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QAv2\dqa-message-hub\src\main\"/>
    </mc:Choice>
  </mc:AlternateContent>
  <xr:revisionPtr revIDLastSave="0" documentId="10_ncr:100000_{DF1E972F-D8B5-468E-A8C3-72A6D2B6A8C7}" xr6:coauthVersionLast="31" xr6:coauthVersionMax="31" xr10:uidLastSave="{00000000-0000-0000-0000-000000000000}"/>
  <bookViews>
    <workbookView xWindow="0" yWindow="0" windowWidth="28800" windowHeight="12225" xr2:uid="{2A3FFA1D-95FF-47C0-AA41-90CABF71DF57}"/>
  </bookViews>
  <sheets>
    <sheet name="Data" sheetId="1" r:id="rId1"/>
    <sheet name="CVX Cod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9" i="1" l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CD69" i="1"/>
  <c r="CC69" i="1"/>
  <c r="CB69" i="1"/>
  <c r="CA69" i="1"/>
  <c r="BZ69" i="1"/>
  <c r="CD68" i="1"/>
  <c r="CC68" i="1"/>
  <c r="CB68" i="1"/>
  <c r="CA68" i="1"/>
  <c r="BZ68" i="1"/>
  <c r="CD67" i="1"/>
  <c r="CC67" i="1"/>
  <c r="CB67" i="1"/>
  <c r="CA67" i="1"/>
  <c r="BZ67" i="1"/>
  <c r="CD66" i="1"/>
  <c r="CC66" i="1"/>
  <c r="CB66" i="1"/>
  <c r="CA66" i="1"/>
  <c r="BZ66" i="1"/>
  <c r="CD65" i="1"/>
  <c r="CC65" i="1"/>
  <c r="CB65" i="1"/>
  <c r="CA65" i="1"/>
  <c r="BZ65" i="1"/>
  <c r="CD64" i="1"/>
  <c r="CC64" i="1"/>
  <c r="CB64" i="1"/>
  <c r="CA64" i="1"/>
  <c r="BZ64" i="1"/>
  <c r="CD63" i="1"/>
  <c r="CC63" i="1"/>
  <c r="CB63" i="1"/>
  <c r="CA63" i="1"/>
  <c r="BZ63" i="1"/>
  <c r="CD62" i="1"/>
  <c r="CC62" i="1"/>
  <c r="CB62" i="1"/>
  <c r="CA62" i="1"/>
  <c r="BZ62" i="1"/>
  <c r="CD61" i="1"/>
  <c r="CC61" i="1"/>
  <c r="CB61" i="1"/>
  <c r="CA61" i="1"/>
  <c r="BZ61" i="1"/>
  <c r="CD60" i="1"/>
  <c r="CC60" i="1"/>
  <c r="CB60" i="1"/>
  <c r="CA60" i="1"/>
  <c r="BZ60" i="1"/>
  <c r="CD59" i="1"/>
  <c r="CC59" i="1"/>
  <c r="CB59" i="1"/>
  <c r="CA59" i="1"/>
  <c r="BZ59" i="1"/>
  <c r="CD58" i="1"/>
  <c r="CC58" i="1"/>
  <c r="CB58" i="1"/>
  <c r="CA58" i="1"/>
  <c r="BZ58" i="1"/>
  <c r="CD57" i="1"/>
  <c r="CC57" i="1"/>
  <c r="CB57" i="1"/>
  <c r="CA57" i="1"/>
  <c r="BZ57" i="1"/>
  <c r="CD56" i="1"/>
  <c r="CC56" i="1"/>
  <c r="CB56" i="1"/>
  <c r="CA56" i="1"/>
  <c r="BZ56" i="1"/>
  <c r="CD55" i="1"/>
  <c r="CC55" i="1"/>
  <c r="CB55" i="1"/>
  <c r="CA55" i="1"/>
  <c r="BZ55" i="1"/>
  <c r="CD54" i="1"/>
  <c r="CC54" i="1"/>
  <c r="CB54" i="1"/>
  <c r="CA54" i="1"/>
  <c r="BZ54" i="1"/>
  <c r="CD53" i="1"/>
  <c r="CC53" i="1"/>
  <c r="CB53" i="1"/>
  <c r="CA53" i="1"/>
  <c r="BZ53" i="1"/>
  <c r="CD52" i="1"/>
  <c r="CC52" i="1"/>
  <c r="CB52" i="1"/>
  <c r="CA52" i="1"/>
  <c r="BZ52" i="1"/>
  <c r="CD51" i="1"/>
  <c r="CC51" i="1"/>
  <c r="CB51" i="1"/>
  <c r="CA51" i="1"/>
  <c r="BZ51" i="1"/>
  <c r="CD50" i="1"/>
  <c r="CC50" i="1"/>
  <c r="CB50" i="1"/>
  <c r="CA50" i="1"/>
  <c r="BZ50" i="1"/>
  <c r="CD49" i="1"/>
  <c r="CC49" i="1"/>
  <c r="CB49" i="1"/>
  <c r="CA49" i="1"/>
  <c r="BZ49" i="1"/>
  <c r="CD48" i="1"/>
  <c r="CC48" i="1"/>
  <c r="CB48" i="1"/>
  <c r="CA48" i="1"/>
  <c r="BZ48" i="1"/>
  <c r="CD47" i="1"/>
  <c r="CC47" i="1"/>
  <c r="CB47" i="1"/>
  <c r="CA47" i="1"/>
  <c r="BZ47" i="1"/>
  <c r="CD46" i="1"/>
  <c r="CC46" i="1"/>
  <c r="CB46" i="1"/>
  <c r="CA46" i="1"/>
  <c r="BZ46" i="1"/>
  <c r="CD45" i="1"/>
  <c r="CC45" i="1"/>
  <c r="CB45" i="1"/>
  <c r="CA45" i="1"/>
  <c r="BZ45" i="1"/>
  <c r="CD44" i="1"/>
  <c r="CC44" i="1"/>
  <c r="CB44" i="1"/>
  <c r="CA44" i="1"/>
  <c r="BZ44" i="1"/>
  <c r="CD43" i="1"/>
  <c r="CC43" i="1"/>
  <c r="CB43" i="1"/>
  <c r="CA43" i="1"/>
  <c r="BZ43" i="1"/>
  <c r="CD42" i="1"/>
  <c r="CC42" i="1"/>
  <c r="CB42" i="1"/>
  <c r="CA42" i="1"/>
  <c r="BZ42" i="1"/>
  <c r="CD41" i="1"/>
  <c r="CC41" i="1"/>
  <c r="CB41" i="1"/>
  <c r="CA41" i="1"/>
  <c r="BZ41" i="1"/>
  <c r="CD40" i="1"/>
  <c r="CC40" i="1"/>
  <c r="CB40" i="1"/>
  <c r="CA40" i="1"/>
  <c r="BZ40" i="1"/>
  <c r="CD39" i="1"/>
  <c r="CC39" i="1"/>
  <c r="CB39" i="1"/>
  <c r="CA39" i="1"/>
  <c r="BZ39" i="1"/>
  <c r="CD38" i="1"/>
  <c r="CC38" i="1"/>
  <c r="CB38" i="1"/>
  <c r="CA38" i="1"/>
  <c r="BZ38" i="1"/>
  <c r="CD37" i="1"/>
  <c r="CC37" i="1"/>
  <c r="CB37" i="1"/>
  <c r="CA37" i="1"/>
  <c r="BZ37" i="1"/>
  <c r="CD36" i="1"/>
  <c r="CC36" i="1"/>
  <c r="CB36" i="1"/>
  <c r="CA36" i="1"/>
  <c r="BZ36" i="1"/>
  <c r="CD35" i="1"/>
  <c r="CC35" i="1"/>
  <c r="CB35" i="1"/>
  <c r="CA35" i="1"/>
  <c r="BZ35" i="1"/>
  <c r="CD34" i="1"/>
  <c r="CC34" i="1"/>
  <c r="CB34" i="1"/>
  <c r="CA34" i="1"/>
  <c r="BZ34" i="1"/>
  <c r="CD33" i="1"/>
  <c r="CC33" i="1"/>
  <c r="CB33" i="1"/>
  <c r="CA33" i="1"/>
  <c r="BZ33" i="1"/>
  <c r="CD32" i="1"/>
  <c r="CC32" i="1"/>
  <c r="CB32" i="1"/>
  <c r="CA32" i="1"/>
  <c r="BZ32" i="1"/>
  <c r="CD31" i="1"/>
  <c r="CC31" i="1"/>
  <c r="CB31" i="1"/>
  <c r="CA31" i="1"/>
  <c r="BZ31" i="1"/>
  <c r="CD30" i="1"/>
  <c r="CC30" i="1"/>
  <c r="CB30" i="1"/>
  <c r="CA30" i="1"/>
  <c r="BZ30" i="1"/>
  <c r="CD29" i="1"/>
  <c r="CC29" i="1"/>
  <c r="CB29" i="1"/>
  <c r="CA29" i="1"/>
  <c r="BZ29" i="1"/>
  <c r="CD28" i="1"/>
  <c r="CC28" i="1"/>
  <c r="CB28" i="1"/>
  <c r="CA28" i="1"/>
  <c r="BZ28" i="1"/>
  <c r="CD27" i="1"/>
  <c r="CC27" i="1"/>
  <c r="CB27" i="1"/>
  <c r="CA27" i="1"/>
  <c r="BZ27" i="1"/>
  <c r="CD26" i="1"/>
  <c r="CC26" i="1"/>
  <c r="CB26" i="1"/>
  <c r="CA26" i="1"/>
  <c r="BZ26" i="1"/>
  <c r="CD25" i="1"/>
  <c r="CC25" i="1"/>
  <c r="CB25" i="1"/>
  <c r="CA25" i="1"/>
  <c r="BZ25" i="1"/>
  <c r="CD24" i="1"/>
  <c r="CC24" i="1"/>
  <c r="CB24" i="1"/>
  <c r="CA24" i="1"/>
  <c r="BZ24" i="1"/>
  <c r="CD23" i="1"/>
  <c r="CC23" i="1"/>
  <c r="CB23" i="1"/>
  <c r="CA23" i="1"/>
  <c r="BZ23" i="1"/>
  <c r="CD22" i="1"/>
  <c r="CC22" i="1"/>
  <c r="CB22" i="1"/>
  <c r="CA22" i="1"/>
  <c r="BZ22" i="1"/>
  <c r="CD21" i="1"/>
  <c r="CC21" i="1"/>
  <c r="CB21" i="1"/>
  <c r="CA21" i="1"/>
  <c r="BZ21" i="1"/>
  <c r="CD20" i="1"/>
  <c r="CC20" i="1"/>
  <c r="CB20" i="1"/>
  <c r="CA20" i="1"/>
  <c r="BZ20" i="1"/>
  <c r="CD19" i="1"/>
  <c r="CC19" i="1"/>
  <c r="CB19" i="1"/>
  <c r="CA19" i="1"/>
  <c r="BZ19" i="1"/>
  <c r="CD18" i="1"/>
  <c r="CC18" i="1"/>
  <c r="CB18" i="1"/>
  <c r="CA18" i="1"/>
  <c r="BZ18" i="1"/>
  <c r="CD17" i="1"/>
  <c r="CC17" i="1"/>
  <c r="CB17" i="1"/>
  <c r="CA17" i="1"/>
  <c r="BZ17" i="1"/>
  <c r="CD16" i="1"/>
  <c r="CC16" i="1"/>
  <c r="CB16" i="1"/>
  <c r="CA16" i="1"/>
  <c r="BZ16" i="1"/>
  <c r="CD15" i="1"/>
  <c r="CC15" i="1"/>
  <c r="CB15" i="1"/>
  <c r="CA15" i="1"/>
  <c r="BZ15" i="1"/>
  <c r="CD14" i="1"/>
  <c r="CC14" i="1"/>
  <c r="CB14" i="1"/>
  <c r="CA14" i="1"/>
  <c r="BZ14" i="1"/>
  <c r="CD13" i="1"/>
  <c r="CC13" i="1"/>
  <c r="CB13" i="1"/>
  <c r="CA13" i="1"/>
  <c r="BZ13" i="1"/>
  <c r="CD12" i="1"/>
  <c r="CC12" i="1"/>
  <c r="CB12" i="1"/>
  <c r="CA12" i="1"/>
  <c r="BZ12" i="1"/>
  <c r="CD11" i="1"/>
  <c r="CC11" i="1"/>
  <c r="CB11" i="1"/>
  <c r="CA11" i="1"/>
  <c r="BZ11" i="1"/>
  <c r="CD10" i="1"/>
  <c r="CC10" i="1"/>
  <c r="CB10" i="1"/>
  <c r="CA10" i="1"/>
  <c r="BZ10" i="1"/>
  <c r="BY69" i="1" l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8" i="1"/>
  <c r="AR7" i="1"/>
  <c r="AR6" i="1"/>
  <c r="AR5" i="1"/>
  <c r="AR4" i="1"/>
  <c r="AI11" i="1" l="1"/>
  <c r="AI21" i="1"/>
  <c r="AI18" i="1"/>
  <c r="AI16" i="1"/>
  <c r="AI15" i="1"/>
  <c r="G175" i="2" s="1"/>
  <c r="AI13" i="1"/>
  <c r="AI14" i="1"/>
  <c r="AI64" i="1"/>
  <c r="AI12" i="1"/>
  <c r="AI69" i="1"/>
  <c r="AI68" i="1"/>
  <c r="AI67" i="1"/>
  <c r="AI65" i="1"/>
  <c r="F66" i="2" s="1"/>
  <c r="AI66" i="1"/>
  <c r="AI63" i="1"/>
  <c r="AI62" i="1"/>
  <c r="AI61" i="1"/>
  <c r="AI60" i="1"/>
  <c r="AI59" i="1"/>
  <c r="AI58" i="1"/>
  <c r="AI57" i="1"/>
  <c r="H144" i="2" s="1"/>
  <c r="AI56" i="1"/>
  <c r="AI55" i="1"/>
  <c r="F96" i="2" s="1"/>
  <c r="AI54" i="1"/>
  <c r="AI53" i="1"/>
  <c r="AI52" i="1"/>
  <c r="AI51" i="1"/>
  <c r="AI50" i="1"/>
  <c r="AI49" i="1"/>
  <c r="F86" i="2" s="1"/>
  <c r="AI48" i="1"/>
  <c r="AI47" i="1"/>
  <c r="F85" i="2" s="1"/>
  <c r="AI46" i="1"/>
  <c r="AI45" i="1"/>
  <c r="AI44" i="1"/>
  <c r="G80" i="2" s="1"/>
  <c r="AI43" i="1"/>
  <c r="AI42" i="1"/>
  <c r="AI41" i="1"/>
  <c r="F76" i="2" s="1"/>
  <c r="AI40" i="1"/>
  <c r="AI39" i="1"/>
  <c r="F75" i="2" s="1"/>
  <c r="AI38" i="1"/>
  <c r="AI37" i="1"/>
  <c r="AI36" i="1"/>
  <c r="K150" i="2" s="1"/>
  <c r="AI35" i="1"/>
  <c r="AI34" i="1"/>
  <c r="AI33" i="1"/>
  <c r="F67" i="2" s="1"/>
  <c r="AI32" i="1"/>
  <c r="AI31" i="1"/>
  <c r="F61" i="2" s="1"/>
  <c r="AI30" i="1"/>
  <c r="AI29" i="1"/>
  <c r="AI28" i="1"/>
  <c r="F129" i="2" s="1"/>
  <c r="AI27" i="1"/>
  <c r="AI26" i="1"/>
  <c r="AI25" i="1"/>
  <c r="F46" i="2" s="1"/>
  <c r="AI24" i="1"/>
  <c r="AI23" i="1"/>
  <c r="H17" i="2" s="1"/>
  <c r="AI22" i="1"/>
  <c r="AI20" i="1"/>
  <c r="AI19" i="1"/>
  <c r="J28" i="2" s="1"/>
  <c r="AI17" i="1"/>
  <c r="AI10" i="1"/>
  <c r="F108" i="2"/>
  <c r="F107" i="2"/>
  <c r="F92" i="2"/>
  <c r="G64" i="2"/>
  <c r="F60" i="2"/>
  <c r="L32" i="2"/>
  <c r="F2" i="2"/>
  <c r="AL195" i="2"/>
  <c r="AK195" i="2"/>
  <c r="AJ195" i="2"/>
  <c r="AI195" i="2"/>
  <c r="AL194" i="2"/>
  <c r="AK194" i="2"/>
  <c r="AJ194" i="2"/>
  <c r="AI194" i="2"/>
  <c r="AL193" i="2"/>
  <c r="AK193" i="2"/>
  <c r="AJ193" i="2"/>
  <c r="AI193" i="2"/>
  <c r="AL192" i="2"/>
  <c r="AK192" i="2"/>
  <c r="AJ192" i="2"/>
  <c r="AI192" i="2"/>
  <c r="AL191" i="2"/>
  <c r="AK191" i="2"/>
  <c r="AJ191" i="2"/>
  <c r="AI191" i="2"/>
  <c r="AL190" i="2"/>
  <c r="AK190" i="2"/>
  <c r="AJ190" i="2"/>
  <c r="AI190" i="2"/>
  <c r="AL189" i="2"/>
  <c r="AK189" i="2"/>
  <c r="AJ189" i="2"/>
  <c r="AI189" i="2"/>
  <c r="AL188" i="2"/>
  <c r="AK188" i="2"/>
  <c r="AJ188" i="2"/>
  <c r="AI188" i="2"/>
  <c r="AL187" i="2"/>
  <c r="AK187" i="2"/>
  <c r="AJ187" i="2"/>
  <c r="AI187" i="2"/>
  <c r="AL186" i="2"/>
  <c r="AK186" i="2"/>
  <c r="AJ186" i="2"/>
  <c r="AI186" i="2"/>
  <c r="AL185" i="2"/>
  <c r="AK185" i="2"/>
  <c r="AJ185" i="2"/>
  <c r="AI185" i="2"/>
  <c r="AL184" i="2"/>
  <c r="AK184" i="2"/>
  <c r="AJ184" i="2"/>
  <c r="AI184" i="2"/>
  <c r="AL183" i="2"/>
  <c r="AK183" i="2"/>
  <c r="AJ183" i="2"/>
  <c r="AI183" i="2"/>
  <c r="AL182" i="2"/>
  <c r="AK182" i="2"/>
  <c r="AJ182" i="2"/>
  <c r="AI182" i="2"/>
  <c r="AL181" i="2"/>
  <c r="AK181" i="2"/>
  <c r="AJ181" i="2"/>
  <c r="AI181" i="2"/>
  <c r="AL180" i="2"/>
  <c r="AK180" i="2"/>
  <c r="AJ180" i="2"/>
  <c r="AI180" i="2"/>
  <c r="AL179" i="2"/>
  <c r="AK179" i="2"/>
  <c r="AJ179" i="2"/>
  <c r="AI179" i="2"/>
  <c r="AL178" i="2"/>
  <c r="AK178" i="2"/>
  <c r="AJ178" i="2"/>
  <c r="AI178" i="2"/>
  <c r="AL177" i="2"/>
  <c r="AK177" i="2"/>
  <c r="AJ177" i="2"/>
  <c r="AI177" i="2"/>
  <c r="AL176" i="2"/>
  <c r="AK176" i="2"/>
  <c r="AJ176" i="2"/>
  <c r="AI176" i="2"/>
  <c r="AL175" i="2"/>
  <c r="AK175" i="2"/>
  <c r="AJ175" i="2"/>
  <c r="AI175" i="2"/>
  <c r="AL174" i="2"/>
  <c r="AK174" i="2"/>
  <c r="AJ174" i="2"/>
  <c r="AI174" i="2"/>
  <c r="AL173" i="2"/>
  <c r="AK173" i="2"/>
  <c r="AJ173" i="2"/>
  <c r="AI173" i="2"/>
  <c r="AL172" i="2"/>
  <c r="AK172" i="2"/>
  <c r="AJ172" i="2"/>
  <c r="AI172" i="2"/>
  <c r="AL171" i="2"/>
  <c r="AK171" i="2"/>
  <c r="AJ171" i="2"/>
  <c r="AI171" i="2"/>
  <c r="AL170" i="2"/>
  <c r="AK170" i="2"/>
  <c r="AJ170" i="2"/>
  <c r="AI170" i="2"/>
  <c r="AL169" i="2"/>
  <c r="AK169" i="2"/>
  <c r="AJ169" i="2"/>
  <c r="AI169" i="2"/>
  <c r="AL168" i="2"/>
  <c r="AK168" i="2"/>
  <c r="AJ168" i="2"/>
  <c r="AI168" i="2"/>
  <c r="AL167" i="2"/>
  <c r="AK167" i="2"/>
  <c r="AJ167" i="2"/>
  <c r="AI167" i="2"/>
  <c r="AL166" i="2"/>
  <c r="AK166" i="2"/>
  <c r="AJ166" i="2"/>
  <c r="AI166" i="2"/>
  <c r="AL165" i="2"/>
  <c r="AK165" i="2"/>
  <c r="AJ165" i="2"/>
  <c r="AI165" i="2"/>
  <c r="AL164" i="2"/>
  <c r="AK164" i="2"/>
  <c r="AJ164" i="2"/>
  <c r="AI164" i="2"/>
  <c r="AL163" i="2"/>
  <c r="AK163" i="2"/>
  <c r="AJ163" i="2"/>
  <c r="AI163" i="2"/>
  <c r="AL162" i="2"/>
  <c r="AK162" i="2"/>
  <c r="AJ162" i="2"/>
  <c r="AI162" i="2"/>
  <c r="AL161" i="2"/>
  <c r="AK161" i="2"/>
  <c r="AJ161" i="2"/>
  <c r="AI161" i="2"/>
  <c r="AL160" i="2"/>
  <c r="AK160" i="2"/>
  <c r="AJ160" i="2"/>
  <c r="AI160" i="2"/>
  <c r="AL159" i="2"/>
  <c r="AK159" i="2"/>
  <c r="AJ159" i="2"/>
  <c r="AI159" i="2"/>
  <c r="AL158" i="2"/>
  <c r="AK158" i="2"/>
  <c r="AJ158" i="2"/>
  <c r="AI158" i="2"/>
  <c r="AL157" i="2"/>
  <c r="AK157" i="2"/>
  <c r="AJ157" i="2"/>
  <c r="AI157" i="2"/>
  <c r="AL156" i="2"/>
  <c r="AK156" i="2"/>
  <c r="AJ156" i="2"/>
  <c r="AI156" i="2"/>
  <c r="AL155" i="2"/>
  <c r="AK155" i="2"/>
  <c r="AJ155" i="2"/>
  <c r="AI155" i="2"/>
  <c r="AL154" i="2"/>
  <c r="AK154" i="2"/>
  <c r="AJ154" i="2"/>
  <c r="AI154" i="2"/>
  <c r="AL153" i="2"/>
  <c r="AK153" i="2"/>
  <c r="AJ153" i="2"/>
  <c r="AI153" i="2"/>
  <c r="AL152" i="2"/>
  <c r="AK152" i="2"/>
  <c r="AJ152" i="2"/>
  <c r="AI152" i="2"/>
  <c r="AL151" i="2"/>
  <c r="AK151" i="2"/>
  <c r="AJ151" i="2"/>
  <c r="AI151" i="2"/>
  <c r="AL150" i="2"/>
  <c r="AK150" i="2"/>
  <c r="AJ150" i="2"/>
  <c r="AI150" i="2"/>
  <c r="AL149" i="2"/>
  <c r="AK149" i="2"/>
  <c r="AJ149" i="2"/>
  <c r="AI149" i="2"/>
  <c r="AL148" i="2"/>
  <c r="AK148" i="2"/>
  <c r="AJ148" i="2"/>
  <c r="AI148" i="2"/>
  <c r="AL147" i="2"/>
  <c r="AK147" i="2"/>
  <c r="AJ147" i="2"/>
  <c r="AI147" i="2"/>
  <c r="AL146" i="2"/>
  <c r="AK146" i="2"/>
  <c r="AJ146" i="2"/>
  <c r="AI146" i="2"/>
  <c r="AL145" i="2"/>
  <c r="AK145" i="2"/>
  <c r="AJ145" i="2"/>
  <c r="AI145" i="2"/>
  <c r="AL144" i="2"/>
  <c r="AK144" i="2"/>
  <c r="AJ144" i="2"/>
  <c r="AI144" i="2"/>
  <c r="AL143" i="2"/>
  <c r="AK143" i="2"/>
  <c r="AJ143" i="2"/>
  <c r="AI143" i="2"/>
  <c r="AL142" i="2"/>
  <c r="AK142" i="2"/>
  <c r="AJ142" i="2"/>
  <c r="AI142" i="2"/>
  <c r="AL141" i="2"/>
  <c r="AK141" i="2"/>
  <c r="AJ141" i="2"/>
  <c r="AI141" i="2"/>
  <c r="AL140" i="2"/>
  <c r="AK140" i="2"/>
  <c r="AJ140" i="2"/>
  <c r="AI140" i="2"/>
  <c r="AL139" i="2"/>
  <c r="AK139" i="2"/>
  <c r="AJ139" i="2"/>
  <c r="AI139" i="2"/>
  <c r="AL138" i="2"/>
  <c r="AK138" i="2"/>
  <c r="AJ138" i="2"/>
  <c r="AI138" i="2"/>
  <c r="AL137" i="2"/>
  <c r="AK137" i="2"/>
  <c r="AJ137" i="2"/>
  <c r="AI137" i="2"/>
  <c r="AL136" i="2"/>
  <c r="AK136" i="2"/>
  <c r="AJ136" i="2"/>
  <c r="AI136" i="2"/>
  <c r="AL135" i="2"/>
  <c r="AK135" i="2"/>
  <c r="AJ135" i="2"/>
  <c r="AI135" i="2"/>
  <c r="AL134" i="2"/>
  <c r="AK134" i="2"/>
  <c r="AJ134" i="2"/>
  <c r="AI134" i="2"/>
  <c r="AL133" i="2"/>
  <c r="AK133" i="2"/>
  <c r="AJ133" i="2"/>
  <c r="AI133" i="2"/>
  <c r="AL132" i="2"/>
  <c r="AK132" i="2"/>
  <c r="AJ132" i="2"/>
  <c r="AI132" i="2"/>
  <c r="AL131" i="2"/>
  <c r="AK131" i="2"/>
  <c r="AJ131" i="2"/>
  <c r="AI131" i="2"/>
  <c r="AL130" i="2"/>
  <c r="AK130" i="2"/>
  <c r="AJ130" i="2"/>
  <c r="AI130" i="2"/>
  <c r="AL129" i="2"/>
  <c r="AK129" i="2"/>
  <c r="AJ129" i="2"/>
  <c r="AI129" i="2"/>
  <c r="AL128" i="2"/>
  <c r="AK128" i="2"/>
  <c r="AJ128" i="2"/>
  <c r="AI128" i="2"/>
  <c r="AL127" i="2"/>
  <c r="AK127" i="2"/>
  <c r="AJ127" i="2"/>
  <c r="AI127" i="2"/>
  <c r="AL126" i="2"/>
  <c r="AK126" i="2"/>
  <c r="AJ126" i="2"/>
  <c r="AI126" i="2"/>
  <c r="AL125" i="2"/>
  <c r="AK125" i="2"/>
  <c r="AJ125" i="2"/>
  <c r="AI125" i="2"/>
  <c r="AL124" i="2"/>
  <c r="AK124" i="2"/>
  <c r="AJ124" i="2"/>
  <c r="AI124" i="2"/>
  <c r="AL123" i="2"/>
  <c r="AK123" i="2"/>
  <c r="AJ123" i="2"/>
  <c r="AI123" i="2"/>
  <c r="AL122" i="2"/>
  <c r="AK122" i="2"/>
  <c r="AJ122" i="2"/>
  <c r="AI122" i="2"/>
  <c r="AL121" i="2"/>
  <c r="AK121" i="2"/>
  <c r="AJ121" i="2"/>
  <c r="AI121" i="2"/>
  <c r="AL120" i="2"/>
  <c r="AK120" i="2"/>
  <c r="AJ120" i="2"/>
  <c r="AI120" i="2"/>
  <c r="AL119" i="2"/>
  <c r="AK119" i="2"/>
  <c r="AJ119" i="2"/>
  <c r="AI119" i="2"/>
  <c r="AL118" i="2"/>
  <c r="AK118" i="2"/>
  <c r="AJ118" i="2"/>
  <c r="AI118" i="2"/>
  <c r="AL117" i="2"/>
  <c r="AK117" i="2"/>
  <c r="AJ117" i="2"/>
  <c r="AI117" i="2"/>
  <c r="AL116" i="2"/>
  <c r="AK116" i="2"/>
  <c r="AJ116" i="2"/>
  <c r="AI116" i="2"/>
  <c r="AL115" i="2"/>
  <c r="AK115" i="2"/>
  <c r="AJ115" i="2"/>
  <c r="AI115" i="2"/>
  <c r="AL114" i="2"/>
  <c r="AK114" i="2"/>
  <c r="AJ114" i="2"/>
  <c r="AI114" i="2"/>
  <c r="AL113" i="2"/>
  <c r="AK113" i="2"/>
  <c r="AJ113" i="2"/>
  <c r="AI113" i="2"/>
  <c r="AL112" i="2"/>
  <c r="AK112" i="2"/>
  <c r="AJ112" i="2"/>
  <c r="AI112" i="2"/>
  <c r="AL111" i="2"/>
  <c r="AK111" i="2"/>
  <c r="AJ111" i="2"/>
  <c r="AI111" i="2"/>
  <c r="AL110" i="2"/>
  <c r="AK110" i="2"/>
  <c r="AJ110" i="2"/>
  <c r="AI110" i="2"/>
  <c r="AL109" i="2"/>
  <c r="AK109" i="2"/>
  <c r="AJ109" i="2"/>
  <c r="AI109" i="2"/>
  <c r="AL108" i="2"/>
  <c r="AK108" i="2"/>
  <c r="AJ108" i="2"/>
  <c r="AI108" i="2"/>
  <c r="AL107" i="2"/>
  <c r="AK107" i="2"/>
  <c r="AJ107" i="2"/>
  <c r="AI107" i="2"/>
  <c r="AL106" i="2"/>
  <c r="AK106" i="2"/>
  <c r="AJ106" i="2"/>
  <c r="AI106" i="2"/>
  <c r="AL105" i="2"/>
  <c r="AK105" i="2"/>
  <c r="AJ105" i="2"/>
  <c r="AI105" i="2"/>
  <c r="AL104" i="2"/>
  <c r="AK104" i="2"/>
  <c r="AJ104" i="2"/>
  <c r="AI104" i="2"/>
  <c r="AL103" i="2"/>
  <c r="AK103" i="2"/>
  <c r="AJ103" i="2"/>
  <c r="AI103" i="2"/>
  <c r="AL102" i="2"/>
  <c r="AK102" i="2"/>
  <c r="AJ102" i="2"/>
  <c r="AI102" i="2"/>
  <c r="AL101" i="2"/>
  <c r="AK101" i="2"/>
  <c r="AJ101" i="2"/>
  <c r="AI101" i="2"/>
  <c r="AL100" i="2"/>
  <c r="AK100" i="2"/>
  <c r="AJ100" i="2"/>
  <c r="AI100" i="2"/>
  <c r="AL99" i="2"/>
  <c r="AK99" i="2"/>
  <c r="AJ99" i="2"/>
  <c r="AI99" i="2"/>
  <c r="AL98" i="2"/>
  <c r="AK98" i="2"/>
  <c r="AJ98" i="2"/>
  <c r="AI98" i="2"/>
  <c r="AL97" i="2"/>
  <c r="AK97" i="2"/>
  <c r="AJ97" i="2"/>
  <c r="AI97" i="2"/>
  <c r="AL96" i="2"/>
  <c r="AK96" i="2"/>
  <c r="AJ96" i="2"/>
  <c r="AI96" i="2"/>
  <c r="AL95" i="2"/>
  <c r="AK95" i="2"/>
  <c r="AJ95" i="2"/>
  <c r="AI95" i="2"/>
  <c r="AL94" i="2"/>
  <c r="AK94" i="2"/>
  <c r="AJ94" i="2"/>
  <c r="AI94" i="2"/>
  <c r="AL93" i="2"/>
  <c r="AK93" i="2"/>
  <c r="AJ93" i="2"/>
  <c r="AI93" i="2"/>
  <c r="AL92" i="2"/>
  <c r="AK92" i="2"/>
  <c r="AJ92" i="2"/>
  <c r="AI92" i="2"/>
  <c r="AL91" i="2"/>
  <c r="AK91" i="2"/>
  <c r="AJ91" i="2"/>
  <c r="AI91" i="2"/>
  <c r="AL90" i="2"/>
  <c r="AK90" i="2"/>
  <c r="AJ90" i="2"/>
  <c r="AI90" i="2"/>
  <c r="AL89" i="2"/>
  <c r="AK89" i="2"/>
  <c r="AJ89" i="2"/>
  <c r="AI89" i="2"/>
  <c r="AL88" i="2"/>
  <c r="AK88" i="2"/>
  <c r="AJ88" i="2"/>
  <c r="AI88" i="2"/>
  <c r="AL87" i="2"/>
  <c r="AK87" i="2"/>
  <c r="AJ87" i="2"/>
  <c r="AI87" i="2"/>
  <c r="AL86" i="2"/>
  <c r="AK86" i="2"/>
  <c r="AJ86" i="2"/>
  <c r="AI86" i="2"/>
  <c r="AL85" i="2"/>
  <c r="AK85" i="2"/>
  <c r="AJ85" i="2"/>
  <c r="AI85" i="2"/>
  <c r="AL84" i="2"/>
  <c r="AK84" i="2"/>
  <c r="AJ84" i="2"/>
  <c r="AI84" i="2"/>
  <c r="AL83" i="2"/>
  <c r="AK83" i="2"/>
  <c r="AJ83" i="2"/>
  <c r="AI83" i="2"/>
  <c r="AL82" i="2"/>
  <c r="AK82" i="2"/>
  <c r="AJ82" i="2"/>
  <c r="AI82" i="2"/>
  <c r="AL81" i="2"/>
  <c r="AK81" i="2"/>
  <c r="AJ81" i="2"/>
  <c r="AI81" i="2"/>
  <c r="AL80" i="2"/>
  <c r="AK80" i="2"/>
  <c r="AJ80" i="2"/>
  <c r="AI80" i="2"/>
  <c r="AL79" i="2"/>
  <c r="AK79" i="2"/>
  <c r="AJ79" i="2"/>
  <c r="AI79" i="2"/>
  <c r="AL78" i="2"/>
  <c r="AK78" i="2"/>
  <c r="AJ78" i="2"/>
  <c r="AI78" i="2"/>
  <c r="AL77" i="2"/>
  <c r="AK77" i="2"/>
  <c r="AJ77" i="2"/>
  <c r="AI77" i="2"/>
  <c r="AL76" i="2"/>
  <c r="AK76" i="2"/>
  <c r="AJ76" i="2"/>
  <c r="AI76" i="2"/>
  <c r="AL75" i="2"/>
  <c r="AK75" i="2"/>
  <c r="AJ75" i="2"/>
  <c r="AI75" i="2"/>
  <c r="AL74" i="2"/>
  <c r="AK74" i="2"/>
  <c r="AJ74" i="2"/>
  <c r="AI74" i="2"/>
  <c r="AL73" i="2"/>
  <c r="AK73" i="2"/>
  <c r="AJ73" i="2"/>
  <c r="AI73" i="2"/>
  <c r="AL72" i="2"/>
  <c r="AK72" i="2"/>
  <c r="AJ72" i="2"/>
  <c r="AI72" i="2"/>
  <c r="AL71" i="2"/>
  <c r="AK71" i="2"/>
  <c r="AJ71" i="2"/>
  <c r="AI71" i="2"/>
  <c r="AL70" i="2"/>
  <c r="AK70" i="2"/>
  <c r="AJ70" i="2"/>
  <c r="AI70" i="2"/>
  <c r="AL69" i="2"/>
  <c r="AK69" i="2"/>
  <c r="AJ69" i="2"/>
  <c r="AI69" i="2"/>
  <c r="AL68" i="2"/>
  <c r="AK68" i="2"/>
  <c r="AJ68" i="2"/>
  <c r="AI68" i="2"/>
  <c r="AL67" i="2"/>
  <c r="AK67" i="2"/>
  <c r="AJ67" i="2"/>
  <c r="AI67" i="2"/>
  <c r="AL66" i="2"/>
  <c r="AK66" i="2"/>
  <c r="AJ66" i="2"/>
  <c r="AI66" i="2"/>
  <c r="AL65" i="2"/>
  <c r="AK65" i="2"/>
  <c r="AJ65" i="2"/>
  <c r="AI65" i="2"/>
  <c r="AL64" i="2"/>
  <c r="AK64" i="2"/>
  <c r="AJ64" i="2"/>
  <c r="AI64" i="2"/>
  <c r="AL63" i="2"/>
  <c r="AK63" i="2"/>
  <c r="AJ63" i="2"/>
  <c r="AI63" i="2"/>
  <c r="AL62" i="2"/>
  <c r="AK62" i="2"/>
  <c r="AJ62" i="2"/>
  <c r="AI62" i="2"/>
  <c r="AL61" i="2"/>
  <c r="AK61" i="2"/>
  <c r="AJ61" i="2"/>
  <c r="AI61" i="2"/>
  <c r="AL60" i="2"/>
  <c r="AK60" i="2"/>
  <c r="AJ60" i="2"/>
  <c r="AI60" i="2"/>
  <c r="AL59" i="2"/>
  <c r="AK59" i="2"/>
  <c r="AJ59" i="2"/>
  <c r="AI59" i="2"/>
  <c r="AL58" i="2"/>
  <c r="AK58" i="2"/>
  <c r="AJ58" i="2"/>
  <c r="AI58" i="2"/>
  <c r="AL57" i="2"/>
  <c r="AK57" i="2"/>
  <c r="AJ57" i="2"/>
  <c r="AI57" i="2"/>
  <c r="AL56" i="2"/>
  <c r="AK56" i="2"/>
  <c r="AJ56" i="2"/>
  <c r="AI56" i="2"/>
  <c r="AL55" i="2"/>
  <c r="AK55" i="2"/>
  <c r="AJ55" i="2"/>
  <c r="AI55" i="2"/>
  <c r="AL54" i="2"/>
  <c r="AK54" i="2"/>
  <c r="AJ54" i="2"/>
  <c r="AI54" i="2"/>
  <c r="AL53" i="2"/>
  <c r="AK53" i="2"/>
  <c r="AJ53" i="2"/>
  <c r="AI53" i="2"/>
  <c r="AL52" i="2"/>
  <c r="AK52" i="2"/>
  <c r="AJ52" i="2"/>
  <c r="AI52" i="2"/>
  <c r="AL51" i="2"/>
  <c r="AK51" i="2"/>
  <c r="AJ51" i="2"/>
  <c r="AI51" i="2"/>
  <c r="AL50" i="2"/>
  <c r="AK50" i="2"/>
  <c r="AJ50" i="2"/>
  <c r="AI50" i="2"/>
  <c r="AL49" i="2"/>
  <c r="AK49" i="2"/>
  <c r="AJ49" i="2"/>
  <c r="AI49" i="2"/>
  <c r="AL48" i="2"/>
  <c r="AK48" i="2"/>
  <c r="AJ48" i="2"/>
  <c r="AI48" i="2"/>
  <c r="AL47" i="2"/>
  <c r="AK47" i="2"/>
  <c r="AJ47" i="2"/>
  <c r="AI47" i="2"/>
  <c r="AL46" i="2"/>
  <c r="AK46" i="2"/>
  <c r="AJ46" i="2"/>
  <c r="AI46" i="2"/>
  <c r="AL45" i="2"/>
  <c r="AK45" i="2"/>
  <c r="AJ45" i="2"/>
  <c r="AI45" i="2"/>
  <c r="AL44" i="2"/>
  <c r="AK44" i="2"/>
  <c r="AJ44" i="2"/>
  <c r="AI44" i="2"/>
  <c r="AL43" i="2"/>
  <c r="AK43" i="2"/>
  <c r="AJ43" i="2"/>
  <c r="AI43" i="2"/>
  <c r="AL42" i="2"/>
  <c r="AK42" i="2"/>
  <c r="AJ42" i="2"/>
  <c r="AI42" i="2"/>
  <c r="AL41" i="2"/>
  <c r="AK41" i="2"/>
  <c r="AJ41" i="2"/>
  <c r="AI41" i="2"/>
  <c r="AL40" i="2"/>
  <c r="AK40" i="2"/>
  <c r="AJ40" i="2"/>
  <c r="AI40" i="2"/>
  <c r="AL39" i="2"/>
  <c r="AK39" i="2"/>
  <c r="AJ39" i="2"/>
  <c r="AI39" i="2"/>
  <c r="AL38" i="2"/>
  <c r="AK38" i="2"/>
  <c r="AJ38" i="2"/>
  <c r="AI38" i="2"/>
  <c r="AL37" i="2"/>
  <c r="AK37" i="2"/>
  <c r="AJ37" i="2"/>
  <c r="AI37" i="2"/>
  <c r="AL36" i="2"/>
  <c r="AK36" i="2"/>
  <c r="AJ36" i="2"/>
  <c r="AI36" i="2"/>
  <c r="AL35" i="2"/>
  <c r="AK35" i="2"/>
  <c r="AJ35" i="2"/>
  <c r="AI35" i="2"/>
  <c r="AL34" i="2"/>
  <c r="AK34" i="2"/>
  <c r="AJ34" i="2"/>
  <c r="AI34" i="2"/>
  <c r="AL33" i="2"/>
  <c r="AK33" i="2"/>
  <c r="AJ33" i="2"/>
  <c r="AI33" i="2"/>
  <c r="AL32" i="2"/>
  <c r="AK32" i="2"/>
  <c r="AJ32" i="2"/>
  <c r="AI32" i="2"/>
  <c r="AL31" i="2"/>
  <c r="AK31" i="2"/>
  <c r="AJ31" i="2"/>
  <c r="AI31" i="2"/>
  <c r="AL30" i="2"/>
  <c r="AK30" i="2"/>
  <c r="AJ30" i="2"/>
  <c r="AI30" i="2"/>
  <c r="AL29" i="2"/>
  <c r="AK29" i="2"/>
  <c r="AJ29" i="2"/>
  <c r="AI29" i="2"/>
  <c r="AL28" i="2"/>
  <c r="AK28" i="2"/>
  <c r="AJ28" i="2"/>
  <c r="AI28" i="2"/>
  <c r="AL27" i="2"/>
  <c r="AK27" i="2"/>
  <c r="AJ27" i="2"/>
  <c r="AI27" i="2"/>
  <c r="AL26" i="2"/>
  <c r="AK26" i="2"/>
  <c r="AJ26" i="2"/>
  <c r="AI26" i="2"/>
  <c r="AL25" i="2"/>
  <c r="AK25" i="2"/>
  <c r="AJ25" i="2"/>
  <c r="AI25" i="2"/>
  <c r="AL24" i="2"/>
  <c r="AK24" i="2"/>
  <c r="AJ24" i="2"/>
  <c r="AI24" i="2"/>
  <c r="AL23" i="2"/>
  <c r="AK23" i="2"/>
  <c r="AJ23" i="2"/>
  <c r="AI23" i="2"/>
  <c r="AL22" i="2"/>
  <c r="AK22" i="2"/>
  <c r="AJ22" i="2"/>
  <c r="AI22" i="2"/>
  <c r="AL21" i="2"/>
  <c r="AK21" i="2"/>
  <c r="AJ21" i="2"/>
  <c r="AI21" i="2"/>
  <c r="AL20" i="2"/>
  <c r="AK20" i="2"/>
  <c r="AJ20" i="2"/>
  <c r="AI20" i="2"/>
  <c r="AL19" i="2"/>
  <c r="AK19" i="2"/>
  <c r="AJ19" i="2"/>
  <c r="AI19" i="2"/>
  <c r="AL18" i="2"/>
  <c r="AK18" i="2"/>
  <c r="AJ18" i="2"/>
  <c r="AI18" i="2"/>
  <c r="AL17" i="2"/>
  <c r="AK17" i="2"/>
  <c r="AJ17" i="2"/>
  <c r="AI17" i="2"/>
  <c r="AL16" i="2"/>
  <c r="AK16" i="2"/>
  <c r="AJ16" i="2"/>
  <c r="AI16" i="2"/>
  <c r="AL15" i="2"/>
  <c r="AK15" i="2"/>
  <c r="AJ15" i="2"/>
  <c r="AI15" i="2"/>
  <c r="AL14" i="2"/>
  <c r="AK14" i="2"/>
  <c r="AJ14" i="2"/>
  <c r="AI14" i="2"/>
  <c r="AL13" i="2"/>
  <c r="AK13" i="2"/>
  <c r="AJ13" i="2"/>
  <c r="AI13" i="2"/>
  <c r="AL12" i="2"/>
  <c r="AK12" i="2"/>
  <c r="AJ12" i="2"/>
  <c r="AI12" i="2"/>
  <c r="AL11" i="2"/>
  <c r="AK11" i="2"/>
  <c r="AJ11" i="2"/>
  <c r="AI11" i="2"/>
  <c r="AL10" i="2"/>
  <c r="AK10" i="2"/>
  <c r="AJ10" i="2"/>
  <c r="AI10" i="2"/>
  <c r="AL9" i="2"/>
  <c r="AK9" i="2"/>
  <c r="AJ9" i="2"/>
  <c r="AI9" i="2"/>
  <c r="AL8" i="2"/>
  <c r="AK8" i="2"/>
  <c r="AJ8" i="2"/>
  <c r="AI8" i="2"/>
  <c r="AL7" i="2"/>
  <c r="AK7" i="2"/>
  <c r="AJ7" i="2"/>
  <c r="AI7" i="2"/>
  <c r="AL6" i="2"/>
  <c r="AK6" i="2"/>
  <c r="AJ6" i="2"/>
  <c r="AI6" i="2"/>
  <c r="AL5" i="2"/>
  <c r="AK5" i="2"/>
  <c r="AJ5" i="2"/>
  <c r="AI5" i="2"/>
  <c r="AL4" i="2"/>
  <c r="AK4" i="2"/>
  <c r="AJ4" i="2"/>
  <c r="AI4" i="2"/>
  <c r="AL3" i="2"/>
  <c r="AK3" i="2"/>
  <c r="AJ3" i="2"/>
  <c r="AI3" i="2"/>
  <c r="AL2" i="2"/>
  <c r="AK2" i="2"/>
  <c r="AJ2" i="2"/>
  <c r="AI2" i="2"/>
  <c r="AI1" i="2"/>
  <c r="AJ1" i="2" s="1"/>
  <c r="AK1" i="2" s="1"/>
  <c r="AL1" i="2" s="1"/>
  <c r="AH195" i="2"/>
  <c r="AG195" i="2"/>
  <c r="AF195" i="2"/>
  <c r="AE195" i="2"/>
  <c r="AD195" i="2"/>
  <c r="AC195" i="2"/>
  <c r="AH194" i="2"/>
  <c r="AG194" i="2"/>
  <c r="AF194" i="2"/>
  <c r="AE194" i="2"/>
  <c r="AD194" i="2"/>
  <c r="AC194" i="2"/>
  <c r="AH193" i="2"/>
  <c r="AG193" i="2"/>
  <c r="AF193" i="2"/>
  <c r="AE193" i="2"/>
  <c r="AD193" i="2"/>
  <c r="AC193" i="2"/>
  <c r="AH192" i="2"/>
  <c r="AG192" i="2"/>
  <c r="AF192" i="2"/>
  <c r="AE192" i="2"/>
  <c r="AD192" i="2"/>
  <c r="AC192" i="2"/>
  <c r="AH191" i="2"/>
  <c r="AG191" i="2"/>
  <c r="AF191" i="2"/>
  <c r="AE191" i="2"/>
  <c r="AD191" i="2"/>
  <c r="AC191" i="2"/>
  <c r="AH190" i="2"/>
  <c r="AG190" i="2"/>
  <c r="AF190" i="2"/>
  <c r="AE190" i="2"/>
  <c r="AD190" i="2"/>
  <c r="AC190" i="2"/>
  <c r="AH189" i="2"/>
  <c r="AG189" i="2"/>
  <c r="AF189" i="2"/>
  <c r="AE189" i="2"/>
  <c r="AD189" i="2"/>
  <c r="AC189" i="2"/>
  <c r="AH188" i="2"/>
  <c r="AG188" i="2"/>
  <c r="AF188" i="2"/>
  <c r="AE188" i="2"/>
  <c r="AD188" i="2"/>
  <c r="AC188" i="2"/>
  <c r="AH187" i="2"/>
  <c r="AG187" i="2"/>
  <c r="AF187" i="2"/>
  <c r="AE187" i="2"/>
  <c r="AD187" i="2"/>
  <c r="AC187" i="2"/>
  <c r="AH186" i="2"/>
  <c r="AG186" i="2"/>
  <c r="AF186" i="2"/>
  <c r="AE186" i="2"/>
  <c r="AD186" i="2"/>
  <c r="AC186" i="2"/>
  <c r="AH185" i="2"/>
  <c r="AG185" i="2"/>
  <c r="AF185" i="2"/>
  <c r="AE185" i="2"/>
  <c r="AD185" i="2"/>
  <c r="AC185" i="2"/>
  <c r="AH184" i="2"/>
  <c r="AG184" i="2"/>
  <c r="AF184" i="2"/>
  <c r="AE184" i="2"/>
  <c r="AD184" i="2"/>
  <c r="AC184" i="2"/>
  <c r="AH183" i="2"/>
  <c r="AG183" i="2"/>
  <c r="AF183" i="2"/>
  <c r="AE183" i="2"/>
  <c r="AD183" i="2"/>
  <c r="AC183" i="2"/>
  <c r="AH182" i="2"/>
  <c r="AG182" i="2"/>
  <c r="AF182" i="2"/>
  <c r="AE182" i="2"/>
  <c r="AD182" i="2"/>
  <c r="AC182" i="2"/>
  <c r="AH181" i="2"/>
  <c r="AG181" i="2"/>
  <c r="AF181" i="2"/>
  <c r="AE181" i="2"/>
  <c r="AD181" i="2"/>
  <c r="AC181" i="2"/>
  <c r="AH180" i="2"/>
  <c r="AG180" i="2"/>
  <c r="AF180" i="2"/>
  <c r="AE180" i="2"/>
  <c r="AD180" i="2"/>
  <c r="AC180" i="2"/>
  <c r="AH179" i="2"/>
  <c r="AG179" i="2"/>
  <c r="AF179" i="2"/>
  <c r="AE179" i="2"/>
  <c r="AD179" i="2"/>
  <c r="AC179" i="2"/>
  <c r="AH178" i="2"/>
  <c r="AG178" i="2"/>
  <c r="AF178" i="2"/>
  <c r="AE178" i="2"/>
  <c r="AD178" i="2"/>
  <c r="AC178" i="2"/>
  <c r="AH177" i="2"/>
  <c r="AG177" i="2"/>
  <c r="AF177" i="2"/>
  <c r="AE177" i="2"/>
  <c r="AD177" i="2"/>
  <c r="AC177" i="2"/>
  <c r="AH176" i="2"/>
  <c r="AG176" i="2"/>
  <c r="AF176" i="2"/>
  <c r="AE176" i="2"/>
  <c r="AD176" i="2"/>
  <c r="AC176" i="2"/>
  <c r="AH175" i="2"/>
  <c r="AG175" i="2"/>
  <c r="AF175" i="2"/>
  <c r="AE175" i="2"/>
  <c r="AD175" i="2"/>
  <c r="AC175" i="2"/>
  <c r="AH174" i="2"/>
  <c r="AG174" i="2"/>
  <c r="AF174" i="2"/>
  <c r="AE174" i="2"/>
  <c r="AD174" i="2"/>
  <c r="AC174" i="2"/>
  <c r="AH173" i="2"/>
  <c r="AG173" i="2"/>
  <c r="AF173" i="2"/>
  <c r="AE173" i="2"/>
  <c r="AD173" i="2"/>
  <c r="AC173" i="2"/>
  <c r="AH172" i="2"/>
  <c r="AG172" i="2"/>
  <c r="AF172" i="2"/>
  <c r="AE172" i="2"/>
  <c r="AD172" i="2"/>
  <c r="AC172" i="2"/>
  <c r="AH171" i="2"/>
  <c r="AG171" i="2"/>
  <c r="AF171" i="2"/>
  <c r="AE171" i="2"/>
  <c r="AD171" i="2"/>
  <c r="AC171" i="2"/>
  <c r="AH170" i="2"/>
  <c r="AG170" i="2"/>
  <c r="AF170" i="2"/>
  <c r="AE170" i="2"/>
  <c r="AD170" i="2"/>
  <c r="AC170" i="2"/>
  <c r="AH169" i="2"/>
  <c r="AG169" i="2"/>
  <c r="AF169" i="2"/>
  <c r="AE169" i="2"/>
  <c r="AD169" i="2"/>
  <c r="AC169" i="2"/>
  <c r="AH168" i="2"/>
  <c r="AG168" i="2"/>
  <c r="AF168" i="2"/>
  <c r="AE168" i="2"/>
  <c r="AD168" i="2"/>
  <c r="AC168" i="2"/>
  <c r="AH167" i="2"/>
  <c r="AG167" i="2"/>
  <c r="AF167" i="2"/>
  <c r="AE167" i="2"/>
  <c r="AD167" i="2"/>
  <c r="AC167" i="2"/>
  <c r="AH166" i="2"/>
  <c r="AG166" i="2"/>
  <c r="AF166" i="2"/>
  <c r="AE166" i="2"/>
  <c r="AD166" i="2"/>
  <c r="AC166" i="2"/>
  <c r="AH165" i="2"/>
  <c r="AG165" i="2"/>
  <c r="AF165" i="2"/>
  <c r="AE165" i="2"/>
  <c r="AD165" i="2"/>
  <c r="AC165" i="2"/>
  <c r="AH164" i="2"/>
  <c r="AG164" i="2"/>
  <c r="AF164" i="2"/>
  <c r="AE164" i="2"/>
  <c r="AD164" i="2"/>
  <c r="AC164" i="2"/>
  <c r="AH163" i="2"/>
  <c r="AG163" i="2"/>
  <c r="AF163" i="2"/>
  <c r="AE163" i="2"/>
  <c r="AD163" i="2"/>
  <c r="AC163" i="2"/>
  <c r="AH162" i="2"/>
  <c r="AG162" i="2"/>
  <c r="AF162" i="2"/>
  <c r="AE162" i="2"/>
  <c r="AD162" i="2"/>
  <c r="AC162" i="2"/>
  <c r="AH161" i="2"/>
  <c r="AG161" i="2"/>
  <c r="AF161" i="2"/>
  <c r="AE161" i="2"/>
  <c r="AD161" i="2"/>
  <c r="AC161" i="2"/>
  <c r="AH160" i="2"/>
  <c r="AG160" i="2"/>
  <c r="AF160" i="2"/>
  <c r="AE160" i="2"/>
  <c r="AD160" i="2"/>
  <c r="AC160" i="2"/>
  <c r="AH159" i="2"/>
  <c r="AG159" i="2"/>
  <c r="AF159" i="2"/>
  <c r="AE159" i="2"/>
  <c r="AD159" i="2"/>
  <c r="AC159" i="2"/>
  <c r="AH158" i="2"/>
  <c r="AG158" i="2"/>
  <c r="AF158" i="2"/>
  <c r="AE158" i="2"/>
  <c r="AD158" i="2"/>
  <c r="AC158" i="2"/>
  <c r="AH157" i="2"/>
  <c r="AG157" i="2"/>
  <c r="AF157" i="2"/>
  <c r="AE157" i="2"/>
  <c r="AD157" i="2"/>
  <c r="AC157" i="2"/>
  <c r="AH156" i="2"/>
  <c r="AG156" i="2"/>
  <c r="AF156" i="2"/>
  <c r="AE156" i="2"/>
  <c r="AD156" i="2"/>
  <c r="AC156" i="2"/>
  <c r="AH155" i="2"/>
  <c r="AG155" i="2"/>
  <c r="AF155" i="2"/>
  <c r="AE155" i="2"/>
  <c r="AD155" i="2"/>
  <c r="AC155" i="2"/>
  <c r="AH154" i="2"/>
  <c r="AG154" i="2"/>
  <c r="AF154" i="2"/>
  <c r="AE154" i="2"/>
  <c r="AD154" i="2"/>
  <c r="AC154" i="2"/>
  <c r="AH153" i="2"/>
  <c r="AG153" i="2"/>
  <c r="AF153" i="2"/>
  <c r="AE153" i="2"/>
  <c r="AD153" i="2"/>
  <c r="AC153" i="2"/>
  <c r="AH152" i="2"/>
  <c r="AG152" i="2"/>
  <c r="AF152" i="2"/>
  <c r="AE152" i="2"/>
  <c r="AD152" i="2"/>
  <c r="AC152" i="2"/>
  <c r="AH151" i="2"/>
  <c r="AG151" i="2"/>
  <c r="AF151" i="2"/>
  <c r="AE151" i="2"/>
  <c r="AD151" i="2"/>
  <c r="AC151" i="2"/>
  <c r="AH150" i="2"/>
  <c r="AG150" i="2"/>
  <c r="AF150" i="2"/>
  <c r="AE150" i="2"/>
  <c r="AD150" i="2"/>
  <c r="AC150" i="2"/>
  <c r="AH149" i="2"/>
  <c r="AG149" i="2"/>
  <c r="AF149" i="2"/>
  <c r="AE149" i="2"/>
  <c r="AD149" i="2"/>
  <c r="AC149" i="2"/>
  <c r="AH148" i="2"/>
  <c r="AG148" i="2"/>
  <c r="AF148" i="2"/>
  <c r="AE148" i="2"/>
  <c r="AD148" i="2"/>
  <c r="AC148" i="2"/>
  <c r="AH147" i="2"/>
  <c r="AG147" i="2"/>
  <c r="AF147" i="2"/>
  <c r="AE147" i="2"/>
  <c r="AD147" i="2"/>
  <c r="AC147" i="2"/>
  <c r="AH146" i="2"/>
  <c r="AG146" i="2"/>
  <c r="AF146" i="2"/>
  <c r="AE146" i="2"/>
  <c r="AD146" i="2"/>
  <c r="AC146" i="2"/>
  <c r="AH145" i="2"/>
  <c r="AG145" i="2"/>
  <c r="AF145" i="2"/>
  <c r="AE145" i="2"/>
  <c r="AD145" i="2"/>
  <c r="AC145" i="2"/>
  <c r="AH144" i="2"/>
  <c r="AG144" i="2"/>
  <c r="AF144" i="2"/>
  <c r="AE144" i="2"/>
  <c r="AD144" i="2"/>
  <c r="AC144" i="2"/>
  <c r="AH143" i="2"/>
  <c r="AG143" i="2"/>
  <c r="AF143" i="2"/>
  <c r="AE143" i="2"/>
  <c r="AD143" i="2"/>
  <c r="AC143" i="2"/>
  <c r="AH142" i="2"/>
  <c r="AG142" i="2"/>
  <c r="AF142" i="2"/>
  <c r="AE142" i="2"/>
  <c r="AD142" i="2"/>
  <c r="AC142" i="2"/>
  <c r="AH141" i="2"/>
  <c r="AG141" i="2"/>
  <c r="AF141" i="2"/>
  <c r="AE141" i="2"/>
  <c r="AD141" i="2"/>
  <c r="AC141" i="2"/>
  <c r="AH140" i="2"/>
  <c r="AG140" i="2"/>
  <c r="AF140" i="2"/>
  <c r="AE140" i="2"/>
  <c r="AD140" i="2"/>
  <c r="AC140" i="2"/>
  <c r="AH139" i="2"/>
  <c r="AG139" i="2"/>
  <c r="AF139" i="2"/>
  <c r="AE139" i="2"/>
  <c r="AD139" i="2"/>
  <c r="AC139" i="2"/>
  <c r="AH138" i="2"/>
  <c r="AG138" i="2"/>
  <c r="AF138" i="2"/>
  <c r="AE138" i="2"/>
  <c r="AD138" i="2"/>
  <c r="AC138" i="2"/>
  <c r="AH137" i="2"/>
  <c r="AG137" i="2"/>
  <c r="AF137" i="2"/>
  <c r="AE137" i="2"/>
  <c r="AD137" i="2"/>
  <c r="AC137" i="2"/>
  <c r="AH136" i="2"/>
  <c r="AG136" i="2"/>
  <c r="AF136" i="2"/>
  <c r="AE136" i="2"/>
  <c r="AD136" i="2"/>
  <c r="AC136" i="2"/>
  <c r="AH135" i="2"/>
  <c r="AG135" i="2"/>
  <c r="AF135" i="2"/>
  <c r="AE135" i="2"/>
  <c r="AD135" i="2"/>
  <c r="AC135" i="2"/>
  <c r="AH134" i="2"/>
  <c r="AG134" i="2"/>
  <c r="AF134" i="2"/>
  <c r="AE134" i="2"/>
  <c r="AD134" i="2"/>
  <c r="AC134" i="2"/>
  <c r="AH133" i="2"/>
  <c r="AG133" i="2"/>
  <c r="AF133" i="2"/>
  <c r="AE133" i="2"/>
  <c r="AD133" i="2"/>
  <c r="AC133" i="2"/>
  <c r="AH132" i="2"/>
  <c r="AG132" i="2"/>
  <c r="AF132" i="2"/>
  <c r="AE132" i="2"/>
  <c r="AD132" i="2"/>
  <c r="AC132" i="2"/>
  <c r="AH131" i="2"/>
  <c r="AG131" i="2"/>
  <c r="AF131" i="2"/>
  <c r="AE131" i="2"/>
  <c r="AD131" i="2"/>
  <c r="AC131" i="2"/>
  <c r="AH130" i="2"/>
  <c r="AG130" i="2"/>
  <c r="AF130" i="2"/>
  <c r="AE130" i="2"/>
  <c r="AD130" i="2"/>
  <c r="AC130" i="2"/>
  <c r="AH129" i="2"/>
  <c r="AG129" i="2"/>
  <c r="AF129" i="2"/>
  <c r="AE129" i="2"/>
  <c r="AD129" i="2"/>
  <c r="AC129" i="2"/>
  <c r="AH128" i="2"/>
  <c r="AG128" i="2"/>
  <c r="AF128" i="2"/>
  <c r="AE128" i="2"/>
  <c r="AD128" i="2"/>
  <c r="AC128" i="2"/>
  <c r="AH127" i="2"/>
  <c r="AG127" i="2"/>
  <c r="AF127" i="2"/>
  <c r="AE127" i="2"/>
  <c r="AD127" i="2"/>
  <c r="AC127" i="2"/>
  <c r="AH126" i="2"/>
  <c r="AG126" i="2"/>
  <c r="AF126" i="2"/>
  <c r="AE126" i="2"/>
  <c r="AD126" i="2"/>
  <c r="AC126" i="2"/>
  <c r="AH125" i="2"/>
  <c r="AG125" i="2"/>
  <c r="AF125" i="2"/>
  <c r="AE125" i="2"/>
  <c r="AD125" i="2"/>
  <c r="AC125" i="2"/>
  <c r="AH124" i="2"/>
  <c r="AG124" i="2"/>
  <c r="AF124" i="2"/>
  <c r="AE124" i="2"/>
  <c r="AD124" i="2"/>
  <c r="AC124" i="2"/>
  <c r="AH123" i="2"/>
  <c r="AG123" i="2"/>
  <c r="AF123" i="2"/>
  <c r="AE123" i="2"/>
  <c r="AD123" i="2"/>
  <c r="AC123" i="2"/>
  <c r="AH122" i="2"/>
  <c r="AG122" i="2"/>
  <c r="AF122" i="2"/>
  <c r="AE122" i="2"/>
  <c r="AD122" i="2"/>
  <c r="AC122" i="2"/>
  <c r="AH121" i="2"/>
  <c r="AG121" i="2"/>
  <c r="AF121" i="2"/>
  <c r="AE121" i="2"/>
  <c r="AD121" i="2"/>
  <c r="AC121" i="2"/>
  <c r="AH120" i="2"/>
  <c r="AG120" i="2"/>
  <c r="AF120" i="2"/>
  <c r="AE120" i="2"/>
  <c r="AD120" i="2"/>
  <c r="AC120" i="2"/>
  <c r="AH119" i="2"/>
  <c r="AG119" i="2"/>
  <c r="AF119" i="2"/>
  <c r="AE119" i="2"/>
  <c r="AD119" i="2"/>
  <c r="AC119" i="2"/>
  <c r="AH118" i="2"/>
  <c r="AG118" i="2"/>
  <c r="AF118" i="2"/>
  <c r="AE118" i="2"/>
  <c r="AD118" i="2"/>
  <c r="AC118" i="2"/>
  <c r="AH117" i="2"/>
  <c r="AG117" i="2"/>
  <c r="AF117" i="2"/>
  <c r="AE117" i="2"/>
  <c r="AD117" i="2"/>
  <c r="AC117" i="2"/>
  <c r="AH116" i="2"/>
  <c r="AG116" i="2"/>
  <c r="AF116" i="2"/>
  <c r="AE116" i="2"/>
  <c r="AD116" i="2"/>
  <c r="AC116" i="2"/>
  <c r="AH115" i="2"/>
  <c r="AG115" i="2"/>
  <c r="AF115" i="2"/>
  <c r="AE115" i="2"/>
  <c r="AD115" i="2"/>
  <c r="AC115" i="2"/>
  <c r="AH114" i="2"/>
  <c r="AG114" i="2"/>
  <c r="AF114" i="2"/>
  <c r="AE114" i="2"/>
  <c r="AD114" i="2"/>
  <c r="AC114" i="2"/>
  <c r="AH113" i="2"/>
  <c r="AG113" i="2"/>
  <c r="AF113" i="2"/>
  <c r="AE113" i="2"/>
  <c r="AD113" i="2"/>
  <c r="AC113" i="2"/>
  <c r="AH112" i="2"/>
  <c r="AG112" i="2"/>
  <c r="AF112" i="2"/>
  <c r="AE112" i="2"/>
  <c r="AD112" i="2"/>
  <c r="AC112" i="2"/>
  <c r="AH111" i="2"/>
  <c r="AG111" i="2"/>
  <c r="AF111" i="2"/>
  <c r="AE111" i="2"/>
  <c r="AD111" i="2"/>
  <c r="AC111" i="2"/>
  <c r="AH110" i="2"/>
  <c r="AG110" i="2"/>
  <c r="AF110" i="2"/>
  <c r="AE110" i="2"/>
  <c r="AD110" i="2"/>
  <c r="AC110" i="2"/>
  <c r="AH109" i="2"/>
  <c r="AG109" i="2"/>
  <c r="AF109" i="2"/>
  <c r="AE109" i="2"/>
  <c r="AD109" i="2"/>
  <c r="AC109" i="2"/>
  <c r="AH108" i="2"/>
  <c r="AG108" i="2"/>
  <c r="AF108" i="2"/>
  <c r="AE108" i="2"/>
  <c r="AD108" i="2"/>
  <c r="AC108" i="2"/>
  <c r="AH107" i="2"/>
  <c r="AG107" i="2"/>
  <c r="AF107" i="2"/>
  <c r="AE107" i="2"/>
  <c r="AD107" i="2"/>
  <c r="AC107" i="2"/>
  <c r="AH106" i="2"/>
  <c r="AG106" i="2"/>
  <c r="AF106" i="2"/>
  <c r="AE106" i="2"/>
  <c r="AD106" i="2"/>
  <c r="AC106" i="2"/>
  <c r="AH105" i="2"/>
  <c r="AG105" i="2"/>
  <c r="AF105" i="2"/>
  <c r="AE105" i="2"/>
  <c r="AD105" i="2"/>
  <c r="AC105" i="2"/>
  <c r="AH104" i="2"/>
  <c r="AG104" i="2"/>
  <c r="AF104" i="2"/>
  <c r="AE104" i="2"/>
  <c r="AD104" i="2"/>
  <c r="AC104" i="2"/>
  <c r="AH103" i="2"/>
  <c r="AG103" i="2"/>
  <c r="AF103" i="2"/>
  <c r="AE103" i="2"/>
  <c r="AD103" i="2"/>
  <c r="AC103" i="2"/>
  <c r="AH102" i="2"/>
  <c r="AG102" i="2"/>
  <c r="AF102" i="2"/>
  <c r="AE102" i="2"/>
  <c r="AD102" i="2"/>
  <c r="AC102" i="2"/>
  <c r="AH101" i="2"/>
  <c r="AG101" i="2"/>
  <c r="AF101" i="2"/>
  <c r="AE101" i="2"/>
  <c r="AD101" i="2"/>
  <c r="AC101" i="2"/>
  <c r="AH100" i="2"/>
  <c r="AG100" i="2"/>
  <c r="AF100" i="2"/>
  <c r="AE100" i="2"/>
  <c r="AD100" i="2"/>
  <c r="AC100" i="2"/>
  <c r="AH99" i="2"/>
  <c r="AG99" i="2"/>
  <c r="AF99" i="2"/>
  <c r="AE99" i="2"/>
  <c r="AD99" i="2"/>
  <c r="AC99" i="2"/>
  <c r="AH98" i="2"/>
  <c r="AG98" i="2"/>
  <c r="AF98" i="2"/>
  <c r="AE98" i="2"/>
  <c r="AD98" i="2"/>
  <c r="AC98" i="2"/>
  <c r="AH97" i="2"/>
  <c r="AG97" i="2"/>
  <c r="AF97" i="2"/>
  <c r="AE97" i="2"/>
  <c r="AD97" i="2"/>
  <c r="AC97" i="2"/>
  <c r="AH96" i="2"/>
  <c r="AG96" i="2"/>
  <c r="AF96" i="2"/>
  <c r="AE96" i="2"/>
  <c r="AD96" i="2"/>
  <c r="AC96" i="2"/>
  <c r="AH95" i="2"/>
  <c r="AG95" i="2"/>
  <c r="AF95" i="2"/>
  <c r="AE95" i="2"/>
  <c r="AD95" i="2"/>
  <c r="AC95" i="2"/>
  <c r="AH94" i="2"/>
  <c r="AG94" i="2"/>
  <c r="AF94" i="2"/>
  <c r="AE94" i="2"/>
  <c r="AD94" i="2"/>
  <c r="AC94" i="2"/>
  <c r="AH93" i="2"/>
  <c r="AG93" i="2"/>
  <c r="AF93" i="2"/>
  <c r="AE93" i="2"/>
  <c r="AD93" i="2"/>
  <c r="AC93" i="2"/>
  <c r="AH92" i="2"/>
  <c r="AG92" i="2"/>
  <c r="AF92" i="2"/>
  <c r="AE92" i="2"/>
  <c r="AD92" i="2"/>
  <c r="AC92" i="2"/>
  <c r="AH91" i="2"/>
  <c r="AG91" i="2"/>
  <c r="AF91" i="2"/>
  <c r="AE91" i="2"/>
  <c r="AD91" i="2"/>
  <c r="AC91" i="2"/>
  <c r="AH90" i="2"/>
  <c r="AG90" i="2"/>
  <c r="AF90" i="2"/>
  <c r="AE90" i="2"/>
  <c r="AD90" i="2"/>
  <c r="AC90" i="2"/>
  <c r="AH89" i="2"/>
  <c r="AG89" i="2"/>
  <c r="AF89" i="2"/>
  <c r="AE89" i="2"/>
  <c r="AD89" i="2"/>
  <c r="AC89" i="2"/>
  <c r="AH88" i="2"/>
  <c r="AG88" i="2"/>
  <c r="AF88" i="2"/>
  <c r="AE88" i="2"/>
  <c r="AD88" i="2"/>
  <c r="AC88" i="2"/>
  <c r="AH87" i="2"/>
  <c r="AG87" i="2"/>
  <c r="AF87" i="2"/>
  <c r="AE87" i="2"/>
  <c r="AD87" i="2"/>
  <c r="AC87" i="2"/>
  <c r="AH86" i="2"/>
  <c r="AG86" i="2"/>
  <c r="AF86" i="2"/>
  <c r="AE86" i="2"/>
  <c r="AD86" i="2"/>
  <c r="AC86" i="2"/>
  <c r="AH85" i="2"/>
  <c r="AG85" i="2"/>
  <c r="AF85" i="2"/>
  <c r="AE85" i="2"/>
  <c r="AD85" i="2"/>
  <c r="AC85" i="2"/>
  <c r="AH84" i="2"/>
  <c r="AG84" i="2"/>
  <c r="AF84" i="2"/>
  <c r="AE84" i="2"/>
  <c r="AD84" i="2"/>
  <c r="AC84" i="2"/>
  <c r="AH83" i="2"/>
  <c r="AG83" i="2"/>
  <c r="AF83" i="2"/>
  <c r="AE83" i="2"/>
  <c r="AD83" i="2"/>
  <c r="AC83" i="2"/>
  <c r="AH82" i="2"/>
  <c r="AG82" i="2"/>
  <c r="AF82" i="2"/>
  <c r="AE82" i="2"/>
  <c r="AD82" i="2"/>
  <c r="AC82" i="2"/>
  <c r="AH81" i="2"/>
  <c r="AG81" i="2"/>
  <c r="AF81" i="2"/>
  <c r="AE81" i="2"/>
  <c r="AD81" i="2"/>
  <c r="AC81" i="2"/>
  <c r="AH80" i="2"/>
  <c r="AG80" i="2"/>
  <c r="AF80" i="2"/>
  <c r="AE80" i="2"/>
  <c r="AD80" i="2"/>
  <c r="AC80" i="2"/>
  <c r="AH79" i="2"/>
  <c r="AG79" i="2"/>
  <c r="AF79" i="2"/>
  <c r="AE79" i="2"/>
  <c r="AD79" i="2"/>
  <c r="AC79" i="2"/>
  <c r="AH78" i="2"/>
  <c r="AG78" i="2"/>
  <c r="AF78" i="2"/>
  <c r="AE78" i="2"/>
  <c r="AD78" i="2"/>
  <c r="AC78" i="2"/>
  <c r="AH77" i="2"/>
  <c r="AG77" i="2"/>
  <c r="AF77" i="2"/>
  <c r="AE77" i="2"/>
  <c r="AD77" i="2"/>
  <c r="AC77" i="2"/>
  <c r="AH76" i="2"/>
  <c r="AG76" i="2"/>
  <c r="AF76" i="2"/>
  <c r="AE76" i="2"/>
  <c r="AD76" i="2"/>
  <c r="AC76" i="2"/>
  <c r="AH75" i="2"/>
  <c r="AG75" i="2"/>
  <c r="AF75" i="2"/>
  <c r="AE75" i="2"/>
  <c r="AD75" i="2"/>
  <c r="AC75" i="2"/>
  <c r="AH74" i="2"/>
  <c r="AG74" i="2"/>
  <c r="AF74" i="2"/>
  <c r="AE74" i="2"/>
  <c r="AD74" i="2"/>
  <c r="AC74" i="2"/>
  <c r="AH73" i="2"/>
  <c r="AG73" i="2"/>
  <c r="AF73" i="2"/>
  <c r="AE73" i="2"/>
  <c r="AD73" i="2"/>
  <c r="AC73" i="2"/>
  <c r="AH72" i="2"/>
  <c r="AG72" i="2"/>
  <c r="AF72" i="2"/>
  <c r="AE72" i="2"/>
  <c r="AD72" i="2"/>
  <c r="AC72" i="2"/>
  <c r="AH71" i="2"/>
  <c r="AG71" i="2"/>
  <c r="AF71" i="2"/>
  <c r="AE71" i="2"/>
  <c r="AD71" i="2"/>
  <c r="AC71" i="2"/>
  <c r="AH70" i="2"/>
  <c r="AG70" i="2"/>
  <c r="AF70" i="2"/>
  <c r="AE70" i="2"/>
  <c r="AD70" i="2"/>
  <c r="AC70" i="2"/>
  <c r="AH69" i="2"/>
  <c r="AG69" i="2"/>
  <c r="AF69" i="2"/>
  <c r="AE69" i="2"/>
  <c r="AD69" i="2"/>
  <c r="AC69" i="2"/>
  <c r="AH68" i="2"/>
  <c r="AG68" i="2"/>
  <c r="AF68" i="2"/>
  <c r="AE68" i="2"/>
  <c r="AD68" i="2"/>
  <c r="AC68" i="2"/>
  <c r="AH67" i="2"/>
  <c r="AG67" i="2"/>
  <c r="AF67" i="2"/>
  <c r="AE67" i="2"/>
  <c r="AD67" i="2"/>
  <c r="AC67" i="2"/>
  <c r="AH66" i="2"/>
  <c r="AG66" i="2"/>
  <c r="AF66" i="2"/>
  <c r="AE66" i="2"/>
  <c r="AD66" i="2"/>
  <c r="AC66" i="2"/>
  <c r="AH65" i="2"/>
  <c r="AG65" i="2"/>
  <c r="AF65" i="2"/>
  <c r="AE65" i="2"/>
  <c r="AD65" i="2"/>
  <c r="AC65" i="2"/>
  <c r="AH64" i="2"/>
  <c r="AG64" i="2"/>
  <c r="AF64" i="2"/>
  <c r="AE64" i="2"/>
  <c r="AD64" i="2"/>
  <c r="AC64" i="2"/>
  <c r="AH63" i="2"/>
  <c r="AG63" i="2"/>
  <c r="AF63" i="2"/>
  <c r="AE63" i="2"/>
  <c r="AD63" i="2"/>
  <c r="AC63" i="2"/>
  <c r="AH62" i="2"/>
  <c r="AG62" i="2"/>
  <c r="AF62" i="2"/>
  <c r="AE62" i="2"/>
  <c r="AD62" i="2"/>
  <c r="AC62" i="2"/>
  <c r="AH61" i="2"/>
  <c r="AG61" i="2"/>
  <c r="AF61" i="2"/>
  <c r="AE61" i="2"/>
  <c r="AD61" i="2"/>
  <c r="AC61" i="2"/>
  <c r="AH60" i="2"/>
  <c r="AG60" i="2"/>
  <c r="AF60" i="2"/>
  <c r="AE60" i="2"/>
  <c r="AD60" i="2"/>
  <c r="AC60" i="2"/>
  <c r="AH59" i="2"/>
  <c r="AG59" i="2"/>
  <c r="AF59" i="2"/>
  <c r="AE59" i="2"/>
  <c r="AD59" i="2"/>
  <c r="AC59" i="2"/>
  <c r="AH58" i="2"/>
  <c r="AG58" i="2"/>
  <c r="AF58" i="2"/>
  <c r="AE58" i="2"/>
  <c r="AD58" i="2"/>
  <c r="AC58" i="2"/>
  <c r="AH57" i="2"/>
  <c r="AG57" i="2"/>
  <c r="AF57" i="2"/>
  <c r="AE57" i="2"/>
  <c r="AD57" i="2"/>
  <c r="AC57" i="2"/>
  <c r="AH56" i="2"/>
  <c r="AG56" i="2"/>
  <c r="AF56" i="2"/>
  <c r="AE56" i="2"/>
  <c r="AD56" i="2"/>
  <c r="AC56" i="2"/>
  <c r="AH55" i="2"/>
  <c r="AG55" i="2"/>
  <c r="AF55" i="2"/>
  <c r="AE55" i="2"/>
  <c r="AD55" i="2"/>
  <c r="AC55" i="2"/>
  <c r="AH54" i="2"/>
  <c r="AG54" i="2"/>
  <c r="AF54" i="2"/>
  <c r="AE54" i="2"/>
  <c r="AD54" i="2"/>
  <c r="AC54" i="2"/>
  <c r="AH53" i="2"/>
  <c r="AG53" i="2"/>
  <c r="AF53" i="2"/>
  <c r="AE53" i="2"/>
  <c r="AD53" i="2"/>
  <c r="AC53" i="2"/>
  <c r="AH52" i="2"/>
  <c r="AG52" i="2"/>
  <c r="AF52" i="2"/>
  <c r="AE52" i="2"/>
  <c r="AD52" i="2"/>
  <c r="AC52" i="2"/>
  <c r="AH51" i="2"/>
  <c r="AG51" i="2"/>
  <c r="AF51" i="2"/>
  <c r="AE51" i="2"/>
  <c r="AD51" i="2"/>
  <c r="AC51" i="2"/>
  <c r="AH50" i="2"/>
  <c r="AG50" i="2"/>
  <c r="AF50" i="2"/>
  <c r="AE50" i="2"/>
  <c r="AD50" i="2"/>
  <c r="AC50" i="2"/>
  <c r="AH49" i="2"/>
  <c r="AG49" i="2"/>
  <c r="AF49" i="2"/>
  <c r="AE49" i="2"/>
  <c r="AD49" i="2"/>
  <c r="AC49" i="2"/>
  <c r="AH48" i="2"/>
  <c r="AG48" i="2"/>
  <c r="AF48" i="2"/>
  <c r="AE48" i="2"/>
  <c r="AD48" i="2"/>
  <c r="AC48" i="2"/>
  <c r="AH47" i="2"/>
  <c r="AG47" i="2"/>
  <c r="AF47" i="2"/>
  <c r="AE47" i="2"/>
  <c r="AD47" i="2"/>
  <c r="AC47" i="2"/>
  <c r="AH46" i="2"/>
  <c r="AG46" i="2"/>
  <c r="AF46" i="2"/>
  <c r="AE46" i="2"/>
  <c r="AD46" i="2"/>
  <c r="AC46" i="2"/>
  <c r="AH45" i="2"/>
  <c r="AG45" i="2"/>
  <c r="AF45" i="2"/>
  <c r="AE45" i="2"/>
  <c r="AD45" i="2"/>
  <c r="AC45" i="2"/>
  <c r="AH44" i="2"/>
  <c r="AG44" i="2"/>
  <c r="AF44" i="2"/>
  <c r="AE44" i="2"/>
  <c r="AD44" i="2"/>
  <c r="AC44" i="2"/>
  <c r="AH43" i="2"/>
  <c r="AG43" i="2"/>
  <c r="AF43" i="2"/>
  <c r="AE43" i="2"/>
  <c r="AD43" i="2"/>
  <c r="AC43" i="2"/>
  <c r="AH42" i="2"/>
  <c r="AG42" i="2"/>
  <c r="AF42" i="2"/>
  <c r="AE42" i="2"/>
  <c r="AD42" i="2"/>
  <c r="AC42" i="2"/>
  <c r="AH41" i="2"/>
  <c r="AG41" i="2"/>
  <c r="AF41" i="2"/>
  <c r="AE41" i="2"/>
  <c r="AD41" i="2"/>
  <c r="AC41" i="2"/>
  <c r="AH40" i="2"/>
  <c r="AG40" i="2"/>
  <c r="AF40" i="2"/>
  <c r="AE40" i="2"/>
  <c r="AD40" i="2"/>
  <c r="AC40" i="2"/>
  <c r="AH39" i="2"/>
  <c r="AG39" i="2"/>
  <c r="AF39" i="2"/>
  <c r="AE39" i="2"/>
  <c r="AD39" i="2"/>
  <c r="AC39" i="2"/>
  <c r="AH38" i="2"/>
  <c r="AG38" i="2"/>
  <c r="AF38" i="2"/>
  <c r="AE38" i="2"/>
  <c r="AD38" i="2"/>
  <c r="AC38" i="2"/>
  <c r="AH37" i="2"/>
  <c r="AG37" i="2"/>
  <c r="AF37" i="2"/>
  <c r="AE37" i="2"/>
  <c r="AD37" i="2"/>
  <c r="AC37" i="2"/>
  <c r="AH36" i="2"/>
  <c r="AG36" i="2"/>
  <c r="AF36" i="2"/>
  <c r="AE36" i="2"/>
  <c r="AD36" i="2"/>
  <c r="AC36" i="2"/>
  <c r="AH35" i="2"/>
  <c r="AG35" i="2"/>
  <c r="AF35" i="2"/>
  <c r="AE35" i="2"/>
  <c r="AD35" i="2"/>
  <c r="AC35" i="2"/>
  <c r="AH34" i="2"/>
  <c r="AG34" i="2"/>
  <c r="AF34" i="2"/>
  <c r="AE34" i="2"/>
  <c r="AD34" i="2"/>
  <c r="AC34" i="2"/>
  <c r="AH33" i="2"/>
  <c r="AG33" i="2"/>
  <c r="AF33" i="2"/>
  <c r="AE33" i="2"/>
  <c r="AD33" i="2"/>
  <c r="AC33" i="2"/>
  <c r="AH32" i="2"/>
  <c r="AG32" i="2"/>
  <c r="AF32" i="2"/>
  <c r="AE32" i="2"/>
  <c r="AD32" i="2"/>
  <c r="AC32" i="2"/>
  <c r="AH31" i="2"/>
  <c r="AG31" i="2"/>
  <c r="AF31" i="2"/>
  <c r="AE31" i="2"/>
  <c r="AD31" i="2"/>
  <c r="AC31" i="2"/>
  <c r="AH30" i="2"/>
  <c r="AG30" i="2"/>
  <c r="AF30" i="2"/>
  <c r="AE30" i="2"/>
  <c r="AD30" i="2"/>
  <c r="AC30" i="2"/>
  <c r="AH29" i="2"/>
  <c r="AG29" i="2"/>
  <c r="AF29" i="2"/>
  <c r="AE29" i="2"/>
  <c r="AD29" i="2"/>
  <c r="AC29" i="2"/>
  <c r="AH28" i="2"/>
  <c r="AG28" i="2"/>
  <c r="AF28" i="2"/>
  <c r="AE28" i="2"/>
  <c r="AD28" i="2"/>
  <c r="AC28" i="2"/>
  <c r="AH27" i="2"/>
  <c r="AG27" i="2"/>
  <c r="AF27" i="2"/>
  <c r="AE27" i="2"/>
  <c r="AD27" i="2"/>
  <c r="AC27" i="2"/>
  <c r="AH26" i="2"/>
  <c r="AG26" i="2"/>
  <c r="AF26" i="2"/>
  <c r="AE26" i="2"/>
  <c r="AD26" i="2"/>
  <c r="AC26" i="2"/>
  <c r="AH25" i="2"/>
  <c r="AG25" i="2"/>
  <c r="AF25" i="2"/>
  <c r="AE25" i="2"/>
  <c r="AD25" i="2"/>
  <c r="AC25" i="2"/>
  <c r="AH24" i="2"/>
  <c r="AG24" i="2"/>
  <c r="AF24" i="2"/>
  <c r="AE24" i="2"/>
  <c r="AD24" i="2"/>
  <c r="AC24" i="2"/>
  <c r="AH23" i="2"/>
  <c r="AG23" i="2"/>
  <c r="AF23" i="2"/>
  <c r="AE23" i="2"/>
  <c r="AD23" i="2"/>
  <c r="AC23" i="2"/>
  <c r="AH22" i="2"/>
  <c r="AG22" i="2"/>
  <c r="AF22" i="2"/>
  <c r="AE22" i="2"/>
  <c r="AD22" i="2"/>
  <c r="AC22" i="2"/>
  <c r="AH21" i="2"/>
  <c r="AG21" i="2"/>
  <c r="AF21" i="2"/>
  <c r="AE21" i="2"/>
  <c r="AD21" i="2"/>
  <c r="AC21" i="2"/>
  <c r="AH20" i="2"/>
  <c r="AG20" i="2"/>
  <c r="AF20" i="2"/>
  <c r="AE20" i="2"/>
  <c r="AD20" i="2"/>
  <c r="AC20" i="2"/>
  <c r="AH19" i="2"/>
  <c r="AG19" i="2"/>
  <c r="AF19" i="2"/>
  <c r="AE19" i="2"/>
  <c r="AD19" i="2"/>
  <c r="AC19" i="2"/>
  <c r="AH18" i="2"/>
  <c r="AG18" i="2"/>
  <c r="AF18" i="2"/>
  <c r="AE18" i="2"/>
  <c r="AD18" i="2"/>
  <c r="AC18" i="2"/>
  <c r="AH17" i="2"/>
  <c r="AG17" i="2"/>
  <c r="AF17" i="2"/>
  <c r="AE17" i="2"/>
  <c r="AD17" i="2"/>
  <c r="AC17" i="2"/>
  <c r="AH16" i="2"/>
  <c r="AG16" i="2"/>
  <c r="AF16" i="2"/>
  <c r="AE16" i="2"/>
  <c r="AD16" i="2"/>
  <c r="AC16" i="2"/>
  <c r="AH15" i="2"/>
  <c r="AG15" i="2"/>
  <c r="AF15" i="2"/>
  <c r="AE15" i="2"/>
  <c r="AD15" i="2"/>
  <c r="AC15" i="2"/>
  <c r="AH14" i="2"/>
  <c r="AG14" i="2"/>
  <c r="AF14" i="2"/>
  <c r="AE14" i="2"/>
  <c r="AD14" i="2"/>
  <c r="AC14" i="2"/>
  <c r="AH13" i="2"/>
  <c r="AG13" i="2"/>
  <c r="AF13" i="2"/>
  <c r="AE13" i="2"/>
  <c r="AD13" i="2"/>
  <c r="AC13" i="2"/>
  <c r="AH12" i="2"/>
  <c r="AG12" i="2"/>
  <c r="AF12" i="2"/>
  <c r="AE12" i="2"/>
  <c r="AD12" i="2"/>
  <c r="AC12" i="2"/>
  <c r="AH11" i="2"/>
  <c r="AG11" i="2"/>
  <c r="AF11" i="2"/>
  <c r="AE11" i="2"/>
  <c r="AD11" i="2"/>
  <c r="AC11" i="2"/>
  <c r="AH10" i="2"/>
  <c r="AG10" i="2"/>
  <c r="AF10" i="2"/>
  <c r="AE10" i="2"/>
  <c r="AD10" i="2"/>
  <c r="AC10" i="2"/>
  <c r="AH9" i="2"/>
  <c r="AG9" i="2"/>
  <c r="AF9" i="2"/>
  <c r="AE9" i="2"/>
  <c r="AD9" i="2"/>
  <c r="AC9" i="2"/>
  <c r="AH8" i="2"/>
  <c r="AG8" i="2"/>
  <c r="AF8" i="2"/>
  <c r="AE8" i="2"/>
  <c r="AD8" i="2"/>
  <c r="AC8" i="2"/>
  <c r="AH7" i="2"/>
  <c r="AG7" i="2"/>
  <c r="AF7" i="2"/>
  <c r="AE7" i="2"/>
  <c r="AD7" i="2"/>
  <c r="AC7" i="2"/>
  <c r="AH6" i="2"/>
  <c r="AG6" i="2"/>
  <c r="AF6" i="2"/>
  <c r="AE6" i="2"/>
  <c r="AD6" i="2"/>
  <c r="AC6" i="2"/>
  <c r="AH5" i="2"/>
  <c r="AG5" i="2"/>
  <c r="AF5" i="2"/>
  <c r="AE5" i="2"/>
  <c r="AD5" i="2"/>
  <c r="AC5" i="2"/>
  <c r="AH4" i="2"/>
  <c r="AG4" i="2"/>
  <c r="AF4" i="2"/>
  <c r="AE4" i="2"/>
  <c r="AD4" i="2"/>
  <c r="AC4" i="2"/>
  <c r="AH3" i="2"/>
  <c r="AG3" i="2"/>
  <c r="AF3" i="2"/>
  <c r="AE3" i="2"/>
  <c r="AD3" i="2"/>
  <c r="AC3" i="2"/>
  <c r="AH2" i="2"/>
  <c r="AG2" i="2"/>
  <c r="AF2" i="2"/>
  <c r="AE2" i="2"/>
  <c r="AD2" i="2"/>
  <c r="AC2" i="2"/>
  <c r="AD1" i="2"/>
  <c r="AE1" i="2" s="1"/>
  <c r="AF1" i="2" s="1"/>
  <c r="AG1" i="2" s="1"/>
  <c r="AH1" i="2" s="1"/>
  <c r="AC1" i="2"/>
  <c r="AB195" i="2"/>
  <c r="AA195" i="2"/>
  <c r="Z195" i="2"/>
  <c r="AB194" i="2"/>
  <c r="AA194" i="2"/>
  <c r="Z194" i="2"/>
  <c r="AB193" i="2"/>
  <c r="AA193" i="2"/>
  <c r="Z193" i="2"/>
  <c r="AB192" i="2"/>
  <c r="AA192" i="2"/>
  <c r="Z192" i="2"/>
  <c r="AB191" i="2"/>
  <c r="AA191" i="2"/>
  <c r="Z191" i="2"/>
  <c r="AB190" i="2"/>
  <c r="AA190" i="2"/>
  <c r="Z190" i="2"/>
  <c r="AB189" i="2"/>
  <c r="AA189" i="2"/>
  <c r="Z189" i="2"/>
  <c r="AB188" i="2"/>
  <c r="AA188" i="2"/>
  <c r="Z188" i="2"/>
  <c r="AB187" i="2"/>
  <c r="AA187" i="2"/>
  <c r="Z187" i="2"/>
  <c r="AB186" i="2"/>
  <c r="AA186" i="2"/>
  <c r="Z186" i="2"/>
  <c r="AB185" i="2"/>
  <c r="AA185" i="2"/>
  <c r="Z185" i="2"/>
  <c r="AB184" i="2"/>
  <c r="AA184" i="2"/>
  <c r="Z184" i="2"/>
  <c r="AB183" i="2"/>
  <c r="AA183" i="2"/>
  <c r="Z183" i="2"/>
  <c r="AB182" i="2"/>
  <c r="AA182" i="2"/>
  <c r="Z182" i="2"/>
  <c r="AB181" i="2"/>
  <c r="AA181" i="2"/>
  <c r="Z181" i="2"/>
  <c r="AB180" i="2"/>
  <c r="AA180" i="2"/>
  <c r="Z180" i="2"/>
  <c r="AB179" i="2"/>
  <c r="AA179" i="2"/>
  <c r="Z179" i="2"/>
  <c r="AB178" i="2"/>
  <c r="AA178" i="2"/>
  <c r="Z178" i="2"/>
  <c r="AB177" i="2"/>
  <c r="AA177" i="2"/>
  <c r="Z177" i="2"/>
  <c r="AB176" i="2"/>
  <c r="AA176" i="2"/>
  <c r="Z176" i="2"/>
  <c r="AB175" i="2"/>
  <c r="AA175" i="2"/>
  <c r="Z175" i="2"/>
  <c r="AB174" i="2"/>
  <c r="AA174" i="2"/>
  <c r="Z174" i="2"/>
  <c r="AB173" i="2"/>
  <c r="AA173" i="2"/>
  <c r="Z173" i="2"/>
  <c r="AB172" i="2"/>
  <c r="AA172" i="2"/>
  <c r="Z172" i="2"/>
  <c r="AB171" i="2"/>
  <c r="AA171" i="2"/>
  <c r="Z171" i="2"/>
  <c r="AB170" i="2"/>
  <c r="AA170" i="2"/>
  <c r="Z170" i="2"/>
  <c r="AB169" i="2"/>
  <c r="AA169" i="2"/>
  <c r="Z169" i="2"/>
  <c r="AB168" i="2"/>
  <c r="AA168" i="2"/>
  <c r="Z168" i="2"/>
  <c r="AB167" i="2"/>
  <c r="AA167" i="2"/>
  <c r="Z167" i="2"/>
  <c r="AB166" i="2"/>
  <c r="AA166" i="2"/>
  <c r="Z166" i="2"/>
  <c r="AB165" i="2"/>
  <c r="AA165" i="2"/>
  <c r="Z165" i="2"/>
  <c r="AB164" i="2"/>
  <c r="AA164" i="2"/>
  <c r="Z164" i="2"/>
  <c r="AB163" i="2"/>
  <c r="AA163" i="2"/>
  <c r="Z163" i="2"/>
  <c r="AB162" i="2"/>
  <c r="AA162" i="2"/>
  <c r="Z162" i="2"/>
  <c r="AB161" i="2"/>
  <c r="AA161" i="2"/>
  <c r="Z161" i="2"/>
  <c r="AB160" i="2"/>
  <c r="AA160" i="2"/>
  <c r="Z160" i="2"/>
  <c r="AB159" i="2"/>
  <c r="AA159" i="2"/>
  <c r="Z159" i="2"/>
  <c r="AB158" i="2"/>
  <c r="AA158" i="2"/>
  <c r="Z158" i="2"/>
  <c r="AB157" i="2"/>
  <c r="AA157" i="2"/>
  <c r="Z157" i="2"/>
  <c r="AB156" i="2"/>
  <c r="AA156" i="2"/>
  <c r="Z156" i="2"/>
  <c r="AB155" i="2"/>
  <c r="AA155" i="2"/>
  <c r="Z155" i="2"/>
  <c r="AB154" i="2"/>
  <c r="AA154" i="2"/>
  <c r="Z154" i="2"/>
  <c r="AB153" i="2"/>
  <c r="AA153" i="2"/>
  <c r="Z153" i="2"/>
  <c r="AB152" i="2"/>
  <c r="AA152" i="2"/>
  <c r="Z152" i="2"/>
  <c r="AB151" i="2"/>
  <c r="AA151" i="2"/>
  <c r="Z151" i="2"/>
  <c r="AB150" i="2"/>
  <c r="AA150" i="2"/>
  <c r="Z150" i="2"/>
  <c r="AB149" i="2"/>
  <c r="AA149" i="2"/>
  <c r="Z149" i="2"/>
  <c r="AB148" i="2"/>
  <c r="AA148" i="2"/>
  <c r="Z148" i="2"/>
  <c r="AB147" i="2"/>
  <c r="AA147" i="2"/>
  <c r="Z147" i="2"/>
  <c r="AB146" i="2"/>
  <c r="AA146" i="2"/>
  <c r="Z146" i="2"/>
  <c r="AB145" i="2"/>
  <c r="AA145" i="2"/>
  <c r="Z145" i="2"/>
  <c r="AB144" i="2"/>
  <c r="AA144" i="2"/>
  <c r="Z144" i="2"/>
  <c r="AB143" i="2"/>
  <c r="AA143" i="2"/>
  <c r="Z143" i="2"/>
  <c r="AB142" i="2"/>
  <c r="AA142" i="2"/>
  <c r="Z142" i="2"/>
  <c r="AB141" i="2"/>
  <c r="AA141" i="2"/>
  <c r="Z141" i="2"/>
  <c r="AB140" i="2"/>
  <c r="AA140" i="2"/>
  <c r="Z140" i="2"/>
  <c r="AB139" i="2"/>
  <c r="AA139" i="2"/>
  <c r="Z139" i="2"/>
  <c r="AB138" i="2"/>
  <c r="AA138" i="2"/>
  <c r="Z138" i="2"/>
  <c r="AB137" i="2"/>
  <c r="AA137" i="2"/>
  <c r="Z137" i="2"/>
  <c r="AB136" i="2"/>
  <c r="AA136" i="2"/>
  <c r="Z136" i="2"/>
  <c r="AB135" i="2"/>
  <c r="AA135" i="2"/>
  <c r="Z135" i="2"/>
  <c r="AB134" i="2"/>
  <c r="AA134" i="2"/>
  <c r="Z134" i="2"/>
  <c r="AB133" i="2"/>
  <c r="AA133" i="2"/>
  <c r="Z133" i="2"/>
  <c r="AB132" i="2"/>
  <c r="AA132" i="2"/>
  <c r="Z132" i="2"/>
  <c r="AB131" i="2"/>
  <c r="AA131" i="2"/>
  <c r="Z131" i="2"/>
  <c r="AB130" i="2"/>
  <c r="AA130" i="2"/>
  <c r="Z130" i="2"/>
  <c r="AB129" i="2"/>
  <c r="AA129" i="2"/>
  <c r="Z129" i="2"/>
  <c r="AB128" i="2"/>
  <c r="AA128" i="2"/>
  <c r="Z128" i="2"/>
  <c r="AB127" i="2"/>
  <c r="AA127" i="2"/>
  <c r="Z127" i="2"/>
  <c r="AB126" i="2"/>
  <c r="AA126" i="2"/>
  <c r="Z126" i="2"/>
  <c r="AB125" i="2"/>
  <c r="AA125" i="2"/>
  <c r="Z125" i="2"/>
  <c r="AB124" i="2"/>
  <c r="AA124" i="2"/>
  <c r="Z124" i="2"/>
  <c r="AB123" i="2"/>
  <c r="AA123" i="2"/>
  <c r="Z123" i="2"/>
  <c r="AB122" i="2"/>
  <c r="AA122" i="2"/>
  <c r="Z122" i="2"/>
  <c r="AB121" i="2"/>
  <c r="AA121" i="2"/>
  <c r="Z121" i="2"/>
  <c r="AB120" i="2"/>
  <c r="AA120" i="2"/>
  <c r="Z120" i="2"/>
  <c r="AB119" i="2"/>
  <c r="AA119" i="2"/>
  <c r="Z119" i="2"/>
  <c r="AB118" i="2"/>
  <c r="AA118" i="2"/>
  <c r="Z118" i="2"/>
  <c r="AB117" i="2"/>
  <c r="AA117" i="2"/>
  <c r="Z117" i="2"/>
  <c r="AB116" i="2"/>
  <c r="AA116" i="2"/>
  <c r="Z116" i="2"/>
  <c r="AB115" i="2"/>
  <c r="AA115" i="2"/>
  <c r="Z115" i="2"/>
  <c r="AB114" i="2"/>
  <c r="AA114" i="2"/>
  <c r="Z114" i="2"/>
  <c r="AB113" i="2"/>
  <c r="AA113" i="2"/>
  <c r="Z113" i="2"/>
  <c r="AB112" i="2"/>
  <c r="AA112" i="2"/>
  <c r="Z112" i="2"/>
  <c r="AB111" i="2"/>
  <c r="AA111" i="2"/>
  <c r="Z111" i="2"/>
  <c r="AB110" i="2"/>
  <c r="AA110" i="2"/>
  <c r="Z110" i="2"/>
  <c r="AB109" i="2"/>
  <c r="AA109" i="2"/>
  <c r="Z109" i="2"/>
  <c r="AB108" i="2"/>
  <c r="AA108" i="2"/>
  <c r="Z108" i="2"/>
  <c r="AB107" i="2"/>
  <c r="AA107" i="2"/>
  <c r="Z107" i="2"/>
  <c r="AB106" i="2"/>
  <c r="AA106" i="2"/>
  <c r="Z106" i="2"/>
  <c r="AB105" i="2"/>
  <c r="AA105" i="2"/>
  <c r="Z105" i="2"/>
  <c r="AB104" i="2"/>
  <c r="AA104" i="2"/>
  <c r="Z104" i="2"/>
  <c r="AB103" i="2"/>
  <c r="AA103" i="2"/>
  <c r="Z103" i="2"/>
  <c r="AB102" i="2"/>
  <c r="AA102" i="2"/>
  <c r="Z102" i="2"/>
  <c r="AB101" i="2"/>
  <c r="AA101" i="2"/>
  <c r="Z101" i="2"/>
  <c r="AB100" i="2"/>
  <c r="AA100" i="2"/>
  <c r="Z100" i="2"/>
  <c r="AB99" i="2"/>
  <c r="AA99" i="2"/>
  <c r="Z99" i="2"/>
  <c r="AB98" i="2"/>
  <c r="AA98" i="2"/>
  <c r="Z98" i="2"/>
  <c r="AB97" i="2"/>
  <c r="AA97" i="2"/>
  <c r="Z97" i="2"/>
  <c r="AB96" i="2"/>
  <c r="AA96" i="2"/>
  <c r="Z96" i="2"/>
  <c r="AB95" i="2"/>
  <c r="AA95" i="2"/>
  <c r="Z95" i="2"/>
  <c r="AB94" i="2"/>
  <c r="AA94" i="2"/>
  <c r="Z94" i="2"/>
  <c r="AB93" i="2"/>
  <c r="AA93" i="2"/>
  <c r="Z93" i="2"/>
  <c r="AB92" i="2"/>
  <c r="AA92" i="2"/>
  <c r="Z92" i="2"/>
  <c r="AB91" i="2"/>
  <c r="AA91" i="2"/>
  <c r="Z91" i="2"/>
  <c r="AB90" i="2"/>
  <c r="AA90" i="2"/>
  <c r="Z90" i="2"/>
  <c r="AB89" i="2"/>
  <c r="AA89" i="2"/>
  <c r="Z89" i="2"/>
  <c r="AB88" i="2"/>
  <c r="AA88" i="2"/>
  <c r="Z88" i="2"/>
  <c r="AB87" i="2"/>
  <c r="AA87" i="2"/>
  <c r="Z87" i="2"/>
  <c r="AB86" i="2"/>
  <c r="AA86" i="2"/>
  <c r="Z86" i="2"/>
  <c r="AB85" i="2"/>
  <c r="AA85" i="2"/>
  <c r="Z85" i="2"/>
  <c r="AB84" i="2"/>
  <c r="AA84" i="2"/>
  <c r="Z84" i="2"/>
  <c r="AB83" i="2"/>
  <c r="AA83" i="2"/>
  <c r="Z83" i="2"/>
  <c r="AB82" i="2"/>
  <c r="AA82" i="2"/>
  <c r="Z82" i="2"/>
  <c r="AB81" i="2"/>
  <c r="AA81" i="2"/>
  <c r="Z81" i="2"/>
  <c r="AB80" i="2"/>
  <c r="AA80" i="2"/>
  <c r="Z80" i="2"/>
  <c r="AB79" i="2"/>
  <c r="AA79" i="2"/>
  <c r="Z79" i="2"/>
  <c r="AB78" i="2"/>
  <c r="AA78" i="2"/>
  <c r="Z78" i="2"/>
  <c r="AB77" i="2"/>
  <c r="AA77" i="2"/>
  <c r="Z77" i="2"/>
  <c r="AB76" i="2"/>
  <c r="AA76" i="2"/>
  <c r="Z76" i="2"/>
  <c r="AB75" i="2"/>
  <c r="AA75" i="2"/>
  <c r="Z75" i="2"/>
  <c r="AB74" i="2"/>
  <c r="AA74" i="2"/>
  <c r="Z74" i="2"/>
  <c r="AB73" i="2"/>
  <c r="AA73" i="2"/>
  <c r="Z73" i="2"/>
  <c r="AB72" i="2"/>
  <c r="AA72" i="2"/>
  <c r="Z72" i="2"/>
  <c r="AB71" i="2"/>
  <c r="AA71" i="2"/>
  <c r="Z71" i="2"/>
  <c r="AB70" i="2"/>
  <c r="AA70" i="2"/>
  <c r="Z70" i="2"/>
  <c r="AB69" i="2"/>
  <c r="AA69" i="2"/>
  <c r="Z69" i="2"/>
  <c r="AB68" i="2"/>
  <c r="AA68" i="2"/>
  <c r="Z68" i="2"/>
  <c r="AB67" i="2"/>
  <c r="AA67" i="2"/>
  <c r="Z67" i="2"/>
  <c r="AB66" i="2"/>
  <c r="AA66" i="2"/>
  <c r="Z66" i="2"/>
  <c r="AB65" i="2"/>
  <c r="AA65" i="2"/>
  <c r="Z65" i="2"/>
  <c r="AB64" i="2"/>
  <c r="AA64" i="2"/>
  <c r="Z64" i="2"/>
  <c r="AB63" i="2"/>
  <c r="AA63" i="2"/>
  <c r="Z63" i="2"/>
  <c r="AB62" i="2"/>
  <c r="AA62" i="2"/>
  <c r="Z62" i="2"/>
  <c r="AB61" i="2"/>
  <c r="AA61" i="2"/>
  <c r="Z61" i="2"/>
  <c r="AB60" i="2"/>
  <c r="AA60" i="2"/>
  <c r="Z60" i="2"/>
  <c r="AB59" i="2"/>
  <c r="AA59" i="2"/>
  <c r="Z59" i="2"/>
  <c r="AB58" i="2"/>
  <c r="AA58" i="2"/>
  <c r="Z58" i="2"/>
  <c r="AB57" i="2"/>
  <c r="AA57" i="2"/>
  <c r="Z57" i="2"/>
  <c r="AB56" i="2"/>
  <c r="AA56" i="2"/>
  <c r="Z56" i="2"/>
  <c r="AB55" i="2"/>
  <c r="AA55" i="2"/>
  <c r="Z55" i="2"/>
  <c r="AB54" i="2"/>
  <c r="AA54" i="2"/>
  <c r="AB53" i="2"/>
  <c r="Z53" i="2"/>
  <c r="AB52" i="2"/>
  <c r="AA52" i="2"/>
  <c r="Z52" i="2"/>
  <c r="AB51" i="2"/>
  <c r="AA51" i="2"/>
  <c r="Z51" i="2"/>
  <c r="AB50" i="2"/>
  <c r="AA50" i="2"/>
  <c r="Z50" i="2"/>
  <c r="AB49" i="2"/>
  <c r="AA49" i="2"/>
  <c r="Z49" i="2"/>
  <c r="AB48" i="2"/>
  <c r="AA48" i="2"/>
  <c r="Z48" i="2"/>
  <c r="AB47" i="2"/>
  <c r="AA47" i="2"/>
  <c r="Z47" i="2"/>
  <c r="AB46" i="2"/>
  <c r="AA46" i="2"/>
  <c r="Z46" i="2"/>
  <c r="AB45" i="2"/>
  <c r="AA45" i="2"/>
  <c r="Z45" i="2"/>
  <c r="AB44" i="2"/>
  <c r="AA44" i="2"/>
  <c r="Z44" i="2"/>
  <c r="AB43" i="2"/>
  <c r="AA43" i="2"/>
  <c r="Z43" i="2"/>
  <c r="AB42" i="2"/>
  <c r="AA42" i="2"/>
  <c r="Z42" i="2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B36" i="2"/>
  <c r="AA36" i="2"/>
  <c r="Z36" i="2"/>
  <c r="AB35" i="2"/>
  <c r="AA35" i="2"/>
  <c r="Z35" i="2"/>
  <c r="AB34" i="2"/>
  <c r="AA34" i="2"/>
  <c r="Z34" i="2"/>
  <c r="AB33" i="2"/>
  <c r="AA33" i="2"/>
  <c r="Z33" i="2"/>
  <c r="AB32" i="2"/>
  <c r="AA32" i="2"/>
  <c r="Z32" i="2"/>
  <c r="AB31" i="2"/>
  <c r="AA31" i="2"/>
  <c r="Z31" i="2"/>
  <c r="AB30" i="2"/>
  <c r="AA30" i="2"/>
  <c r="Z30" i="2"/>
  <c r="AB29" i="2"/>
  <c r="AA29" i="2"/>
  <c r="Z29" i="2"/>
  <c r="AB28" i="2"/>
  <c r="AA28" i="2"/>
  <c r="Z28" i="2"/>
  <c r="AB27" i="2"/>
  <c r="AA27" i="2"/>
  <c r="Z27" i="2"/>
  <c r="AB26" i="2"/>
  <c r="AA26" i="2"/>
  <c r="Z26" i="2"/>
  <c r="AB25" i="2"/>
  <c r="AA25" i="2"/>
  <c r="Z25" i="2"/>
  <c r="AB24" i="2"/>
  <c r="AA24" i="2"/>
  <c r="Z24" i="2"/>
  <c r="AB23" i="2"/>
  <c r="AA23" i="2"/>
  <c r="Z23" i="2"/>
  <c r="AB22" i="2"/>
  <c r="AA22" i="2"/>
  <c r="Z22" i="2"/>
  <c r="AB21" i="2"/>
  <c r="AA21" i="2"/>
  <c r="Z21" i="2"/>
  <c r="AB20" i="2"/>
  <c r="AA20" i="2"/>
  <c r="Z20" i="2"/>
  <c r="AB19" i="2"/>
  <c r="AA19" i="2"/>
  <c r="Z19" i="2"/>
  <c r="AB18" i="2"/>
  <c r="AA18" i="2"/>
  <c r="Z18" i="2"/>
  <c r="AB17" i="2"/>
  <c r="AA17" i="2"/>
  <c r="Z17" i="2"/>
  <c r="AB16" i="2"/>
  <c r="AA16" i="2"/>
  <c r="Z16" i="2"/>
  <c r="AB15" i="2"/>
  <c r="AA15" i="2"/>
  <c r="Z15" i="2"/>
  <c r="AB14" i="2"/>
  <c r="AA14" i="2"/>
  <c r="Z14" i="2"/>
  <c r="AB13" i="2"/>
  <c r="AA13" i="2"/>
  <c r="Z13" i="2"/>
  <c r="AB12" i="2"/>
  <c r="AA12" i="2"/>
  <c r="Z12" i="2"/>
  <c r="AB11" i="2"/>
  <c r="AA11" i="2"/>
  <c r="Z11" i="2"/>
  <c r="AB10" i="2"/>
  <c r="AA10" i="2"/>
  <c r="Z10" i="2"/>
  <c r="AB9" i="2"/>
  <c r="AA9" i="2"/>
  <c r="Z9" i="2"/>
  <c r="AB8" i="2"/>
  <c r="AA8" i="2"/>
  <c r="Z8" i="2"/>
  <c r="AB7" i="2"/>
  <c r="AA7" i="2"/>
  <c r="Z7" i="2"/>
  <c r="AB6" i="2"/>
  <c r="AA6" i="2"/>
  <c r="Z6" i="2"/>
  <c r="AB5" i="2"/>
  <c r="AA5" i="2"/>
  <c r="Z5" i="2"/>
  <c r="AB4" i="2"/>
  <c r="AA4" i="2"/>
  <c r="Z4" i="2"/>
  <c r="AB3" i="2"/>
  <c r="AA3" i="2"/>
  <c r="Z3" i="2"/>
  <c r="AB2" i="2"/>
  <c r="AA2" i="2"/>
  <c r="Z2" i="2"/>
  <c r="AA1" i="2"/>
  <c r="Z1" i="2"/>
  <c r="Y195" i="2"/>
  <c r="X195" i="2"/>
  <c r="W195" i="2"/>
  <c r="V195" i="2"/>
  <c r="U195" i="2"/>
  <c r="T195" i="2"/>
  <c r="Y194" i="2"/>
  <c r="X194" i="2"/>
  <c r="W194" i="2"/>
  <c r="V194" i="2"/>
  <c r="U194" i="2"/>
  <c r="T194" i="2"/>
  <c r="Y193" i="2"/>
  <c r="X193" i="2"/>
  <c r="W193" i="2"/>
  <c r="V193" i="2"/>
  <c r="U193" i="2"/>
  <c r="T193" i="2"/>
  <c r="Y192" i="2"/>
  <c r="X192" i="2"/>
  <c r="W192" i="2"/>
  <c r="V192" i="2"/>
  <c r="U192" i="2"/>
  <c r="T192" i="2"/>
  <c r="Y191" i="2"/>
  <c r="X191" i="2"/>
  <c r="W191" i="2"/>
  <c r="V191" i="2"/>
  <c r="U191" i="2"/>
  <c r="T191" i="2"/>
  <c r="Y190" i="2"/>
  <c r="X190" i="2"/>
  <c r="W190" i="2"/>
  <c r="V190" i="2"/>
  <c r="U190" i="2"/>
  <c r="T190" i="2"/>
  <c r="Y189" i="2"/>
  <c r="X189" i="2"/>
  <c r="W189" i="2"/>
  <c r="V189" i="2"/>
  <c r="U189" i="2"/>
  <c r="T189" i="2"/>
  <c r="Y188" i="2"/>
  <c r="X188" i="2"/>
  <c r="W188" i="2"/>
  <c r="V188" i="2"/>
  <c r="U188" i="2"/>
  <c r="Y187" i="2"/>
  <c r="X187" i="2"/>
  <c r="W187" i="2"/>
  <c r="V187" i="2"/>
  <c r="U187" i="2"/>
  <c r="T187" i="2"/>
  <c r="Y186" i="2"/>
  <c r="X186" i="2"/>
  <c r="W186" i="2"/>
  <c r="V186" i="2"/>
  <c r="U186" i="2"/>
  <c r="T186" i="2"/>
  <c r="Y185" i="2"/>
  <c r="X185" i="2"/>
  <c r="W185" i="2"/>
  <c r="V185" i="2"/>
  <c r="U185" i="2"/>
  <c r="T185" i="2"/>
  <c r="Y184" i="2"/>
  <c r="X184" i="2"/>
  <c r="W184" i="2"/>
  <c r="V184" i="2"/>
  <c r="U184" i="2"/>
  <c r="T184" i="2"/>
  <c r="Y183" i="2"/>
  <c r="X183" i="2"/>
  <c r="W183" i="2"/>
  <c r="V183" i="2"/>
  <c r="U183" i="2"/>
  <c r="T183" i="2"/>
  <c r="Y182" i="2"/>
  <c r="X182" i="2"/>
  <c r="W182" i="2"/>
  <c r="V182" i="2"/>
  <c r="U182" i="2"/>
  <c r="T182" i="2"/>
  <c r="Y181" i="2"/>
  <c r="X181" i="2"/>
  <c r="W181" i="2"/>
  <c r="V181" i="2"/>
  <c r="U181" i="2"/>
  <c r="T181" i="2"/>
  <c r="Y180" i="2"/>
  <c r="X180" i="2"/>
  <c r="W180" i="2"/>
  <c r="V180" i="2"/>
  <c r="U180" i="2"/>
  <c r="T180" i="2"/>
  <c r="Y179" i="2"/>
  <c r="X179" i="2"/>
  <c r="W179" i="2"/>
  <c r="V179" i="2"/>
  <c r="U179" i="2"/>
  <c r="T179" i="2"/>
  <c r="Y178" i="2"/>
  <c r="X178" i="2"/>
  <c r="W178" i="2"/>
  <c r="V178" i="2"/>
  <c r="U178" i="2"/>
  <c r="T178" i="2"/>
  <c r="Y177" i="2"/>
  <c r="X177" i="2"/>
  <c r="W177" i="2"/>
  <c r="V177" i="2"/>
  <c r="U177" i="2"/>
  <c r="T177" i="2"/>
  <c r="Y176" i="2"/>
  <c r="X176" i="2"/>
  <c r="W176" i="2"/>
  <c r="V176" i="2"/>
  <c r="U176" i="2"/>
  <c r="T176" i="2"/>
  <c r="Y175" i="2"/>
  <c r="X175" i="2"/>
  <c r="W175" i="2"/>
  <c r="V175" i="2"/>
  <c r="U175" i="2"/>
  <c r="T175" i="2"/>
  <c r="Y174" i="2"/>
  <c r="X174" i="2"/>
  <c r="W174" i="2"/>
  <c r="V174" i="2"/>
  <c r="U174" i="2"/>
  <c r="T174" i="2"/>
  <c r="Y173" i="2"/>
  <c r="X173" i="2"/>
  <c r="W173" i="2"/>
  <c r="V173" i="2"/>
  <c r="U173" i="2"/>
  <c r="T173" i="2"/>
  <c r="Y172" i="2"/>
  <c r="X172" i="2"/>
  <c r="W172" i="2"/>
  <c r="V172" i="2"/>
  <c r="U172" i="2"/>
  <c r="T172" i="2"/>
  <c r="X171" i="2"/>
  <c r="W171" i="2"/>
  <c r="V171" i="2"/>
  <c r="U171" i="2"/>
  <c r="T171" i="2"/>
  <c r="Y170" i="2"/>
  <c r="X170" i="2"/>
  <c r="W170" i="2"/>
  <c r="V170" i="2"/>
  <c r="U170" i="2"/>
  <c r="T170" i="2"/>
  <c r="Y169" i="2"/>
  <c r="X169" i="2"/>
  <c r="W169" i="2"/>
  <c r="V169" i="2"/>
  <c r="U169" i="2"/>
  <c r="T169" i="2"/>
  <c r="Y168" i="2"/>
  <c r="X168" i="2"/>
  <c r="W168" i="2"/>
  <c r="V168" i="2"/>
  <c r="U168" i="2"/>
  <c r="T168" i="2"/>
  <c r="Y167" i="2"/>
  <c r="X167" i="2"/>
  <c r="W167" i="2"/>
  <c r="V167" i="2"/>
  <c r="U167" i="2"/>
  <c r="T167" i="2"/>
  <c r="Y166" i="2"/>
  <c r="X166" i="2"/>
  <c r="W166" i="2"/>
  <c r="V166" i="2"/>
  <c r="U166" i="2"/>
  <c r="T166" i="2"/>
  <c r="Y165" i="2"/>
  <c r="X165" i="2"/>
  <c r="W165" i="2"/>
  <c r="V165" i="2"/>
  <c r="U165" i="2"/>
  <c r="T165" i="2"/>
  <c r="Y164" i="2"/>
  <c r="X164" i="2"/>
  <c r="W164" i="2"/>
  <c r="V164" i="2"/>
  <c r="U164" i="2"/>
  <c r="T164" i="2"/>
  <c r="Y163" i="2"/>
  <c r="X163" i="2"/>
  <c r="W163" i="2"/>
  <c r="V163" i="2"/>
  <c r="U163" i="2"/>
  <c r="T163" i="2"/>
  <c r="Y162" i="2"/>
  <c r="X162" i="2"/>
  <c r="W162" i="2"/>
  <c r="V162" i="2"/>
  <c r="U162" i="2"/>
  <c r="T162" i="2"/>
  <c r="Y161" i="2"/>
  <c r="X161" i="2"/>
  <c r="W161" i="2"/>
  <c r="V161" i="2"/>
  <c r="U161" i="2"/>
  <c r="T161" i="2"/>
  <c r="Y160" i="2"/>
  <c r="X160" i="2"/>
  <c r="W160" i="2"/>
  <c r="V160" i="2"/>
  <c r="U160" i="2"/>
  <c r="T160" i="2"/>
  <c r="Y159" i="2"/>
  <c r="X159" i="2"/>
  <c r="W159" i="2"/>
  <c r="V159" i="2"/>
  <c r="U159" i="2"/>
  <c r="T159" i="2"/>
  <c r="Y158" i="2"/>
  <c r="X158" i="2"/>
  <c r="W158" i="2"/>
  <c r="V158" i="2"/>
  <c r="U158" i="2"/>
  <c r="T158" i="2"/>
  <c r="Y157" i="2"/>
  <c r="X157" i="2"/>
  <c r="W157" i="2"/>
  <c r="V157" i="2"/>
  <c r="U157" i="2"/>
  <c r="T157" i="2"/>
  <c r="Y156" i="2"/>
  <c r="X156" i="2"/>
  <c r="W156" i="2"/>
  <c r="V156" i="2"/>
  <c r="U156" i="2"/>
  <c r="T156" i="2"/>
  <c r="Y155" i="2"/>
  <c r="X155" i="2"/>
  <c r="W155" i="2"/>
  <c r="V155" i="2"/>
  <c r="U155" i="2"/>
  <c r="T155" i="2"/>
  <c r="Y154" i="2"/>
  <c r="X154" i="2"/>
  <c r="W154" i="2"/>
  <c r="V154" i="2"/>
  <c r="U154" i="2"/>
  <c r="T154" i="2"/>
  <c r="Y153" i="2"/>
  <c r="X153" i="2"/>
  <c r="W153" i="2"/>
  <c r="V153" i="2"/>
  <c r="U153" i="2"/>
  <c r="T153" i="2"/>
  <c r="Y152" i="2"/>
  <c r="X152" i="2"/>
  <c r="W152" i="2"/>
  <c r="V152" i="2"/>
  <c r="U152" i="2"/>
  <c r="T152" i="2"/>
  <c r="Y151" i="2"/>
  <c r="X151" i="2"/>
  <c r="W151" i="2"/>
  <c r="V151" i="2"/>
  <c r="U151" i="2"/>
  <c r="T151" i="2"/>
  <c r="Y150" i="2"/>
  <c r="X150" i="2"/>
  <c r="W150" i="2"/>
  <c r="V150" i="2"/>
  <c r="U150" i="2"/>
  <c r="T150" i="2"/>
  <c r="Y149" i="2"/>
  <c r="X149" i="2"/>
  <c r="W149" i="2"/>
  <c r="V149" i="2"/>
  <c r="U149" i="2"/>
  <c r="T149" i="2"/>
  <c r="Y148" i="2"/>
  <c r="X148" i="2"/>
  <c r="W148" i="2"/>
  <c r="V148" i="2"/>
  <c r="U148" i="2"/>
  <c r="T148" i="2"/>
  <c r="Y147" i="2"/>
  <c r="X147" i="2"/>
  <c r="W147" i="2"/>
  <c r="V147" i="2"/>
  <c r="U147" i="2"/>
  <c r="T147" i="2"/>
  <c r="Y146" i="2"/>
  <c r="X146" i="2"/>
  <c r="V146" i="2"/>
  <c r="U146" i="2"/>
  <c r="T146" i="2"/>
  <c r="Y145" i="2"/>
  <c r="X145" i="2"/>
  <c r="W145" i="2"/>
  <c r="V145" i="2"/>
  <c r="U145" i="2"/>
  <c r="T145" i="2"/>
  <c r="Y144" i="2"/>
  <c r="X144" i="2"/>
  <c r="W144" i="2"/>
  <c r="V144" i="2"/>
  <c r="U144" i="2"/>
  <c r="T144" i="2"/>
  <c r="Y143" i="2"/>
  <c r="X143" i="2"/>
  <c r="W143" i="2"/>
  <c r="V143" i="2"/>
  <c r="T143" i="2"/>
  <c r="Y142" i="2"/>
  <c r="X142" i="2"/>
  <c r="W142" i="2"/>
  <c r="V142" i="2"/>
  <c r="U142" i="2"/>
  <c r="T142" i="2"/>
  <c r="Y141" i="2"/>
  <c r="X141" i="2"/>
  <c r="W141" i="2"/>
  <c r="U141" i="2"/>
  <c r="T141" i="2"/>
  <c r="Y140" i="2"/>
  <c r="X140" i="2"/>
  <c r="W140" i="2"/>
  <c r="V140" i="2"/>
  <c r="U140" i="2"/>
  <c r="T140" i="2"/>
  <c r="Y139" i="2"/>
  <c r="X139" i="2"/>
  <c r="W139" i="2"/>
  <c r="V139" i="2"/>
  <c r="U139" i="2"/>
  <c r="T139" i="2"/>
  <c r="Y138" i="2"/>
  <c r="X138" i="2"/>
  <c r="W138" i="2"/>
  <c r="V138" i="2"/>
  <c r="U138" i="2"/>
  <c r="T138" i="2"/>
  <c r="Y137" i="2"/>
  <c r="X137" i="2"/>
  <c r="W137" i="2"/>
  <c r="V137" i="2"/>
  <c r="U137" i="2"/>
  <c r="T137" i="2"/>
  <c r="Y136" i="2"/>
  <c r="X136" i="2"/>
  <c r="W136" i="2"/>
  <c r="V136" i="2"/>
  <c r="U136" i="2"/>
  <c r="T136" i="2"/>
  <c r="Y135" i="2"/>
  <c r="X135" i="2"/>
  <c r="W135" i="2"/>
  <c r="V135" i="2"/>
  <c r="U135" i="2"/>
  <c r="T135" i="2"/>
  <c r="Y134" i="2"/>
  <c r="X134" i="2"/>
  <c r="W134" i="2"/>
  <c r="V134" i="2"/>
  <c r="U134" i="2"/>
  <c r="T134" i="2"/>
  <c r="Y133" i="2"/>
  <c r="X133" i="2"/>
  <c r="W133" i="2"/>
  <c r="V133" i="2"/>
  <c r="U133" i="2"/>
  <c r="T133" i="2"/>
  <c r="Y132" i="2"/>
  <c r="X132" i="2"/>
  <c r="W132" i="2"/>
  <c r="V132" i="2"/>
  <c r="U132" i="2"/>
  <c r="T132" i="2"/>
  <c r="Y131" i="2"/>
  <c r="X131" i="2"/>
  <c r="W131" i="2"/>
  <c r="V131" i="2"/>
  <c r="U131" i="2"/>
  <c r="T131" i="2"/>
  <c r="Y130" i="2"/>
  <c r="X130" i="2"/>
  <c r="W130" i="2"/>
  <c r="V130" i="2"/>
  <c r="U130" i="2"/>
  <c r="T130" i="2"/>
  <c r="Y129" i="2"/>
  <c r="X129" i="2"/>
  <c r="W129" i="2"/>
  <c r="V129" i="2"/>
  <c r="U129" i="2"/>
  <c r="T129" i="2"/>
  <c r="Y128" i="2"/>
  <c r="X128" i="2"/>
  <c r="W128" i="2"/>
  <c r="V128" i="2"/>
  <c r="U128" i="2"/>
  <c r="T128" i="2"/>
  <c r="Y127" i="2"/>
  <c r="X127" i="2"/>
  <c r="W127" i="2"/>
  <c r="V127" i="2"/>
  <c r="U127" i="2"/>
  <c r="T127" i="2"/>
  <c r="Y126" i="2"/>
  <c r="X126" i="2"/>
  <c r="W126" i="2"/>
  <c r="V126" i="2"/>
  <c r="U126" i="2"/>
  <c r="T126" i="2"/>
  <c r="Y125" i="2"/>
  <c r="X125" i="2"/>
  <c r="W125" i="2"/>
  <c r="V125" i="2"/>
  <c r="U125" i="2"/>
  <c r="T125" i="2"/>
  <c r="Y124" i="2"/>
  <c r="X124" i="2"/>
  <c r="W124" i="2"/>
  <c r="V124" i="2"/>
  <c r="U124" i="2"/>
  <c r="T124" i="2"/>
  <c r="Y123" i="2"/>
  <c r="X123" i="2"/>
  <c r="W123" i="2"/>
  <c r="V123" i="2"/>
  <c r="U123" i="2"/>
  <c r="T123" i="2"/>
  <c r="Y122" i="2"/>
  <c r="X122" i="2"/>
  <c r="W122" i="2"/>
  <c r="V122" i="2"/>
  <c r="U122" i="2"/>
  <c r="T122" i="2"/>
  <c r="Y121" i="2"/>
  <c r="X121" i="2"/>
  <c r="W121" i="2"/>
  <c r="V121" i="2"/>
  <c r="U121" i="2"/>
  <c r="T121" i="2"/>
  <c r="Y120" i="2"/>
  <c r="X120" i="2"/>
  <c r="W120" i="2"/>
  <c r="V120" i="2"/>
  <c r="U120" i="2"/>
  <c r="T120" i="2"/>
  <c r="Y119" i="2"/>
  <c r="X119" i="2"/>
  <c r="W119" i="2"/>
  <c r="V119" i="2"/>
  <c r="U119" i="2"/>
  <c r="T119" i="2"/>
  <c r="Y118" i="2"/>
  <c r="X118" i="2"/>
  <c r="W118" i="2"/>
  <c r="V118" i="2"/>
  <c r="U118" i="2"/>
  <c r="T118" i="2"/>
  <c r="Y117" i="2"/>
  <c r="X117" i="2"/>
  <c r="W117" i="2"/>
  <c r="V117" i="2"/>
  <c r="U117" i="2"/>
  <c r="T117" i="2"/>
  <c r="Y116" i="2"/>
  <c r="X116" i="2"/>
  <c r="W116" i="2"/>
  <c r="V116" i="2"/>
  <c r="U116" i="2"/>
  <c r="T116" i="2"/>
  <c r="Y115" i="2"/>
  <c r="X115" i="2"/>
  <c r="W115" i="2"/>
  <c r="V115" i="2"/>
  <c r="U115" i="2"/>
  <c r="T115" i="2"/>
  <c r="Y114" i="2"/>
  <c r="X114" i="2"/>
  <c r="W114" i="2"/>
  <c r="V114" i="2"/>
  <c r="U114" i="2"/>
  <c r="T114" i="2"/>
  <c r="Y113" i="2"/>
  <c r="X113" i="2"/>
  <c r="W113" i="2"/>
  <c r="V113" i="2"/>
  <c r="U113" i="2"/>
  <c r="T113" i="2"/>
  <c r="Y112" i="2"/>
  <c r="X112" i="2"/>
  <c r="W112" i="2"/>
  <c r="V112" i="2"/>
  <c r="U112" i="2"/>
  <c r="T112" i="2"/>
  <c r="Y111" i="2"/>
  <c r="X111" i="2"/>
  <c r="W111" i="2"/>
  <c r="V111" i="2"/>
  <c r="U111" i="2"/>
  <c r="T111" i="2"/>
  <c r="Y110" i="2"/>
  <c r="X110" i="2"/>
  <c r="W110" i="2"/>
  <c r="V110" i="2"/>
  <c r="U110" i="2"/>
  <c r="T110" i="2"/>
  <c r="Y109" i="2"/>
  <c r="X109" i="2"/>
  <c r="W109" i="2"/>
  <c r="V109" i="2"/>
  <c r="U109" i="2"/>
  <c r="T109" i="2"/>
  <c r="Y108" i="2"/>
  <c r="X108" i="2"/>
  <c r="W108" i="2"/>
  <c r="V108" i="2"/>
  <c r="U108" i="2"/>
  <c r="T108" i="2"/>
  <c r="Y107" i="2"/>
  <c r="X107" i="2"/>
  <c r="W107" i="2"/>
  <c r="V107" i="2"/>
  <c r="U107" i="2"/>
  <c r="T107" i="2"/>
  <c r="Y106" i="2"/>
  <c r="X106" i="2"/>
  <c r="W106" i="2"/>
  <c r="V106" i="2"/>
  <c r="U106" i="2"/>
  <c r="T106" i="2"/>
  <c r="Y105" i="2"/>
  <c r="X105" i="2"/>
  <c r="W105" i="2"/>
  <c r="V105" i="2"/>
  <c r="U105" i="2"/>
  <c r="T105" i="2"/>
  <c r="Y104" i="2"/>
  <c r="X104" i="2"/>
  <c r="W104" i="2"/>
  <c r="V104" i="2"/>
  <c r="U104" i="2"/>
  <c r="T104" i="2"/>
  <c r="Y103" i="2"/>
  <c r="X103" i="2"/>
  <c r="W103" i="2"/>
  <c r="V103" i="2"/>
  <c r="U103" i="2"/>
  <c r="T103" i="2"/>
  <c r="Y102" i="2"/>
  <c r="X102" i="2"/>
  <c r="W102" i="2"/>
  <c r="V102" i="2"/>
  <c r="U102" i="2"/>
  <c r="T102" i="2"/>
  <c r="Y101" i="2"/>
  <c r="X101" i="2"/>
  <c r="W101" i="2"/>
  <c r="V101" i="2"/>
  <c r="U101" i="2"/>
  <c r="T101" i="2"/>
  <c r="Y100" i="2"/>
  <c r="X100" i="2"/>
  <c r="W100" i="2"/>
  <c r="V100" i="2"/>
  <c r="U100" i="2"/>
  <c r="T100" i="2"/>
  <c r="Y99" i="2"/>
  <c r="X99" i="2"/>
  <c r="W99" i="2"/>
  <c r="V99" i="2"/>
  <c r="U99" i="2"/>
  <c r="T99" i="2"/>
  <c r="Y98" i="2"/>
  <c r="X98" i="2"/>
  <c r="W98" i="2"/>
  <c r="V98" i="2"/>
  <c r="U98" i="2"/>
  <c r="T98" i="2"/>
  <c r="Y97" i="2"/>
  <c r="X97" i="2"/>
  <c r="W97" i="2"/>
  <c r="V97" i="2"/>
  <c r="U97" i="2"/>
  <c r="T97" i="2"/>
  <c r="Y96" i="2"/>
  <c r="X96" i="2"/>
  <c r="W96" i="2"/>
  <c r="V96" i="2"/>
  <c r="U96" i="2"/>
  <c r="T96" i="2"/>
  <c r="Y95" i="2"/>
  <c r="X95" i="2"/>
  <c r="W95" i="2"/>
  <c r="V95" i="2"/>
  <c r="U95" i="2"/>
  <c r="T95" i="2"/>
  <c r="Y94" i="2"/>
  <c r="X94" i="2"/>
  <c r="W94" i="2"/>
  <c r="V94" i="2"/>
  <c r="U94" i="2"/>
  <c r="T94" i="2"/>
  <c r="Y93" i="2"/>
  <c r="X93" i="2"/>
  <c r="W93" i="2"/>
  <c r="V93" i="2"/>
  <c r="U93" i="2"/>
  <c r="T93" i="2"/>
  <c r="Y92" i="2"/>
  <c r="X92" i="2"/>
  <c r="W92" i="2"/>
  <c r="V92" i="2"/>
  <c r="U92" i="2"/>
  <c r="T92" i="2"/>
  <c r="Y91" i="2"/>
  <c r="X91" i="2"/>
  <c r="W91" i="2"/>
  <c r="V91" i="2"/>
  <c r="U91" i="2"/>
  <c r="T91" i="2"/>
  <c r="Y90" i="2"/>
  <c r="X90" i="2"/>
  <c r="W90" i="2"/>
  <c r="V90" i="2"/>
  <c r="U90" i="2"/>
  <c r="T90" i="2"/>
  <c r="Y89" i="2"/>
  <c r="X89" i="2"/>
  <c r="W89" i="2"/>
  <c r="V89" i="2"/>
  <c r="U89" i="2"/>
  <c r="T89" i="2"/>
  <c r="Y88" i="2"/>
  <c r="X88" i="2"/>
  <c r="W88" i="2"/>
  <c r="V88" i="2"/>
  <c r="U88" i="2"/>
  <c r="T88" i="2"/>
  <c r="Y87" i="2"/>
  <c r="X87" i="2"/>
  <c r="W87" i="2"/>
  <c r="V87" i="2"/>
  <c r="U87" i="2"/>
  <c r="T87" i="2"/>
  <c r="Y86" i="2"/>
  <c r="X86" i="2"/>
  <c r="W86" i="2"/>
  <c r="V86" i="2"/>
  <c r="U86" i="2"/>
  <c r="T86" i="2"/>
  <c r="Y85" i="2"/>
  <c r="X85" i="2"/>
  <c r="W85" i="2"/>
  <c r="V85" i="2"/>
  <c r="U85" i="2"/>
  <c r="T85" i="2"/>
  <c r="Y84" i="2"/>
  <c r="X84" i="2"/>
  <c r="W84" i="2"/>
  <c r="V84" i="2"/>
  <c r="U84" i="2"/>
  <c r="T84" i="2"/>
  <c r="Y83" i="2"/>
  <c r="X83" i="2"/>
  <c r="W83" i="2"/>
  <c r="V83" i="2"/>
  <c r="U83" i="2"/>
  <c r="T83" i="2"/>
  <c r="Y82" i="2"/>
  <c r="X82" i="2"/>
  <c r="W82" i="2"/>
  <c r="V82" i="2"/>
  <c r="U82" i="2"/>
  <c r="T82" i="2"/>
  <c r="Y81" i="2"/>
  <c r="X81" i="2"/>
  <c r="W81" i="2"/>
  <c r="V81" i="2"/>
  <c r="U81" i="2"/>
  <c r="T81" i="2"/>
  <c r="Y80" i="2"/>
  <c r="X80" i="2"/>
  <c r="W80" i="2"/>
  <c r="V80" i="2"/>
  <c r="U80" i="2"/>
  <c r="T80" i="2"/>
  <c r="Y79" i="2"/>
  <c r="X79" i="2"/>
  <c r="W79" i="2"/>
  <c r="V79" i="2"/>
  <c r="U79" i="2"/>
  <c r="T79" i="2"/>
  <c r="Y78" i="2"/>
  <c r="X78" i="2"/>
  <c r="W78" i="2"/>
  <c r="V78" i="2"/>
  <c r="U78" i="2"/>
  <c r="T78" i="2"/>
  <c r="Y77" i="2"/>
  <c r="X77" i="2"/>
  <c r="W77" i="2"/>
  <c r="V77" i="2"/>
  <c r="U77" i="2"/>
  <c r="T77" i="2"/>
  <c r="Y76" i="2"/>
  <c r="X76" i="2"/>
  <c r="W76" i="2"/>
  <c r="V76" i="2"/>
  <c r="U76" i="2"/>
  <c r="T76" i="2"/>
  <c r="Y75" i="2"/>
  <c r="X75" i="2"/>
  <c r="W75" i="2"/>
  <c r="V75" i="2"/>
  <c r="U75" i="2"/>
  <c r="T75" i="2"/>
  <c r="Y74" i="2"/>
  <c r="X74" i="2"/>
  <c r="W74" i="2"/>
  <c r="V74" i="2"/>
  <c r="U74" i="2"/>
  <c r="T74" i="2"/>
  <c r="Y73" i="2"/>
  <c r="X73" i="2"/>
  <c r="W73" i="2"/>
  <c r="V73" i="2"/>
  <c r="U73" i="2"/>
  <c r="T73" i="2"/>
  <c r="Y72" i="2"/>
  <c r="X72" i="2"/>
  <c r="W72" i="2"/>
  <c r="V72" i="2"/>
  <c r="U72" i="2"/>
  <c r="T72" i="2"/>
  <c r="Y71" i="2"/>
  <c r="X71" i="2"/>
  <c r="W71" i="2"/>
  <c r="V71" i="2"/>
  <c r="U71" i="2"/>
  <c r="T71" i="2"/>
  <c r="Y70" i="2"/>
  <c r="X70" i="2"/>
  <c r="W70" i="2"/>
  <c r="V70" i="2"/>
  <c r="U70" i="2"/>
  <c r="T70" i="2"/>
  <c r="Y69" i="2"/>
  <c r="X69" i="2"/>
  <c r="W69" i="2"/>
  <c r="V69" i="2"/>
  <c r="U69" i="2"/>
  <c r="T69" i="2"/>
  <c r="Y68" i="2"/>
  <c r="X68" i="2"/>
  <c r="W68" i="2"/>
  <c r="V68" i="2"/>
  <c r="U68" i="2"/>
  <c r="T68" i="2"/>
  <c r="Y67" i="2"/>
  <c r="X67" i="2"/>
  <c r="W67" i="2"/>
  <c r="V67" i="2"/>
  <c r="U67" i="2"/>
  <c r="T67" i="2"/>
  <c r="Y66" i="2"/>
  <c r="X66" i="2"/>
  <c r="W66" i="2"/>
  <c r="V66" i="2"/>
  <c r="U66" i="2"/>
  <c r="T66" i="2"/>
  <c r="Y65" i="2"/>
  <c r="X65" i="2"/>
  <c r="W65" i="2"/>
  <c r="V65" i="2"/>
  <c r="U65" i="2"/>
  <c r="T65" i="2"/>
  <c r="Y64" i="2"/>
  <c r="X64" i="2"/>
  <c r="W64" i="2"/>
  <c r="V64" i="2"/>
  <c r="U64" i="2"/>
  <c r="T64" i="2"/>
  <c r="Y63" i="2"/>
  <c r="X63" i="2"/>
  <c r="W63" i="2"/>
  <c r="V63" i="2"/>
  <c r="U63" i="2"/>
  <c r="T63" i="2"/>
  <c r="Y62" i="2"/>
  <c r="X62" i="2"/>
  <c r="W62" i="2"/>
  <c r="V62" i="2"/>
  <c r="U62" i="2"/>
  <c r="T62" i="2"/>
  <c r="Y61" i="2"/>
  <c r="X61" i="2"/>
  <c r="W61" i="2"/>
  <c r="V61" i="2"/>
  <c r="U61" i="2"/>
  <c r="T61" i="2"/>
  <c r="Y60" i="2"/>
  <c r="X60" i="2"/>
  <c r="W60" i="2"/>
  <c r="V60" i="2"/>
  <c r="U60" i="2"/>
  <c r="T60" i="2"/>
  <c r="Y59" i="2"/>
  <c r="X59" i="2"/>
  <c r="W59" i="2"/>
  <c r="V59" i="2"/>
  <c r="U59" i="2"/>
  <c r="T59" i="2"/>
  <c r="Y58" i="2"/>
  <c r="X58" i="2"/>
  <c r="W58" i="2"/>
  <c r="V58" i="2"/>
  <c r="U58" i="2"/>
  <c r="T58" i="2"/>
  <c r="Y57" i="2"/>
  <c r="X57" i="2"/>
  <c r="W57" i="2"/>
  <c r="V57" i="2"/>
  <c r="U57" i="2"/>
  <c r="T57" i="2"/>
  <c r="Y56" i="2"/>
  <c r="X56" i="2"/>
  <c r="W56" i="2"/>
  <c r="V56" i="2"/>
  <c r="U56" i="2"/>
  <c r="T56" i="2"/>
  <c r="Y55" i="2"/>
  <c r="X55" i="2"/>
  <c r="W55" i="2"/>
  <c r="V55" i="2"/>
  <c r="U55" i="2"/>
  <c r="T55" i="2"/>
  <c r="Y54" i="2"/>
  <c r="X54" i="2"/>
  <c r="W54" i="2"/>
  <c r="V54" i="2"/>
  <c r="U54" i="2"/>
  <c r="T54" i="2"/>
  <c r="Y53" i="2"/>
  <c r="X53" i="2"/>
  <c r="W53" i="2"/>
  <c r="V53" i="2"/>
  <c r="U53" i="2"/>
  <c r="T53" i="2"/>
  <c r="Y52" i="2"/>
  <c r="W52" i="2"/>
  <c r="V52" i="2"/>
  <c r="U52" i="2"/>
  <c r="T52" i="2"/>
  <c r="Y51" i="2"/>
  <c r="X51" i="2"/>
  <c r="W51" i="2"/>
  <c r="V51" i="2"/>
  <c r="U51" i="2"/>
  <c r="T51" i="2"/>
  <c r="Y50" i="2"/>
  <c r="X50" i="2"/>
  <c r="W50" i="2"/>
  <c r="V50" i="2"/>
  <c r="U50" i="2"/>
  <c r="T50" i="2"/>
  <c r="Y49" i="2"/>
  <c r="X49" i="2"/>
  <c r="W49" i="2"/>
  <c r="V49" i="2"/>
  <c r="U49" i="2"/>
  <c r="T49" i="2"/>
  <c r="Y48" i="2"/>
  <c r="X48" i="2"/>
  <c r="W48" i="2"/>
  <c r="V48" i="2"/>
  <c r="U48" i="2"/>
  <c r="T48" i="2"/>
  <c r="Y47" i="2"/>
  <c r="X47" i="2"/>
  <c r="W47" i="2"/>
  <c r="V47" i="2"/>
  <c r="U47" i="2"/>
  <c r="T47" i="2"/>
  <c r="Y46" i="2"/>
  <c r="X46" i="2"/>
  <c r="W46" i="2"/>
  <c r="V46" i="2"/>
  <c r="U46" i="2"/>
  <c r="T46" i="2"/>
  <c r="Y45" i="2"/>
  <c r="X45" i="2"/>
  <c r="W45" i="2"/>
  <c r="V45" i="2"/>
  <c r="U45" i="2"/>
  <c r="T45" i="2"/>
  <c r="Y44" i="2"/>
  <c r="X44" i="2"/>
  <c r="W44" i="2"/>
  <c r="V44" i="2"/>
  <c r="U44" i="2"/>
  <c r="T44" i="2"/>
  <c r="Y43" i="2"/>
  <c r="X43" i="2"/>
  <c r="W43" i="2"/>
  <c r="V43" i="2"/>
  <c r="U43" i="2"/>
  <c r="T43" i="2"/>
  <c r="Y42" i="2"/>
  <c r="X42" i="2"/>
  <c r="W42" i="2"/>
  <c r="V42" i="2"/>
  <c r="U42" i="2"/>
  <c r="T42" i="2"/>
  <c r="Y41" i="2"/>
  <c r="X41" i="2"/>
  <c r="W41" i="2"/>
  <c r="V41" i="2"/>
  <c r="U41" i="2"/>
  <c r="T41" i="2"/>
  <c r="Y40" i="2"/>
  <c r="X40" i="2"/>
  <c r="W40" i="2"/>
  <c r="V40" i="2"/>
  <c r="U40" i="2"/>
  <c r="T40" i="2"/>
  <c r="Y39" i="2"/>
  <c r="X39" i="2"/>
  <c r="W39" i="2"/>
  <c r="V39" i="2"/>
  <c r="U39" i="2"/>
  <c r="T39" i="2"/>
  <c r="Y38" i="2"/>
  <c r="X38" i="2"/>
  <c r="W38" i="2"/>
  <c r="V38" i="2"/>
  <c r="U38" i="2"/>
  <c r="T38" i="2"/>
  <c r="Y37" i="2"/>
  <c r="X37" i="2"/>
  <c r="W37" i="2"/>
  <c r="V37" i="2"/>
  <c r="U37" i="2"/>
  <c r="T37" i="2"/>
  <c r="Y36" i="2"/>
  <c r="X36" i="2"/>
  <c r="W36" i="2"/>
  <c r="V36" i="2"/>
  <c r="U36" i="2"/>
  <c r="T36" i="2"/>
  <c r="Y35" i="2"/>
  <c r="X35" i="2"/>
  <c r="W35" i="2"/>
  <c r="V35" i="2"/>
  <c r="U35" i="2"/>
  <c r="T35" i="2"/>
  <c r="Y34" i="2"/>
  <c r="X34" i="2"/>
  <c r="W34" i="2"/>
  <c r="V34" i="2"/>
  <c r="U34" i="2"/>
  <c r="T34" i="2"/>
  <c r="Y33" i="2"/>
  <c r="X33" i="2"/>
  <c r="W33" i="2"/>
  <c r="V33" i="2"/>
  <c r="U33" i="2"/>
  <c r="T33" i="2"/>
  <c r="Y32" i="2"/>
  <c r="X32" i="2"/>
  <c r="W32" i="2"/>
  <c r="V32" i="2"/>
  <c r="U32" i="2"/>
  <c r="T32" i="2"/>
  <c r="Y31" i="2"/>
  <c r="X31" i="2"/>
  <c r="W31" i="2"/>
  <c r="V31" i="2"/>
  <c r="U31" i="2"/>
  <c r="T31" i="2"/>
  <c r="Y30" i="2"/>
  <c r="X30" i="2"/>
  <c r="W30" i="2"/>
  <c r="V30" i="2"/>
  <c r="U30" i="2"/>
  <c r="T30" i="2"/>
  <c r="Y29" i="2"/>
  <c r="X29" i="2"/>
  <c r="W29" i="2"/>
  <c r="V29" i="2"/>
  <c r="U29" i="2"/>
  <c r="T29" i="2"/>
  <c r="Y28" i="2"/>
  <c r="X28" i="2"/>
  <c r="W28" i="2"/>
  <c r="V28" i="2"/>
  <c r="U28" i="2"/>
  <c r="T28" i="2"/>
  <c r="Y27" i="2"/>
  <c r="X27" i="2"/>
  <c r="W27" i="2"/>
  <c r="V27" i="2"/>
  <c r="U27" i="2"/>
  <c r="T27" i="2"/>
  <c r="Y26" i="2"/>
  <c r="X26" i="2"/>
  <c r="W26" i="2"/>
  <c r="V26" i="2"/>
  <c r="U26" i="2"/>
  <c r="T26" i="2"/>
  <c r="Y25" i="2"/>
  <c r="X25" i="2"/>
  <c r="W25" i="2"/>
  <c r="V25" i="2"/>
  <c r="U25" i="2"/>
  <c r="T25" i="2"/>
  <c r="Y24" i="2"/>
  <c r="X24" i="2"/>
  <c r="W24" i="2"/>
  <c r="V24" i="2"/>
  <c r="U24" i="2"/>
  <c r="T24" i="2"/>
  <c r="Y23" i="2"/>
  <c r="X23" i="2"/>
  <c r="W23" i="2"/>
  <c r="V23" i="2"/>
  <c r="U23" i="2"/>
  <c r="T23" i="2"/>
  <c r="Y22" i="2"/>
  <c r="X22" i="2"/>
  <c r="W22" i="2"/>
  <c r="V22" i="2"/>
  <c r="U22" i="2"/>
  <c r="T22" i="2"/>
  <c r="Y21" i="2"/>
  <c r="X21" i="2"/>
  <c r="W21" i="2"/>
  <c r="V21" i="2"/>
  <c r="U21" i="2"/>
  <c r="T21" i="2"/>
  <c r="Y20" i="2"/>
  <c r="X20" i="2"/>
  <c r="W20" i="2"/>
  <c r="V20" i="2"/>
  <c r="U20" i="2"/>
  <c r="T20" i="2"/>
  <c r="Y19" i="2"/>
  <c r="X19" i="2"/>
  <c r="W19" i="2"/>
  <c r="V19" i="2"/>
  <c r="U19" i="2"/>
  <c r="T19" i="2"/>
  <c r="Y18" i="2"/>
  <c r="X18" i="2"/>
  <c r="W18" i="2"/>
  <c r="V18" i="2"/>
  <c r="U18" i="2"/>
  <c r="T18" i="2"/>
  <c r="Y17" i="2"/>
  <c r="X17" i="2"/>
  <c r="W17" i="2"/>
  <c r="V17" i="2"/>
  <c r="U17" i="2"/>
  <c r="T17" i="2"/>
  <c r="Y16" i="2"/>
  <c r="X16" i="2"/>
  <c r="W16" i="2"/>
  <c r="V16" i="2"/>
  <c r="U16" i="2"/>
  <c r="T16" i="2"/>
  <c r="Y15" i="2"/>
  <c r="X15" i="2"/>
  <c r="W15" i="2"/>
  <c r="V15" i="2"/>
  <c r="U15" i="2"/>
  <c r="T15" i="2"/>
  <c r="Y14" i="2"/>
  <c r="X14" i="2"/>
  <c r="W14" i="2"/>
  <c r="V14" i="2"/>
  <c r="U14" i="2"/>
  <c r="T14" i="2"/>
  <c r="Y13" i="2"/>
  <c r="X13" i="2"/>
  <c r="W13" i="2"/>
  <c r="V13" i="2"/>
  <c r="U13" i="2"/>
  <c r="T13" i="2"/>
  <c r="Y12" i="2"/>
  <c r="X12" i="2"/>
  <c r="W12" i="2"/>
  <c r="V12" i="2"/>
  <c r="U12" i="2"/>
  <c r="T12" i="2"/>
  <c r="Y11" i="2"/>
  <c r="X11" i="2"/>
  <c r="W11" i="2"/>
  <c r="V11" i="2"/>
  <c r="U11" i="2"/>
  <c r="T11" i="2"/>
  <c r="Y10" i="2"/>
  <c r="X10" i="2"/>
  <c r="W10" i="2"/>
  <c r="V10" i="2"/>
  <c r="U10" i="2"/>
  <c r="T10" i="2"/>
  <c r="Y9" i="2"/>
  <c r="X9" i="2"/>
  <c r="W9" i="2"/>
  <c r="V9" i="2"/>
  <c r="U9" i="2"/>
  <c r="T9" i="2"/>
  <c r="Y8" i="2"/>
  <c r="X8" i="2"/>
  <c r="W8" i="2"/>
  <c r="V8" i="2"/>
  <c r="U8" i="2"/>
  <c r="T8" i="2"/>
  <c r="Y7" i="2"/>
  <c r="X7" i="2"/>
  <c r="W7" i="2"/>
  <c r="V7" i="2"/>
  <c r="U7" i="2"/>
  <c r="T7" i="2"/>
  <c r="Y6" i="2"/>
  <c r="X6" i="2"/>
  <c r="W6" i="2"/>
  <c r="V6" i="2"/>
  <c r="U6" i="2"/>
  <c r="T6" i="2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T1" i="2"/>
  <c r="U1" i="2" s="1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S192" i="2"/>
  <c r="R192" i="2"/>
  <c r="Q192" i="2"/>
  <c r="P192" i="2"/>
  <c r="O192" i="2"/>
  <c r="N192" i="2"/>
  <c r="M192" i="2"/>
  <c r="L192" i="2"/>
  <c r="K192" i="2"/>
  <c r="I192" i="2"/>
  <c r="H192" i="2"/>
  <c r="G192" i="2"/>
  <c r="F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S189" i="2"/>
  <c r="R189" i="2"/>
  <c r="Q189" i="2"/>
  <c r="P189" i="2"/>
  <c r="O189" i="2"/>
  <c r="N189" i="2"/>
  <c r="M189" i="2"/>
  <c r="K189" i="2"/>
  <c r="J189" i="2"/>
  <c r="I189" i="2"/>
  <c r="H189" i="2"/>
  <c r="G189" i="2"/>
  <c r="F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S177" i="2"/>
  <c r="R177" i="2"/>
  <c r="Q177" i="2"/>
  <c r="P177" i="2"/>
  <c r="O177" i="2"/>
  <c r="N177" i="2"/>
  <c r="M177" i="2"/>
  <c r="L177" i="2"/>
  <c r="K177" i="2"/>
  <c r="J177" i="2"/>
  <c r="H177" i="2"/>
  <c r="G177" i="2"/>
  <c r="F177" i="2"/>
  <c r="S176" i="2"/>
  <c r="R176" i="2"/>
  <c r="Q176" i="2"/>
  <c r="P176" i="2"/>
  <c r="O176" i="2"/>
  <c r="N176" i="2"/>
  <c r="M176" i="2"/>
  <c r="L176" i="2"/>
  <c r="K176" i="2"/>
  <c r="J176" i="2"/>
  <c r="I176" i="2"/>
  <c r="G176" i="2"/>
  <c r="F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F175" i="2"/>
  <c r="S174" i="2"/>
  <c r="R174" i="2"/>
  <c r="Q174" i="2"/>
  <c r="P174" i="2"/>
  <c r="O174" i="2"/>
  <c r="N174" i="2"/>
  <c r="M174" i="2"/>
  <c r="L174" i="2"/>
  <c r="J174" i="2"/>
  <c r="I174" i="2"/>
  <c r="H174" i="2"/>
  <c r="G174" i="2"/>
  <c r="F174" i="2"/>
  <c r="S173" i="2"/>
  <c r="R173" i="2"/>
  <c r="Q173" i="2"/>
  <c r="P173" i="2"/>
  <c r="O173" i="2"/>
  <c r="N173" i="2"/>
  <c r="M173" i="2"/>
  <c r="L173" i="2"/>
  <c r="J173" i="2"/>
  <c r="I173" i="2"/>
  <c r="H173" i="2"/>
  <c r="F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S170" i="2"/>
  <c r="R170" i="2"/>
  <c r="Q170" i="2"/>
  <c r="O170" i="2"/>
  <c r="N170" i="2"/>
  <c r="M170" i="2"/>
  <c r="L170" i="2"/>
  <c r="K170" i="2"/>
  <c r="J170" i="2"/>
  <c r="I170" i="2"/>
  <c r="H170" i="2"/>
  <c r="G170" i="2"/>
  <c r="F170" i="2"/>
  <c r="S169" i="2"/>
  <c r="R169" i="2"/>
  <c r="Q169" i="2"/>
  <c r="O169" i="2"/>
  <c r="N169" i="2"/>
  <c r="M169" i="2"/>
  <c r="L169" i="2"/>
  <c r="K169" i="2"/>
  <c r="J169" i="2"/>
  <c r="I169" i="2"/>
  <c r="H169" i="2"/>
  <c r="G169" i="2"/>
  <c r="F169" i="2"/>
  <c r="S168" i="2"/>
  <c r="R168" i="2"/>
  <c r="Q168" i="2"/>
  <c r="P168" i="2"/>
  <c r="O168" i="2"/>
  <c r="N168" i="2"/>
  <c r="M168" i="2"/>
  <c r="L168" i="2"/>
  <c r="K168" i="2"/>
  <c r="J168" i="2"/>
  <c r="H168" i="2"/>
  <c r="G168" i="2"/>
  <c r="F168" i="2"/>
  <c r="S167" i="2"/>
  <c r="R167" i="2"/>
  <c r="Q167" i="2"/>
  <c r="P167" i="2"/>
  <c r="O167" i="2"/>
  <c r="N167" i="2"/>
  <c r="M167" i="2"/>
  <c r="L167" i="2"/>
  <c r="K167" i="2"/>
  <c r="J167" i="2"/>
  <c r="H167" i="2"/>
  <c r="G167" i="2"/>
  <c r="F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F166" i="2"/>
  <c r="S165" i="2"/>
  <c r="R165" i="2"/>
  <c r="Q165" i="2"/>
  <c r="P165" i="2"/>
  <c r="O165" i="2"/>
  <c r="N165" i="2"/>
  <c r="M165" i="2"/>
  <c r="L165" i="2"/>
  <c r="K165" i="2"/>
  <c r="J165" i="2"/>
  <c r="I165" i="2"/>
  <c r="G165" i="2"/>
  <c r="F165" i="2"/>
  <c r="S164" i="2"/>
  <c r="R164" i="2"/>
  <c r="Q164" i="2"/>
  <c r="P164" i="2"/>
  <c r="N164" i="2"/>
  <c r="M164" i="2"/>
  <c r="L164" i="2"/>
  <c r="K164" i="2"/>
  <c r="J164" i="2"/>
  <c r="I164" i="2"/>
  <c r="H164" i="2"/>
  <c r="G164" i="2"/>
  <c r="F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S160" i="2"/>
  <c r="R160" i="2"/>
  <c r="Q160" i="2"/>
  <c r="P160" i="2"/>
  <c r="O160" i="2"/>
  <c r="N160" i="2"/>
  <c r="L160" i="2"/>
  <c r="K160" i="2"/>
  <c r="J160" i="2"/>
  <c r="I160" i="2"/>
  <c r="H160" i="2"/>
  <c r="G160" i="2"/>
  <c r="F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S155" i="2"/>
  <c r="R155" i="2"/>
  <c r="Q155" i="2"/>
  <c r="P155" i="2"/>
  <c r="O155" i="2"/>
  <c r="N155" i="2"/>
  <c r="M155" i="2"/>
  <c r="L155" i="2"/>
  <c r="K155" i="2"/>
  <c r="I155" i="2"/>
  <c r="H155" i="2"/>
  <c r="G155" i="2"/>
  <c r="F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F153" i="2"/>
  <c r="S152" i="2"/>
  <c r="R152" i="2"/>
  <c r="Q152" i="2"/>
  <c r="P152" i="2"/>
  <c r="O152" i="2"/>
  <c r="M152" i="2"/>
  <c r="L152" i="2"/>
  <c r="K152" i="2"/>
  <c r="J152" i="2"/>
  <c r="I152" i="2"/>
  <c r="H152" i="2"/>
  <c r="G152" i="2"/>
  <c r="F152" i="2"/>
  <c r="S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S150" i="2"/>
  <c r="R150" i="2"/>
  <c r="Q150" i="2"/>
  <c r="P150" i="2"/>
  <c r="O150" i="2"/>
  <c r="N150" i="2"/>
  <c r="M150" i="2"/>
  <c r="L150" i="2"/>
  <c r="J150" i="2"/>
  <c r="I150" i="2"/>
  <c r="H150" i="2"/>
  <c r="G150" i="2"/>
  <c r="F150" i="2"/>
  <c r="S149" i="2"/>
  <c r="R149" i="2"/>
  <c r="Q149" i="2"/>
  <c r="P149" i="2"/>
  <c r="O149" i="2"/>
  <c r="N149" i="2"/>
  <c r="M149" i="2"/>
  <c r="K149" i="2"/>
  <c r="J149" i="2"/>
  <c r="I149" i="2"/>
  <c r="H149" i="2"/>
  <c r="G149" i="2"/>
  <c r="F149" i="2"/>
  <c r="S148" i="2"/>
  <c r="R148" i="2"/>
  <c r="Q148" i="2"/>
  <c r="P148" i="2"/>
  <c r="O148" i="2"/>
  <c r="N148" i="2"/>
  <c r="M148" i="2"/>
  <c r="L148" i="2"/>
  <c r="K148" i="2"/>
  <c r="I148" i="2"/>
  <c r="H148" i="2"/>
  <c r="G148" i="2"/>
  <c r="S147" i="2"/>
  <c r="R147" i="2"/>
  <c r="Q147" i="2"/>
  <c r="P147" i="2"/>
  <c r="O147" i="2"/>
  <c r="N147" i="2"/>
  <c r="M147" i="2"/>
  <c r="L147" i="2"/>
  <c r="K147" i="2"/>
  <c r="J147" i="2"/>
  <c r="I147" i="2"/>
  <c r="G147" i="2"/>
  <c r="F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S144" i="2"/>
  <c r="R144" i="2"/>
  <c r="Q144" i="2"/>
  <c r="P144" i="2"/>
  <c r="O144" i="2"/>
  <c r="N144" i="2"/>
  <c r="M144" i="2"/>
  <c r="L144" i="2"/>
  <c r="K144" i="2"/>
  <c r="J144" i="2"/>
  <c r="I144" i="2"/>
  <c r="F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S142" i="2"/>
  <c r="R142" i="2"/>
  <c r="Q142" i="2"/>
  <c r="P142" i="2"/>
  <c r="O142" i="2"/>
  <c r="N142" i="2"/>
  <c r="M142" i="2"/>
  <c r="L142" i="2"/>
  <c r="K142" i="2"/>
  <c r="J142" i="2"/>
  <c r="I142" i="2"/>
  <c r="G142" i="2"/>
  <c r="F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S134" i="2"/>
  <c r="R134" i="2"/>
  <c r="Q134" i="2"/>
  <c r="P134" i="2"/>
  <c r="O134" i="2"/>
  <c r="N134" i="2"/>
  <c r="M134" i="2"/>
  <c r="L134" i="2"/>
  <c r="K134" i="2"/>
  <c r="I134" i="2"/>
  <c r="H134" i="2"/>
  <c r="G134" i="2"/>
  <c r="F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S132" i="2"/>
  <c r="R132" i="2"/>
  <c r="Q132" i="2"/>
  <c r="P132" i="2"/>
  <c r="O132" i="2"/>
  <c r="N132" i="2"/>
  <c r="M132" i="2"/>
  <c r="L132" i="2"/>
  <c r="K132" i="2"/>
  <c r="J132" i="2"/>
  <c r="H132" i="2"/>
  <c r="G132" i="2"/>
  <c r="F132" i="2"/>
  <c r="S131" i="2"/>
  <c r="R131" i="2"/>
  <c r="Q131" i="2"/>
  <c r="P131" i="2"/>
  <c r="O131" i="2"/>
  <c r="N131" i="2"/>
  <c r="L131" i="2"/>
  <c r="K131" i="2"/>
  <c r="J131" i="2"/>
  <c r="I131" i="2"/>
  <c r="H131" i="2"/>
  <c r="G131" i="2"/>
  <c r="F131" i="2"/>
  <c r="S130" i="2"/>
  <c r="R130" i="2"/>
  <c r="Q130" i="2"/>
  <c r="P130" i="2"/>
  <c r="O130" i="2"/>
  <c r="N130" i="2"/>
  <c r="M130" i="2"/>
  <c r="L130" i="2"/>
  <c r="K130" i="2"/>
  <c r="J130" i="2"/>
  <c r="I130" i="2"/>
  <c r="G130" i="2"/>
  <c r="F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F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S105" i="2"/>
  <c r="R105" i="2"/>
  <c r="Q105" i="2"/>
  <c r="P105" i="2"/>
  <c r="O105" i="2"/>
  <c r="N105" i="2"/>
  <c r="M105" i="2"/>
  <c r="L105" i="2"/>
  <c r="K105" i="2"/>
  <c r="J105" i="2"/>
  <c r="I105" i="2"/>
  <c r="G105" i="2"/>
  <c r="F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F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S101" i="2"/>
  <c r="R101" i="2"/>
  <c r="Q101" i="2"/>
  <c r="P101" i="2"/>
  <c r="O101" i="2"/>
  <c r="N101" i="2"/>
  <c r="M101" i="2"/>
  <c r="L101" i="2"/>
  <c r="K101" i="2"/>
  <c r="J101" i="2"/>
  <c r="G101" i="2"/>
  <c r="F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S93" i="2"/>
  <c r="R93" i="2"/>
  <c r="Q93" i="2"/>
  <c r="P93" i="2"/>
  <c r="O93" i="2"/>
  <c r="N93" i="2"/>
  <c r="M93" i="2"/>
  <c r="L93" i="2"/>
  <c r="K93" i="2"/>
  <c r="J93" i="2"/>
  <c r="I93" i="2"/>
  <c r="H93" i="2"/>
  <c r="F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S80" i="2"/>
  <c r="R80" i="2"/>
  <c r="Q80" i="2"/>
  <c r="P80" i="2"/>
  <c r="O80" i="2"/>
  <c r="N80" i="2"/>
  <c r="M80" i="2"/>
  <c r="L80" i="2"/>
  <c r="K80" i="2"/>
  <c r="J80" i="2"/>
  <c r="I80" i="2"/>
  <c r="H80" i="2"/>
  <c r="F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S72" i="2"/>
  <c r="R72" i="2"/>
  <c r="Q72" i="2"/>
  <c r="P72" i="2"/>
  <c r="O72" i="2"/>
  <c r="M72" i="2"/>
  <c r="L72" i="2"/>
  <c r="K72" i="2"/>
  <c r="J72" i="2"/>
  <c r="I72" i="2"/>
  <c r="H72" i="2"/>
  <c r="G72" i="2"/>
  <c r="F72" i="2"/>
  <c r="S71" i="2"/>
  <c r="R71" i="2"/>
  <c r="Q71" i="2"/>
  <c r="P71" i="2"/>
  <c r="O71" i="2"/>
  <c r="N71" i="2"/>
  <c r="M71" i="2"/>
  <c r="L71" i="2"/>
  <c r="K71" i="2"/>
  <c r="I71" i="2"/>
  <c r="H71" i="2"/>
  <c r="G71" i="2"/>
  <c r="F71" i="2"/>
  <c r="S70" i="2"/>
  <c r="R70" i="2"/>
  <c r="Q70" i="2"/>
  <c r="P70" i="2"/>
  <c r="N70" i="2"/>
  <c r="M70" i="2"/>
  <c r="L70" i="2"/>
  <c r="K70" i="2"/>
  <c r="J70" i="2"/>
  <c r="I70" i="2"/>
  <c r="H70" i="2"/>
  <c r="G70" i="2"/>
  <c r="F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S64" i="2"/>
  <c r="R64" i="2"/>
  <c r="Q64" i="2"/>
  <c r="P64" i="2"/>
  <c r="O64" i="2"/>
  <c r="N64" i="2"/>
  <c r="M64" i="2"/>
  <c r="L64" i="2"/>
  <c r="K64" i="2"/>
  <c r="J64" i="2"/>
  <c r="I64" i="2"/>
  <c r="H64" i="2"/>
  <c r="F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S59" i="2"/>
  <c r="R59" i="2"/>
  <c r="Q59" i="2"/>
  <c r="P59" i="2"/>
  <c r="O59" i="2"/>
  <c r="N59" i="2"/>
  <c r="M59" i="2"/>
  <c r="L59" i="2"/>
  <c r="K59" i="2"/>
  <c r="J59" i="2"/>
  <c r="I59" i="2"/>
  <c r="H59" i="2"/>
  <c r="F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S55" i="2"/>
  <c r="R55" i="2"/>
  <c r="Q55" i="2"/>
  <c r="P55" i="2"/>
  <c r="O55" i="2"/>
  <c r="N55" i="2"/>
  <c r="M55" i="2"/>
  <c r="L55" i="2"/>
  <c r="K55" i="2"/>
  <c r="J55" i="2"/>
  <c r="I55" i="2"/>
  <c r="G55" i="2"/>
  <c r="F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S51" i="2"/>
  <c r="R51" i="2"/>
  <c r="P51" i="2"/>
  <c r="O51" i="2"/>
  <c r="N51" i="2"/>
  <c r="M51" i="2"/>
  <c r="L51" i="2"/>
  <c r="K51" i="2"/>
  <c r="J51" i="2"/>
  <c r="I51" i="2"/>
  <c r="H51" i="2"/>
  <c r="G51" i="2"/>
  <c r="F51" i="2"/>
  <c r="S50" i="2"/>
  <c r="R50" i="2"/>
  <c r="Q50" i="2"/>
  <c r="P50" i="2"/>
  <c r="O50" i="2"/>
  <c r="N50" i="2"/>
  <c r="M50" i="2"/>
  <c r="L50" i="2"/>
  <c r="K50" i="2"/>
  <c r="J50" i="2"/>
  <c r="I50" i="2"/>
  <c r="H50" i="2"/>
  <c r="F50" i="2"/>
  <c r="S49" i="2"/>
  <c r="R49" i="2"/>
  <c r="Q49" i="2"/>
  <c r="P49" i="2"/>
  <c r="O49" i="2"/>
  <c r="N49" i="2"/>
  <c r="M49" i="2"/>
  <c r="L49" i="2"/>
  <c r="K49" i="2"/>
  <c r="J49" i="2"/>
  <c r="I49" i="2"/>
  <c r="G49" i="2"/>
  <c r="F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S47" i="2"/>
  <c r="R47" i="2"/>
  <c r="Q47" i="2"/>
  <c r="P47" i="2"/>
  <c r="O47" i="2"/>
  <c r="N47" i="2"/>
  <c r="M47" i="2"/>
  <c r="L47" i="2"/>
  <c r="K47" i="2"/>
  <c r="J47" i="2"/>
  <c r="I47" i="2"/>
  <c r="H47" i="2"/>
  <c r="F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S43" i="2"/>
  <c r="R43" i="2"/>
  <c r="P43" i="2"/>
  <c r="O43" i="2"/>
  <c r="N43" i="2"/>
  <c r="M43" i="2"/>
  <c r="L43" i="2"/>
  <c r="K43" i="2"/>
  <c r="J43" i="2"/>
  <c r="I43" i="2"/>
  <c r="H43" i="2"/>
  <c r="G43" i="2"/>
  <c r="F43" i="2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S41" i="2"/>
  <c r="R41" i="2"/>
  <c r="Q41" i="2"/>
  <c r="O41" i="2"/>
  <c r="N41" i="2"/>
  <c r="M41" i="2"/>
  <c r="L41" i="2"/>
  <c r="K41" i="2"/>
  <c r="J41" i="2"/>
  <c r="I41" i="2"/>
  <c r="H41" i="2"/>
  <c r="G41" i="2"/>
  <c r="F41" i="2"/>
  <c r="S40" i="2"/>
  <c r="R40" i="2"/>
  <c r="Q40" i="2"/>
  <c r="P40" i="2"/>
  <c r="O40" i="2"/>
  <c r="N40" i="2"/>
  <c r="L40" i="2"/>
  <c r="K40" i="2"/>
  <c r="J40" i="2"/>
  <c r="I40" i="2"/>
  <c r="H40" i="2"/>
  <c r="G40" i="2"/>
  <c r="F40" i="2"/>
  <c r="S39" i="2"/>
  <c r="R39" i="2"/>
  <c r="Q39" i="2"/>
  <c r="P39" i="2"/>
  <c r="O39" i="2"/>
  <c r="M39" i="2"/>
  <c r="L39" i="2"/>
  <c r="K39" i="2"/>
  <c r="J39" i="2"/>
  <c r="I39" i="2"/>
  <c r="H39" i="2"/>
  <c r="G39" i="2"/>
  <c r="F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S34" i="2"/>
  <c r="R34" i="2"/>
  <c r="Q34" i="2"/>
  <c r="P34" i="2"/>
  <c r="O34" i="2"/>
  <c r="M34" i="2"/>
  <c r="L34" i="2"/>
  <c r="K34" i="2"/>
  <c r="J34" i="2"/>
  <c r="I34" i="2"/>
  <c r="H34" i="2"/>
  <c r="G34" i="2"/>
  <c r="F34" i="2"/>
  <c r="S33" i="2"/>
  <c r="R33" i="2"/>
  <c r="Q33" i="2"/>
  <c r="P33" i="2"/>
  <c r="O33" i="2"/>
  <c r="N33" i="2"/>
  <c r="L33" i="2"/>
  <c r="K33" i="2"/>
  <c r="J33" i="2"/>
  <c r="I33" i="2"/>
  <c r="H33" i="2"/>
  <c r="G33" i="2"/>
  <c r="F33" i="2"/>
  <c r="S32" i="2"/>
  <c r="R32" i="2"/>
  <c r="Q32" i="2"/>
  <c r="P32" i="2"/>
  <c r="O32" i="2"/>
  <c r="N32" i="2"/>
  <c r="M32" i="2"/>
  <c r="K32" i="2"/>
  <c r="J32" i="2"/>
  <c r="I32" i="2"/>
  <c r="H32" i="2"/>
  <c r="G32" i="2"/>
  <c r="F32" i="2"/>
  <c r="S31" i="2"/>
  <c r="R31" i="2"/>
  <c r="Q31" i="2"/>
  <c r="P31" i="2"/>
  <c r="O31" i="2"/>
  <c r="N31" i="2"/>
  <c r="M31" i="2"/>
  <c r="L31" i="2"/>
  <c r="J31" i="2"/>
  <c r="I31" i="2"/>
  <c r="H31" i="2"/>
  <c r="G31" i="2"/>
  <c r="F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S29" i="2"/>
  <c r="R29" i="2"/>
  <c r="Q29" i="2"/>
  <c r="P29" i="2"/>
  <c r="O29" i="2"/>
  <c r="N29" i="2"/>
  <c r="M29" i="2"/>
  <c r="L29" i="2"/>
  <c r="J29" i="2"/>
  <c r="I29" i="2"/>
  <c r="H29" i="2"/>
  <c r="G29" i="2"/>
  <c r="F29" i="2"/>
  <c r="S28" i="2"/>
  <c r="R28" i="2"/>
  <c r="Q28" i="2"/>
  <c r="P28" i="2"/>
  <c r="O28" i="2"/>
  <c r="N28" i="2"/>
  <c r="M28" i="2"/>
  <c r="L28" i="2"/>
  <c r="K28" i="2"/>
  <c r="I28" i="2"/>
  <c r="H28" i="2"/>
  <c r="G28" i="2"/>
  <c r="F28" i="2"/>
  <c r="S27" i="2"/>
  <c r="R27" i="2"/>
  <c r="Q27" i="2"/>
  <c r="P27" i="2"/>
  <c r="O27" i="2"/>
  <c r="N27" i="2"/>
  <c r="M27" i="2"/>
  <c r="L27" i="2"/>
  <c r="K27" i="2"/>
  <c r="J27" i="2"/>
  <c r="H27" i="2"/>
  <c r="G27" i="2"/>
  <c r="F27" i="2"/>
  <c r="S26" i="2"/>
  <c r="R26" i="2"/>
  <c r="Q26" i="2"/>
  <c r="P26" i="2"/>
  <c r="O26" i="2"/>
  <c r="N26" i="2"/>
  <c r="M26" i="2"/>
  <c r="L26" i="2"/>
  <c r="K26" i="2"/>
  <c r="J26" i="2"/>
  <c r="I26" i="2"/>
  <c r="G26" i="2"/>
  <c r="F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S24" i="2"/>
  <c r="R24" i="2"/>
  <c r="Q24" i="2"/>
  <c r="P24" i="2"/>
  <c r="O24" i="2"/>
  <c r="N24" i="2"/>
  <c r="M24" i="2"/>
  <c r="L24" i="2"/>
  <c r="K24" i="2"/>
  <c r="J24" i="2"/>
  <c r="I24" i="2"/>
  <c r="H24" i="2"/>
  <c r="F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R22" i="2"/>
  <c r="Q22" i="2"/>
  <c r="P22" i="2"/>
  <c r="O22" i="2"/>
  <c r="N22" i="2"/>
  <c r="M22" i="2"/>
  <c r="K22" i="2"/>
  <c r="J22" i="2"/>
  <c r="H22" i="2"/>
  <c r="G22" i="2"/>
  <c r="F22" i="2"/>
  <c r="S21" i="2"/>
  <c r="Q21" i="2"/>
  <c r="P21" i="2"/>
  <c r="O21" i="2"/>
  <c r="N21" i="2"/>
  <c r="M21" i="2"/>
  <c r="L21" i="2"/>
  <c r="J21" i="2"/>
  <c r="I21" i="2"/>
  <c r="H21" i="2"/>
  <c r="G21" i="2"/>
  <c r="F21" i="2"/>
  <c r="S20" i="2"/>
  <c r="R20" i="2"/>
  <c r="P20" i="2"/>
  <c r="O20" i="2"/>
  <c r="N20" i="2"/>
  <c r="M20" i="2"/>
  <c r="L20" i="2"/>
  <c r="K20" i="2"/>
  <c r="J20" i="2"/>
  <c r="I20" i="2"/>
  <c r="H20" i="2"/>
  <c r="G20" i="2"/>
  <c r="F20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S18" i="2"/>
  <c r="R18" i="2"/>
  <c r="Q18" i="2"/>
  <c r="P18" i="2"/>
  <c r="O18" i="2"/>
  <c r="M18" i="2"/>
  <c r="L18" i="2"/>
  <c r="K18" i="2"/>
  <c r="J18" i="2"/>
  <c r="H18" i="2"/>
  <c r="G18" i="2"/>
  <c r="F18" i="2"/>
  <c r="S17" i="2"/>
  <c r="R17" i="2"/>
  <c r="Q17" i="2"/>
  <c r="P17" i="2"/>
  <c r="O17" i="2"/>
  <c r="N17" i="2"/>
  <c r="L17" i="2"/>
  <c r="K17" i="2"/>
  <c r="J17" i="2"/>
  <c r="I17" i="2"/>
  <c r="G17" i="2"/>
  <c r="F17" i="2"/>
  <c r="S16" i="2"/>
  <c r="R16" i="2"/>
  <c r="Q16" i="2"/>
  <c r="P16" i="2"/>
  <c r="O16" i="2"/>
  <c r="N16" i="2"/>
  <c r="M16" i="2"/>
  <c r="L16" i="2"/>
  <c r="K16" i="2"/>
  <c r="J16" i="2"/>
  <c r="I16" i="2"/>
  <c r="H16" i="2"/>
  <c r="F16" i="2"/>
  <c r="S15" i="2"/>
  <c r="R15" i="2"/>
  <c r="Q15" i="2"/>
  <c r="P15" i="2"/>
  <c r="O15" i="2"/>
  <c r="N15" i="2"/>
  <c r="M15" i="2"/>
  <c r="L15" i="2"/>
  <c r="K15" i="2"/>
  <c r="J15" i="2"/>
  <c r="H15" i="2"/>
  <c r="G15" i="2"/>
  <c r="F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S4" i="2"/>
  <c r="R4" i="2"/>
  <c r="Q4" i="2"/>
  <c r="P4" i="2"/>
  <c r="O4" i="2"/>
  <c r="N4" i="2"/>
  <c r="M4" i="2"/>
  <c r="L4" i="2"/>
  <c r="K4" i="2"/>
  <c r="J4" i="2"/>
  <c r="H4" i="2"/>
  <c r="G4" i="2"/>
  <c r="F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S2" i="2"/>
  <c r="R2" i="2"/>
  <c r="Q2" i="2"/>
  <c r="P2" i="2"/>
  <c r="O2" i="2"/>
  <c r="N2" i="2"/>
  <c r="M2" i="2"/>
  <c r="L2" i="2"/>
  <c r="K2" i="2"/>
  <c r="J2" i="2"/>
  <c r="I2" i="2"/>
  <c r="H2" i="2"/>
  <c r="G2" i="2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G1" i="2"/>
  <c r="F62" i="2"/>
  <c r="S157" i="2"/>
  <c r="G50" i="2"/>
  <c r="I168" i="2"/>
  <c r="F45" i="2"/>
  <c r="F38" i="2"/>
  <c r="M17" i="2"/>
  <c r="F145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101" i="2" l="1"/>
  <c r="F100" i="2"/>
  <c r="I177" i="2"/>
  <c r="H176" i="2"/>
  <c r="G144" i="2"/>
  <c r="E144" i="2" s="1"/>
  <c r="G173" i="2"/>
  <c r="G100" i="2"/>
  <c r="I101" i="2"/>
  <c r="E101" i="2" s="1"/>
  <c r="F183" i="2"/>
  <c r="E183" i="2" s="1"/>
  <c r="G117" i="2"/>
  <c r="E117" i="2" s="1"/>
  <c r="F78" i="2"/>
  <c r="E78" i="2" s="1"/>
  <c r="O70" i="2"/>
  <c r="E70" i="2" s="1"/>
  <c r="G166" i="2"/>
  <c r="E166" i="2" s="1"/>
  <c r="I167" i="2"/>
  <c r="E167" i="2" s="1"/>
  <c r="H147" i="2"/>
  <c r="E147" i="2" s="1"/>
  <c r="P170" i="2"/>
  <c r="E170" i="2" s="1"/>
  <c r="J71" i="2"/>
  <c r="G93" i="2"/>
  <c r="E93" i="2" s="1"/>
  <c r="I106" i="2"/>
  <c r="E106" i="2" s="1"/>
  <c r="M131" i="2"/>
  <c r="E131" i="2" s="1"/>
  <c r="F73" i="2"/>
  <c r="E73" i="2" s="1"/>
  <c r="N72" i="2"/>
  <c r="E72" i="2" s="1"/>
  <c r="H105" i="2"/>
  <c r="E105" i="2" s="1"/>
  <c r="H165" i="2"/>
  <c r="E165" i="2" s="1"/>
  <c r="L149" i="2"/>
  <c r="E149" i="2" s="1"/>
  <c r="K29" i="2"/>
  <c r="E29" i="2" s="1"/>
  <c r="P36" i="2"/>
  <c r="G104" i="2"/>
  <c r="E104" i="2" s="1"/>
  <c r="G59" i="2"/>
  <c r="H142" i="2"/>
  <c r="E142" i="2" s="1"/>
  <c r="F162" i="2"/>
  <c r="E162" i="2" s="1"/>
  <c r="T188" i="2"/>
  <c r="E188" i="2" s="1"/>
  <c r="Z54" i="2"/>
  <c r="E54" i="2" s="1"/>
  <c r="R151" i="2"/>
  <c r="E151" i="2" s="1"/>
  <c r="J155" i="2"/>
  <c r="E155" i="2" s="1"/>
  <c r="AA53" i="2"/>
  <c r="E53" i="2" s="1"/>
  <c r="I132" i="2"/>
  <c r="E132" i="2" s="1"/>
  <c r="G153" i="2"/>
  <c r="E153" i="2" s="1"/>
  <c r="M160" i="2"/>
  <c r="E160" i="2" s="1"/>
  <c r="P169" i="2"/>
  <c r="E169" i="2" s="1"/>
  <c r="K174" i="2"/>
  <c r="E174" i="2" s="1"/>
  <c r="H55" i="2"/>
  <c r="E55" i="2" s="1"/>
  <c r="N152" i="2"/>
  <c r="O164" i="2"/>
  <c r="E164" i="2" s="1"/>
  <c r="Q51" i="2"/>
  <c r="E51" i="2" s="1"/>
  <c r="L189" i="2"/>
  <c r="E189" i="2" s="1"/>
  <c r="F48" i="2"/>
  <c r="E48" i="2" s="1"/>
  <c r="H49" i="2"/>
  <c r="E49" i="2" s="1"/>
  <c r="G47" i="2"/>
  <c r="E47" i="2" s="1"/>
  <c r="H130" i="2"/>
  <c r="E130" i="2" s="1"/>
  <c r="N39" i="2"/>
  <c r="L22" i="2"/>
  <c r="O42" i="2"/>
  <c r="E42" i="2" s="1"/>
  <c r="Q43" i="2"/>
  <c r="E43" i="2" s="1"/>
  <c r="I18" i="2"/>
  <c r="M40" i="2"/>
  <c r="E40" i="2" s="1"/>
  <c r="K21" i="2"/>
  <c r="P41" i="2"/>
  <c r="E41" i="2" s="1"/>
  <c r="J134" i="2"/>
  <c r="E134" i="2" s="1"/>
  <c r="N34" i="2"/>
  <c r="E34" i="2" s="1"/>
  <c r="G16" i="2"/>
  <c r="E16" i="2" s="1"/>
  <c r="I22" i="2"/>
  <c r="M33" i="2"/>
  <c r="E33" i="2" s="1"/>
  <c r="K31" i="2"/>
  <c r="E31" i="2" s="1"/>
  <c r="F148" i="2"/>
  <c r="J192" i="2"/>
  <c r="E192" i="2" s="1"/>
  <c r="I27" i="2"/>
  <c r="E27" i="2" s="1"/>
  <c r="F25" i="2"/>
  <c r="E25" i="2" s="1"/>
  <c r="H26" i="2"/>
  <c r="E26" i="2" s="1"/>
  <c r="G24" i="2"/>
  <c r="E24" i="2" s="1"/>
  <c r="G13" i="2"/>
  <c r="E13" i="2" s="1"/>
  <c r="F12" i="2"/>
  <c r="E12" i="2" s="1"/>
  <c r="S22" i="2"/>
  <c r="R21" i="2"/>
  <c r="K173" i="2"/>
  <c r="O19" i="2"/>
  <c r="E19" i="2" s="1"/>
  <c r="Q20" i="2"/>
  <c r="E20" i="2" s="1"/>
  <c r="J148" i="2"/>
  <c r="N18" i="2"/>
  <c r="I15" i="2"/>
  <c r="E15" i="2" s="1"/>
  <c r="I4" i="2"/>
  <c r="E4" i="2" s="1"/>
  <c r="E23" i="2"/>
  <c r="E35" i="2"/>
  <c r="E39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5" i="2"/>
  <c r="E139" i="2"/>
  <c r="E159" i="2"/>
  <c r="E163" i="2"/>
  <c r="E175" i="2"/>
  <c r="E179" i="2"/>
  <c r="E187" i="2"/>
  <c r="E191" i="2"/>
  <c r="E195" i="2"/>
  <c r="E7" i="2"/>
  <c r="E3" i="2"/>
  <c r="E11" i="2"/>
  <c r="E28" i="2"/>
  <c r="E32" i="2"/>
  <c r="E36" i="2"/>
  <c r="E44" i="2"/>
  <c r="E56" i="2"/>
  <c r="E60" i="2"/>
  <c r="E64" i="2"/>
  <c r="E68" i="2"/>
  <c r="E76" i="2"/>
  <c r="E80" i="2"/>
  <c r="E84" i="2"/>
  <c r="E88" i="2"/>
  <c r="E92" i="2"/>
  <c r="E96" i="2"/>
  <c r="E108" i="2"/>
  <c r="E112" i="2"/>
  <c r="E116" i="2"/>
  <c r="E120" i="2"/>
  <c r="E124" i="2"/>
  <c r="E128" i="2"/>
  <c r="E136" i="2"/>
  <c r="E140" i="2"/>
  <c r="E152" i="2"/>
  <c r="E156" i="2"/>
  <c r="E168" i="2"/>
  <c r="E172" i="2"/>
  <c r="E176" i="2"/>
  <c r="E180" i="2"/>
  <c r="E184" i="2"/>
  <c r="E8" i="2"/>
  <c r="E10" i="2"/>
  <c r="E30" i="2"/>
  <c r="E38" i="2"/>
  <c r="E46" i="2"/>
  <c r="E50" i="2"/>
  <c r="E58" i="2"/>
  <c r="E62" i="2"/>
  <c r="E66" i="2"/>
  <c r="E74" i="2"/>
  <c r="E82" i="2"/>
  <c r="E86" i="2"/>
  <c r="E90" i="2"/>
  <c r="E94" i="2"/>
  <c r="E98" i="2"/>
  <c r="E102" i="2"/>
  <c r="E110" i="2"/>
  <c r="E114" i="2"/>
  <c r="E118" i="2"/>
  <c r="E122" i="2"/>
  <c r="E126" i="2"/>
  <c r="E138" i="2"/>
  <c r="E150" i="2"/>
  <c r="E154" i="2"/>
  <c r="E158" i="2"/>
  <c r="E178" i="2"/>
  <c r="E182" i="2"/>
  <c r="E186" i="2"/>
  <c r="E190" i="2"/>
  <c r="E194" i="2"/>
  <c r="E6" i="2"/>
  <c r="E14" i="2"/>
  <c r="E2" i="2"/>
  <c r="E5" i="2"/>
  <c r="E9" i="2"/>
  <c r="E17" i="2"/>
  <c r="E37" i="2"/>
  <c r="E45" i="2"/>
  <c r="E57" i="2"/>
  <c r="E61" i="2"/>
  <c r="E65" i="2"/>
  <c r="E69" i="2"/>
  <c r="E77" i="2"/>
  <c r="E81" i="2"/>
  <c r="E85" i="2"/>
  <c r="E89" i="2"/>
  <c r="E97" i="2"/>
  <c r="E109" i="2"/>
  <c r="E113" i="2"/>
  <c r="E121" i="2"/>
  <c r="E125" i="2"/>
  <c r="E129" i="2"/>
  <c r="E133" i="2"/>
  <c r="E137" i="2"/>
  <c r="E145" i="2"/>
  <c r="E157" i="2"/>
  <c r="E161" i="2"/>
  <c r="E177" i="2"/>
  <c r="E181" i="2"/>
  <c r="E185" i="2"/>
  <c r="E193" i="2"/>
  <c r="AB1" i="2"/>
  <c r="V1" i="2"/>
  <c r="U143" i="2"/>
  <c r="E143" i="2" s="1"/>
  <c r="E21" i="2" l="1"/>
  <c r="E100" i="2"/>
  <c r="E173" i="2"/>
  <c r="E18" i="2"/>
  <c r="E148" i="2"/>
  <c r="E22" i="2"/>
  <c r="V141" i="2"/>
  <c r="E141" i="2" s="1"/>
  <c r="W1" i="2"/>
  <c r="W146" i="2" l="1"/>
  <c r="E146" i="2" s="1"/>
  <c r="X1" i="2"/>
  <c r="Y1" i="2" l="1"/>
  <c r="Y171" i="2" s="1"/>
  <c r="E171" i="2" s="1"/>
  <c r="X52" i="2"/>
  <c r="E52" i="2" s="1"/>
</calcChain>
</file>

<file path=xl/sharedStrings.xml><?xml version="1.0" encoding="utf-8"?>
<sst xmlns="http://schemas.openxmlformats.org/spreadsheetml/2006/main" count="780" uniqueCount="468">
  <si>
    <t>Age Categories</t>
  </si>
  <si>
    <t>Label</t>
  </si>
  <si>
    <t>Status</t>
  </si>
  <si>
    <t>Baby</t>
  </si>
  <si>
    <t>Child</t>
  </si>
  <si>
    <t>Adult</t>
  </si>
  <si>
    <t>Adolescent</t>
  </si>
  <si>
    <t>Senior</t>
  </si>
  <si>
    <t>Vaccine Groups</t>
  </si>
  <si>
    <t>Start Age</t>
  </si>
  <si>
    <t>End Before Age</t>
  </si>
  <si>
    <t>CVX</t>
  </si>
  <si>
    <t>Expected</t>
  </si>
  <si>
    <t>Possible</t>
  </si>
  <si>
    <t>Not Expected</t>
  </si>
  <si>
    <t>Not Possible</t>
  </si>
  <si>
    <t>CVX Code</t>
  </si>
  <si>
    <t>CVX Short Description</t>
  </si>
  <si>
    <t>54</t>
  </si>
  <si>
    <t>adenovirus, type 4</t>
  </si>
  <si>
    <t>55</t>
  </si>
  <si>
    <t>adenovirus, type 7</t>
  </si>
  <si>
    <t>82</t>
  </si>
  <si>
    <t>adenovirus, unspecified formulation</t>
  </si>
  <si>
    <t>24</t>
  </si>
  <si>
    <t>anthrax</t>
  </si>
  <si>
    <t>19</t>
  </si>
  <si>
    <t>BCG</t>
  </si>
  <si>
    <t>27</t>
  </si>
  <si>
    <t>botulinum antitoxin</t>
  </si>
  <si>
    <t>26</t>
  </si>
  <si>
    <t>cholera, unspecified formulation</t>
  </si>
  <si>
    <t>29</t>
  </si>
  <si>
    <t>CMVIG</t>
  </si>
  <si>
    <t>56</t>
  </si>
  <si>
    <t>dengue fever</t>
  </si>
  <si>
    <t>12</t>
  </si>
  <si>
    <t>diphtheria antitoxin</t>
  </si>
  <si>
    <t>28</t>
  </si>
  <si>
    <t>DT (pediatric)</t>
  </si>
  <si>
    <t>20</t>
  </si>
  <si>
    <t>DTaP</t>
  </si>
  <si>
    <t>106</t>
  </si>
  <si>
    <t>DTaP, 5 pertussis antigens</t>
  </si>
  <si>
    <t>107</t>
  </si>
  <si>
    <t>DTaP, unspecified formulation</t>
  </si>
  <si>
    <t>110</t>
  </si>
  <si>
    <t>DTaP-Hep B-IPV</t>
  </si>
  <si>
    <t>50</t>
  </si>
  <si>
    <t>DTaP-Hib</t>
  </si>
  <si>
    <t>120</t>
  </si>
  <si>
    <t>DTaP-Hib-IPV</t>
  </si>
  <si>
    <t>130</t>
  </si>
  <si>
    <t>DTaP-IPV</t>
  </si>
  <si>
    <t>01</t>
  </si>
  <si>
    <t>DTP</t>
  </si>
  <si>
    <t>22</t>
  </si>
  <si>
    <t>DTP-Hib</t>
  </si>
  <si>
    <t>102</t>
  </si>
  <si>
    <t>DTP-Hib-Hep B</t>
  </si>
  <si>
    <t>57</t>
  </si>
  <si>
    <t>hantavirus</t>
  </si>
  <si>
    <t>52</t>
  </si>
  <si>
    <t>Hep A, adult</t>
  </si>
  <si>
    <t>83</t>
  </si>
  <si>
    <t>Hep A, ped/adol, 2 dose</t>
  </si>
  <si>
    <t>84</t>
  </si>
  <si>
    <t>Hep A, ped/adol, 3 dose</t>
  </si>
  <si>
    <t>31</t>
  </si>
  <si>
    <t>Hep A, pediatric, unspecified formulation</t>
  </si>
  <si>
    <t>85</t>
  </si>
  <si>
    <t>Hep A, unspecified formulation</t>
  </si>
  <si>
    <t>104</t>
  </si>
  <si>
    <t>Hep A-Hep B</t>
  </si>
  <si>
    <t>30</t>
  </si>
  <si>
    <t>HBIG</t>
  </si>
  <si>
    <t>08</t>
  </si>
  <si>
    <t>Hep B, adolescent or pediatric</t>
  </si>
  <si>
    <t>42</t>
  </si>
  <si>
    <t>Hep B, adolescent/high risk infant</t>
  </si>
  <si>
    <t>43</t>
  </si>
  <si>
    <t>Hep B, adult</t>
  </si>
  <si>
    <t>44</t>
  </si>
  <si>
    <t>Hep B, dialysis</t>
  </si>
  <si>
    <t>45</t>
  </si>
  <si>
    <t>Hep B, unspecified formulation</t>
  </si>
  <si>
    <t>58</t>
  </si>
  <si>
    <t>Hep C</t>
  </si>
  <si>
    <t>59</t>
  </si>
  <si>
    <t>Hep E</t>
  </si>
  <si>
    <t>60</t>
  </si>
  <si>
    <t>herpes simplex 2</t>
  </si>
  <si>
    <t>46</t>
  </si>
  <si>
    <t>Hib (PRP-D)</t>
  </si>
  <si>
    <t>47</t>
  </si>
  <si>
    <t>Hib (HbOC)</t>
  </si>
  <si>
    <t>48</t>
  </si>
  <si>
    <t>Hib (PRP-T)</t>
  </si>
  <si>
    <t>49</t>
  </si>
  <si>
    <t>Hib (PRP-OMP)</t>
  </si>
  <si>
    <t>17</t>
  </si>
  <si>
    <t>Hib, unspecified formulation</t>
  </si>
  <si>
    <t>51</t>
  </si>
  <si>
    <t>Hib-Hep B</t>
  </si>
  <si>
    <t>61</t>
  </si>
  <si>
    <t>HIV</t>
  </si>
  <si>
    <t>118</t>
  </si>
  <si>
    <t>HPV, bivalent</t>
  </si>
  <si>
    <t>62</t>
  </si>
  <si>
    <t>HPV, quadrivalent</t>
  </si>
  <si>
    <t>86</t>
  </si>
  <si>
    <t>IG</t>
  </si>
  <si>
    <t>87</t>
  </si>
  <si>
    <t>IGIV</t>
  </si>
  <si>
    <t>14</t>
  </si>
  <si>
    <t>IG, unspecified formulation</t>
  </si>
  <si>
    <t>111</t>
  </si>
  <si>
    <t>influenza, live, intranasal</t>
  </si>
  <si>
    <t>15</t>
  </si>
  <si>
    <t>influenza, split (incl. purified surface antigen)</t>
  </si>
  <si>
    <t>16</t>
  </si>
  <si>
    <t>influenza, whole</t>
  </si>
  <si>
    <t>88</t>
  </si>
  <si>
    <t>influenza, unspecified formulation</t>
  </si>
  <si>
    <t>123</t>
  </si>
  <si>
    <t>influenza, H5N1-1203</t>
  </si>
  <si>
    <t>10</t>
  </si>
  <si>
    <t>IPV</t>
  </si>
  <si>
    <t>02</t>
  </si>
  <si>
    <t>OPV</t>
  </si>
  <si>
    <t>89</t>
  </si>
  <si>
    <t>polio, unspecified formulation</t>
  </si>
  <si>
    <t>39</t>
  </si>
  <si>
    <t>Japanese encephalitis SC</t>
  </si>
  <si>
    <t>63</t>
  </si>
  <si>
    <t>Junin virus</t>
  </si>
  <si>
    <t>64</t>
  </si>
  <si>
    <t>leishmaniasis</t>
  </si>
  <si>
    <t>65</t>
  </si>
  <si>
    <t>leprosy</t>
  </si>
  <si>
    <t>66</t>
  </si>
  <si>
    <t>Lyme disease</t>
  </si>
  <si>
    <t>03</t>
  </si>
  <si>
    <t>MMR</t>
  </si>
  <si>
    <t>04</t>
  </si>
  <si>
    <t>M/R</t>
  </si>
  <si>
    <t>94</t>
  </si>
  <si>
    <t>MMRV</t>
  </si>
  <si>
    <t>67</t>
  </si>
  <si>
    <t>malaria</t>
  </si>
  <si>
    <t>05</t>
  </si>
  <si>
    <t>measles</t>
  </si>
  <si>
    <t>68</t>
  </si>
  <si>
    <t>melanoma</t>
  </si>
  <si>
    <t>32</t>
  </si>
  <si>
    <t>meningococcal MPSV4</t>
  </si>
  <si>
    <t>103</t>
  </si>
  <si>
    <t>meningococcal C conjugate</t>
  </si>
  <si>
    <t>114</t>
  </si>
  <si>
    <t>meningococcal MCV4P</t>
  </si>
  <si>
    <t>108</t>
  </si>
  <si>
    <t>meningococcal ACWY, unspecified formulation</t>
  </si>
  <si>
    <t>07</t>
  </si>
  <si>
    <t>mumps</t>
  </si>
  <si>
    <t>69</t>
  </si>
  <si>
    <t>parainfluenza-3</t>
  </si>
  <si>
    <t>11</t>
  </si>
  <si>
    <t>pertussis</t>
  </si>
  <si>
    <t>23</t>
  </si>
  <si>
    <t>plague</t>
  </si>
  <si>
    <t>33</t>
  </si>
  <si>
    <t>pneumococcal polysaccharide PPV23</t>
  </si>
  <si>
    <t>100</t>
  </si>
  <si>
    <t>pneumococcal conjugate PCV 7</t>
  </si>
  <si>
    <t>109</t>
  </si>
  <si>
    <t>pneumococcal, unspecified formulation</t>
  </si>
  <si>
    <t>70</t>
  </si>
  <si>
    <t>Q fever</t>
  </si>
  <si>
    <t>18</t>
  </si>
  <si>
    <t>rabies, intramuscular injection</t>
  </si>
  <si>
    <t>40</t>
  </si>
  <si>
    <t>rabies, intradermal injection</t>
  </si>
  <si>
    <t>90</t>
  </si>
  <si>
    <t>rabies, unspecified formulation</t>
  </si>
  <si>
    <t>72</t>
  </si>
  <si>
    <t>rheumatic fever</t>
  </si>
  <si>
    <t>73</t>
  </si>
  <si>
    <t>Rift Valley fever</t>
  </si>
  <si>
    <t>34</t>
  </si>
  <si>
    <t>RIG</t>
  </si>
  <si>
    <t>119</t>
  </si>
  <si>
    <t>rotavirus, monovalent</t>
  </si>
  <si>
    <t>122</t>
  </si>
  <si>
    <t>rotavirus, unspecified formulation</t>
  </si>
  <si>
    <t>116</t>
  </si>
  <si>
    <t>rotavirus, pentavalent</t>
  </si>
  <si>
    <t>74</t>
  </si>
  <si>
    <t>rotavirus, tetravalent</t>
  </si>
  <si>
    <t>71</t>
  </si>
  <si>
    <t>RSV-IGIV</t>
  </si>
  <si>
    <t>93</t>
  </si>
  <si>
    <t>RSV-MAb</t>
  </si>
  <si>
    <t>06</t>
  </si>
  <si>
    <t>rubella</t>
  </si>
  <si>
    <t>38</t>
  </si>
  <si>
    <t>rubella/mumps</t>
  </si>
  <si>
    <t>76</t>
  </si>
  <si>
    <t>Staphylococcus bacterio lysate</t>
  </si>
  <si>
    <t>113</t>
  </si>
  <si>
    <t>Td (adult), 5 Lf tetanus toxoid, preservative free, adsorbed</t>
  </si>
  <si>
    <t>09</t>
  </si>
  <si>
    <t>Td (adult), 2 Lf tetanus toxoid, preservative free, adsorbed</t>
  </si>
  <si>
    <t>115</t>
  </si>
  <si>
    <t>Tdap</t>
  </si>
  <si>
    <t>35</t>
  </si>
  <si>
    <t>tetanus toxoid, adsorbed</t>
  </si>
  <si>
    <t>112</t>
  </si>
  <si>
    <t>tetanus toxoid, unspecified formulation</t>
  </si>
  <si>
    <t>77</t>
  </si>
  <si>
    <t>tick-borne encephalitis</t>
  </si>
  <si>
    <t>13</t>
  </si>
  <si>
    <t>TIG</t>
  </si>
  <si>
    <t>95</t>
  </si>
  <si>
    <t>TST-OT tine test</t>
  </si>
  <si>
    <t>96</t>
  </si>
  <si>
    <t>TST-PPD intradermal</t>
  </si>
  <si>
    <t>97</t>
  </si>
  <si>
    <t>TST-PPD tine test</t>
  </si>
  <si>
    <t>98</t>
  </si>
  <si>
    <t>TST, unspecified formulation</t>
  </si>
  <si>
    <t>78</t>
  </si>
  <si>
    <t>tularemia vaccine</t>
  </si>
  <si>
    <t>91</t>
  </si>
  <si>
    <t>typhoid, unspecified formulation</t>
  </si>
  <si>
    <t>25</t>
  </si>
  <si>
    <t>typhoid, oral</t>
  </si>
  <si>
    <t>41</t>
  </si>
  <si>
    <t>typhoid, parenteral</t>
  </si>
  <si>
    <t>53</t>
  </si>
  <si>
    <t>typhoid, parenteral, AKD (U.S. military)</t>
  </si>
  <si>
    <t>101</t>
  </si>
  <si>
    <t>typhoid, ViCPs</t>
  </si>
  <si>
    <t>75</t>
  </si>
  <si>
    <t>vaccinia (smallpox)</t>
  </si>
  <si>
    <t>105</t>
  </si>
  <si>
    <t>vaccinia (smallpox) diluted</t>
  </si>
  <si>
    <t>79</t>
  </si>
  <si>
    <t>vaccinia immune globulin</t>
  </si>
  <si>
    <t>21</t>
  </si>
  <si>
    <t>varicella</t>
  </si>
  <si>
    <t>81</t>
  </si>
  <si>
    <t>VEE, inactivated</t>
  </si>
  <si>
    <t>80</t>
  </si>
  <si>
    <t>VEE, live</t>
  </si>
  <si>
    <t>92</t>
  </si>
  <si>
    <t>VEE, unspecified formulation</t>
  </si>
  <si>
    <t>36</t>
  </si>
  <si>
    <t>VZIG</t>
  </si>
  <si>
    <t>117</t>
  </si>
  <si>
    <t>VZIG (IND)</t>
  </si>
  <si>
    <t>37</t>
  </si>
  <si>
    <t>yellow fever</t>
  </si>
  <si>
    <t>121</t>
  </si>
  <si>
    <t>zoster live</t>
  </si>
  <si>
    <t>998</t>
  </si>
  <si>
    <t>no vaccine administered</t>
  </si>
  <si>
    <t>999</t>
  </si>
  <si>
    <t>unknown</t>
  </si>
  <si>
    <t>99</t>
  </si>
  <si>
    <t>RESERVED - do not use</t>
  </si>
  <si>
    <t>133</t>
  </si>
  <si>
    <t>Pneumococcal conjugate PCV 13</t>
  </si>
  <si>
    <t>134</t>
  </si>
  <si>
    <t>Japanese Encephalitis IM</t>
  </si>
  <si>
    <t>137</t>
  </si>
  <si>
    <t>HPV, unspecified formulation</t>
  </si>
  <si>
    <t>136</t>
  </si>
  <si>
    <t>Meningococcal MCV4O</t>
  </si>
  <si>
    <t>135</t>
  </si>
  <si>
    <t>Influenza, high dose seasonal</t>
  </si>
  <si>
    <t>131</t>
  </si>
  <si>
    <t>typhus, historical</t>
  </si>
  <si>
    <t>132</t>
  </si>
  <si>
    <t>DTaP-IPV-HIB-HEP B, historical</t>
  </si>
  <si>
    <t>128</t>
  </si>
  <si>
    <t>Novel Influenza-H1N1-09, all formulations</t>
  </si>
  <si>
    <t>125</t>
  </si>
  <si>
    <t>Novel Influenza-H1N1-09, nasal</t>
  </si>
  <si>
    <t>126</t>
  </si>
  <si>
    <t>Novel influenza-H1N1-09, preservative-free</t>
  </si>
  <si>
    <t>127</t>
  </si>
  <si>
    <t>Novel influenza-H1N1-09</t>
  </si>
  <si>
    <t>138</t>
  </si>
  <si>
    <t>Td (adult)</t>
  </si>
  <si>
    <t>139</t>
  </si>
  <si>
    <t>Td(adult) unspecified formulation</t>
  </si>
  <si>
    <t>140</t>
  </si>
  <si>
    <t>Influenza, seasonal, injectable, preservative free</t>
  </si>
  <si>
    <t>129</t>
  </si>
  <si>
    <t>Japanese Encephalitis, unspecified formulation</t>
  </si>
  <si>
    <t>141</t>
  </si>
  <si>
    <t>Influenza, seasonal, injectable</t>
  </si>
  <si>
    <t>142</t>
  </si>
  <si>
    <t>tetanus toxoid, not adsorbed</t>
  </si>
  <si>
    <t>143</t>
  </si>
  <si>
    <t>Adenovirus types 4 and 7</t>
  </si>
  <si>
    <t>144</t>
  </si>
  <si>
    <t>influenza, seasonal, intradermal, preservative free</t>
  </si>
  <si>
    <t>145</t>
  </si>
  <si>
    <t>RSV-MAb (new)</t>
  </si>
  <si>
    <t>146</t>
  </si>
  <si>
    <t>DTaP,IPV,Hib,HepB</t>
  </si>
  <si>
    <t>147</t>
  </si>
  <si>
    <t>meningococcal MCV4, unspecified formulation</t>
  </si>
  <si>
    <t>148</t>
  </si>
  <si>
    <t>Meningococcal C/Y-HIB PRP</t>
  </si>
  <si>
    <t>149</t>
  </si>
  <si>
    <t>influenza, live, intranasal, quadrivalent</t>
  </si>
  <si>
    <t>150</t>
  </si>
  <si>
    <t>influenza, injectable, quadrivalent, preservative free</t>
  </si>
  <si>
    <t>151</t>
  </si>
  <si>
    <t>influenza nasal, unspecified formulation</t>
  </si>
  <si>
    <t>152</t>
  </si>
  <si>
    <t>Pneumococcal Conjugate, unspecified formulation</t>
  </si>
  <si>
    <t>153</t>
  </si>
  <si>
    <t>Influenza, injectable, MDCK, preservative free</t>
  </si>
  <si>
    <t>154</t>
  </si>
  <si>
    <t>Hep A, IG</t>
  </si>
  <si>
    <t>155</t>
  </si>
  <si>
    <t>influenza, recombinant, injectable, preservative free</t>
  </si>
  <si>
    <t>156</t>
  </si>
  <si>
    <t>Rho(D)-IG</t>
  </si>
  <si>
    <t>157</t>
  </si>
  <si>
    <t>Rho(D) -IG IM</t>
  </si>
  <si>
    <t>158</t>
  </si>
  <si>
    <t>influenza, injectable, quadrivalent</t>
  </si>
  <si>
    <t>159</t>
  </si>
  <si>
    <t>Rho(D) - Unspecified formulation</t>
  </si>
  <si>
    <t>160</t>
  </si>
  <si>
    <t>Influenza A monovalent (H5N1), ADJUVANTED-2013</t>
  </si>
  <si>
    <t>801</t>
  </si>
  <si>
    <t>AS03 Adjuvant</t>
  </si>
  <si>
    <t>161</t>
  </si>
  <si>
    <t>Influenza, injectable,quadrivalent, preservative free, pediatric</t>
  </si>
  <si>
    <t>162</t>
  </si>
  <si>
    <t>meningococcal B, recombinant</t>
  </si>
  <si>
    <t>163</t>
  </si>
  <si>
    <t>meningococcal B, OMV</t>
  </si>
  <si>
    <t>164</t>
  </si>
  <si>
    <t>meningococcal B, unspecified</t>
  </si>
  <si>
    <t>165</t>
  </si>
  <si>
    <t>HPV9</t>
  </si>
  <si>
    <t>166</t>
  </si>
  <si>
    <t>influenza, intradermal, quadrivalent, preservative free</t>
  </si>
  <si>
    <t>167</t>
  </si>
  <si>
    <t>meningococcal, unknown serogroups</t>
  </si>
  <si>
    <t>168</t>
  </si>
  <si>
    <t>influenza, trivalent, adjuvanted</t>
  </si>
  <si>
    <t>169</t>
  </si>
  <si>
    <t>Hep A, live attenuated</t>
  </si>
  <si>
    <t>170</t>
  </si>
  <si>
    <t>DTAP/IPV/HIB - non-US</t>
  </si>
  <si>
    <t>171</t>
  </si>
  <si>
    <t>Influenza, injectable, MDCK, preservative free, quadrivalent</t>
  </si>
  <si>
    <t>172</t>
  </si>
  <si>
    <t>cholera, WC-rBS</t>
  </si>
  <si>
    <t>173</t>
  </si>
  <si>
    <t>cholera, BivWC</t>
  </si>
  <si>
    <t>174</t>
  </si>
  <si>
    <t>cholera, live attenuated</t>
  </si>
  <si>
    <t>175</t>
  </si>
  <si>
    <t>Rabies - IM Diploid cell culture</t>
  </si>
  <si>
    <t>176</t>
  </si>
  <si>
    <t>Rabies - IM fibroblast culture</t>
  </si>
  <si>
    <t>177</t>
  </si>
  <si>
    <t>PCV10</t>
  </si>
  <si>
    <t>178</t>
  </si>
  <si>
    <t>OPV bivalent</t>
  </si>
  <si>
    <t>179</t>
  </si>
  <si>
    <t>OPV ,monovalent, unspecified</t>
  </si>
  <si>
    <t>180</t>
  </si>
  <si>
    <t>tetanus immune globulin</t>
  </si>
  <si>
    <t>181</t>
  </si>
  <si>
    <t>anthrax immune globulin</t>
  </si>
  <si>
    <t>182</t>
  </si>
  <si>
    <t>OPV, Unspecified</t>
  </si>
  <si>
    <t>183</t>
  </si>
  <si>
    <t>Yellow fever vaccine - alt</t>
  </si>
  <si>
    <t>184</t>
  </si>
  <si>
    <t>Yellow fever, unspecified formulation</t>
  </si>
  <si>
    <t>185</t>
  </si>
  <si>
    <t>influenza, recombinant, quadrivalent,injectable, preservative free</t>
  </si>
  <si>
    <t>186</t>
  </si>
  <si>
    <t>Influenza, injectable, MDCK, quadrivalent, preservative</t>
  </si>
  <si>
    <t>187</t>
  </si>
  <si>
    <t>zoster recombinant</t>
  </si>
  <si>
    <t>188</t>
  </si>
  <si>
    <t>zoster, unspecified formulation</t>
  </si>
  <si>
    <t>189</t>
  </si>
  <si>
    <t>HepB-CpG</t>
  </si>
  <si>
    <t>190</t>
  </si>
  <si>
    <t>Typhoid conjugate vaccine (TCV)</t>
  </si>
  <si>
    <t>191</t>
  </si>
  <si>
    <t>meningococcal A polysaccharide (non-US)</t>
  </si>
  <si>
    <t>192</t>
  </si>
  <si>
    <t>meningococcal AC polysaccharide (non-US)</t>
  </si>
  <si>
    <t>&lt;-- copy and paste these from the CDC website</t>
  </si>
  <si>
    <t>cvx as number</t>
  </si>
  <si>
    <t>Permissable Values</t>
  </si>
  <si>
    <t>Used</t>
  </si>
  <si>
    <t>Anthrax</t>
  </si>
  <si>
    <t>Unknown</t>
  </si>
  <si>
    <t>Adenovirus</t>
  </si>
  <si>
    <t>Hep A</t>
  </si>
  <si>
    <t>Hep B</t>
  </si>
  <si>
    <t>Herpes</t>
  </si>
  <si>
    <t>Hib</t>
  </si>
  <si>
    <t>HPV</t>
  </si>
  <si>
    <t>Immune Globulin</t>
  </si>
  <si>
    <t>Influenza</t>
  </si>
  <si>
    <t>Japenese Encephalitis</t>
  </si>
  <si>
    <t>Junin Virus</t>
  </si>
  <si>
    <t>Leprosy</t>
  </si>
  <si>
    <t>Lieshmaiasis</t>
  </si>
  <si>
    <t>Lyme Disease</t>
  </si>
  <si>
    <t>Malaria</t>
  </si>
  <si>
    <t>Measles</t>
  </si>
  <si>
    <t>Melanoma</t>
  </si>
  <si>
    <t>Mening</t>
  </si>
  <si>
    <t>Mumps</t>
  </si>
  <si>
    <t>Parainfluenza</t>
  </si>
  <si>
    <t>PCV</t>
  </si>
  <si>
    <t>Pertussis</t>
  </si>
  <si>
    <t>Plague</t>
  </si>
  <si>
    <t>Polio</t>
  </si>
  <si>
    <t>PPSV23</t>
  </si>
  <si>
    <t>Q Fever</t>
  </si>
  <si>
    <t>Rabies</t>
  </si>
  <si>
    <t>Rheumatic Fever</t>
  </si>
  <si>
    <t>RHo(D)</t>
  </si>
  <si>
    <t>Rift Valley Fever</t>
  </si>
  <si>
    <t>Rotavirus</t>
  </si>
  <si>
    <t>RSV</t>
  </si>
  <si>
    <t>Rubella</t>
  </si>
  <si>
    <t>Smallpox</t>
  </si>
  <si>
    <t>Staphylococcus Bacterio Lysate</t>
  </si>
  <si>
    <t>Td/Tdap</t>
  </si>
  <si>
    <t>Tetanus</t>
  </si>
  <si>
    <t>Tick-Borne Encephalitis</t>
  </si>
  <si>
    <t>Tuberculin Skin Test</t>
  </si>
  <si>
    <t>Tularemia</t>
  </si>
  <si>
    <t>Typhoid</t>
  </si>
  <si>
    <t>Typhus</t>
  </si>
  <si>
    <t>Varicella Immune Globin</t>
  </si>
  <si>
    <t>Varicella</t>
  </si>
  <si>
    <t>Venezuelan Equine Encephalitis</t>
  </si>
  <si>
    <t>Yellow Fever</t>
  </si>
  <si>
    <t>Zoster</t>
  </si>
  <si>
    <t>Cholera</t>
  </si>
  <si>
    <t>Antitoxin</t>
  </si>
  <si>
    <t>Dengue Fever</t>
  </si>
  <si>
    <t>Hantavirus</t>
  </si>
  <si>
    <t>Adjuvant</t>
  </si>
  <si>
    <t>&lt;?xml version="1.0" encoding="UTF-8"?&gt;</t>
  </si>
  <si>
    <t>&lt;vaccinesAdministeredExpectation&gt;</t>
  </si>
  <si>
    <t xml:space="preserve">  &lt;/ageCategories&gt;</t>
  </si>
  <si>
    <t xml:space="preserve">  &lt;ageCategories&gt;</t>
  </si>
  <si>
    <t>&lt;/vaccinesAdministeredExpectation&gt;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</si>
</sst>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theme="7" tint="-0.24994659260841701"/>
      </right>
      <top style="medium">
        <color theme="7" tint="-0.499984740745262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medium">
        <color theme="7" tint="-0.499984740745262"/>
      </top>
      <bottom style="thin">
        <color theme="7" tint="-0.24994659260841701"/>
      </bottom>
      <diagonal/>
    </border>
    <border>
      <left style="thin">
        <color theme="7" tint="-0.24994659260841701"/>
      </left>
      <right style="medium">
        <color theme="7" tint="-0.499984740745262"/>
      </right>
      <top style="medium">
        <color theme="7" tint="-0.499984740745262"/>
      </top>
      <bottom style="thin">
        <color theme="7" tint="-0.24994659260841701"/>
      </bottom>
      <diagonal/>
    </border>
    <border>
      <left style="medium">
        <color theme="7" tint="-0.499984740745262"/>
      </left>
      <right style="thin">
        <color theme="7" tint="-0.24994659260841701"/>
      </right>
      <top style="thin">
        <color theme="7" tint="-0.24994659260841701"/>
      </top>
      <bottom style="medium">
        <color theme="7" tint="-0.499984740745262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medium">
        <color theme="7" tint="-0.499984740745262"/>
      </bottom>
      <diagonal/>
    </border>
    <border>
      <left style="thin">
        <color theme="7" tint="-0.24994659260841701"/>
      </left>
      <right style="medium">
        <color theme="7" tint="-0.499984740745262"/>
      </right>
      <top style="thin">
        <color theme="7" tint="-0.24994659260841701"/>
      </top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medium">
        <color theme="7" tint="-0.499984740745262"/>
      </right>
      <top style="thin">
        <color theme="7" tint="-0.24994659260841701"/>
      </top>
      <bottom style="thin">
        <color theme="7" tint="-0.24994659260841701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/>
      <right style="medium">
        <color theme="7" tint="-0.499984740745262"/>
      </right>
      <top/>
      <bottom/>
      <diagonal/>
    </border>
    <border>
      <left/>
      <right style="medium">
        <color theme="7" tint="-0.499984740745262"/>
      </right>
      <top/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 style="medium">
        <color theme="7" tint="-0.499984740745262"/>
      </right>
      <top style="thin">
        <color theme="7" tint="-0.2499465926084170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0" fillId="3" borderId="1" xfId="0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1" fillId="4" borderId="14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/>
    </xf>
    <xf numFmtId="0" fontId="1" fillId="4" borderId="16" xfId="0" applyFont="1" applyFill="1" applyBorder="1" applyAlignment="1">
      <alignment horizontal="righ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0" xfId="0"/>
    <xf numFmtId="0" fontId="1" fillId="4" borderId="0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0" borderId="0" xfId="0" applyFill="1" applyBorder="1"/>
    <xf numFmtId="0" fontId="0" fillId="5" borderId="0" xfId="0" applyFill="1"/>
    <xf numFmtId="0" fontId="0" fillId="6" borderId="0" xfId="0" applyFill="1" applyAlignment="1">
      <alignment wrapText="1"/>
    </xf>
  </cellXfs>
  <cellStyles count="1">
    <cellStyle name="Normal" xfId="0" builtinId="0"/>
  </cellStyles>
  <dxfs count="344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6D04-5BEA-4783-9C7C-C738F1F8FF8B}">
  <dimension ref="A1:CP70"/>
  <sheetViews>
    <sheetView tabSelected="1" topLeftCell="W43" workbookViewId="0">
      <selection activeCell="AR57" sqref="AR57"/>
    </sheetView>
  </sheetViews>
  <sheetFormatPr defaultRowHeight="15" x14ac:dyDescent="0.25"/>
  <cols>
    <col min="1" max="1" width="30.85546875" bestFit="1" customWidth="1"/>
    <col min="2" max="6" width="4" bestFit="1" customWidth="1"/>
    <col min="7" max="34" width="4" customWidth="1"/>
    <col min="35" max="35" width="30" style="28" bestFit="1" customWidth="1"/>
    <col min="36" max="40" width="13.28515625" customWidth="1"/>
    <col min="42" max="42" width="18.5703125" bestFit="1" customWidth="1"/>
    <col min="44" max="44" width="67.7109375" customWidth="1"/>
    <col min="45" max="77" width="3.140625" customWidth="1"/>
  </cols>
  <sheetData>
    <row r="1" spans="1:94" s="28" customFormat="1" x14ac:dyDescent="0.25">
      <c r="AR1" t="s">
        <v>463</v>
      </c>
    </row>
    <row r="2" spans="1:94" s="28" customFormat="1" x14ac:dyDescent="0.25">
      <c r="AR2" t="s">
        <v>464</v>
      </c>
    </row>
    <row r="3" spans="1:94" ht="21" x14ac:dyDescent="0.35">
      <c r="AJ3" s="1" t="s">
        <v>0</v>
      </c>
      <c r="AR3" s="28" t="s">
        <v>466</v>
      </c>
    </row>
    <row r="4" spans="1:94" ht="15.75" thickBot="1" x14ac:dyDescent="0.3">
      <c r="AR4" t="str">
        <f>"    &lt;ageCategory&gt;&lt;label&gt;"&amp;AJ5&amp;"&lt;/label&gt;&lt;ageMin&gt;"&amp;AJ6&amp;"&lt;/ageMin&gt;&lt;ageMax&gt;"&amp;AJ7&amp;"&lt;/ageMax&gt;&lt;/ageCategory&gt;"</f>
        <v xml:space="preserve">    &lt;ageCategory&gt;&lt;label&gt;Baby&lt;/label&gt;&lt;ageMin&gt;0&lt;/ageMin&gt;&lt;ageMax&gt;1&lt;/ageMax&gt;&lt;/ageCategory&gt;</v>
      </c>
    </row>
    <row r="5" spans="1:94" x14ac:dyDescent="0.25">
      <c r="AE5" s="28"/>
      <c r="AF5" s="28"/>
      <c r="AG5" s="28"/>
      <c r="AI5" s="20" t="s">
        <v>1</v>
      </c>
      <c r="AJ5" s="23" t="s">
        <v>3</v>
      </c>
      <c r="AK5" s="24" t="s">
        <v>4</v>
      </c>
      <c r="AL5" s="24" t="s">
        <v>6</v>
      </c>
      <c r="AM5" s="24" t="s">
        <v>5</v>
      </c>
      <c r="AN5" s="25" t="s">
        <v>7</v>
      </c>
      <c r="AR5" s="28" t="str">
        <f>"    &lt;ageCategory&gt;&lt;label&gt;"&amp;AK5&amp;"&lt;/label&gt;&lt;ageMin&gt;"&amp;AK6&amp;"&lt;/ageMin&gt;&lt;ageMax&gt;"&amp;AK7&amp;"&lt;/ageMax&gt;&lt;/ageCategory&gt;"</f>
        <v xml:space="preserve">    &lt;ageCategory&gt;&lt;label&gt;Child&lt;/label&gt;&lt;ageMin&gt;1&lt;/ageMin&gt;&lt;ageMax&gt;7&lt;/ageMax&gt;&lt;/ageCategory&gt;</v>
      </c>
    </row>
    <row r="6" spans="1:94" ht="18.75" x14ac:dyDescent="0.3">
      <c r="AE6" s="28"/>
      <c r="AF6" s="28"/>
      <c r="AG6" s="28"/>
      <c r="AI6" s="21" t="s">
        <v>9</v>
      </c>
      <c r="AJ6" s="14">
        <v>0</v>
      </c>
      <c r="AK6" s="15">
        <v>1</v>
      </c>
      <c r="AL6" s="15">
        <v>7</v>
      </c>
      <c r="AM6" s="15">
        <v>18</v>
      </c>
      <c r="AN6" s="16">
        <v>55</v>
      </c>
      <c r="AR6" s="28" t="str">
        <f>"    &lt;ageCategory&gt;&lt;label&gt;"&amp;AL5&amp;"&lt;/label&gt;&lt;ageMin&gt;"&amp;AL6&amp;"&lt;/ageMin&gt;&lt;ageMax&gt;"&amp;AL7&amp;"&lt;/ageMax&gt;&lt;/ageCategory&gt;"</f>
        <v xml:space="preserve">    &lt;ageCategory&gt;&lt;label&gt;Adolescent&lt;/label&gt;&lt;ageMin&gt;7&lt;/ageMin&gt;&lt;ageMax&gt;18&lt;/ageMax&gt;&lt;/ageCategory&gt;</v>
      </c>
    </row>
    <row r="7" spans="1:94" ht="21.75" thickBot="1" x14ac:dyDescent="0.4">
      <c r="A7" s="1" t="s">
        <v>8</v>
      </c>
      <c r="AE7" s="28"/>
      <c r="AF7" s="28"/>
      <c r="AG7" s="28"/>
      <c r="AI7" s="22" t="s">
        <v>10</v>
      </c>
      <c r="AJ7" s="3">
        <v>1</v>
      </c>
      <c r="AK7" s="4">
        <v>7</v>
      </c>
      <c r="AL7" s="4">
        <v>18</v>
      </c>
      <c r="AM7" s="4">
        <v>55</v>
      </c>
      <c r="AN7" s="5">
        <v>200</v>
      </c>
      <c r="AR7" s="28" t="str">
        <f>"    &lt;ageCategory&gt;&lt;label&gt;"&amp;AM5&amp;"&lt;/label&gt;&lt;ageMin&gt;"&amp;AM6&amp;"&lt;/ageMin&gt;&lt;ageMax&gt;"&amp;AM7&amp;"&lt;/ageMax&gt;&lt;/ageCategory&gt;"</f>
        <v xml:space="preserve">    &lt;ageCategory&gt;&lt;label&gt;Adult&lt;/label&gt;&lt;ageMin&gt;18&lt;/ageMin&gt;&lt;ageMax&gt;55&lt;/ageMax&gt;&lt;/ageCategory&gt;</v>
      </c>
    </row>
    <row r="8" spans="1:94" ht="15.75" thickBot="1" x14ac:dyDescent="0.3">
      <c r="AR8" s="28" t="str">
        <f>"    &lt;ageCategory&gt;&lt;label&gt;"&amp;AN5&amp;"&lt;/label&gt;&lt;ageMin&gt;"&amp;AN6&amp;"&lt;/ageMin&gt;&lt;ageMax&gt;"&amp;AN7&amp;"&lt;/ageMax&gt;&lt;/ageCategory&gt;"</f>
        <v xml:space="preserve">    &lt;ageCategory&gt;&lt;label&gt;Senior&lt;/label&gt;&lt;ageMin&gt;55&lt;/ageMin&gt;&lt;ageMax&gt;200&lt;/ageMax&gt;&lt;/ageCategory&gt;</v>
      </c>
    </row>
    <row r="9" spans="1:94" ht="15.75" thickBot="1" x14ac:dyDescent="0.3">
      <c r="A9" s="17" t="s">
        <v>1</v>
      </c>
      <c r="B9" s="17" t="s">
        <v>11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9"/>
      <c r="AJ9" s="17" t="s">
        <v>2</v>
      </c>
      <c r="AK9" s="17" t="s">
        <v>2</v>
      </c>
      <c r="AL9" s="17" t="s">
        <v>2</v>
      </c>
      <c r="AM9" s="17" t="s">
        <v>2</v>
      </c>
      <c r="AN9" s="17" t="s">
        <v>2</v>
      </c>
      <c r="AP9" s="29" t="s">
        <v>408</v>
      </c>
      <c r="AR9" t="s">
        <v>465</v>
      </c>
    </row>
    <row r="10" spans="1:94" ht="15.75" thickBot="1" x14ac:dyDescent="0.3">
      <c r="A10" s="6" t="s">
        <v>412</v>
      </c>
      <c r="B10" s="7">
        <v>143</v>
      </c>
      <c r="C10" s="7">
        <v>54</v>
      </c>
      <c r="D10" s="7">
        <v>55</v>
      </c>
      <c r="E10" s="7">
        <v>82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8"/>
      <c r="AI10" s="28" t="str">
        <f t="shared" ref="AI10:AI41" si="0">A10</f>
        <v>Adenovirus</v>
      </c>
      <c r="AJ10" s="27" t="s">
        <v>14</v>
      </c>
      <c r="AK10" s="27" t="s">
        <v>14</v>
      </c>
      <c r="AL10" s="27" t="s">
        <v>14</v>
      </c>
      <c r="AM10" s="27" t="s">
        <v>14</v>
      </c>
      <c r="AN10" s="27" t="s">
        <v>14</v>
      </c>
      <c r="AP10" t="s">
        <v>12</v>
      </c>
      <c r="AR10" t="str">
        <f>"  &lt;vaccineReportGroup&gt;&lt;label&gt;"&amp;A10&amp;"&lt;/label&gt;"&amp;_xlfn.TEXTJOIN("",TRUE,AS10:CD10)&amp;"&lt;/vaccineReportGroup&gt;"</f>
        <v xml:space="preserve">  &lt;vaccineReportGroup&gt;&lt;label&gt;Adenovirus&lt;/label&gt;&lt;cvx&gt;143&lt;/cvx&gt;&lt;cvx&gt;54&lt;/cvx&gt;&lt;cvx&gt;55&lt;/cvx&gt;&lt;cvx&gt;82&lt;/cvx&gt;&lt;ageCategoryStatus&gt;&lt;label&gt;Baby&lt;/label&gt;&lt;status&gt;Not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10" s="34" t="str">
        <f>IF(B10&gt;0,"&lt;cvx&gt;"&amp;B10&amp;"&lt;/cvx&gt;","")</f>
        <v>&lt;cvx&gt;143&lt;/cvx&gt;</v>
      </c>
      <c r="AT10" s="34" t="str">
        <f t="shared" ref="AT10:BS19" si="1">IF(C10&gt;0,"&lt;cvx&gt;"&amp;C10&amp;"&lt;/cvx&gt;","")</f>
        <v>&lt;cvx&gt;54&lt;/cvx&gt;</v>
      </c>
      <c r="AU10" s="34" t="str">
        <f t="shared" si="1"/>
        <v>&lt;cvx&gt;55&lt;/cvx&gt;</v>
      </c>
      <c r="AV10" s="34" t="str">
        <f t="shared" si="1"/>
        <v>&lt;cvx&gt;82&lt;/cvx&gt;</v>
      </c>
      <c r="AW10" s="34" t="str">
        <f t="shared" si="1"/>
        <v/>
      </c>
      <c r="AX10" s="34" t="str">
        <f t="shared" si="1"/>
        <v/>
      </c>
      <c r="AY10" s="34" t="str">
        <f t="shared" si="1"/>
        <v/>
      </c>
      <c r="AZ10" s="34" t="str">
        <f t="shared" si="1"/>
        <v/>
      </c>
      <c r="BA10" s="34" t="str">
        <f t="shared" si="1"/>
        <v/>
      </c>
      <c r="BB10" s="34" t="str">
        <f t="shared" si="1"/>
        <v/>
      </c>
      <c r="BC10" s="34" t="str">
        <f t="shared" si="1"/>
        <v/>
      </c>
      <c r="BD10" s="34" t="str">
        <f t="shared" si="1"/>
        <v/>
      </c>
      <c r="BE10" s="34" t="str">
        <f t="shared" si="1"/>
        <v/>
      </c>
      <c r="BF10" s="34" t="str">
        <f t="shared" si="1"/>
        <v/>
      </c>
      <c r="BG10" s="34" t="str">
        <f t="shared" si="1"/>
        <v/>
      </c>
      <c r="BH10" s="34" t="str">
        <f t="shared" si="1"/>
        <v/>
      </c>
      <c r="BI10" s="34" t="str">
        <f t="shared" si="1"/>
        <v/>
      </c>
      <c r="BJ10" s="34" t="str">
        <f t="shared" si="1"/>
        <v/>
      </c>
      <c r="BK10" s="34" t="str">
        <f t="shared" si="1"/>
        <v/>
      </c>
      <c r="BL10" s="34" t="str">
        <f t="shared" si="1"/>
        <v/>
      </c>
      <c r="BM10" s="34" t="str">
        <f t="shared" si="1"/>
        <v/>
      </c>
      <c r="BN10" s="34" t="str">
        <f t="shared" si="1"/>
        <v/>
      </c>
      <c r="BO10" s="34" t="str">
        <f t="shared" si="1"/>
        <v/>
      </c>
      <c r="BP10" s="34" t="str">
        <f t="shared" si="1"/>
        <v/>
      </c>
      <c r="BQ10" s="34" t="str">
        <f t="shared" si="1"/>
        <v/>
      </c>
      <c r="BR10" s="34" t="str">
        <f t="shared" si="1"/>
        <v/>
      </c>
      <c r="BS10" s="34" t="str">
        <f t="shared" si="1"/>
        <v/>
      </c>
      <c r="BT10" s="34" t="str">
        <f t="shared" ref="BT10:BT69" si="2">IF(AC10&gt;0,"&lt;cvx&gt;"&amp;AC10&amp;"&lt;/cvx&gt;","")</f>
        <v/>
      </c>
      <c r="BU10" s="34" t="str">
        <f t="shared" ref="BU10:BU69" si="3">IF(AD10&gt;0,"&lt;cvx&gt;"&amp;AD10&amp;"&lt;/cvx&gt;","")</f>
        <v/>
      </c>
      <c r="BV10" s="34" t="str">
        <f t="shared" ref="BV10:BV69" si="4">IF(AE10&gt;0,"&lt;cvx&gt;"&amp;AE10&amp;"&lt;/cvx&gt;","")</f>
        <v/>
      </c>
      <c r="BW10" s="34" t="str">
        <f t="shared" ref="BW10:BW69" si="5">IF(AF10&gt;0,"&lt;cvx&gt;"&amp;AF10&amp;"&lt;/cvx&gt;","")</f>
        <v/>
      </c>
      <c r="BX10" s="34" t="str">
        <f t="shared" ref="BX10:BX69" si="6">IF(AG10&gt;0,"&lt;cvx&gt;"&amp;AG10&amp;"&lt;/cvx&gt;","")</f>
        <v/>
      </c>
      <c r="BY10" s="34" t="str">
        <f t="shared" ref="BY10:BY69" si="7">IF(AH10&gt;0,"&lt;cvx&gt;"&amp;AH10&amp;"&lt;/cvx&gt;","")</f>
        <v/>
      </c>
      <c r="BZ10" s="34" t="str">
        <f>"&lt;ageCategoryStatus&gt;&lt;label&gt;"&amp;AJ$5&amp;"&lt;/label&gt;&lt;status&gt;"&amp;AJ10&amp;"&lt;/status&gt;&lt;/ageCategoryStatus&gt;"</f>
        <v>&lt;ageCategoryStatus&gt;&lt;label&gt;Baby&lt;/label&gt;&lt;status&gt;Not Expected&lt;/status&gt;&lt;/ageCategoryStatus&gt;</v>
      </c>
      <c r="CA10" s="34" t="str">
        <f>"&lt;ageCategoryStatus&gt;&lt;label&gt;"&amp;AK$5&amp;"&lt;/label&gt;&lt;status&gt;"&amp;AK10&amp;"&lt;/status&gt;&lt;/ageCategoryStatus&gt;"</f>
        <v>&lt;ageCategoryStatus&gt;&lt;label&gt;Child&lt;/label&gt;&lt;status&gt;Not Expected&lt;/status&gt;&lt;/ageCategoryStatus&gt;</v>
      </c>
      <c r="CB10" s="34" t="str">
        <f>"&lt;ageCategoryStatus&gt;&lt;label&gt;"&amp;AL$5&amp;"&lt;/label&gt;&lt;status&gt;"&amp;AL10&amp;"&lt;/status&gt;&lt;/ageCategoryStatus&gt;"</f>
        <v>&lt;ageCategoryStatus&gt;&lt;label&gt;Adolescent&lt;/label&gt;&lt;status&gt;Not Expected&lt;/status&gt;&lt;/ageCategoryStatus&gt;</v>
      </c>
      <c r="CC10" s="34" t="str">
        <f>"&lt;ageCategoryStatus&gt;&lt;label&gt;"&amp;AM$5&amp;"&lt;/label&gt;&lt;status&gt;"&amp;AM10&amp;"&lt;/status&gt;&lt;/ageCategoryStatus&gt;"</f>
        <v>&lt;ageCategoryStatus&gt;&lt;label&gt;Adult&lt;/label&gt;&lt;status&gt;Not Expected&lt;/status&gt;&lt;/ageCategoryStatus&gt;</v>
      </c>
      <c r="CD10" s="34" t="str">
        <f>"&lt;ageCategoryStatus&gt;&lt;label&gt;"&amp;AN$5&amp;"&lt;/label&gt;&lt;status&gt;"&amp;AN10&amp;"&lt;/status&gt;&lt;/ageCategoryStatus&gt;"</f>
        <v>&lt;ageCategoryStatus&gt;&lt;label&gt;Senior&lt;/label&gt;&lt;status&gt;Not Expected&lt;/status&gt;&lt;/ageCategoryStatus&gt;</v>
      </c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</row>
    <row r="11" spans="1:94" ht="15.75" thickBot="1" x14ac:dyDescent="0.3">
      <c r="A11" s="9" t="s">
        <v>462</v>
      </c>
      <c r="B11" s="2">
        <v>801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10"/>
      <c r="AI11" s="28" t="str">
        <f t="shared" si="0"/>
        <v>Adjuvant</v>
      </c>
      <c r="AJ11" s="27" t="s">
        <v>14</v>
      </c>
      <c r="AK11" s="27" t="s">
        <v>14</v>
      </c>
      <c r="AL11" s="27" t="s">
        <v>14</v>
      </c>
      <c r="AM11" s="27" t="s">
        <v>14</v>
      </c>
      <c r="AN11" s="27" t="s">
        <v>14</v>
      </c>
      <c r="AP11" t="s">
        <v>13</v>
      </c>
      <c r="AR11" s="28" t="str">
        <f t="shared" ref="AR11:AR69" si="8">"  &lt;vaccineReportGroup&gt;&lt;label&gt;"&amp;A11&amp;"&lt;/label&gt;"&amp;_xlfn.TEXTJOIN("",TRUE,AS11:CD11)&amp;"&lt;/vaccineReportGroup&gt;"</f>
        <v xml:space="preserve">  &lt;vaccineReportGroup&gt;&lt;label&gt;Adjuvant&lt;/label&gt;&lt;cvx&gt;801&lt;/cvx&gt;&lt;ageCategoryStatus&gt;&lt;label&gt;Baby&lt;/label&gt;&lt;status&gt;Not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11" s="34" t="str">
        <f t="shared" ref="AS11:AS69" si="9">IF(B11&gt;0,"&lt;cvx&gt;"&amp;B11&amp;"&lt;/cvx&gt;","")</f>
        <v>&lt;cvx&gt;801&lt;/cvx&gt;</v>
      </c>
      <c r="AT11" s="34" t="str">
        <f t="shared" si="1"/>
        <v/>
      </c>
      <c r="AU11" s="34" t="str">
        <f t="shared" si="1"/>
        <v/>
      </c>
      <c r="AV11" s="34" t="str">
        <f t="shared" si="1"/>
        <v/>
      </c>
      <c r="AW11" s="34" t="str">
        <f t="shared" si="1"/>
        <v/>
      </c>
      <c r="AX11" s="34" t="str">
        <f t="shared" si="1"/>
        <v/>
      </c>
      <c r="AY11" s="34" t="str">
        <f t="shared" si="1"/>
        <v/>
      </c>
      <c r="AZ11" s="34" t="str">
        <f t="shared" si="1"/>
        <v/>
      </c>
      <c r="BA11" s="34" t="str">
        <f t="shared" si="1"/>
        <v/>
      </c>
      <c r="BB11" s="34" t="str">
        <f t="shared" si="1"/>
        <v/>
      </c>
      <c r="BC11" s="34" t="str">
        <f t="shared" si="1"/>
        <v/>
      </c>
      <c r="BD11" s="34" t="str">
        <f t="shared" si="1"/>
        <v/>
      </c>
      <c r="BE11" s="34" t="str">
        <f t="shared" si="1"/>
        <v/>
      </c>
      <c r="BF11" s="34" t="str">
        <f t="shared" si="1"/>
        <v/>
      </c>
      <c r="BG11" s="34" t="str">
        <f t="shared" si="1"/>
        <v/>
      </c>
      <c r="BH11" s="34" t="str">
        <f t="shared" si="1"/>
        <v/>
      </c>
      <c r="BI11" s="34" t="str">
        <f t="shared" si="1"/>
        <v/>
      </c>
      <c r="BJ11" s="34" t="str">
        <f t="shared" si="1"/>
        <v/>
      </c>
      <c r="BK11" s="34" t="str">
        <f t="shared" si="1"/>
        <v/>
      </c>
      <c r="BL11" s="34" t="str">
        <f t="shared" si="1"/>
        <v/>
      </c>
      <c r="BM11" s="34" t="str">
        <f t="shared" si="1"/>
        <v/>
      </c>
      <c r="BN11" s="34" t="str">
        <f t="shared" si="1"/>
        <v/>
      </c>
      <c r="BO11" s="34" t="str">
        <f t="shared" si="1"/>
        <v/>
      </c>
      <c r="BP11" s="34" t="str">
        <f t="shared" si="1"/>
        <v/>
      </c>
      <c r="BQ11" s="34" t="str">
        <f t="shared" si="1"/>
        <v/>
      </c>
      <c r="BR11" s="34" t="str">
        <f t="shared" si="1"/>
        <v/>
      </c>
      <c r="BS11" s="34" t="str">
        <f t="shared" si="1"/>
        <v/>
      </c>
      <c r="BT11" s="34" t="str">
        <f t="shared" si="2"/>
        <v/>
      </c>
      <c r="BU11" s="34" t="str">
        <f t="shared" si="3"/>
        <v/>
      </c>
      <c r="BV11" s="34" t="str">
        <f t="shared" si="4"/>
        <v/>
      </c>
      <c r="BW11" s="34" t="str">
        <f t="shared" si="5"/>
        <v/>
      </c>
      <c r="BX11" s="34" t="str">
        <f t="shared" si="6"/>
        <v/>
      </c>
      <c r="BY11" s="34" t="str">
        <f t="shared" si="7"/>
        <v/>
      </c>
      <c r="BZ11" s="34" t="str">
        <f t="shared" ref="BZ11:BZ69" si="10">"&lt;ageCategoryStatus&gt;&lt;label&gt;"&amp;AJ$5&amp;"&lt;/label&gt;&lt;status&gt;"&amp;AJ11&amp;"&lt;/status&gt;&lt;/ageCategoryStatus&gt;"</f>
        <v>&lt;ageCategoryStatus&gt;&lt;label&gt;Baby&lt;/label&gt;&lt;status&gt;Not Expected&lt;/status&gt;&lt;/ageCategoryStatus&gt;</v>
      </c>
      <c r="CA11" s="34" t="str">
        <f t="shared" ref="CA11:CA69" si="11">"&lt;ageCategoryStatus&gt;&lt;label&gt;"&amp;AK$5&amp;"&lt;/label&gt;&lt;status&gt;"&amp;AK11&amp;"&lt;/status&gt;&lt;/ageCategoryStatus&gt;"</f>
        <v>&lt;ageCategoryStatus&gt;&lt;label&gt;Child&lt;/label&gt;&lt;status&gt;Not Expected&lt;/status&gt;&lt;/ageCategoryStatus&gt;</v>
      </c>
      <c r="CB11" s="34" t="str">
        <f t="shared" ref="CB11:CB69" si="12">"&lt;ageCategoryStatus&gt;&lt;label&gt;"&amp;AL$5&amp;"&lt;/label&gt;&lt;status&gt;"&amp;AL11&amp;"&lt;/status&gt;&lt;/ageCategoryStatus&gt;"</f>
        <v>&lt;ageCategoryStatus&gt;&lt;label&gt;Adolescent&lt;/label&gt;&lt;status&gt;Not Expected&lt;/status&gt;&lt;/ageCategoryStatus&gt;</v>
      </c>
      <c r="CC11" s="34" t="str">
        <f t="shared" ref="CC11:CC69" si="13">"&lt;ageCategoryStatus&gt;&lt;label&gt;"&amp;AM$5&amp;"&lt;/label&gt;&lt;status&gt;"&amp;AM11&amp;"&lt;/status&gt;&lt;/ageCategoryStatus&gt;"</f>
        <v>&lt;ageCategoryStatus&gt;&lt;label&gt;Adult&lt;/label&gt;&lt;status&gt;Not Expected&lt;/status&gt;&lt;/ageCategoryStatus&gt;</v>
      </c>
      <c r="CD11" s="34" t="str">
        <f t="shared" ref="CD11:CD69" si="14">"&lt;ageCategoryStatus&gt;&lt;label&gt;"&amp;AN$5&amp;"&lt;/label&gt;&lt;status&gt;"&amp;AN11&amp;"&lt;/status&gt;&lt;/ageCategoryStatus&gt;"</f>
        <v>&lt;ageCategoryStatus&gt;&lt;label&gt;Senior&lt;/label&gt;&lt;status&gt;Not Expected&lt;/status&gt;&lt;/ageCategoryStatus&gt;</v>
      </c>
    </row>
    <row r="12" spans="1:94" ht="15.75" thickBot="1" x14ac:dyDescent="0.3">
      <c r="A12" s="9" t="s">
        <v>410</v>
      </c>
      <c r="B12" s="2">
        <v>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0"/>
      <c r="AI12" s="28" t="str">
        <f t="shared" si="0"/>
        <v>Anthrax</v>
      </c>
      <c r="AJ12" s="27" t="s">
        <v>14</v>
      </c>
      <c r="AK12" s="27" t="s">
        <v>14</v>
      </c>
      <c r="AL12" s="27" t="s">
        <v>14</v>
      </c>
      <c r="AM12" s="27" t="s">
        <v>14</v>
      </c>
      <c r="AN12" s="27" t="s">
        <v>14</v>
      </c>
      <c r="AP12" t="s">
        <v>14</v>
      </c>
      <c r="AR12" s="28" t="str">
        <f t="shared" si="8"/>
        <v xml:space="preserve">  &lt;vaccineReportGroup&gt;&lt;label&gt;Anthrax&lt;/label&gt;&lt;cvx&gt;24&lt;/cvx&gt;&lt;ageCategoryStatus&gt;&lt;label&gt;Baby&lt;/label&gt;&lt;status&gt;Not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12" s="34" t="str">
        <f t="shared" si="9"/>
        <v>&lt;cvx&gt;24&lt;/cvx&gt;</v>
      </c>
      <c r="AT12" s="34" t="str">
        <f t="shared" si="1"/>
        <v/>
      </c>
      <c r="AU12" s="34" t="str">
        <f t="shared" si="1"/>
        <v/>
      </c>
      <c r="AV12" s="34" t="str">
        <f t="shared" si="1"/>
        <v/>
      </c>
      <c r="AW12" s="34" t="str">
        <f t="shared" si="1"/>
        <v/>
      </c>
      <c r="AX12" s="34" t="str">
        <f t="shared" si="1"/>
        <v/>
      </c>
      <c r="AY12" s="34" t="str">
        <f t="shared" si="1"/>
        <v/>
      </c>
      <c r="AZ12" s="34" t="str">
        <f t="shared" si="1"/>
        <v/>
      </c>
      <c r="BA12" s="34" t="str">
        <f t="shared" si="1"/>
        <v/>
      </c>
      <c r="BB12" s="34" t="str">
        <f t="shared" si="1"/>
        <v/>
      </c>
      <c r="BC12" s="34" t="str">
        <f t="shared" si="1"/>
        <v/>
      </c>
      <c r="BD12" s="34" t="str">
        <f t="shared" si="1"/>
        <v/>
      </c>
      <c r="BE12" s="34" t="str">
        <f t="shared" si="1"/>
        <v/>
      </c>
      <c r="BF12" s="34" t="str">
        <f t="shared" si="1"/>
        <v/>
      </c>
      <c r="BG12" s="34" t="str">
        <f t="shared" si="1"/>
        <v/>
      </c>
      <c r="BH12" s="34" t="str">
        <f t="shared" si="1"/>
        <v/>
      </c>
      <c r="BI12" s="34" t="str">
        <f t="shared" si="1"/>
        <v/>
      </c>
      <c r="BJ12" s="34" t="str">
        <f t="shared" si="1"/>
        <v/>
      </c>
      <c r="BK12" s="34" t="str">
        <f t="shared" si="1"/>
        <v/>
      </c>
      <c r="BL12" s="34" t="str">
        <f t="shared" si="1"/>
        <v/>
      </c>
      <c r="BM12" s="34" t="str">
        <f t="shared" si="1"/>
        <v/>
      </c>
      <c r="BN12" s="34" t="str">
        <f t="shared" si="1"/>
        <v/>
      </c>
      <c r="BO12" s="34" t="str">
        <f t="shared" si="1"/>
        <v/>
      </c>
      <c r="BP12" s="34" t="str">
        <f t="shared" si="1"/>
        <v/>
      </c>
      <c r="BQ12" s="34" t="str">
        <f t="shared" si="1"/>
        <v/>
      </c>
      <c r="BR12" s="34" t="str">
        <f t="shared" si="1"/>
        <v/>
      </c>
      <c r="BS12" s="34" t="str">
        <f t="shared" si="1"/>
        <v/>
      </c>
      <c r="BT12" s="34" t="str">
        <f t="shared" si="2"/>
        <v/>
      </c>
      <c r="BU12" s="34" t="str">
        <f t="shared" si="3"/>
        <v/>
      </c>
      <c r="BV12" s="34" t="str">
        <f t="shared" si="4"/>
        <v/>
      </c>
      <c r="BW12" s="34" t="str">
        <f t="shared" si="5"/>
        <v/>
      </c>
      <c r="BX12" s="34" t="str">
        <f t="shared" si="6"/>
        <v/>
      </c>
      <c r="BY12" s="34" t="str">
        <f t="shared" si="7"/>
        <v/>
      </c>
      <c r="BZ12" s="34" t="str">
        <f t="shared" si="10"/>
        <v>&lt;ageCategoryStatus&gt;&lt;label&gt;Baby&lt;/label&gt;&lt;status&gt;Not Expected&lt;/status&gt;&lt;/ageCategoryStatus&gt;</v>
      </c>
      <c r="CA12" s="34" t="str">
        <f t="shared" si="11"/>
        <v>&lt;ageCategoryStatus&gt;&lt;label&gt;Child&lt;/label&gt;&lt;status&gt;Not Expected&lt;/status&gt;&lt;/ageCategoryStatus&gt;</v>
      </c>
      <c r="CB12" s="34" t="str">
        <f t="shared" si="12"/>
        <v>&lt;ageCategoryStatus&gt;&lt;label&gt;Adolescent&lt;/label&gt;&lt;status&gt;Not Expected&lt;/status&gt;&lt;/ageCategoryStatus&gt;</v>
      </c>
      <c r="CC12" s="34" t="str">
        <f t="shared" si="13"/>
        <v>&lt;ageCategoryStatus&gt;&lt;label&gt;Adult&lt;/label&gt;&lt;status&gt;Not Expected&lt;/status&gt;&lt;/ageCategoryStatus&gt;</v>
      </c>
      <c r="CD12" s="34" t="str">
        <f t="shared" si="14"/>
        <v>&lt;ageCategoryStatus&gt;&lt;label&gt;Senior&lt;/label&gt;&lt;status&gt;Not Expected&lt;/status&gt;&lt;/ageCategoryStatus&gt;</v>
      </c>
    </row>
    <row r="13" spans="1:94" ht="15.75" thickBot="1" x14ac:dyDescent="0.3">
      <c r="A13" s="9" t="s">
        <v>459</v>
      </c>
      <c r="B13" s="2">
        <v>27</v>
      </c>
      <c r="C13" s="2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10"/>
      <c r="AI13" s="28" t="str">
        <f t="shared" si="0"/>
        <v>Antitoxin</v>
      </c>
      <c r="AJ13" s="27" t="s">
        <v>14</v>
      </c>
      <c r="AK13" s="27" t="s">
        <v>14</v>
      </c>
      <c r="AL13" s="27" t="s">
        <v>14</v>
      </c>
      <c r="AM13" s="27" t="s">
        <v>14</v>
      </c>
      <c r="AN13" s="27" t="s">
        <v>14</v>
      </c>
      <c r="AP13" t="s">
        <v>15</v>
      </c>
      <c r="AR13" s="28" t="str">
        <f t="shared" si="8"/>
        <v xml:space="preserve">  &lt;vaccineReportGroup&gt;&lt;label&gt;Antitoxin&lt;/label&gt;&lt;cvx&gt;27&lt;/cvx&gt;&lt;cvx&gt;12&lt;/cvx&gt;&lt;ageCategoryStatus&gt;&lt;label&gt;Baby&lt;/label&gt;&lt;status&gt;Not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13" s="34" t="str">
        <f t="shared" si="9"/>
        <v>&lt;cvx&gt;27&lt;/cvx&gt;</v>
      </c>
      <c r="AT13" s="34" t="str">
        <f t="shared" si="1"/>
        <v>&lt;cvx&gt;12&lt;/cvx&gt;</v>
      </c>
      <c r="AU13" s="34" t="str">
        <f t="shared" si="1"/>
        <v/>
      </c>
      <c r="AV13" s="34" t="str">
        <f t="shared" si="1"/>
        <v/>
      </c>
      <c r="AW13" s="34" t="str">
        <f t="shared" si="1"/>
        <v/>
      </c>
      <c r="AX13" s="34" t="str">
        <f t="shared" si="1"/>
        <v/>
      </c>
      <c r="AY13" s="34" t="str">
        <f t="shared" si="1"/>
        <v/>
      </c>
      <c r="AZ13" s="34" t="str">
        <f t="shared" si="1"/>
        <v/>
      </c>
      <c r="BA13" s="34" t="str">
        <f t="shared" si="1"/>
        <v/>
      </c>
      <c r="BB13" s="34" t="str">
        <f t="shared" si="1"/>
        <v/>
      </c>
      <c r="BC13" s="34" t="str">
        <f t="shared" si="1"/>
        <v/>
      </c>
      <c r="BD13" s="34" t="str">
        <f t="shared" si="1"/>
        <v/>
      </c>
      <c r="BE13" s="34" t="str">
        <f t="shared" si="1"/>
        <v/>
      </c>
      <c r="BF13" s="34" t="str">
        <f t="shared" si="1"/>
        <v/>
      </c>
      <c r="BG13" s="34" t="str">
        <f t="shared" si="1"/>
        <v/>
      </c>
      <c r="BH13" s="34" t="str">
        <f t="shared" si="1"/>
        <v/>
      </c>
      <c r="BI13" s="34" t="str">
        <f t="shared" si="1"/>
        <v/>
      </c>
      <c r="BJ13" s="34" t="str">
        <f t="shared" si="1"/>
        <v/>
      </c>
      <c r="BK13" s="34" t="str">
        <f t="shared" si="1"/>
        <v/>
      </c>
      <c r="BL13" s="34" t="str">
        <f t="shared" si="1"/>
        <v/>
      </c>
      <c r="BM13" s="34" t="str">
        <f t="shared" si="1"/>
        <v/>
      </c>
      <c r="BN13" s="34" t="str">
        <f t="shared" si="1"/>
        <v/>
      </c>
      <c r="BO13" s="34" t="str">
        <f t="shared" si="1"/>
        <v/>
      </c>
      <c r="BP13" s="34" t="str">
        <f t="shared" si="1"/>
        <v/>
      </c>
      <c r="BQ13" s="34" t="str">
        <f t="shared" si="1"/>
        <v/>
      </c>
      <c r="BR13" s="34" t="str">
        <f t="shared" si="1"/>
        <v/>
      </c>
      <c r="BS13" s="34" t="str">
        <f t="shared" si="1"/>
        <v/>
      </c>
      <c r="BT13" s="34" t="str">
        <f t="shared" si="2"/>
        <v/>
      </c>
      <c r="BU13" s="34" t="str">
        <f t="shared" si="3"/>
        <v/>
      </c>
      <c r="BV13" s="34" t="str">
        <f t="shared" si="4"/>
        <v/>
      </c>
      <c r="BW13" s="34" t="str">
        <f t="shared" si="5"/>
        <v/>
      </c>
      <c r="BX13" s="34" t="str">
        <f t="shared" si="6"/>
        <v/>
      </c>
      <c r="BY13" s="34" t="str">
        <f t="shared" si="7"/>
        <v/>
      </c>
      <c r="BZ13" s="34" t="str">
        <f t="shared" si="10"/>
        <v>&lt;ageCategoryStatus&gt;&lt;label&gt;Baby&lt;/label&gt;&lt;status&gt;Not Expected&lt;/status&gt;&lt;/ageCategoryStatus&gt;</v>
      </c>
      <c r="CA13" s="34" t="str">
        <f t="shared" si="11"/>
        <v>&lt;ageCategoryStatus&gt;&lt;label&gt;Child&lt;/label&gt;&lt;status&gt;Not Expected&lt;/status&gt;&lt;/ageCategoryStatus&gt;</v>
      </c>
      <c r="CB13" s="34" t="str">
        <f t="shared" si="12"/>
        <v>&lt;ageCategoryStatus&gt;&lt;label&gt;Adolescent&lt;/label&gt;&lt;status&gt;Not Expected&lt;/status&gt;&lt;/ageCategoryStatus&gt;</v>
      </c>
      <c r="CC13" s="34" t="str">
        <f t="shared" si="13"/>
        <v>&lt;ageCategoryStatus&gt;&lt;label&gt;Adult&lt;/label&gt;&lt;status&gt;Not Expected&lt;/status&gt;&lt;/ageCategoryStatus&gt;</v>
      </c>
      <c r="CD13" s="34" t="str">
        <f t="shared" si="14"/>
        <v>&lt;ageCategoryStatus&gt;&lt;label&gt;Senior&lt;/label&gt;&lt;status&gt;Not Expected&lt;/status&gt;&lt;/ageCategoryStatus&gt;</v>
      </c>
    </row>
    <row r="14" spans="1:94" s="28" customFormat="1" ht="15.75" thickBot="1" x14ac:dyDescent="0.3">
      <c r="A14" s="9" t="s">
        <v>27</v>
      </c>
      <c r="B14" s="2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10"/>
      <c r="AI14" s="28" t="str">
        <f t="shared" si="0"/>
        <v>BCG</v>
      </c>
      <c r="AJ14" s="27" t="s">
        <v>14</v>
      </c>
      <c r="AK14" s="27" t="s">
        <v>14</v>
      </c>
      <c r="AL14" s="27" t="s">
        <v>14</v>
      </c>
      <c r="AM14" s="27" t="s">
        <v>14</v>
      </c>
      <c r="AN14" s="27" t="s">
        <v>14</v>
      </c>
      <c r="AR14" s="28" t="str">
        <f t="shared" si="8"/>
        <v xml:space="preserve">  &lt;vaccineReportGroup&gt;&lt;label&gt;BCG&lt;/label&gt;&lt;cvx&gt;19&lt;/cvx&gt;&lt;ageCategoryStatus&gt;&lt;label&gt;Baby&lt;/label&gt;&lt;status&gt;Not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14" s="34" t="str">
        <f t="shared" si="9"/>
        <v>&lt;cvx&gt;19&lt;/cvx&gt;</v>
      </c>
      <c r="AT14" s="34" t="str">
        <f t="shared" si="1"/>
        <v/>
      </c>
      <c r="AU14" s="34" t="str">
        <f t="shared" si="1"/>
        <v/>
      </c>
      <c r="AV14" s="34" t="str">
        <f t="shared" si="1"/>
        <v/>
      </c>
      <c r="AW14" s="34" t="str">
        <f t="shared" si="1"/>
        <v/>
      </c>
      <c r="AX14" s="34" t="str">
        <f t="shared" si="1"/>
        <v/>
      </c>
      <c r="AY14" s="34" t="str">
        <f t="shared" si="1"/>
        <v/>
      </c>
      <c r="AZ14" s="34" t="str">
        <f t="shared" si="1"/>
        <v/>
      </c>
      <c r="BA14" s="34" t="str">
        <f t="shared" si="1"/>
        <v/>
      </c>
      <c r="BB14" s="34" t="str">
        <f t="shared" si="1"/>
        <v/>
      </c>
      <c r="BC14" s="34" t="str">
        <f t="shared" si="1"/>
        <v/>
      </c>
      <c r="BD14" s="34" t="str">
        <f t="shared" si="1"/>
        <v/>
      </c>
      <c r="BE14" s="34" t="str">
        <f t="shared" si="1"/>
        <v/>
      </c>
      <c r="BF14" s="34" t="str">
        <f t="shared" si="1"/>
        <v/>
      </c>
      <c r="BG14" s="34" t="str">
        <f t="shared" si="1"/>
        <v/>
      </c>
      <c r="BH14" s="34" t="str">
        <f t="shared" si="1"/>
        <v/>
      </c>
      <c r="BI14" s="34" t="str">
        <f t="shared" si="1"/>
        <v/>
      </c>
      <c r="BJ14" s="34" t="str">
        <f t="shared" si="1"/>
        <v/>
      </c>
      <c r="BK14" s="34" t="str">
        <f t="shared" si="1"/>
        <v/>
      </c>
      <c r="BL14" s="34" t="str">
        <f t="shared" si="1"/>
        <v/>
      </c>
      <c r="BM14" s="34" t="str">
        <f t="shared" si="1"/>
        <v/>
      </c>
      <c r="BN14" s="34" t="str">
        <f t="shared" si="1"/>
        <v/>
      </c>
      <c r="BO14" s="34" t="str">
        <f t="shared" si="1"/>
        <v/>
      </c>
      <c r="BP14" s="34" t="str">
        <f t="shared" si="1"/>
        <v/>
      </c>
      <c r="BQ14" s="34" t="str">
        <f t="shared" si="1"/>
        <v/>
      </c>
      <c r="BR14" s="34" t="str">
        <f t="shared" si="1"/>
        <v/>
      </c>
      <c r="BS14" s="34" t="str">
        <f t="shared" si="1"/>
        <v/>
      </c>
      <c r="BT14" s="34" t="str">
        <f t="shared" si="2"/>
        <v/>
      </c>
      <c r="BU14" s="34" t="str">
        <f t="shared" si="3"/>
        <v/>
      </c>
      <c r="BV14" s="34" t="str">
        <f t="shared" si="4"/>
        <v/>
      </c>
      <c r="BW14" s="34" t="str">
        <f t="shared" si="5"/>
        <v/>
      </c>
      <c r="BX14" s="34" t="str">
        <f t="shared" si="6"/>
        <v/>
      </c>
      <c r="BY14" s="34" t="str">
        <f t="shared" si="7"/>
        <v/>
      </c>
      <c r="BZ14" s="34" t="str">
        <f t="shared" si="10"/>
        <v>&lt;ageCategoryStatus&gt;&lt;label&gt;Baby&lt;/label&gt;&lt;status&gt;Not Expected&lt;/status&gt;&lt;/ageCategoryStatus&gt;</v>
      </c>
      <c r="CA14" s="34" t="str">
        <f t="shared" si="11"/>
        <v>&lt;ageCategoryStatus&gt;&lt;label&gt;Child&lt;/label&gt;&lt;status&gt;Not Expected&lt;/status&gt;&lt;/ageCategoryStatus&gt;</v>
      </c>
      <c r="CB14" s="34" t="str">
        <f t="shared" si="12"/>
        <v>&lt;ageCategoryStatus&gt;&lt;label&gt;Adolescent&lt;/label&gt;&lt;status&gt;Not Expected&lt;/status&gt;&lt;/ageCategoryStatus&gt;</v>
      </c>
      <c r="CC14" s="34" t="str">
        <f t="shared" si="13"/>
        <v>&lt;ageCategoryStatus&gt;&lt;label&gt;Adult&lt;/label&gt;&lt;status&gt;Not Expected&lt;/status&gt;&lt;/ageCategoryStatus&gt;</v>
      </c>
      <c r="CD14" s="34" t="str">
        <f t="shared" si="14"/>
        <v>&lt;ageCategoryStatus&gt;&lt;label&gt;Senior&lt;/label&gt;&lt;status&gt;Not Expected&lt;/status&gt;&lt;/ageCategoryStatus&gt;</v>
      </c>
    </row>
    <row r="15" spans="1:94" ht="15.75" thickBot="1" x14ac:dyDescent="0.3">
      <c r="A15" s="9" t="s">
        <v>458</v>
      </c>
      <c r="B15" s="2">
        <v>26</v>
      </c>
      <c r="C15" s="2">
        <v>172</v>
      </c>
      <c r="D15" s="2">
        <v>173</v>
      </c>
      <c r="E15" s="2">
        <v>174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0"/>
      <c r="AI15" s="28" t="str">
        <f t="shared" si="0"/>
        <v>Cholera</v>
      </c>
      <c r="AJ15" s="27" t="s">
        <v>14</v>
      </c>
      <c r="AK15" s="27" t="s">
        <v>14</v>
      </c>
      <c r="AL15" s="27" t="s">
        <v>14</v>
      </c>
      <c r="AM15" s="27" t="s">
        <v>14</v>
      </c>
      <c r="AN15" s="27" t="s">
        <v>14</v>
      </c>
      <c r="AR15" s="28" t="str">
        <f t="shared" si="8"/>
        <v xml:space="preserve">  &lt;vaccineReportGroup&gt;&lt;label&gt;Cholera&lt;/label&gt;&lt;cvx&gt;26&lt;/cvx&gt;&lt;cvx&gt;172&lt;/cvx&gt;&lt;cvx&gt;173&lt;/cvx&gt;&lt;cvx&gt;174&lt;/cvx&gt;&lt;ageCategoryStatus&gt;&lt;label&gt;Baby&lt;/label&gt;&lt;status&gt;Not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15" s="34" t="str">
        <f t="shared" si="9"/>
        <v>&lt;cvx&gt;26&lt;/cvx&gt;</v>
      </c>
      <c r="AT15" s="34" t="str">
        <f t="shared" si="1"/>
        <v>&lt;cvx&gt;172&lt;/cvx&gt;</v>
      </c>
      <c r="AU15" s="34" t="str">
        <f t="shared" si="1"/>
        <v>&lt;cvx&gt;173&lt;/cvx&gt;</v>
      </c>
      <c r="AV15" s="34" t="str">
        <f t="shared" si="1"/>
        <v>&lt;cvx&gt;174&lt;/cvx&gt;</v>
      </c>
      <c r="AW15" s="34" t="str">
        <f t="shared" si="1"/>
        <v/>
      </c>
      <c r="AX15" s="34" t="str">
        <f t="shared" si="1"/>
        <v/>
      </c>
      <c r="AY15" s="34" t="str">
        <f t="shared" si="1"/>
        <v/>
      </c>
      <c r="AZ15" s="34" t="str">
        <f t="shared" si="1"/>
        <v/>
      </c>
      <c r="BA15" s="34" t="str">
        <f t="shared" si="1"/>
        <v/>
      </c>
      <c r="BB15" s="34" t="str">
        <f t="shared" si="1"/>
        <v/>
      </c>
      <c r="BC15" s="34" t="str">
        <f t="shared" si="1"/>
        <v/>
      </c>
      <c r="BD15" s="34" t="str">
        <f t="shared" si="1"/>
        <v/>
      </c>
      <c r="BE15" s="34" t="str">
        <f t="shared" si="1"/>
        <v/>
      </c>
      <c r="BF15" s="34" t="str">
        <f t="shared" si="1"/>
        <v/>
      </c>
      <c r="BG15" s="34" t="str">
        <f t="shared" si="1"/>
        <v/>
      </c>
      <c r="BH15" s="34" t="str">
        <f t="shared" si="1"/>
        <v/>
      </c>
      <c r="BI15" s="34" t="str">
        <f t="shared" si="1"/>
        <v/>
      </c>
      <c r="BJ15" s="34" t="str">
        <f t="shared" si="1"/>
        <v/>
      </c>
      <c r="BK15" s="34" t="str">
        <f t="shared" si="1"/>
        <v/>
      </c>
      <c r="BL15" s="34" t="str">
        <f t="shared" si="1"/>
        <v/>
      </c>
      <c r="BM15" s="34" t="str">
        <f t="shared" si="1"/>
        <v/>
      </c>
      <c r="BN15" s="34" t="str">
        <f t="shared" si="1"/>
        <v/>
      </c>
      <c r="BO15" s="34" t="str">
        <f t="shared" si="1"/>
        <v/>
      </c>
      <c r="BP15" s="34" t="str">
        <f t="shared" si="1"/>
        <v/>
      </c>
      <c r="BQ15" s="34" t="str">
        <f t="shared" si="1"/>
        <v/>
      </c>
      <c r="BR15" s="34" t="str">
        <f t="shared" si="1"/>
        <v/>
      </c>
      <c r="BS15" s="34" t="str">
        <f t="shared" si="1"/>
        <v/>
      </c>
      <c r="BT15" s="34" t="str">
        <f t="shared" si="2"/>
        <v/>
      </c>
      <c r="BU15" s="34" t="str">
        <f t="shared" si="3"/>
        <v/>
      </c>
      <c r="BV15" s="34" t="str">
        <f t="shared" si="4"/>
        <v/>
      </c>
      <c r="BW15" s="34" t="str">
        <f t="shared" si="5"/>
        <v/>
      </c>
      <c r="BX15" s="34" t="str">
        <f t="shared" si="6"/>
        <v/>
      </c>
      <c r="BY15" s="34" t="str">
        <f t="shared" si="7"/>
        <v/>
      </c>
      <c r="BZ15" s="34" t="str">
        <f t="shared" si="10"/>
        <v>&lt;ageCategoryStatus&gt;&lt;label&gt;Baby&lt;/label&gt;&lt;status&gt;Not Expected&lt;/status&gt;&lt;/ageCategoryStatus&gt;</v>
      </c>
      <c r="CA15" s="34" t="str">
        <f t="shared" si="11"/>
        <v>&lt;ageCategoryStatus&gt;&lt;label&gt;Child&lt;/label&gt;&lt;status&gt;Not Expected&lt;/status&gt;&lt;/ageCategoryStatus&gt;</v>
      </c>
      <c r="CB15" s="34" t="str">
        <f t="shared" si="12"/>
        <v>&lt;ageCategoryStatus&gt;&lt;label&gt;Adolescent&lt;/label&gt;&lt;status&gt;Not Expected&lt;/status&gt;&lt;/ageCategoryStatus&gt;</v>
      </c>
      <c r="CC15" s="34" t="str">
        <f t="shared" si="13"/>
        <v>&lt;ageCategoryStatus&gt;&lt;label&gt;Adult&lt;/label&gt;&lt;status&gt;Not Expected&lt;/status&gt;&lt;/ageCategoryStatus&gt;</v>
      </c>
      <c r="CD15" s="34" t="str">
        <f t="shared" si="14"/>
        <v>&lt;ageCategoryStatus&gt;&lt;label&gt;Senior&lt;/label&gt;&lt;status&gt;Not Expected&lt;/status&gt;&lt;/ageCategoryStatus&gt;</v>
      </c>
    </row>
    <row r="16" spans="1:94" ht="15.75" thickBot="1" x14ac:dyDescent="0.3">
      <c r="A16" s="9" t="s">
        <v>460</v>
      </c>
      <c r="B16" s="2">
        <v>56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0"/>
      <c r="AI16" s="28" t="str">
        <f t="shared" si="0"/>
        <v>Dengue Fever</v>
      </c>
      <c r="AJ16" s="27" t="s">
        <v>14</v>
      </c>
      <c r="AK16" s="27" t="s">
        <v>14</v>
      </c>
      <c r="AL16" s="27" t="s">
        <v>14</v>
      </c>
      <c r="AM16" s="27" t="s">
        <v>14</v>
      </c>
      <c r="AN16" s="27" t="s">
        <v>14</v>
      </c>
      <c r="AR16" s="28" t="str">
        <f t="shared" si="8"/>
        <v xml:space="preserve">  &lt;vaccineReportGroup&gt;&lt;label&gt;Dengue Fever&lt;/label&gt;&lt;cvx&gt;56&lt;/cvx&gt;&lt;ageCategoryStatus&gt;&lt;label&gt;Baby&lt;/label&gt;&lt;status&gt;Not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16" s="34" t="str">
        <f t="shared" si="9"/>
        <v>&lt;cvx&gt;56&lt;/cvx&gt;</v>
      </c>
      <c r="AT16" s="34" t="str">
        <f t="shared" si="1"/>
        <v/>
      </c>
      <c r="AU16" s="34" t="str">
        <f t="shared" si="1"/>
        <v/>
      </c>
      <c r="AV16" s="34" t="str">
        <f t="shared" si="1"/>
        <v/>
      </c>
      <c r="AW16" s="34" t="str">
        <f t="shared" si="1"/>
        <v/>
      </c>
      <c r="AX16" s="34" t="str">
        <f t="shared" si="1"/>
        <v/>
      </c>
      <c r="AY16" s="34" t="str">
        <f t="shared" si="1"/>
        <v/>
      </c>
      <c r="AZ16" s="34" t="str">
        <f t="shared" si="1"/>
        <v/>
      </c>
      <c r="BA16" s="34" t="str">
        <f t="shared" si="1"/>
        <v/>
      </c>
      <c r="BB16" s="34" t="str">
        <f t="shared" si="1"/>
        <v/>
      </c>
      <c r="BC16" s="34" t="str">
        <f t="shared" si="1"/>
        <v/>
      </c>
      <c r="BD16" s="34" t="str">
        <f t="shared" si="1"/>
        <v/>
      </c>
      <c r="BE16" s="34" t="str">
        <f t="shared" si="1"/>
        <v/>
      </c>
      <c r="BF16" s="34" t="str">
        <f t="shared" si="1"/>
        <v/>
      </c>
      <c r="BG16" s="34" t="str">
        <f t="shared" si="1"/>
        <v/>
      </c>
      <c r="BH16" s="34" t="str">
        <f t="shared" si="1"/>
        <v/>
      </c>
      <c r="BI16" s="34" t="str">
        <f t="shared" si="1"/>
        <v/>
      </c>
      <c r="BJ16" s="34" t="str">
        <f t="shared" si="1"/>
        <v/>
      </c>
      <c r="BK16" s="34" t="str">
        <f t="shared" si="1"/>
        <v/>
      </c>
      <c r="BL16" s="34" t="str">
        <f t="shared" si="1"/>
        <v/>
      </c>
      <c r="BM16" s="34" t="str">
        <f t="shared" si="1"/>
        <v/>
      </c>
      <c r="BN16" s="34" t="str">
        <f t="shared" si="1"/>
        <v/>
      </c>
      <c r="BO16" s="34" t="str">
        <f t="shared" si="1"/>
        <v/>
      </c>
      <c r="BP16" s="34" t="str">
        <f t="shared" si="1"/>
        <v/>
      </c>
      <c r="BQ16" s="34" t="str">
        <f t="shared" si="1"/>
        <v/>
      </c>
      <c r="BR16" s="34" t="str">
        <f t="shared" si="1"/>
        <v/>
      </c>
      <c r="BS16" s="34" t="str">
        <f t="shared" si="1"/>
        <v/>
      </c>
      <c r="BT16" s="34" t="str">
        <f t="shared" si="2"/>
        <v/>
      </c>
      <c r="BU16" s="34" t="str">
        <f t="shared" si="3"/>
        <v/>
      </c>
      <c r="BV16" s="34" t="str">
        <f t="shared" si="4"/>
        <v/>
      </c>
      <c r="BW16" s="34" t="str">
        <f t="shared" si="5"/>
        <v/>
      </c>
      <c r="BX16" s="34" t="str">
        <f t="shared" si="6"/>
        <v/>
      </c>
      <c r="BY16" s="34" t="str">
        <f t="shared" si="7"/>
        <v/>
      </c>
      <c r="BZ16" s="34" t="str">
        <f t="shared" si="10"/>
        <v>&lt;ageCategoryStatus&gt;&lt;label&gt;Baby&lt;/label&gt;&lt;status&gt;Not Expected&lt;/status&gt;&lt;/ageCategoryStatus&gt;</v>
      </c>
      <c r="CA16" s="34" t="str">
        <f t="shared" si="11"/>
        <v>&lt;ageCategoryStatus&gt;&lt;label&gt;Child&lt;/label&gt;&lt;status&gt;Not Expected&lt;/status&gt;&lt;/ageCategoryStatus&gt;</v>
      </c>
      <c r="CB16" s="34" t="str">
        <f t="shared" si="12"/>
        <v>&lt;ageCategoryStatus&gt;&lt;label&gt;Adolescent&lt;/label&gt;&lt;status&gt;Not Expected&lt;/status&gt;&lt;/ageCategoryStatus&gt;</v>
      </c>
      <c r="CC16" s="34" t="str">
        <f t="shared" si="13"/>
        <v>&lt;ageCategoryStatus&gt;&lt;label&gt;Adult&lt;/label&gt;&lt;status&gt;Not Expected&lt;/status&gt;&lt;/ageCategoryStatus&gt;</v>
      </c>
      <c r="CD16" s="34" t="str">
        <f t="shared" si="14"/>
        <v>&lt;ageCategoryStatus&gt;&lt;label&gt;Senior&lt;/label&gt;&lt;status&gt;Not Expected&lt;/status&gt;&lt;/ageCategoryStatus&gt;</v>
      </c>
    </row>
    <row r="17" spans="1:82" ht="15.75" thickBot="1" x14ac:dyDescent="0.3">
      <c r="A17" s="9" t="s">
        <v>41</v>
      </c>
      <c r="B17" s="2">
        <v>28</v>
      </c>
      <c r="C17" s="2">
        <v>20</v>
      </c>
      <c r="D17" s="2">
        <v>106</v>
      </c>
      <c r="E17" s="2">
        <v>107</v>
      </c>
      <c r="F17" s="2">
        <v>146</v>
      </c>
      <c r="G17" s="2">
        <v>170</v>
      </c>
      <c r="H17" s="2">
        <v>110</v>
      </c>
      <c r="I17" s="2">
        <v>50</v>
      </c>
      <c r="J17" s="2">
        <v>120</v>
      </c>
      <c r="K17" s="2">
        <v>130</v>
      </c>
      <c r="L17" s="2">
        <v>132</v>
      </c>
      <c r="M17" s="2">
        <v>1</v>
      </c>
      <c r="N17" s="2">
        <v>22</v>
      </c>
      <c r="O17" s="2">
        <v>102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0"/>
      <c r="AI17" s="28" t="str">
        <f t="shared" si="0"/>
        <v>DTaP</v>
      </c>
      <c r="AJ17" s="27" t="s">
        <v>12</v>
      </c>
      <c r="AK17" s="27" t="s">
        <v>12</v>
      </c>
      <c r="AL17" s="27" t="s">
        <v>14</v>
      </c>
      <c r="AM17" s="27" t="s">
        <v>14</v>
      </c>
      <c r="AN17" s="27" t="s">
        <v>14</v>
      </c>
      <c r="AR17" s="28" t="str">
        <f t="shared" si="8"/>
        <v xml:space="preserve">  &lt;vaccineReportGroup&gt;&lt;label&gt;DTaP&lt;/label&gt;&lt;cvx&gt;28&lt;/cvx&gt;&lt;cvx&gt;20&lt;/cvx&gt;&lt;cvx&gt;106&lt;/cvx&gt;&lt;cvx&gt;107&lt;/cvx&gt;&lt;cvx&gt;146&lt;/cvx&gt;&lt;cvx&gt;170&lt;/cvx&gt;&lt;cvx&gt;110&lt;/cvx&gt;&lt;cvx&gt;50&lt;/cvx&gt;&lt;cvx&gt;120&lt;/cvx&gt;&lt;cvx&gt;130&lt;/cvx&gt;&lt;cvx&gt;132&lt;/cvx&gt;&lt;cvx&gt;1&lt;/cvx&gt;&lt;cvx&gt;22&lt;/cvx&gt;&lt;cvx&gt;102&lt;/cvx&gt;&lt;ageCategoryStatus&gt;&lt;label&gt;Baby&lt;/label&gt;&lt;status&gt;Expected&lt;/status&gt;&lt;/ageCategoryStatus&gt;&lt;ageCategoryStatus&gt;&lt;label&gt;Child&lt;/label&gt;&lt;status&gt;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17" s="34" t="str">
        <f t="shared" si="9"/>
        <v>&lt;cvx&gt;28&lt;/cvx&gt;</v>
      </c>
      <c r="AT17" s="34" t="str">
        <f t="shared" si="1"/>
        <v>&lt;cvx&gt;20&lt;/cvx&gt;</v>
      </c>
      <c r="AU17" s="34" t="str">
        <f t="shared" si="1"/>
        <v>&lt;cvx&gt;106&lt;/cvx&gt;</v>
      </c>
      <c r="AV17" s="34" t="str">
        <f t="shared" si="1"/>
        <v>&lt;cvx&gt;107&lt;/cvx&gt;</v>
      </c>
      <c r="AW17" s="34" t="str">
        <f t="shared" si="1"/>
        <v>&lt;cvx&gt;146&lt;/cvx&gt;</v>
      </c>
      <c r="AX17" s="34" t="str">
        <f t="shared" si="1"/>
        <v>&lt;cvx&gt;170&lt;/cvx&gt;</v>
      </c>
      <c r="AY17" s="34" t="str">
        <f t="shared" si="1"/>
        <v>&lt;cvx&gt;110&lt;/cvx&gt;</v>
      </c>
      <c r="AZ17" s="34" t="str">
        <f t="shared" si="1"/>
        <v>&lt;cvx&gt;50&lt;/cvx&gt;</v>
      </c>
      <c r="BA17" s="34" t="str">
        <f t="shared" si="1"/>
        <v>&lt;cvx&gt;120&lt;/cvx&gt;</v>
      </c>
      <c r="BB17" s="34" t="str">
        <f t="shared" si="1"/>
        <v>&lt;cvx&gt;130&lt;/cvx&gt;</v>
      </c>
      <c r="BC17" s="34" t="str">
        <f t="shared" si="1"/>
        <v>&lt;cvx&gt;132&lt;/cvx&gt;</v>
      </c>
      <c r="BD17" s="34" t="str">
        <f t="shared" si="1"/>
        <v>&lt;cvx&gt;1&lt;/cvx&gt;</v>
      </c>
      <c r="BE17" s="34" t="str">
        <f t="shared" si="1"/>
        <v>&lt;cvx&gt;22&lt;/cvx&gt;</v>
      </c>
      <c r="BF17" s="34" t="str">
        <f t="shared" si="1"/>
        <v>&lt;cvx&gt;102&lt;/cvx&gt;</v>
      </c>
      <c r="BG17" s="34" t="str">
        <f t="shared" si="1"/>
        <v/>
      </c>
      <c r="BH17" s="34" t="str">
        <f t="shared" si="1"/>
        <v/>
      </c>
      <c r="BI17" s="34" t="str">
        <f t="shared" si="1"/>
        <v/>
      </c>
      <c r="BJ17" s="34" t="str">
        <f t="shared" si="1"/>
        <v/>
      </c>
      <c r="BK17" s="34" t="str">
        <f t="shared" si="1"/>
        <v/>
      </c>
      <c r="BL17" s="34" t="str">
        <f t="shared" si="1"/>
        <v/>
      </c>
      <c r="BM17" s="34" t="str">
        <f t="shared" si="1"/>
        <v/>
      </c>
      <c r="BN17" s="34" t="str">
        <f t="shared" si="1"/>
        <v/>
      </c>
      <c r="BO17" s="34" t="str">
        <f t="shared" si="1"/>
        <v/>
      </c>
      <c r="BP17" s="34" t="str">
        <f t="shared" si="1"/>
        <v/>
      </c>
      <c r="BQ17" s="34" t="str">
        <f t="shared" si="1"/>
        <v/>
      </c>
      <c r="BR17" s="34" t="str">
        <f t="shared" si="1"/>
        <v/>
      </c>
      <c r="BS17" s="34" t="str">
        <f t="shared" si="1"/>
        <v/>
      </c>
      <c r="BT17" s="34" t="str">
        <f t="shared" si="2"/>
        <v/>
      </c>
      <c r="BU17" s="34" t="str">
        <f t="shared" si="3"/>
        <v/>
      </c>
      <c r="BV17" s="34" t="str">
        <f t="shared" si="4"/>
        <v/>
      </c>
      <c r="BW17" s="34" t="str">
        <f t="shared" si="5"/>
        <v/>
      </c>
      <c r="BX17" s="34" t="str">
        <f t="shared" si="6"/>
        <v/>
      </c>
      <c r="BY17" s="34" t="str">
        <f t="shared" si="7"/>
        <v/>
      </c>
      <c r="BZ17" s="34" t="str">
        <f t="shared" si="10"/>
        <v>&lt;ageCategoryStatus&gt;&lt;label&gt;Baby&lt;/label&gt;&lt;status&gt;Expected&lt;/status&gt;&lt;/ageCategoryStatus&gt;</v>
      </c>
      <c r="CA17" s="34" t="str">
        <f t="shared" si="11"/>
        <v>&lt;ageCategoryStatus&gt;&lt;label&gt;Child&lt;/label&gt;&lt;status&gt;Expected&lt;/status&gt;&lt;/ageCategoryStatus&gt;</v>
      </c>
      <c r="CB17" s="34" t="str">
        <f t="shared" si="12"/>
        <v>&lt;ageCategoryStatus&gt;&lt;label&gt;Adolescent&lt;/label&gt;&lt;status&gt;Not Expected&lt;/status&gt;&lt;/ageCategoryStatus&gt;</v>
      </c>
      <c r="CC17" s="34" t="str">
        <f t="shared" si="13"/>
        <v>&lt;ageCategoryStatus&gt;&lt;label&gt;Adult&lt;/label&gt;&lt;status&gt;Not Expected&lt;/status&gt;&lt;/ageCategoryStatus&gt;</v>
      </c>
      <c r="CD17" s="34" t="str">
        <f t="shared" si="14"/>
        <v>&lt;ageCategoryStatus&gt;&lt;label&gt;Senior&lt;/label&gt;&lt;status&gt;Not Expected&lt;/status&gt;&lt;/ageCategoryStatus&gt;</v>
      </c>
    </row>
    <row r="18" spans="1:82" ht="15.75" thickBot="1" x14ac:dyDescent="0.3">
      <c r="A18" s="9" t="s">
        <v>461</v>
      </c>
      <c r="B18" s="2">
        <v>57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10"/>
      <c r="AI18" s="28" t="str">
        <f t="shared" si="0"/>
        <v>Hantavirus</v>
      </c>
      <c r="AJ18" s="27" t="s">
        <v>14</v>
      </c>
      <c r="AK18" s="27" t="s">
        <v>14</v>
      </c>
      <c r="AL18" s="27" t="s">
        <v>14</v>
      </c>
      <c r="AM18" s="27" t="s">
        <v>14</v>
      </c>
      <c r="AN18" s="27" t="s">
        <v>14</v>
      </c>
      <c r="AR18" s="28" t="str">
        <f t="shared" si="8"/>
        <v xml:space="preserve">  &lt;vaccineReportGroup&gt;&lt;label&gt;Hantavirus&lt;/label&gt;&lt;cvx&gt;57&lt;/cvx&gt;&lt;ageCategoryStatus&gt;&lt;label&gt;Baby&lt;/label&gt;&lt;status&gt;Not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18" s="34" t="str">
        <f t="shared" si="9"/>
        <v>&lt;cvx&gt;57&lt;/cvx&gt;</v>
      </c>
      <c r="AT18" s="34" t="str">
        <f t="shared" si="1"/>
        <v/>
      </c>
      <c r="AU18" s="34" t="str">
        <f t="shared" si="1"/>
        <v/>
      </c>
      <c r="AV18" s="34" t="str">
        <f t="shared" si="1"/>
        <v/>
      </c>
      <c r="AW18" s="34" t="str">
        <f t="shared" si="1"/>
        <v/>
      </c>
      <c r="AX18" s="34" t="str">
        <f t="shared" si="1"/>
        <v/>
      </c>
      <c r="AY18" s="34" t="str">
        <f t="shared" si="1"/>
        <v/>
      </c>
      <c r="AZ18" s="34" t="str">
        <f t="shared" si="1"/>
        <v/>
      </c>
      <c r="BA18" s="34" t="str">
        <f t="shared" si="1"/>
        <v/>
      </c>
      <c r="BB18" s="34" t="str">
        <f t="shared" si="1"/>
        <v/>
      </c>
      <c r="BC18" s="34" t="str">
        <f t="shared" si="1"/>
        <v/>
      </c>
      <c r="BD18" s="34" t="str">
        <f t="shared" si="1"/>
        <v/>
      </c>
      <c r="BE18" s="34" t="str">
        <f t="shared" si="1"/>
        <v/>
      </c>
      <c r="BF18" s="34" t="str">
        <f t="shared" si="1"/>
        <v/>
      </c>
      <c r="BG18" s="34" t="str">
        <f t="shared" si="1"/>
        <v/>
      </c>
      <c r="BH18" s="34" t="str">
        <f t="shared" si="1"/>
        <v/>
      </c>
      <c r="BI18" s="34" t="str">
        <f t="shared" si="1"/>
        <v/>
      </c>
      <c r="BJ18" s="34" t="str">
        <f t="shared" si="1"/>
        <v/>
      </c>
      <c r="BK18" s="34" t="str">
        <f t="shared" si="1"/>
        <v/>
      </c>
      <c r="BL18" s="34" t="str">
        <f t="shared" si="1"/>
        <v/>
      </c>
      <c r="BM18" s="34" t="str">
        <f t="shared" si="1"/>
        <v/>
      </c>
      <c r="BN18" s="34" t="str">
        <f t="shared" si="1"/>
        <v/>
      </c>
      <c r="BO18" s="34" t="str">
        <f t="shared" si="1"/>
        <v/>
      </c>
      <c r="BP18" s="34" t="str">
        <f t="shared" si="1"/>
        <v/>
      </c>
      <c r="BQ18" s="34" t="str">
        <f t="shared" si="1"/>
        <v/>
      </c>
      <c r="BR18" s="34" t="str">
        <f t="shared" si="1"/>
        <v/>
      </c>
      <c r="BS18" s="34" t="str">
        <f t="shared" si="1"/>
        <v/>
      </c>
      <c r="BT18" s="34" t="str">
        <f t="shared" si="2"/>
        <v/>
      </c>
      <c r="BU18" s="34" t="str">
        <f t="shared" si="3"/>
        <v/>
      </c>
      <c r="BV18" s="34" t="str">
        <f t="shared" si="4"/>
        <v/>
      </c>
      <c r="BW18" s="34" t="str">
        <f t="shared" si="5"/>
        <v/>
      </c>
      <c r="BX18" s="34" t="str">
        <f t="shared" si="6"/>
        <v/>
      </c>
      <c r="BY18" s="34" t="str">
        <f t="shared" si="7"/>
        <v/>
      </c>
      <c r="BZ18" s="34" t="str">
        <f t="shared" si="10"/>
        <v>&lt;ageCategoryStatus&gt;&lt;label&gt;Baby&lt;/label&gt;&lt;status&gt;Not Expected&lt;/status&gt;&lt;/ageCategoryStatus&gt;</v>
      </c>
      <c r="CA18" s="34" t="str">
        <f t="shared" si="11"/>
        <v>&lt;ageCategoryStatus&gt;&lt;label&gt;Child&lt;/label&gt;&lt;status&gt;Not Expected&lt;/status&gt;&lt;/ageCategoryStatus&gt;</v>
      </c>
      <c r="CB18" s="34" t="str">
        <f t="shared" si="12"/>
        <v>&lt;ageCategoryStatus&gt;&lt;label&gt;Adolescent&lt;/label&gt;&lt;status&gt;Not Expected&lt;/status&gt;&lt;/ageCategoryStatus&gt;</v>
      </c>
      <c r="CC18" s="34" t="str">
        <f t="shared" si="13"/>
        <v>&lt;ageCategoryStatus&gt;&lt;label&gt;Adult&lt;/label&gt;&lt;status&gt;Not Expected&lt;/status&gt;&lt;/ageCategoryStatus&gt;</v>
      </c>
      <c r="CD18" s="34" t="str">
        <f t="shared" si="14"/>
        <v>&lt;ageCategoryStatus&gt;&lt;label&gt;Senior&lt;/label&gt;&lt;status&gt;Not Expected&lt;/status&gt;&lt;/ageCategoryStatus&gt;</v>
      </c>
    </row>
    <row r="19" spans="1:82" ht="15.75" thickBot="1" x14ac:dyDescent="0.3">
      <c r="A19" s="9" t="s">
        <v>413</v>
      </c>
      <c r="B19" s="2">
        <v>83</v>
      </c>
      <c r="C19" s="2">
        <v>52</v>
      </c>
      <c r="D19" s="2">
        <v>84</v>
      </c>
      <c r="E19" s="2">
        <v>31</v>
      </c>
      <c r="F19" s="2">
        <v>85</v>
      </c>
      <c r="G19" s="2">
        <v>104</v>
      </c>
      <c r="H19" s="2">
        <v>169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0"/>
      <c r="AI19" s="28" t="str">
        <f t="shared" si="0"/>
        <v>Hep A</v>
      </c>
      <c r="AJ19" s="27" t="s">
        <v>14</v>
      </c>
      <c r="AK19" s="27" t="s">
        <v>12</v>
      </c>
      <c r="AL19" s="27" t="s">
        <v>13</v>
      </c>
      <c r="AM19" s="27" t="s">
        <v>13</v>
      </c>
      <c r="AN19" s="27" t="s">
        <v>13</v>
      </c>
      <c r="AR19" s="28" t="str">
        <f t="shared" si="8"/>
        <v xml:space="preserve">  &lt;vaccineReportGroup&gt;&lt;label&gt;Hep A&lt;/label&gt;&lt;cvx&gt;83&lt;/cvx&gt;&lt;cvx&gt;52&lt;/cvx&gt;&lt;cvx&gt;84&lt;/cvx&gt;&lt;cvx&gt;31&lt;/cvx&gt;&lt;cvx&gt;85&lt;/cvx&gt;&lt;cvx&gt;104&lt;/cvx&gt;&lt;cvx&gt;169&lt;/cvx&gt;&lt;ageCategoryStatus&gt;&lt;label&gt;Baby&lt;/label&gt;&lt;status&gt;Not Expected&lt;/status&gt;&lt;/ageCategoryStatus&gt;&lt;ageCategoryStatus&gt;&lt;label&gt;Child&lt;/label&gt;&lt;status&gt;Expected&lt;/status&gt;&lt;/ageCategoryStatus&gt;&lt;ageCategoryStatus&gt;&lt;label&gt;Adolescent&lt;/label&gt;&lt;status&gt;Possible&lt;/status&gt;&lt;/ageCategoryStatus&gt;&lt;ageCategoryStatus&gt;&lt;label&gt;Adult&lt;/label&gt;&lt;status&gt;Possible&lt;/status&gt;&lt;/ageCategoryStatus&gt;&lt;ageCategoryStatus&gt;&lt;label&gt;Senior&lt;/label&gt;&lt;status&gt;Possible&lt;/status&gt;&lt;/ageCategoryStatus&gt;&lt;/vaccineReportGroup&gt;</v>
      </c>
      <c r="AS19" s="34" t="str">
        <f t="shared" si="9"/>
        <v>&lt;cvx&gt;83&lt;/cvx&gt;</v>
      </c>
      <c r="AT19" s="34" t="str">
        <f t="shared" si="1"/>
        <v>&lt;cvx&gt;52&lt;/cvx&gt;</v>
      </c>
      <c r="AU19" s="34" t="str">
        <f t="shared" si="1"/>
        <v>&lt;cvx&gt;84&lt;/cvx&gt;</v>
      </c>
      <c r="AV19" s="34" t="str">
        <f t="shared" si="1"/>
        <v>&lt;cvx&gt;31&lt;/cvx&gt;</v>
      </c>
      <c r="AW19" s="34" t="str">
        <f t="shared" si="1"/>
        <v>&lt;cvx&gt;85&lt;/cvx&gt;</v>
      </c>
      <c r="AX19" s="34" t="str">
        <f t="shared" si="1"/>
        <v>&lt;cvx&gt;104&lt;/cvx&gt;</v>
      </c>
      <c r="AY19" s="34" t="str">
        <f t="shared" si="1"/>
        <v>&lt;cvx&gt;169&lt;/cvx&gt;</v>
      </c>
      <c r="AZ19" s="34" t="str">
        <f t="shared" si="1"/>
        <v/>
      </c>
      <c r="BA19" s="34" t="str">
        <f t="shared" si="1"/>
        <v/>
      </c>
      <c r="BB19" s="34" t="str">
        <f t="shared" si="1"/>
        <v/>
      </c>
      <c r="BC19" s="34" t="str">
        <f t="shared" si="1"/>
        <v/>
      </c>
      <c r="BD19" s="34" t="str">
        <f t="shared" si="1"/>
        <v/>
      </c>
      <c r="BE19" s="34" t="str">
        <f t="shared" si="1"/>
        <v/>
      </c>
      <c r="BF19" s="34" t="str">
        <f t="shared" si="1"/>
        <v/>
      </c>
      <c r="BG19" s="34" t="str">
        <f t="shared" si="1"/>
        <v/>
      </c>
      <c r="BH19" s="34" t="str">
        <f t="shared" si="1"/>
        <v/>
      </c>
      <c r="BI19" s="34" t="str">
        <f t="shared" si="1"/>
        <v/>
      </c>
      <c r="BJ19" s="34" t="str">
        <f t="shared" si="1"/>
        <v/>
      </c>
      <c r="BK19" s="34" t="str">
        <f t="shared" si="1"/>
        <v/>
      </c>
      <c r="BL19" s="34" t="str">
        <f t="shared" si="1"/>
        <v/>
      </c>
      <c r="BM19" s="34" t="str">
        <f t="shared" si="1"/>
        <v/>
      </c>
      <c r="BN19" s="34" t="str">
        <f t="shared" si="1"/>
        <v/>
      </c>
      <c r="BO19" s="34" t="str">
        <f t="shared" ref="BO19:BO69" si="15">IF(X19&gt;0,"&lt;cvx&gt;"&amp;X19&amp;"&lt;/cvx&gt;","")</f>
        <v/>
      </c>
      <c r="BP19" s="34" t="str">
        <f t="shared" ref="BP19:BP69" si="16">IF(Y19&gt;0,"&lt;cvx&gt;"&amp;Y19&amp;"&lt;/cvx&gt;","")</f>
        <v/>
      </c>
      <c r="BQ19" s="34" t="str">
        <f t="shared" ref="BQ19:BQ69" si="17">IF(Z19&gt;0,"&lt;cvx&gt;"&amp;Z19&amp;"&lt;/cvx&gt;","")</f>
        <v/>
      </c>
      <c r="BR19" s="34" t="str">
        <f t="shared" ref="BR19:BR69" si="18">IF(AA19&gt;0,"&lt;cvx&gt;"&amp;AA19&amp;"&lt;/cvx&gt;","")</f>
        <v/>
      </c>
      <c r="BS19" s="34" t="str">
        <f t="shared" ref="BS19:BS69" si="19">IF(AB19&gt;0,"&lt;cvx&gt;"&amp;AB19&amp;"&lt;/cvx&gt;","")</f>
        <v/>
      </c>
      <c r="BT19" s="34" t="str">
        <f t="shared" si="2"/>
        <v/>
      </c>
      <c r="BU19" s="34" t="str">
        <f t="shared" si="3"/>
        <v/>
      </c>
      <c r="BV19" s="34" t="str">
        <f t="shared" si="4"/>
        <v/>
      </c>
      <c r="BW19" s="34" t="str">
        <f t="shared" si="5"/>
        <v/>
      </c>
      <c r="BX19" s="34" t="str">
        <f t="shared" si="6"/>
        <v/>
      </c>
      <c r="BY19" s="34" t="str">
        <f t="shared" si="7"/>
        <v/>
      </c>
      <c r="BZ19" s="34" t="str">
        <f t="shared" si="10"/>
        <v>&lt;ageCategoryStatus&gt;&lt;label&gt;Baby&lt;/label&gt;&lt;status&gt;Not Expected&lt;/status&gt;&lt;/ageCategoryStatus&gt;</v>
      </c>
      <c r="CA19" s="34" t="str">
        <f t="shared" si="11"/>
        <v>&lt;ageCategoryStatus&gt;&lt;label&gt;Child&lt;/label&gt;&lt;status&gt;Expected&lt;/status&gt;&lt;/ageCategoryStatus&gt;</v>
      </c>
      <c r="CB19" s="34" t="str">
        <f t="shared" si="12"/>
        <v>&lt;ageCategoryStatus&gt;&lt;label&gt;Adolescent&lt;/label&gt;&lt;status&gt;Possible&lt;/status&gt;&lt;/ageCategoryStatus&gt;</v>
      </c>
      <c r="CC19" s="34" t="str">
        <f t="shared" si="13"/>
        <v>&lt;ageCategoryStatus&gt;&lt;label&gt;Adult&lt;/label&gt;&lt;status&gt;Possible&lt;/status&gt;&lt;/ageCategoryStatus&gt;</v>
      </c>
      <c r="CD19" s="34" t="str">
        <f t="shared" si="14"/>
        <v>&lt;ageCategoryStatus&gt;&lt;label&gt;Senior&lt;/label&gt;&lt;status&gt;Possible&lt;/status&gt;&lt;/ageCategoryStatus&gt;</v>
      </c>
    </row>
    <row r="20" spans="1:82" ht="15.75" thickBot="1" x14ac:dyDescent="0.3">
      <c r="A20" s="9" t="s">
        <v>414</v>
      </c>
      <c r="B20" s="2">
        <v>146</v>
      </c>
      <c r="C20" s="2">
        <v>110</v>
      </c>
      <c r="D20" s="2">
        <v>132</v>
      </c>
      <c r="E20" s="2">
        <v>102</v>
      </c>
      <c r="F20" s="2">
        <v>189</v>
      </c>
      <c r="G20" s="2">
        <v>8</v>
      </c>
      <c r="H20" s="2">
        <v>42</v>
      </c>
      <c r="I20" s="2">
        <v>43</v>
      </c>
      <c r="J20" s="2">
        <v>44</v>
      </c>
      <c r="K20" s="2">
        <v>45</v>
      </c>
      <c r="L20" s="2">
        <v>58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0"/>
      <c r="AI20" s="28" t="str">
        <f t="shared" si="0"/>
        <v>Hep B</v>
      </c>
      <c r="AJ20" s="27" t="s">
        <v>12</v>
      </c>
      <c r="AK20" s="27" t="s">
        <v>12</v>
      </c>
      <c r="AL20" s="27" t="s">
        <v>13</v>
      </c>
      <c r="AM20" s="27" t="s">
        <v>13</v>
      </c>
      <c r="AN20" s="27" t="s">
        <v>13</v>
      </c>
      <c r="AR20" s="28" t="str">
        <f t="shared" si="8"/>
        <v xml:space="preserve">  &lt;vaccineReportGroup&gt;&lt;label&gt;Hep B&lt;/label&gt;&lt;cvx&gt;146&lt;/cvx&gt;&lt;cvx&gt;110&lt;/cvx&gt;&lt;cvx&gt;132&lt;/cvx&gt;&lt;cvx&gt;102&lt;/cvx&gt;&lt;cvx&gt;189&lt;/cvx&gt;&lt;cvx&gt;8&lt;/cvx&gt;&lt;cvx&gt;42&lt;/cvx&gt;&lt;cvx&gt;43&lt;/cvx&gt;&lt;cvx&gt;44&lt;/cvx&gt;&lt;cvx&gt;45&lt;/cvx&gt;&lt;cvx&gt;58&lt;/cvx&gt;&lt;ageCategoryStatus&gt;&lt;label&gt;Baby&lt;/label&gt;&lt;status&gt;Expected&lt;/status&gt;&lt;/ageCategoryStatus&gt;&lt;ageCategoryStatus&gt;&lt;label&gt;Child&lt;/label&gt;&lt;status&gt;Expected&lt;/status&gt;&lt;/ageCategoryStatus&gt;&lt;ageCategoryStatus&gt;&lt;label&gt;Adolescent&lt;/label&gt;&lt;status&gt;Possible&lt;/status&gt;&lt;/ageCategoryStatus&gt;&lt;ageCategoryStatus&gt;&lt;label&gt;Adult&lt;/label&gt;&lt;status&gt;Possible&lt;/status&gt;&lt;/ageCategoryStatus&gt;&lt;ageCategoryStatus&gt;&lt;label&gt;Senior&lt;/label&gt;&lt;status&gt;Possible&lt;/status&gt;&lt;/ageCategoryStatus&gt;&lt;/vaccineReportGroup&gt;</v>
      </c>
      <c r="AS20" s="34" t="str">
        <f t="shared" si="9"/>
        <v>&lt;cvx&gt;146&lt;/cvx&gt;</v>
      </c>
      <c r="AT20" s="34" t="str">
        <f t="shared" ref="AT20:AT69" si="20">IF(C20&gt;0,"&lt;cvx&gt;"&amp;C20&amp;"&lt;/cvx&gt;","")</f>
        <v>&lt;cvx&gt;110&lt;/cvx&gt;</v>
      </c>
      <c r="AU20" s="34" t="str">
        <f t="shared" ref="AU20:AU69" si="21">IF(D20&gt;0,"&lt;cvx&gt;"&amp;D20&amp;"&lt;/cvx&gt;","")</f>
        <v>&lt;cvx&gt;132&lt;/cvx&gt;</v>
      </c>
      <c r="AV20" s="34" t="str">
        <f t="shared" ref="AV20:AV69" si="22">IF(E20&gt;0,"&lt;cvx&gt;"&amp;E20&amp;"&lt;/cvx&gt;","")</f>
        <v>&lt;cvx&gt;102&lt;/cvx&gt;</v>
      </c>
      <c r="AW20" s="34" t="str">
        <f t="shared" ref="AW20:AW69" si="23">IF(F20&gt;0,"&lt;cvx&gt;"&amp;F20&amp;"&lt;/cvx&gt;","")</f>
        <v>&lt;cvx&gt;189&lt;/cvx&gt;</v>
      </c>
      <c r="AX20" s="34" t="str">
        <f t="shared" ref="AX20:AX69" si="24">IF(G20&gt;0,"&lt;cvx&gt;"&amp;G20&amp;"&lt;/cvx&gt;","")</f>
        <v>&lt;cvx&gt;8&lt;/cvx&gt;</v>
      </c>
      <c r="AY20" s="34" t="str">
        <f t="shared" ref="AY20:AY69" si="25">IF(H20&gt;0,"&lt;cvx&gt;"&amp;H20&amp;"&lt;/cvx&gt;","")</f>
        <v>&lt;cvx&gt;42&lt;/cvx&gt;</v>
      </c>
      <c r="AZ20" s="34" t="str">
        <f t="shared" ref="AZ20:AZ69" si="26">IF(I20&gt;0,"&lt;cvx&gt;"&amp;I20&amp;"&lt;/cvx&gt;","")</f>
        <v>&lt;cvx&gt;43&lt;/cvx&gt;</v>
      </c>
      <c r="BA20" s="34" t="str">
        <f t="shared" ref="BA20:BA69" si="27">IF(J20&gt;0,"&lt;cvx&gt;"&amp;J20&amp;"&lt;/cvx&gt;","")</f>
        <v>&lt;cvx&gt;44&lt;/cvx&gt;</v>
      </c>
      <c r="BB20" s="34" t="str">
        <f t="shared" ref="BB20:BB69" si="28">IF(K20&gt;0,"&lt;cvx&gt;"&amp;K20&amp;"&lt;/cvx&gt;","")</f>
        <v>&lt;cvx&gt;45&lt;/cvx&gt;</v>
      </c>
      <c r="BC20" s="34" t="str">
        <f t="shared" ref="BC20:BC69" si="29">IF(L20&gt;0,"&lt;cvx&gt;"&amp;L20&amp;"&lt;/cvx&gt;","")</f>
        <v>&lt;cvx&gt;58&lt;/cvx&gt;</v>
      </c>
      <c r="BD20" s="34" t="str">
        <f t="shared" ref="BD20:BD69" si="30">IF(M20&gt;0,"&lt;cvx&gt;"&amp;M20&amp;"&lt;/cvx&gt;","")</f>
        <v/>
      </c>
      <c r="BE20" s="34" t="str">
        <f t="shared" ref="BE20:BE69" si="31">IF(N20&gt;0,"&lt;cvx&gt;"&amp;N20&amp;"&lt;/cvx&gt;","")</f>
        <v/>
      </c>
      <c r="BF20" s="34" t="str">
        <f t="shared" ref="BF20:BF69" si="32">IF(O20&gt;0,"&lt;cvx&gt;"&amp;O20&amp;"&lt;/cvx&gt;","")</f>
        <v/>
      </c>
      <c r="BG20" s="34" t="str">
        <f t="shared" ref="BG20:BG69" si="33">IF(P20&gt;0,"&lt;cvx&gt;"&amp;P20&amp;"&lt;/cvx&gt;","")</f>
        <v/>
      </c>
      <c r="BH20" s="34" t="str">
        <f t="shared" ref="BH20:BH69" si="34">IF(Q20&gt;0,"&lt;cvx&gt;"&amp;Q20&amp;"&lt;/cvx&gt;","")</f>
        <v/>
      </c>
      <c r="BI20" s="34" t="str">
        <f t="shared" ref="BI20:BI69" si="35">IF(R20&gt;0,"&lt;cvx&gt;"&amp;R20&amp;"&lt;/cvx&gt;","")</f>
        <v/>
      </c>
      <c r="BJ20" s="34" t="str">
        <f t="shared" ref="BJ20:BJ69" si="36">IF(S20&gt;0,"&lt;cvx&gt;"&amp;S20&amp;"&lt;/cvx&gt;","")</f>
        <v/>
      </c>
      <c r="BK20" s="34" t="str">
        <f t="shared" ref="BK20:BK69" si="37">IF(T20&gt;0,"&lt;cvx&gt;"&amp;T20&amp;"&lt;/cvx&gt;","")</f>
        <v/>
      </c>
      <c r="BL20" s="34" t="str">
        <f t="shared" ref="BL20:BL69" si="38">IF(U20&gt;0,"&lt;cvx&gt;"&amp;U20&amp;"&lt;/cvx&gt;","")</f>
        <v/>
      </c>
      <c r="BM20" s="34" t="str">
        <f t="shared" ref="BM20:BM69" si="39">IF(V20&gt;0,"&lt;cvx&gt;"&amp;V20&amp;"&lt;/cvx&gt;","")</f>
        <v/>
      </c>
      <c r="BN20" s="34" t="str">
        <f t="shared" ref="BN20:BN69" si="40">IF(W20&gt;0,"&lt;cvx&gt;"&amp;W20&amp;"&lt;/cvx&gt;","")</f>
        <v/>
      </c>
      <c r="BO20" s="34" t="str">
        <f t="shared" si="15"/>
        <v/>
      </c>
      <c r="BP20" s="34" t="str">
        <f t="shared" si="16"/>
        <v/>
      </c>
      <c r="BQ20" s="34" t="str">
        <f t="shared" si="17"/>
        <v/>
      </c>
      <c r="BR20" s="34" t="str">
        <f t="shared" si="18"/>
        <v/>
      </c>
      <c r="BS20" s="34" t="str">
        <f t="shared" si="19"/>
        <v/>
      </c>
      <c r="BT20" s="34" t="str">
        <f t="shared" si="2"/>
        <v/>
      </c>
      <c r="BU20" s="34" t="str">
        <f t="shared" si="3"/>
        <v/>
      </c>
      <c r="BV20" s="34" t="str">
        <f t="shared" si="4"/>
        <v/>
      </c>
      <c r="BW20" s="34" t="str">
        <f t="shared" si="5"/>
        <v/>
      </c>
      <c r="BX20" s="34" t="str">
        <f t="shared" si="6"/>
        <v/>
      </c>
      <c r="BY20" s="34" t="str">
        <f t="shared" si="7"/>
        <v/>
      </c>
      <c r="BZ20" s="34" t="str">
        <f t="shared" si="10"/>
        <v>&lt;ageCategoryStatus&gt;&lt;label&gt;Baby&lt;/label&gt;&lt;status&gt;Expected&lt;/status&gt;&lt;/ageCategoryStatus&gt;</v>
      </c>
      <c r="CA20" s="34" t="str">
        <f t="shared" si="11"/>
        <v>&lt;ageCategoryStatus&gt;&lt;label&gt;Child&lt;/label&gt;&lt;status&gt;Expected&lt;/status&gt;&lt;/ageCategoryStatus&gt;</v>
      </c>
      <c r="CB20" s="34" t="str">
        <f t="shared" si="12"/>
        <v>&lt;ageCategoryStatus&gt;&lt;label&gt;Adolescent&lt;/label&gt;&lt;status&gt;Possible&lt;/status&gt;&lt;/ageCategoryStatus&gt;</v>
      </c>
      <c r="CC20" s="34" t="str">
        <f t="shared" si="13"/>
        <v>&lt;ageCategoryStatus&gt;&lt;label&gt;Adult&lt;/label&gt;&lt;status&gt;Possible&lt;/status&gt;&lt;/ageCategoryStatus&gt;</v>
      </c>
      <c r="CD20" s="34" t="str">
        <f t="shared" si="14"/>
        <v>&lt;ageCategoryStatus&gt;&lt;label&gt;Senior&lt;/label&gt;&lt;status&gt;Possible&lt;/status&gt;&lt;/ageCategoryStatus&gt;</v>
      </c>
    </row>
    <row r="21" spans="1:82" ht="15.75" thickBot="1" x14ac:dyDescent="0.3">
      <c r="A21" s="9" t="s">
        <v>89</v>
      </c>
      <c r="B21" s="2">
        <v>59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0"/>
      <c r="AI21" s="33" t="str">
        <f t="shared" si="0"/>
        <v>Hep E</v>
      </c>
      <c r="AJ21" s="27" t="s">
        <v>14</v>
      </c>
      <c r="AK21" s="27" t="s">
        <v>14</v>
      </c>
      <c r="AL21" s="27" t="s">
        <v>14</v>
      </c>
      <c r="AM21" s="27" t="s">
        <v>14</v>
      </c>
      <c r="AN21" s="27" t="s">
        <v>14</v>
      </c>
      <c r="AR21" s="28" t="str">
        <f t="shared" si="8"/>
        <v xml:space="preserve">  &lt;vaccineReportGroup&gt;&lt;label&gt;Hep E&lt;/label&gt;&lt;cvx&gt;59&lt;/cvx&gt;&lt;ageCategoryStatus&gt;&lt;label&gt;Baby&lt;/label&gt;&lt;status&gt;Not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21" s="34" t="str">
        <f t="shared" si="9"/>
        <v>&lt;cvx&gt;59&lt;/cvx&gt;</v>
      </c>
      <c r="AT21" s="34" t="str">
        <f t="shared" si="20"/>
        <v/>
      </c>
      <c r="AU21" s="34" t="str">
        <f t="shared" si="21"/>
        <v/>
      </c>
      <c r="AV21" s="34" t="str">
        <f t="shared" si="22"/>
        <v/>
      </c>
      <c r="AW21" s="34" t="str">
        <f t="shared" si="23"/>
        <v/>
      </c>
      <c r="AX21" s="34" t="str">
        <f t="shared" si="24"/>
        <v/>
      </c>
      <c r="AY21" s="34" t="str">
        <f t="shared" si="25"/>
        <v/>
      </c>
      <c r="AZ21" s="34" t="str">
        <f t="shared" si="26"/>
        <v/>
      </c>
      <c r="BA21" s="34" t="str">
        <f t="shared" si="27"/>
        <v/>
      </c>
      <c r="BB21" s="34" t="str">
        <f t="shared" si="28"/>
        <v/>
      </c>
      <c r="BC21" s="34" t="str">
        <f t="shared" si="29"/>
        <v/>
      </c>
      <c r="BD21" s="34" t="str">
        <f t="shared" si="30"/>
        <v/>
      </c>
      <c r="BE21" s="34" t="str">
        <f t="shared" si="31"/>
        <v/>
      </c>
      <c r="BF21" s="34" t="str">
        <f t="shared" si="32"/>
        <v/>
      </c>
      <c r="BG21" s="34" t="str">
        <f t="shared" si="33"/>
        <v/>
      </c>
      <c r="BH21" s="34" t="str">
        <f t="shared" si="34"/>
        <v/>
      </c>
      <c r="BI21" s="34" t="str">
        <f t="shared" si="35"/>
        <v/>
      </c>
      <c r="BJ21" s="34" t="str">
        <f t="shared" si="36"/>
        <v/>
      </c>
      <c r="BK21" s="34" t="str">
        <f t="shared" si="37"/>
        <v/>
      </c>
      <c r="BL21" s="34" t="str">
        <f t="shared" si="38"/>
        <v/>
      </c>
      <c r="BM21" s="34" t="str">
        <f t="shared" si="39"/>
        <v/>
      </c>
      <c r="BN21" s="34" t="str">
        <f t="shared" si="40"/>
        <v/>
      </c>
      <c r="BO21" s="34" t="str">
        <f t="shared" si="15"/>
        <v/>
      </c>
      <c r="BP21" s="34" t="str">
        <f t="shared" si="16"/>
        <v/>
      </c>
      <c r="BQ21" s="34" t="str">
        <f t="shared" si="17"/>
        <v/>
      </c>
      <c r="BR21" s="34" t="str">
        <f t="shared" si="18"/>
        <v/>
      </c>
      <c r="BS21" s="34" t="str">
        <f t="shared" si="19"/>
        <v/>
      </c>
      <c r="BT21" s="34" t="str">
        <f t="shared" si="2"/>
        <v/>
      </c>
      <c r="BU21" s="34" t="str">
        <f t="shared" si="3"/>
        <v/>
      </c>
      <c r="BV21" s="34" t="str">
        <f t="shared" si="4"/>
        <v/>
      </c>
      <c r="BW21" s="34" t="str">
        <f t="shared" si="5"/>
        <v/>
      </c>
      <c r="BX21" s="34" t="str">
        <f t="shared" si="6"/>
        <v/>
      </c>
      <c r="BY21" s="34" t="str">
        <f t="shared" si="7"/>
        <v/>
      </c>
      <c r="BZ21" s="34" t="str">
        <f t="shared" si="10"/>
        <v>&lt;ageCategoryStatus&gt;&lt;label&gt;Baby&lt;/label&gt;&lt;status&gt;Not Expected&lt;/status&gt;&lt;/ageCategoryStatus&gt;</v>
      </c>
      <c r="CA21" s="34" t="str">
        <f t="shared" si="11"/>
        <v>&lt;ageCategoryStatus&gt;&lt;label&gt;Child&lt;/label&gt;&lt;status&gt;Not Expected&lt;/status&gt;&lt;/ageCategoryStatus&gt;</v>
      </c>
      <c r="CB21" s="34" t="str">
        <f t="shared" si="12"/>
        <v>&lt;ageCategoryStatus&gt;&lt;label&gt;Adolescent&lt;/label&gt;&lt;status&gt;Not Expected&lt;/status&gt;&lt;/ageCategoryStatus&gt;</v>
      </c>
      <c r="CC21" s="34" t="str">
        <f t="shared" si="13"/>
        <v>&lt;ageCategoryStatus&gt;&lt;label&gt;Adult&lt;/label&gt;&lt;status&gt;Not Expected&lt;/status&gt;&lt;/ageCategoryStatus&gt;</v>
      </c>
      <c r="CD21" s="34" t="str">
        <f t="shared" si="14"/>
        <v>&lt;ageCategoryStatus&gt;&lt;label&gt;Senior&lt;/label&gt;&lt;status&gt;Not Expected&lt;/status&gt;&lt;/ageCategoryStatus&gt;</v>
      </c>
    </row>
    <row r="22" spans="1:82" ht="15.75" thickBot="1" x14ac:dyDescent="0.3">
      <c r="A22" s="9" t="s">
        <v>415</v>
      </c>
      <c r="B22" s="2">
        <v>60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0"/>
      <c r="AI22" s="28" t="str">
        <f t="shared" si="0"/>
        <v>Herpes</v>
      </c>
      <c r="AJ22" s="27" t="s">
        <v>15</v>
      </c>
      <c r="AK22" s="27" t="s">
        <v>15</v>
      </c>
      <c r="AL22" s="27" t="s">
        <v>15</v>
      </c>
      <c r="AM22" s="27" t="s">
        <v>15</v>
      </c>
      <c r="AN22" s="27" t="s">
        <v>15</v>
      </c>
      <c r="AR22" s="28" t="str">
        <f t="shared" si="8"/>
        <v xml:space="preserve">  &lt;vaccineReportGroup&gt;&lt;label&gt;Herpes&lt;/label&gt;&lt;cvx&gt;60&lt;/cvx&gt;&lt;ageCategoryStatus&gt;&lt;label&gt;Baby&lt;/label&gt;&lt;status&gt;Not Possible&lt;/status&gt;&lt;/ageCategoryStatus&gt;&lt;ageCategoryStatus&gt;&lt;label&gt;Child&lt;/label&gt;&lt;status&gt;Not Possible&lt;/status&gt;&lt;/ageCategoryStatus&gt;&lt;ageCategoryStatus&gt;&lt;label&gt;Adolescent&lt;/label&gt;&lt;status&gt;Not Possible&lt;/status&gt;&lt;/ageCategoryStatus&gt;&lt;ageCategoryStatus&gt;&lt;label&gt;Adult&lt;/label&gt;&lt;status&gt;Not Possible&lt;/status&gt;&lt;/ageCategoryStatus&gt;&lt;ageCategoryStatus&gt;&lt;label&gt;Senior&lt;/label&gt;&lt;status&gt;Not Possible&lt;/status&gt;&lt;/ageCategoryStatus&gt;&lt;/vaccineReportGroup&gt;</v>
      </c>
      <c r="AS22" s="34" t="str">
        <f t="shared" si="9"/>
        <v>&lt;cvx&gt;60&lt;/cvx&gt;</v>
      </c>
      <c r="AT22" s="34" t="str">
        <f t="shared" si="20"/>
        <v/>
      </c>
      <c r="AU22" s="34" t="str">
        <f t="shared" si="21"/>
        <v/>
      </c>
      <c r="AV22" s="34" t="str">
        <f t="shared" si="22"/>
        <v/>
      </c>
      <c r="AW22" s="34" t="str">
        <f t="shared" si="23"/>
        <v/>
      </c>
      <c r="AX22" s="34" t="str">
        <f t="shared" si="24"/>
        <v/>
      </c>
      <c r="AY22" s="34" t="str">
        <f t="shared" si="25"/>
        <v/>
      </c>
      <c r="AZ22" s="34" t="str">
        <f t="shared" si="26"/>
        <v/>
      </c>
      <c r="BA22" s="34" t="str">
        <f t="shared" si="27"/>
        <v/>
      </c>
      <c r="BB22" s="34" t="str">
        <f t="shared" si="28"/>
        <v/>
      </c>
      <c r="BC22" s="34" t="str">
        <f t="shared" si="29"/>
        <v/>
      </c>
      <c r="BD22" s="34" t="str">
        <f t="shared" si="30"/>
        <v/>
      </c>
      <c r="BE22" s="34" t="str">
        <f t="shared" si="31"/>
        <v/>
      </c>
      <c r="BF22" s="34" t="str">
        <f t="shared" si="32"/>
        <v/>
      </c>
      <c r="BG22" s="34" t="str">
        <f t="shared" si="33"/>
        <v/>
      </c>
      <c r="BH22" s="34" t="str">
        <f t="shared" si="34"/>
        <v/>
      </c>
      <c r="BI22" s="34" t="str">
        <f t="shared" si="35"/>
        <v/>
      </c>
      <c r="BJ22" s="34" t="str">
        <f t="shared" si="36"/>
        <v/>
      </c>
      <c r="BK22" s="34" t="str">
        <f t="shared" si="37"/>
        <v/>
      </c>
      <c r="BL22" s="34" t="str">
        <f t="shared" si="38"/>
        <v/>
      </c>
      <c r="BM22" s="34" t="str">
        <f t="shared" si="39"/>
        <v/>
      </c>
      <c r="BN22" s="34" t="str">
        <f t="shared" si="40"/>
        <v/>
      </c>
      <c r="BO22" s="34" t="str">
        <f t="shared" si="15"/>
        <v/>
      </c>
      <c r="BP22" s="34" t="str">
        <f t="shared" si="16"/>
        <v/>
      </c>
      <c r="BQ22" s="34" t="str">
        <f t="shared" si="17"/>
        <v/>
      </c>
      <c r="BR22" s="34" t="str">
        <f t="shared" si="18"/>
        <v/>
      </c>
      <c r="BS22" s="34" t="str">
        <f t="shared" si="19"/>
        <v/>
      </c>
      <c r="BT22" s="34" t="str">
        <f t="shared" si="2"/>
        <v/>
      </c>
      <c r="BU22" s="34" t="str">
        <f t="shared" si="3"/>
        <v/>
      </c>
      <c r="BV22" s="34" t="str">
        <f t="shared" si="4"/>
        <v/>
      </c>
      <c r="BW22" s="34" t="str">
        <f t="shared" si="5"/>
        <v/>
      </c>
      <c r="BX22" s="34" t="str">
        <f t="shared" si="6"/>
        <v/>
      </c>
      <c r="BY22" s="34" t="str">
        <f t="shared" si="7"/>
        <v/>
      </c>
      <c r="BZ22" s="34" t="str">
        <f t="shared" si="10"/>
        <v>&lt;ageCategoryStatus&gt;&lt;label&gt;Baby&lt;/label&gt;&lt;status&gt;Not Possible&lt;/status&gt;&lt;/ageCategoryStatus&gt;</v>
      </c>
      <c r="CA22" s="34" t="str">
        <f t="shared" si="11"/>
        <v>&lt;ageCategoryStatus&gt;&lt;label&gt;Child&lt;/label&gt;&lt;status&gt;Not Possible&lt;/status&gt;&lt;/ageCategoryStatus&gt;</v>
      </c>
      <c r="CB22" s="34" t="str">
        <f t="shared" si="12"/>
        <v>&lt;ageCategoryStatus&gt;&lt;label&gt;Adolescent&lt;/label&gt;&lt;status&gt;Not Possible&lt;/status&gt;&lt;/ageCategoryStatus&gt;</v>
      </c>
      <c r="CC22" s="34" t="str">
        <f t="shared" si="13"/>
        <v>&lt;ageCategoryStatus&gt;&lt;label&gt;Adult&lt;/label&gt;&lt;status&gt;Not Possible&lt;/status&gt;&lt;/ageCategoryStatus&gt;</v>
      </c>
      <c r="CD22" s="34" t="str">
        <f t="shared" si="14"/>
        <v>&lt;ageCategoryStatus&gt;&lt;label&gt;Senior&lt;/label&gt;&lt;status&gt;Not Possible&lt;/status&gt;&lt;/ageCategoryStatus&gt;</v>
      </c>
    </row>
    <row r="23" spans="1:82" ht="15.75" thickBot="1" x14ac:dyDescent="0.3">
      <c r="A23" s="9" t="s">
        <v>416</v>
      </c>
      <c r="B23" s="2">
        <v>146</v>
      </c>
      <c r="C23" s="2">
        <v>170</v>
      </c>
      <c r="D23" s="2">
        <v>50</v>
      </c>
      <c r="E23" s="2">
        <v>120</v>
      </c>
      <c r="F23" s="2">
        <v>132</v>
      </c>
      <c r="G23" s="2">
        <v>22</v>
      </c>
      <c r="H23" s="2">
        <v>102</v>
      </c>
      <c r="I23" s="2">
        <v>47</v>
      </c>
      <c r="J23" s="2">
        <v>46</v>
      </c>
      <c r="K23" s="2">
        <v>49</v>
      </c>
      <c r="L23" s="2">
        <v>48</v>
      </c>
      <c r="M23" s="2">
        <v>17</v>
      </c>
      <c r="N23" s="2">
        <v>51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0"/>
      <c r="AI23" s="28" t="str">
        <f t="shared" si="0"/>
        <v>Hib</v>
      </c>
      <c r="AJ23" s="27" t="s">
        <v>12</v>
      </c>
      <c r="AK23" s="27" t="s">
        <v>12</v>
      </c>
      <c r="AL23" s="27" t="s">
        <v>13</v>
      </c>
      <c r="AM23" s="27" t="s">
        <v>13</v>
      </c>
      <c r="AN23" s="27" t="s">
        <v>13</v>
      </c>
      <c r="AR23" s="28" t="str">
        <f t="shared" si="8"/>
        <v xml:space="preserve">  &lt;vaccineReportGroup&gt;&lt;label&gt;Hib&lt;/label&gt;&lt;cvx&gt;146&lt;/cvx&gt;&lt;cvx&gt;170&lt;/cvx&gt;&lt;cvx&gt;50&lt;/cvx&gt;&lt;cvx&gt;120&lt;/cvx&gt;&lt;cvx&gt;132&lt;/cvx&gt;&lt;cvx&gt;22&lt;/cvx&gt;&lt;cvx&gt;102&lt;/cvx&gt;&lt;cvx&gt;47&lt;/cvx&gt;&lt;cvx&gt;46&lt;/cvx&gt;&lt;cvx&gt;49&lt;/cvx&gt;&lt;cvx&gt;48&lt;/cvx&gt;&lt;cvx&gt;17&lt;/cvx&gt;&lt;cvx&gt;51&lt;/cvx&gt;&lt;ageCategoryStatus&gt;&lt;label&gt;Baby&lt;/label&gt;&lt;status&gt;Expected&lt;/status&gt;&lt;/ageCategoryStatus&gt;&lt;ageCategoryStatus&gt;&lt;label&gt;Child&lt;/label&gt;&lt;status&gt;Expected&lt;/status&gt;&lt;/ageCategoryStatus&gt;&lt;ageCategoryStatus&gt;&lt;label&gt;Adolescent&lt;/label&gt;&lt;status&gt;Possible&lt;/status&gt;&lt;/ageCategoryStatus&gt;&lt;ageCategoryStatus&gt;&lt;label&gt;Adult&lt;/label&gt;&lt;status&gt;Possible&lt;/status&gt;&lt;/ageCategoryStatus&gt;&lt;ageCategoryStatus&gt;&lt;label&gt;Senior&lt;/label&gt;&lt;status&gt;Possible&lt;/status&gt;&lt;/ageCategoryStatus&gt;&lt;/vaccineReportGroup&gt;</v>
      </c>
      <c r="AS23" s="34" t="str">
        <f t="shared" si="9"/>
        <v>&lt;cvx&gt;146&lt;/cvx&gt;</v>
      </c>
      <c r="AT23" s="34" t="str">
        <f t="shared" si="20"/>
        <v>&lt;cvx&gt;170&lt;/cvx&gt;</v>
      </c>
      <c r="AU23" s="34" t="str">
        <f t="shared" si="21"/>
        <v>&lt;cvx&gt;50&lt;/cvx&gt;</v>
      </c>
      <c r="AV23" s="34" t="str">
        <f t="shared" si="22"/>
        <v>&lt;cvx&gt;120&lt;/cvx&gt;</v>
      </c>
      <c r="AW23" s="34" t="str">
        <f t="shared" si="23"/>
        <v>&lt;cvx&gt;132&lt;/cvx&gt;</v>
      </c>
      <c r="AX23" s="34" t="str">
        <f t="shared" si="24"/>
        <v>&lt;cvx&gt;22&lt;/cvx&gt;</v>
      </c>
      <c r="AY23" s="34" t="str">
        <f t="shared" si="25"/>
        <v>&lt;cvx&gt;102&lt;/cvx&gt;</v>
      </c>
      <c r="AZ23" s="34" t="str">
        <f t="shared" si="26"/>
        <v>&lt;cvx&gt;47&lt;/cvx&gt;</v>
      </c>
      <c r="BA23" s="34" t="str">
        <f t="shared" si="27"/>
        <v>&lt;cvx&gt;46&lt;/cvx&gt;</v>
      </c>
      <c r="BB23" s="34" t="str">
        <f t="shared" si="28"/>
        <v>&lt;cvx&gt;49&lt;/cvx&gt;</v>
      </c>
      <c r="BC23" s="34" t="str">
        <f t="shared" si="29"/>
        <v>&lt;cvx&gt;48&lt;/cvx&gt;</v>
      </c>
      <c r="BD23" s="34" t="str">
        <f t="shared" si="30"/>
        <v>&lt;cvx&gt;17&lt;/cvx&gt;</v>
      </c>
      <c r="BE23" s="34" t="str">
        <f t="shared" si="31"/>
        <v>&lt;cvx&gt;51&lt;/cvx&gt;</v>
      </c>
      <c r="BF23" s="34" t="str">
        <f t="shared" si="32"/>
        <v/>
      </c>
      <c r="BG23" s="34" t="str">
        <f t="shared" si="33"/>
        <v/>
      </c>
      <c r="BH23" s="34" t="str">
        <f t="shared" si="34"/>
        <v/>
      </c>
      <c r="BI23" s="34" t="str">
        <f t="shared" si="35"/>
        <v/>
      </c>
      <c r="BJ23" s="34" t="str">
        <f t="shared" si="36"/>
        <v/>
      </c>
      <c r="BK23" s="34" t="str">
        <f t="shared" si="37"/>
        <v/>
      </c>
      <c r="BL23" s="34" t="str">
        <f t="shared" si="38"/>
        <v/>
      </c>
      <c r="BM23" s="34" t="str">
        <f t="shared" si="39"/>
        <v/>
      </c>
      <c r="BN23" s="34" t="str">
        <f t="shared" si="40"/>
        <v/>
      </c>
      <c r="BO23" s="34" t="str">
        <f t="shared" si="15"/>
        <v/>
      </c>
      <c r="BP23" s="34" t="str">
        <f t="shared" si="16"/>
        <v/>
      </c>
      <c r="BQ23" s="34" t="str">
        <f t="shared" si="17"/>
        <v/>
      </c>
      <c r="BR23" s="34" t="str">
        <f t="shared" si="18"/>
        <v/>
      </c>
      <c r="BS23" s="34" t="str">
        <f t="shared" si="19"/>
        <v/>
      </c>
      <c r="BT23" s="34" t="str">
        <f t="shared" si="2"/>
        <v/>
      </c>
      <c r="BU23" s="34" t="str">
        <f t="shared" si="3"/>
        <v/>
      </c>
      <c r="BV23" s="34" t="str">
        <f t="shared" si="4"/>
        <v/>
      </c>
      <c r="BW23" s="34" t="str">
        <f t="shared" si="5"/>
        <v/>
      </c>
      <c r="BX23" s="34" t="str">
        <f t="shared" si="6"/>
        <v/>
      </c>
      <c r="BY23" s="34" t="str">
        <f t="shared" si="7"/>
        <v/>
      </c>
      <c r="BZ23" s="34" t="str">
        <f t="shared" si="10"/>
        <v>&lt;ageCategoryStatus&gt;&lt;label&gt;Baby&lt;/label&gt;&lt;status&gt;Expected&lt;/status&gt;&lt;/ageCategoryStatus&gt;</v>
      </c>
      <c r="CA23" s="34" t="str">
        <f t="shared" si="11"/>
        <v>&lt;ageCategoryStatus&gt;&lt;label&gt;Child&lt;/label&gt;&lt;status&gt;Expected&lt;/status&gt;&lt;/ageCategoryStatus&gt;</v>
      </c>
      <c r="CB23" s="34" t="str">
        <f t="shared" si="12"/>
        <v>&lt;ageCategoryStatus&gt;&lt;label&gt;Adolescent&lt;/label&gt;&lt;status&gt;Possible&lt;/status&gt;&lt;/ageCategoryStatus&gt;</v>
      </c>
      <c r="CC23" s="34" t="str">
        <f t="shared" si="13"/>
        <v>&lt;ageCategoryStatus&gt;&lt;label&gt;Adult&lt;/label&gt;&lt;status&gt;Possible&lt;/status&gt;&lt;/ageCategoryStatus&gt;</v>
      </c>
      <c r="CD23" s="34" t="str">
        <f t="shared" si="14"/>
        <v>&lt;ageCategoryStatus&gt;&lt;label&gt;Senior&lt;/label&gt;&lt;status&gt;Possible&lt;/status&gt;&lt;/ageCategoryStatus&gt;</v>
      </c>
    </row>
    <row r="24" spans="1:82" ht="15.75" thickBot="1" x14ac:dyDescent="0.3">
      <c r="A24" s="9" t="s">
        <v>105</v>
      </c>
      <c r="B24" s="2">
        <v>61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0"/>
      <c r="AI24" s="28" t="str">
        <f t="shared" si="0"/>
        <v>HIV</v>
      </c>
      <c r="AJ24" s="27" t="s">
        <v>15</v>
      </c>
      <c r="AK24" s="27" t="s">
        <v>15</v>
      </c>
      <c r="AL24" s="27" t="s">
        <v>15</v>
      </c>
      <c r="AM24" s="27" t="s">
        <v>15</v>
      </c>
      <c r="AN24" s="27" t="s">
        <v>15</v>
      </c>
      <c r="AR24" s="28" t="str">
        <f t="shared" si="8"/>
        <v xml:space="preserve">  &lt;vaccineReportGroup&gt;&lt;label&gt;HIV&lt;/label&gt;&lt;cvx&gt;61&lt;/cvx&gt;&lt;ageCategoryStatus&gt;&lt;label&gt;Baby&lt;/label&gt;&lt;status&gt;Not Possible&lt;/status&gt;&lt;/ageCategoryStatus&gt;&lt;ageCategoryStatus&gt;&lt;label&gt;Child&lt;/label&gt;&lt;status&gt;Not Possible&lt;/status&gt;&lt;/ageCategoryStatus&gt;&lt;ageCategoryStatus&gt;&lt;label&gt;Adolescent&lt;/label&gt;&lt;status&gt;Not Possible&lt;/status&gt;&lt;/ageCategoryStatus&gt;&lt;ageCategoryStatus&gt;&lt;label&gt;Adult&lt;/label&gt;&lt;status&gt;Not Possible&lt;/status&gt;&lt;/ageCategoryStatus&gt;&lt;ageCategoryStatus&gt;&lt;label&gt;Senior&lt;/label&gt;&lt;status&gt;Not Possible&lt;/status&gt;&lt;/ageCategoryStatus&gt;&lt;/vaccineReportGroup&gt;</v>
      </c>
      <c r="AS24" s="34" t="str">
        <f t="shared" si="9"/>
        <v>&lt;cvx&gt;61&lt;/cvx&gt;</v>
      </c>
      <c r="AT24" s="34" t="str">
        <f t="shared" si="20"/>
        <v/>
      </c>
      <c r="AU24" s="34" t="str">
        <f t="shared" si="21"/>
        <v/>
      </c>
      <c r="AV24" s="34" t="str">
        <f t="shared" si="22"/>
        <v/>
      </c>
      <c r="AW24" s="34" t="str">
        <f t="shared" si="23"/>
        <v/>
      </c>
      <c r="AX24" s="34" t="str">
        <f t="shared" si="24"/>
        <v/>
      </c>
      <c r="AY24" s="34" t="str">
        <f t="shared" si="25"/>
        <v/>
      </c>
      <c r="AZ24" s="34" t="str">
        <f t="shared" si="26"/>
        <v/>
      </c>
      <c r="BA24" s="34" t="str">
        <f t="shared" si="27"/>
        <v/>
      </c>
      <c r="BB24" s="34" t="str">
        <f t="shared" si="28"/>
        <v/>
      </c>
      <c r="BC24" s="34" t="str">
        <f t="shared" si="29"/>
        <v/>
      </c>
      <c r="BD24" s="34" t="str">
        <f t="shared" si="30"/>
        <v/>
      </c>
      <c r="BE24" s="34" t="str">
        <f t="shared" si="31"/>
        <v/>
      </c>
      <c r="BF24" s="34" t="str">
        <f t="shared" si="32"/>
        <v/>
      </c>
      <c r="BG24" s="34" t="str">
        <f t="shared" si="33"/>
        <v/>
      </c>
      <c r="BH24" s="34" t="str">
        <f t="shared" si="34"/>
        <v/>
      </c>
      <c r="BI24" s="34" t="str">
        <f t="shared" si="35"/>
        <v/>
      </c>
      <c r="BJ24" s="34" t="str">
        <f t="shared" si="36"/>
        <v/>
      </c>
      <c r="BK24" s="34" t="str">
        <f t="shared" si="37"/>
        <v/>
      </c>
      <c r="BL24" s="34" t="str">
        <f t="shared" si="38"/>
        <v/>
      </c>
      <c r="BM24" s="34" t="str">
        <f t="shared" si="39"/>
        <v/>
      </c>
      <c r="BN24" s="34" t="str">
        <f t="shared" si="40"/>
        <v/>
      </c>
      <c r="BO24" s="34" t="str">
        <f t="shared" si="15"/>
        <v/>
      </c>
      <c r="BP24" s="34" t="str">
        <f t="shared" si="16"/>
        <v/>
      </c>
      <c r="BQ24" s="34" t="str">
        <f t="shared" si="17"/>
        <v/>
      </c>
      <c r="BR24" s="34" t="str">
        <f t="shared" si="18"/>
        <v/>
      </c>
      <c r="BS24" s="34" t="str">
        <f t="shared" si="19"/>
        <v/>
      </c>
      <c r="BT24" s="34" t="str">
        <f t="shared" si="2"/>
        <v/>
      </c>
      <c r="BU24" s="34" t="str">
        <f t="shared" si="3"/>
        <v/>
      </c>
      <c r="BV24" s="34" t="str">
        <f t="shared" si="4"/>
        <v/>
      </c>
      <c r="BW24" s="34" t="str">
        <f t="shared" si="5"/>
        <v/>
      </c>
      <c r="BX24" s="34" t="str">
        <f t="shared" si="6"/>
        <v/>
      </c>
      <c r="BY24" s="34" t="str">
        <f t="shared" si="7"/>
        <v/>
      </c>
      <c r="BZ24" s="34" t="str">
        <f t="shared" si="10"/>
        <v>&lt;ageCategoryStatus&gt;&lt;label&gt;Baby&lt;/label&gt;&lt;status&gt;Not Possible&lt;/status&gt;&lt;/ageCategoryStatus&gt;</v>
      </c>
      <c r="CA24" s="34" t="str">
        <f t="shared" si="11"/>
        <v>&lt;ageCategoryStatus&gt;&lt;label&gt;Child&lt;/label&gt;&lt;status&gt;Not Possible&lt;/status&gt;&lt;/ageCategoryStatus&gt;</v>
      </c>
      <c r="CB24" s="34" t="str">
        <f t="shared" si="12"/>
        <v>&lt;ageCategoryStatus&gt;&lt;label&gt;Adolescent&lt;/label&gt;&lt;status&gt;Not Possible&lt;/status&gt;&lt;/ageCategoryStatus&gt;</v>
      </c>
      <c r="CC24" s="34" t="str">
        <f t="shared" si="13"/>
        <v>&lt;ageCategoryStatus&gt;&lt;label&gt;Adult&lt;/label&gt;&lt;status&gt;Not Possible&lt;/status&gt;&lt;/ageCategoryStatus&gt;</v>
      </c>
      <c r="CD24" s="34" t="str">
        <f t="shared" si="14"/>
        <v>&lt;ageCategoryStatus&gt;&lt;label&gt;Senior&lt;/label&gt;&lt;status&gt;Not Possible&lt;/status&gt;&lt;/ageCategoryStatus&gt;</v>
      </c>
    </row>
    <row r="25" spans="1:82" ht="15.75" thickBot="1" x14ac:dyDescent="0.3">
      <c r="A25" s="9" t="s">
        <v>417</v>
      </c>
      <c r="B25" s="2">
        <v>118</v>
      </c>
      <c r="C25" s="2">
        <v>62</v>
      </c>
      <c r="D25" s="2">
        <v>137</v>
      </c>
      <c r="E25" s="2">
        <v>165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0"/>
      <c r="AI25" s="28" t="str">
        <f t="shared" si="0"/>
        <v>HPV</v>
      </c>
      <c r="AJ25" s="27" t="s">
        <v>14</v>
      </c>
      <c r="AK25" s="27" t="s">
        <v>14</v>
      </c>
      <c r="AL25" s="27" t="s">
        <v>12</v>
      </c>
      <c r="AM25" s="27" t="s">
        <v>13</v>
      </c>
      <c r="AN25" s="27" t="s">
        <v>14</v>
      </c>
      <c r="AR25" s="28" t="str">
        <f t="shared" si="8"/>
        <v xml:space="preserve">  &lt;vaccineReportGroup&gt;&lt;label&gt;HPV&lt;/label&gt;&lt;cvx&gt;118&lt;/cvx&gt;&lt;cvx&gt;62&lt;/cvx&gt;&lt;cvx&gt;137&lt;/cvx&gt;&lt;cvx&gt;165&lt;/cvx&gt;&lt;ageCategoryStatus&gt;&lt;label&gt;Baby&lt;/label&gt;&lt;status&gt;Not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Expected&lt;/status&gt;&lt;/ageCategoryStatus&gt;&lt;ageCategoryStatus&gt;&lt;label&gt;Adult&lt;/label&gt;&lt;status&gt;Possible&lt;/status&gt;&lt;/ageCategoryStatus&gt;&lt;ageCategoryStatus&gt;&lt;label&gt;Senior&lt;/label&gt;&lt;status&gt;Not Expected&lt;/status&gt;&lt;/ageCategoryStatus&gt;&lt;/vaccineReportGroup&gt;</v>
      </c>
      <c r="AS25" s="34" t="str">
        <f t="shared" si="9"/>
        <v>&lt;cvx&gt;118&lt;/cvx&gt;</v>
      </c>
      <c r="AT25" s="34" t="str">
        <f t="shared" si="20"/>
        <v>&lt;cvx&gt;62&lt;/cvx&gt;</v>
      </c>
      <c r="AU25" s="34" t="str">
        <f t="shared" si="21"/>
        <v>&lt;cvx&gt;137&lt;/cvx&gt;</v>
      </c>
      <c r="AV25" s="34" t="str">
        <f t="shared" si="22"/>
        <v>&lt;cvx&gt;165&lt;/cvx&gt;</v>
      </c>
      <c r="AW25" s="34" t="str">
        <f t="shared" si="23"/>
        <v/>
      </c>
      <c r="AX25" s="34" t="str">
        <f t="shared" si="24"/>
        <v/>
      </c>
      <c r="AY25" s="34" t="str">
        <f t="shared" si="25"/>
        <v/>
      </c>
      <c r="AZ25" s="34" t="str">
        <f t="shared" si="26"/>
        <v/>
      </c>
      <c r="BA25" s="34" t="str">
        <f t="shared" si="27"/>
        <v/>
      </c>
      <c r="BB25" s="34" t="str">
        <f t="shared" si="28"/>
        <v/>
      </c>
      <c r="BC25" s="34" t="str">
        <f t="shared" si="29"/>
        <v/>
      </c>
      <c r="BD25" s="34" t="str">
        <f t="shared" si="30"/>
        <v/>
      </c>
      <c r="BE25" s="34" t="str">
        <f t="shared" si="31"/>
        <v/>
      </c>
      <c r="BF25" s="34" t="str">
        <f t="shared" si="32"/>
        <v/>
      </c>
      <c r="BG25" s="34" t="str">
        <f t="shared" si="33"/>
        <v/>
      </c>
      <c r="BH25" s="34" t="str">
        <f t="shared" si="34"/>
        <v/>
      </c>
      <c r="BI25" s="34" t="str">
        <f t="shared" si="35"/>
        <v/>
      </c>
      <c r="BJ25" s="34" t="str">
        <f t="shared" si="36"/>
        <v/>
      </c>
      <c r="BK25" s="34" t="str">
        <f t="shared" si="37"/>
        <v/>
      </c>
      <c r="BL25" s="34" t="str">
        <f t="shared" si="38"/>
        <v/>
      </c>
      <c r="BM25" s="34" t="str">
        <f t="shared" si="39"/>
        <v/>
      </c>
      <c r="BN25" s="34" t="str">
        <f t="shared" si="40"/>
        <v/>
      </c>
      <c r="BO25" s="34" t="str">
        <f t="shared" si="15"/>
        <v/>
      </c>
      <c r="BP25" s="34" t="str">
        <f t="shared" si="16"/>
        <v/>
      </c>
      <c r="BQ25" s="34" t="str">
        <f t="shared" si="17"/>
        <v/>
      </c>
      <c r="BR25" s="34" t="str">
        <f t="shared" si="18"/>
        <v/>
      </c>
      <c r="BS25" s="34" t="str">
        <f t="shared" si="19"/>
        <v/>
      </c>
      <c r="BT25" s="34" t="str">
        <f t="shared" si="2"/>
        <v/>
      </c>
      <c r="BU25" s="34" t="str">
        <f t="shared" si="3"/>
        <v/>
      </c>
      <c r="BV25" s="34" t="str">
        <f t="shared" si="4"/>
        <v/>
      </c>
      <c r="BW25" s="34" t="str">
        <f t="shared" si="5"/>
        <v/>
      </c>
      <c r="BX25" s="34" t="str">
        <f t="shared" si="6"/>
        <v/>
      </c>
      <c r="BY25" s="34" t="str">
        <f t="shared" si="7"/>
        <v/>
      </c>
      <c r="BZ25" s="34" t="str">
        <f t="shared" si="10"/>
        <v>&lt;ageCategoryStatus&gt;&lt;label&gt;Baby&lt;/label&gt;&lt;status&gt;Not Expected&lt;/status&gt;&lt;/ageCategoryStatus&gt;</v>
      </c>
      <c r="CA25" s="34" t="str">
        <f t="shared" si="11"/>
        <v>&lt;ageCategoryStatus&gt;&lt;label&gt;Child&lt;/label&gt;&lt;status&gt;Not Expected&lt;/status&gt;&lt;/ageCategoryStatus&gt;</v>
      </c>
      <c r="CB25" s="34" t="str">
        <f t="shared" si="12"/>
        <v>&lt;ageCategoryStatus&gt;&lt;label&gt;Adolescent&lt;/label&gt;&lt;status&gt;Expected&lt;/status&gt;&lt;/ageCategoryStatus&gt;</v>
      </c>
      <c r="CC25" s="34" t="str">
        <f t="shared" si="13"/>
        <v>&lt;ageCategoryStatus&gt;&lt;label&gt;Adult&lt;/label&gt;&lt;status&gt;Possible&lt;/status&gt;&lt;/ageCategoryStatus&gt;</v>
      </c>
      <c r="CD25" s="34" t="str">
        <f t="shared" si="14"/>
        <v>&lt;ageCategoryStatus&gt;&lt;label&gt;Senior&lt;/label&gt;&lt;status&gt;Not Expected&lt;/status&gt;&lt;/ageCategoryStatus&gt;</v>
      </c>
    </row>
    <row r="26" spans="1:82" ht="15.75" thickBot="1" x14ac:dyDescent="0.3">
      <c r="A26" s="9" t="s">
        <v>418</v>
      </c>
      <c r="B26" s="2">
        <v>86</v>
      </c>
      <c r="C26" s="2">
        <v>14</v>
      </c>
      <c r="D26" s="2">
        <v>87</v>
      </c>
      <c r="E26" s="2">
        <v>29</v>
      </c>
      <c r="F26" s="2">
        <v>30</v>
      </c>
      <c r="G26" s="2">
        <v>180</v>
      </c>
      <c r="H26" s="2">
        <v>181</v>
      </c>
      <c r="I26" s="2">
        <v>154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0"/>
      <c r="AI26" s="28" t="str">
        <f t="shared" si="0"/>
        <v>Immune Globulin</v>
      </c>
      <c r="AJ26" s="27" t="s">
        <v>14</v>
      </c>
      <c r="AK26" s="27" t="s">
        <v>14</v>
      </c>
      <c r="AL26" s="27" t="s">
        <v>14</v>
      </c>
      <c r="AM26" s="27" t="s">
        <v>14</v>
      </c>
      <c r="AN26" s="27" t="s">
        <v>14</v>
      </c>
      <c r="AR26" s="28" t="str">
        <f t="shared" si="8"/>
        <v xml:space="preserve">  &lt;vaccineReportGroup&gt;&lt;label&gt;Immune Globulin&lt;/label&gt;&lt;cvx&gt;86&lt;/cvx&gt;&lt;cvx&gt;14&lt;/cvx&gt;&lt;cvx&gt;87&lt;/cvx&gt;&lt;cvx&gt;29&lt;/cvx&gt;&lt;cvx&gt;30&lt;/cvx&gt;&lt;cvx&gt;180&lt;/cvx&gt;&lt;cvx&gt;181&lt;/cvx&gt;&lt;cvx&gt;154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26" s="34" t="str">
        <f t="shared" si="9"/>
        <v>&lt;cvx&gt;86&lt;/cvx&gt;</v>
      </c>
      <c r="AT26" s="34" t="str">
        <f t="shared" si="20"/>
        <v>&lt;cvx&gt;14&lt;/cvx&gt;</v>
      </c>
      <c r="AU26" s="34" t="str">
        <f t="shared" si="21"/>
        <v>&lt;cvx&gt;87&lt;/cvx&gt;</v>
      </c>
      <c r="AV26" s="34" t="str">
        <f t="shared" si="22"/>
        <v>&lt;cvx&gt;29&lt;/cvx&gt;</v>
      </c>
      <c r="AW26" s="34" t="str">
        <f t="shared" si="23"/>
        <v>&lt;cvx&gt;30&lt;/cvx&gt;</v>
      </c>
      <c r="AX26" s="34" t="str">
        <f t="shared" si="24"/>
        <v>&lt;cvx&gt;180&lt;/cvx&gt;</v>
      </c>
      <c r="AY26" s="34" t="str">
        <f t="shared" si="25"/>
        <v>&lt;cvx&gt;181&lt;/cvx&gt;</v>
      </c>
      <c r="AZ26" s="34" t="str">
        <f t="shared" si="26"/>
        <v>&lt;cvx&gt;154&lt;/cvx&gt;</v>
      </c>
      <c r="BA26" s="34" t="str">
        <f t="shared" si="27"/>
        <v/>
      </c>
      <c r="BB26" s="34" t="str">
        <f t="shared" si="28"/>
        <v/>
      </c>
      <c r="BC26" s="34" t="str">
        <f t="shared" si="29"/>
        <v/>
      </c>
      <c r="BD26" s="34" t="str">
        <f t="shared" si="30"/>
        <v/>
      </c>
      <c r="BE26" s="34" t="str">
        <f t="shared" si="31"/>
        <v/>
      </c>
      <c r="BF26" s="34" t="str">
        <f t="shared" si="32"/>
        <v/>
      </c>
      <c r="BG26" s="34" t="str">
        <f t="shared" si="33"/>
        <v/>
      </c>
      <c r="BH26" s="34" t="str">
        <f t="shared" si="34"/>
        <v/>
      </c>
      <c r="BI26" s="34" t="str">
        <f t="shared" si="35"/>
        <v/>
      </c>
      <c r="BJ26" s="34" t="str">
        <f t="shared" si="36"/>
        <v/>
      </c>
      <c r="BK26" s="34" t="str">
        <f t="shared" si="37"/>
        <v/>
      </c>
      <c r="BL26" s="34" t="str">
        <f t="shared" si="38"/>
        <v/>
      </c>
      <c r="BM26" s="34" t="str">
        <f t="shared" si="39"/>
        <v/>
      </c>
      <c r="BN26" s="34" t="str">
        <f t="shared" si="40"/>
        <v/>
      </c>
      <c r="BO26" s="34" t="str">
        <f t="shared" si="15"/>
        <v/>
      </c>
      <c r="BP26" s="34" t="str">
        <f t="shared" si="16"/>
        <v/>
      </c>
      <c r="BQ26" s="34" t="str">
        <f t="shared" si="17"/>
        <v/>
      </c>
      <c r="BR26" s="34" t="str">
        <f t="shared" si="18"/>
        <v/>
      </c>
      <c r="BS26" s="34" t="str">
        <f t="shared" si="19"/>
        <v/>
      </c>
      <c r="BT26" s="34" t="str">
        <f t="shared" si="2"/>
        <v/>
      </c>
      <c r="BU26" s="34" t="str">
        <f t="shared" si="3"/>
        <v/>
      </c>
      <c r="BV26" s="34" t="str">
        <f t="shared" si="4"/>
        <v/>
      </c>
      <c r="BW26" s="34" t="str">
        <f t="shared" si="5"/>
        <v/>
      </c>
      <c r="BX26" s="34" t="str">
        <f t="shared" si="6"/>
        <v/>
      </c>
      <c r="BY26" s="34" t="str">
        <f t="shared" si="7"/>
        <v/>
      </c>
      <c r="BZ26" s="34" t="str">
        <f t="shared" si="10"/>
        <v>&lt;ageCategoryStatus&gt;&lt;label&gt;Baby&lt;/label&gt;&lt;status&gt;Not Expected&lt;/status&gt;&lt;/ageCategoryStatus&gt;</v>
      </c>
      <c r="CA26" s="34" t="str">
        <f t="shared" si="11"/>
        <v>&lt;ageCategoryStatus&gt;&lt;label&gt;Child&lt;/label&gt;&lt;status&gt;Not Expected&lt;/status&gt;&lt;/ageCategoryStatus&gt;</v>
      </c>
      <c r="CB26" s="34" t="str">
        <f t="shared" si="12"/>
        <v>&lt;ageCategoryStatus&gt;&lt;label&gt;Adolescent&lt;/label&gt;&lt;status&gt;Not Expected&lt;/status&gt;&lt;/ageCategoryStatus&gt;</v>
      </c>
      <c r="CC26" s="34" t="str">
        <f t="shared" si="13"/>
        <v>&lt;ageCategoryStatus&gt;&lt;label&gt;Adult&lt;/label&gt;&lt;status&gt;Not Expected&lt;/status&gt;&lt;/ageCategoryStatus&gt;</v>
      </c>
      <c r="CD26" s="34" t="str">
        <f t="shared" si="14"/>
        <v>&lt;ageCategoryStatus&gt;&lt;label&gt;Senior&lt;/label&gt;&lt;status&gt;Not Expected&lt;/status&gt;&lt;/ageCategoryStatus&gt;</v>
      </c>
    </row>
    <row r="27" spans="1:82" ht="15.75" thickBot="1" x14ac:dyDescent="0.3">
      <c r="A27" s="9" t="s">
        <v>419</v>
      </c>
      <c r="B27" s="2">
        <v>160</v>
      </c>
      <c r="C27" s="2">
        <v>151</v>
      </c>
      <c r="D27" s="2">
        <v>123</v>
      </c>
      <c r="E27" s="2">
        <v>135</v>
      </c>
      <c r="F27" s="2">
        <v>153</v>
      </c>
      <c r="G27" s="2">
        <v>171</v>
      </c>
      <c r="H27" s="2">
        <v>186</v>
      </c>
      <c r="I27" s="2">
        <v>158</v>
      </c>
      <c r="J27" s="2">
        <v>150</v>
      </c>
      <c r="K27" s="2">
        <v>161</v>
      </c>
      <c r="L27" s="2">
        <v>166</v>
      </c>
      <c r="M27" s="2">
        <v>111</v>
      </c>
      <c r="N27" s="2">
        <v>149</v>
      </c>
      <c r="O27" s="2">
        <v>155</v>
      </c>
      <c r="P27" s="2">
        <v>185</v>
      </c>
      <c r="Q27" s="2">
        <v>141</v>
      </c>
      <c r="R27" s="2">
        <v>140</v>
      </c>
      <c r="S27" s="2">
        <v>144</v>
      </c>
      <c r="T27" s="2">
        <v>15</v>
      </c>
      <c r="U27" s="2">
        <v>168</v>
      </c>
      <c r="V27" s="2">
        <v>88</v>
      </c>
      <c r="W27" s="2">
        <v>16</v>
      </c>
      <c r="X27" s="2">
        <v>128</v>
      </c>
      <c r="Y27" s="2">
        <v>125</v>
      </c>
      <c r="Z27" s="2">
        <v>126</v>
      </c>
      <c r="AA27" s="2">
        <v>127</v>
      </c>
      <c r="AB27" s="2"/>
      <c r="AC27" s="2"/>
      <c r="AD27" s="2"/>
      <c r="AE27" s="2"/>
      <c r="AF27" s="2"/>
      <c r="AG27" s="2"/>
      <c r="AH27" s="10"/>
      <c r="AI27" s="28" t="str">
        <f t="shared" si="0"/>
        <v>Influenza</v>
      </c>
      <c r="AJ27" s="27" t="s">
        <v>12</v>
      </c>
      <c r="AK27" s="27" t="s">
        <v>12</v>
      </c>
      <c r="AL27" s="27" t="s">
        <v>12</v>
      </c>
      <c r="AM27" s="27" t="s">
        <v>12</v>
      </c>
      <c r="AN27" s="27" t="s">
        <v>12</v>
      </c>
      <c r="AR27" s="28" t="str">
        <f t="shared" si="8"/>
        <v xml:space="preserve">  &lt;vaccineReportGroup&gt;&lt;label&gt;Influenza&lt;/label&gt;&lt;cvx&gt;160&lt;/cvx&gt;&lt;cvx&gt;151&lt;/cvx&gt;&lt;cvx&gt;123&lt;/cvx&gt;&lt;cvx&gt;135&lt;/cvx&gt;&lt;cvx&gt;153&lt;/cvx&gt;&lt;cvx&gt;171&lt;/cvx&gt;&lt;cvx&gt;186&lt;/cvx&gt;&lt;cvx&gt;158&lt;/cvx&gt;&lt;cvx&gt;150&lt;/cvx&gt;&lt;cvx&gt;161&lt;/cvx&gt;&lt;cvx&gt;166&lt;/cvx&gt;&lt;cvx&gt;111&lt;/cvx&gt;&lt;cvx&gt;149&lt;/cvx&gt;&lt;cvx&gt;155&lt;/cvx&gt;&lt;cvx&gt;185&lt;/cvx&gt;&lt;cvx&gt;141&lt;/cvx&gt;&lt;cvx&gt;140&lt;/cvx&gt;&lt;cvx&gt;144&lt;/cvx&gt;&lt;cvx&gt;15&lt;/cvx&gt;&lt;cvx&gt;168&lt;/cvx&gt;&lt;cvx&gt;88&lt;/cvx&gt;&lt;cvx&gt;16&lt;/cvx&gt;&lt;cvx&gt;128&lt;/cvx&gt;&lt;cvx&gt;125&lt;/cvx&gt;&lt;cvx&gt;126&lt;/cvx&gt;&lt;cvx&gt;127&lt;/cvx&gt;&lt;ageCategoryStatus&gt;&lt;label&gt;Baby&lt;/label&gt;&lt;status&gt;Expected&lt;/status&gt;&lt;/ageCategoryStatus&gt;&lt;ageCategoryStatus&gt;&lt;label&gt;Child&lt;/label&gt;&lt;status&gt;Expected&lt;/status&gt;&lt;/ageCategoryStatus&gt;&lt;ageCategoryStatus&gt;&lt;label&gt;Adolescent&lt;/label&gt;&lt;status&gt;Expected&lt;/status&gt;&lt;/ageCategoryStatus&gt;&lt;ageCategoryStatus&gt;&lt;label&gt;Adult&lt;/label&gt;&lt;status&gt;Expected&lt;/status&gt;&lt;/ageCategoryStatus&gt;&lt;ageCategoryStatus&gt;&lt;label&gt;Senior&lt;/label&gt;&lt;status&gt;Expected&lt;/status&gt;&lt;/ageCategoryStatus&gt;&lt;/vaccineReportGroup&gt;</v>
      </c>
      <c r="AS27" s="34" t="str">
        <f t="shared" si="9"/>
        <v>&lt;cvx&gt;160&lt;/cvx&gt;</v>
      </c>
      <c r="AT27" s="34" t="str">
        <f t="shared" si="20"/>
        <v>&lt;cvx&gt;151&lt;/cvx&gt;</v>
      </c>
      <c r="AU27" s="34" t="str">
        <f t="shared" si="21"/>
        <v>&lt;cvx&gt;123&lt;/cvx&gt;</v>
      </c>
      <c r="AV27" s="34" t="str">
        <f t="shared" si="22"/>
        <v>&lt;cvx&gt;135&lt;/cvx&gt;</v>
      </c>
      <c r="AW27" s="34" t="str">
        <f t="shared" si="23"/>
        <v>&lt;cvx&gt;153&lt;/cvx&gt;</v>
      </c>
      <c r="AX27" s="34" t="str">
        <f t="shared" si="24"/>
        <v>&lt;cvx&gt;171&lt;/cvx&gt;</v>
      </c>
      <c r="AY27" s="34" t="str">
        <f t="shared" si="25"/>
        <v>&lt;cvx&gt;186&lt;/cvx&gt;</v>
      </c>
      <c r="AZ27" s="34" t="str">
        <f t="shared" si="26"/>
        <v>&lt;cvx&gt;158&lt;/cvx&gt;</v>
      </c>
      <c r="BA27" s="34" t="str">
        <f t="shared" si="27"/>
        <v>&lt;cvx&gt;150&lt;/cvx&gt;</v>
      </c>
      <c r="BB27" s="34" t="str">
        <f t="shared" si="28"/>
        <v>&lt;cvx&gt;161&lt;/cvx&gt;</v>
      </c>
      <c r="BC27" s="34" t="str">
        <f t="shared" si="29"/>
        <v>&lt;cvx&gt;166&lt;/cvx&gt;</v>
      </c>
      <c r="BD27" s="34" t="str">
        <f t="shared" si="30"/>
        <v>&lt;cvx&gt;111&lt;/cvx&gt;</v>
      </c>
      <c r="BE27" s="34" t="str">
        <f t="shared" si="31"/>
        <v>&lt;cvx&gt;149&lt;/cvx&gt;</v>
      </c>
      <c r="BF27" s="34" t="str">
        <f t="shared" si="32"/>
        <v>&lt;cvx&gt;155&lt;/cvx&gt;</v>
      </c>
      <c r="BG27" s="34" t="str">
        <f t="shared" si="33"/>
        <v>&lt;cvx&gt;185&lt;/cvx&gt;</v>
      </c>
      <c r="BH27" s="34" t="str">
        <f t="shared" si="34"/>
        <v>&lt;cvx&gt;141&lt;/cvx&gt;</v>
      </c>
      <c r="BI27" s="34" t="str">
        <f t="shared" si="35"/>
        <v>&lt;cvx&gt;140&lt;/cvx&gt;</v>
      </c>
      <c r="BJ27" s="34" t="str">
        <f t="shared" si="36"/>
        <v>&lt;cvx&gt;144&lt;/cvx&gt;</v>
      </c>
      <c r="BK27" s="34" t="str">
        <f t="shared" si="37"/>
        <v>&lt;cvx&gt;15&lt;/cvx&gt;</v>
      </c>
      <c r="BL27" s="34" t="str">
        <f t="shared" si="38"/>
        <v>&lt;cvx&gt;168&lt;/cvx&gt;</v>
      </c>
      <c r="BM27" s="34" t="str">
        <f t="shared" si="39"/>
        <v>&lt;cvx&gt;88&lt;/cvx&gt;</v>
      </c>
      <c r="BN27" s="34" t="str">
        <f t="shared" si="40"/>
        <v>&lt;cvx&gt;16&lt;/cvx&gt;</v>
      </c>
      <c r="BO27" s="34" t="str">
        <f t="shared" si="15"/>
        <v>&lt;cvx&gt;128&lt;/cvx&gt;</v>
      </c>
      <c r="BP27" s="34" t="str">
        <f t="shared" si="16"/>
        <v>&lt;cvx&gt;125&lt;/cvx&gt;</v>
      </c>
      <c r="BQ27" s="34" t="str">
        <f t="shared" si="17"/>
        <v>&lt;cvx&gt;126&lt;/cvx&gt;</v>
      </c>
      <c r="BR27" s="34" t="str">
        <f t="shared" si="18"/>
        <v>&lt;cvx&gt;127&lt;/cvx&gt;</v>
      </c>
      <c r="BS27" s="34" t="str">
        <f t="shared" si="19"/>
        <v/>
      </c>
      <c r="BT27" s="34" t="str">
        <f t="shared" si="2"/>
        <v/>
      </c>
      <c r="BU27" s="34" t="str">
        <f t="shared" si="3"/>
        <v/>
      </c>
      <c r="BV27" s="34" t="str">
        <f t="shared" si="4"/>
        <v/>
      </c>
      <c r="BW27" s="34" t="str">
        <f t="shared" si="5"/>
        <v/>
      </c>
      <c r="BX27" s="34" t="str">
        <f t="shared" si="6"/>
        <v/>
      </c>
      <c r="BY27" s="34" t="str">
        <f t="shared" si="7"/>
        <v/>
      </c>
      <c r="BZ27" s="34" t="str">
        <f t="shared" si="10"/>
        <v>&lt;ageCategoryStatus&gt;&lt;label&gt;Baby&lt;/label&gt;&lt;status&gt;Expected&lt;/status&gt;&lt;/ageCategoryStatus&gt;</v>
      </c>
      <c r="CA27" s="34" t="str">
        <f t="shared" si="11"/>
        <v>&lt;ageCategoryStatus&gt;&lt;label&gt;Child&lt;/label&gt;&lt;status&gt;Expected&lt;/status&gt;&lt;/ageCategoryStatus&gt;</v>
      </c>
      <c r="CB27" s="34" t="str">
        <f t="shared" si="12"/>
        <v>&lt;ageCategoryStatus&gt;&lt;label&gt;Adolescent&lt;/label&gt;&lt;status&gt;Expected&lt;/status&gt;&lt;/ageCategoryStatus&gt;</v>
      </c>
      <c r="CC27" s="34" t="str">
        <f t="shared" si="13"/>
        <v>&lt;ageCategoryStatus&gt;&lt;label&gt;Adult&lt;/label&gt;&lt;status&gt;Expected&lt;/status&gt;&lt;/ageCategoryStatus&gt;</v>
      </c>
      <c r="CD27" s="34" t="str">
        <f t="shared" si="14"/>
        <v>&lt;ageCategoryStatus&gt;&lt;label&gt;Senior&lt;/label&gt;&lt;status&gt;Expected&lt;/status&gt;&lt;/ageCategoryStatus&gt;</v>
      </c>
    </row>
    <row r="28" spans="1:82" ht="15.75" thickBot="1" x14ac:dyDescent="0.3">
      <c r="A28" s="9" t="s">
        <v>420</v>
      </c>
      <c r="B28" s="2">
        <v>134</v>
      </c>
      <c r="C28" s="2">
        <v>39</v>
      </c>
      <c r="D28" s="2">
        <v>129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10"/>
      <c r="AI28" s="28" t="str">
        <f t="shared" si="0"/>
        <v>Japenese Encephalitis</v>
      </c>
      <c r="AJ28" s="27" t="s">
        <v>14</v>
      </c>
      <c r="AK28" s="27" t="s">
        <v>14</v>
      </c>
      <c r="AL28" s="27" t="s">
        <v>14</v>
      </c>
      <c r="AM28" s="27" t="s">
        <v>14</v>
      </c>
      <c r="AN28" s="27" t="s">
        <v>14</v>
      </c>
      <c r="AR28" s="28" t="str">
        <f t="shared" si="8"/>
        <v xml:space="preserve">  &lt;vaccineReportGroup&gt;&lt;label&gt;Japenese Encephalitis&lt;/label&gt;&lt;cvx&gt;134&lt;/cvx&gt;&lt;cvx&gt;39&lt;/cvx&gt;&lt;cvx&gt;129&lt;/cvx&gt;&lt;ageCategoryStatus&gt;&lt;label&gt;Baby&lt;/label&gt;&lt;status&gt;Not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28" s="34" t="str">
        <f t="shared" si="9"/>
        <v>&lt;cvx&gt;134&lt;/cvx&gt;</v>
      </c>
      <c r="AT28" s="34" t="str">
        <f t="shared" si="20"/>
        <v>&lt;cvx&gt;39&lt;/cvx&gt;</v>
      </c>
      <c r="AU28" s="34" t="str">
        <f t="shared" si="21"/>
        <v>&lt;cvx&gt;129&lt;/cvx&gt;</v>
      </c>
      <c r="AV28" s="34" t="str">
        <f t="shared" si="22"/>
        <v/>
      </c>
      <c r="AW28" s="34" t="str">
        <f t="shared" si="23"/>
        <v/>
      </c>
      <c r="AX28" s="34" t="str">
        <f t="shared" si="24"/>
        <v/>
      </c>
      <c r="AY28" s="34" t="str">
        <f t="shared" si="25"/>
        <v/>
      </c>
      <c r="AZ28" s="34" t="str">
        <f t="shared" si="26"/>
        <v/>
      </c>
      <c r="BA28" s="34" t="str">
        <f t="shared" si="27"/>
        <v/>
      </c>
      <c r="BB28" s="34" t="str">
        <f t="shared" si="28"/>
        <v/>
      </c>
      <c r="BC28" s="34" t="str">
        <f t="shared" si="29"/>
        <v/>
      </c>
      <c r="BD28" s="34" t="str">
        <f t="shared" si="30"/>
        <v/>
      </c>
      <c r="BE28" s="34" t="str">
        <f t="shared" si="31"/>
        <v/>
      </c>
      <c r="BF28" s="34" t="str">
        <f t="shared" si="32"/>
        <v/>
      </c>
      <c r="BG28" s="34" t="str">
        <f t="shared" si="33"/>
        <v/>
      </c>
      <c r="BH28" s="34" t="str">
        <f t="shared" si="34"/>
        <v/>
      </c>
      <c r="BI28" s="34" t="str">
        <f t="shared" si="35"/>
        <v/>
      </c>
      <c r="BJ28" s="34" t="str">
        <f t="shared" si="36"/>
        <v/>
      </c>
      <c r="BK28" s="34" t="str">
        <f t="shared" si="37"/>
        <v/>
      </c>
      <c r="BL28" s="34" t="str">
        <f t="shared" si="38"/>
        <v/>
      </c>
      <c r="BM28" s="34" t="str">
        <f t="shared" si="39"/>
        <v/>
      </c>
      <c r="BN28" s="34" t="str">
        <f t="shared" si="40"/>
        <v/>
      </c>
      <c r="BO28" s="34" t="str">
        <f t="shared" si="15"/>
        <v/>
      </c>
      <c r="BP28" s="34" t="str">
        <f t="shared" si="16"/>
        <v/>
      </c>
      <c r="BQ28" s="34" t="str">
        <f t="shared" si="17"/>
        <v/>
      </c>
      <c r="BR28" s="34" t="str">
        <f t="shared" si="18"/>
        <v/>
      </c>
      <c r="BS28" s="34" t="str">
        <f t="shared" si="19"/>
        <v/>
      </c>
      <c r="BT28" s="34" t="str">
        <f t="shared" si="2"/>
        <v/>
      </c>
      <c r="BU28" s="34" t="str">
        <f t="shared" si="3"/>
        <v/>
      </c>
      <c r="BV28" s="34" t="str">
        <f t="shared" si="4"/>
        <v/>
      </c>
      <c r="BW28" s="34" t="str">
        <f t="shared" si="5"/>
        <v/>
      </c>
      <c r="BX28" s="34" t="str">
        <f t="shared" si="6"/>
        <v/>
      </c>
      <c r="BY28" s="34" t="str">
        <f t="shared" si="7"/>
        <v/>
      </c>
      <c r="BZ28" s="34" t="str">
        <f t="shared" si="10"/>
        <v>&lt;ageCategoryStatus&gt;&lt;label&gt;Baby&lt;/label&gt;&lt;status&gt;Not Expected&lt;/status&gt;&lt;/ageCategoryStatus&gt;</v>
      </c>
      <c r="CA28" s="34" t="str">
        <f t="shared" si="11"/>
        <v>&lt;ageCategoryStatus&gt;&lt;label&gt;Child&lt;/label&gt;&lt;status&gt;Not Expected&lt;/status&gt;&lt;/ageCategoryStatus&gt;</v>
      </c>
      <c r="CB28" s="34" t="str">
        <f t="shared" si="12"/>
        <v>&lt;ageCategoryStatus&gt;&lt;label&gt;Adolescent&lt;/label&gt;&lt;status&gt;Not Expected&lt;/status&gt;&lt;/ageCategoryStatus&gt;</v>
      </c>
      <c r="CC28" s="34" t="str">
        <f t="shared" si="13"/>
        <v>&lt;ageCategoryStatus&gt;&lt;label&gt;Adult&lt;/label&gt;&lt;status&gt;Not Expected&lt;/status&gt;&lt;/ageCategoryStatus&gt;</v>
      </c>
      <c r="CD28" s="34" t="str">
        <f t="shared" si="14"/>
        <v>&lt;ageCategoryStatus&gt;&lt;label&gt;Senior&lt;/label&gt;&lt;status&gt;Not Expected&lt;/status&gt;&lt;/ageCategoryStatus&gt;</v>
      </c>
    </row>
    <row r="29" spans="1:82" ht="15.75" thickBot="1" x14ac:dyDescent="0.3">
      <c r="A29" s="9" t="s">
        <v>421</v>
      </c>
      <c r="B29" s="2">
        <v>63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10"/>
      <c r="AI29" s="28" t="str">
        <f t="shared" si="0"/>
        <v>Junin Virus</v>
      </c>
      <c r="AJ29" s="27" t="s">
        <v>14</v>
      </c>
      <c r="AK29" s="27" t="s">
        <v>14</v>
      </c>
      <c r="AL29" s="27" t="s">
        <v>14</v>
      </c>
      <c r="AM29" s="27" t="s">
        <v>14</v>
      </c>
      <c r="AN29" s="27" t="s">
        <v>14</v>
      </c>
      <c r="AR29" s="28" t="str">
        <f t="shared" si="8"/>
        <v xml:space="preserve">  &lt;vaccineReportGroup&gt;&lt;label&gt;Junin Virus&lt;/label&gt;&lt;cvx&gt;63&lt;/cvx&gt;&lt;ageCategoryStatus&gt;&lt;label&gt;Baby&lt;/label&gt;&lt;status&gt;Not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29" s="34" t="str">
        <f t="shared" si="9"/>
        <v>&lt;cvx&gt;63&lt;/cvx&gt;</v>
      </c>
      <c r="AT29" s="34" t="str">
        <f t="shared" si="20"/>
        <v/>
      </c>
      <c r="AU29" s="34" t="str">
        <f t="shared" si="21"/>
        <v/>
      </c>
      <c r="AV29" s="34" t="str">
        <f t="shared" si="22"/>
        <v/>
      </c>
      <c r="AW29" s="34" t="str">
        <f t="shared" si="23"/>
        <v/>
      </c>
      <c r="AX29" s="34" t="str">
        <f t="shared" si="24"/>
        <v/>
      </c>
      <c r="AY29" s="34" t="str">
        <f t="shared" si="25"/>
        <v/>
      </c>
      <c r="AZ29" s="34" t="str">
        <f t="shared" si="26"/>
        <v/>
      </c>
      <c r="BA29" s="34" t="str">
        <f t="shared" si="27"/>
        <v/>
      </c>
      <c r="BB29" s="34" t="str">
        <f t="shared" si="28"/>
        <v/>
      </c>
      <c r="BC29" s="34" t="str">
        <f t="shared" si="29"/>
        <v/>
      </c>
      <c r="BD29" s="34" t="str">
        <f t="shared" si="30"/>
        <v/>
      </c>
      <c r="BE29" s="34" t="str">
        <f t="shared" si="31"/>
        <v/>
      </c>
      <c r="BF29" s="34" t="str">
        <f t="shared" si="32"/>
        <v/>
      </c>
      <c r="BG29" s="34" t="str">
        <f t="shared" si="33"/>
        <v/>
      </c>
      <c r="BH29" s="34" t="str">
        <f t="shared" si="34"/>
        <v/>
      </c>
      <c r="BI29" s="34" t="str">
        <f t="shared" si="35"/>
        <v/>
      </c>
      <c r="BJ29" s="34" t="str">
        <f t="shared" si="36"/>
        <v/>
      </c>
      <c r="BK29" s="34" t="str">
        <f t="shared" si="37"/>
        <v/>
      </c>
      <c r="BL29" s="34" t="str">
        <f t="shared" si="38"/>
        <v/>
      </c>
      <c r="BM29" s="34" t="str">
        <f t="shared" si="39"/>
        <v/>
      </c>
      <c r="BN29" s="34" t="str">
        <f t="shared" si="40"/>
        <v/>
      </c>
      <c r="BO29" s="34" t="str">
        <f t="shared" si="15"/>
        <v/>
      </c>
      <c r="BP29" s="34" t="str">
        <f t="shared" si="16"/>
        <v/>
      </c>
      <c r="BQ29" s="34" t="str">
        <f t="shared" si="17"/>
        <v/>
      </c>
      <c r="BR29" s="34" t="str">
        <f t="shared" si="18"/>
        <v/>
      </c>
      <c r="BS29" s="34" t="str">
        <f t="shared" si="19"/>
        <v/>
      </c>
      <c r="BT29" s="34" t="str">
        <f t="shared" si="2"/>
        <v/>
      </c>
      <c r="BU29" s="34" t="str">
        <f t="shared" si="3"/>
        <v/>
      </c>
      <c r="BV29" s="34" t="str">
        <f t="shared" si="4"/>
        <v/>
      </c>
      <c r="BW29" s="34" t="str">
        <f t="shared" si="5"/>
        <v/>
      </c>
      <c r="BX29" s="34" t="str">
        <f t="shared" si="6"/>
        <v/>
      </c>
      <c r="BY29" s="34" t="str">
        <f t="shared" si="7"/>
        <v/>
      </c>
      <c r="BZ29" s="34" t="str">
        <f t="shared" si="10"/>
        <v>&lt;ageCategoryStatus&gt;&lt;label&gt;Baby&lt;/label&gt;&lt;status&gt;Not Expected&lt;/status&gt;&lt;/ageCategoryStatus&gt;</v>
      </c>
      <c r="CA29" s="34" t="str">
        <f t="shared" si="11"/>
        <v>&lt;ageCategoryStatus&gt;&lt;label&gt;Child&lt;/label&gt;&lt;status&gt;Not Expected&lt;/status&gt;&lt;/ageCategoryStatus&gt;</v>
      </c>
      <c r="CB29" s="34" t="str">
        <f t="shared" si="12"/>
        <v>&lt;ageCategoryStatus&gt;&lt;label&gt;Adolescent&lt;/label&gt;&lt;status&gt;Not Expected&lt;/status&gt;&lt;/ageCategoryStatus&gt;</v>
      </c>
      <c r="CC29" s="34" t="str">
        <f t="shared" si="13"/>
        <v>&lt;ageCategoryStatus&gt;&lt;label&gt;Adult&lt;/label&gt;&lt;status&gt;Not Expected&lt;/status&gt;&lt;/ageCategoryStatus&gt;</v>
      </c>
      <c r="CD29" s="34" t="str">
        <f t="shared" si="14"/>
        <v>&lt;ageCategoryStatus&gt;&lt;label&gt;Senior&lt;/label&gt;&lt;status&gt;Not Expected&lt;/status&gt;&lt;/ageCategoryStatus&gt;</v>
      </c>
    </row>
    <row r="30" spans="1:82" ht="15.75" thickBot="1" x14ac:dyDescent="0.3">
      <c r="A30" s="9" t="s">
        <v>422</v>
      </c>
      <c r="B30" s="2">
        <v>65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10"/>
      <c r="AI30" s="28" t="str">
        <f t="shared" si="0"/>
        <v>Leprosy</v>
      </c>
      <c r="AJ30" s="27" t="s">
        <v>14</v>
      </c>
      <c r="AK30" s="27" t="s">
        <v>14</v>
      </c>
      <c r="AL30" s="27" t="s">
        <v>14</v>
      </c>
      <c r="AM30" s="27" t="s">
        <v>14</v>
      </c>
      <c r="AN30" s="27" t="s">
        <v>14</v>
      </c>
      <c r="AR30" s="28" t="str">
        <f t="shared" si="8"/>
        <v xml:space="preserve">  &lt;vaccineReportGroup&gt;&lt;label&gt;Leprosy&lt;/label&gt;&lt;cvx&gt;65&lt;/cvx&gt;&lt;ageCategoryStatus&gt;&lt;label&gt;Baby&lt;/label&gt;&lt;status&gt;Not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30" s="34" t="str">
        <f t="shared" si="9"/>
        <v>&lt;cvx&gt;65&lt;/cvx&gt;</v>
      </c>
      <c r="AT30" s="34" t="str">
        <f t="shared" si="20"/>
        <v/>
      </c>
      <c r="AU30" s="34" t="str">
        <f t="shared" si="21"/>
        <v/>
      </c>
      <c r="AV30" s="34" t="str">
        <f t="shared" si="22"/>
        <v/>
      </c>
      <c r="AW30" s="34" t="str">
        <f t="shared" si="23"/>
        <v/>
      </c>
      <c r="AX30" s="34" t="str">
        <f t="shared" si="24"/>
        <v/>
      </c>
      <c r="AY30" s="34" t="str">
        <f t="shared" si="25"/>
        <v/>
      </c>
      <c r="AZ30" s="34" t="str">
        <f t="shared" si="26"/>
        <v/>
      </c>
      <c r="BA30" s="34" t="str">
        <f t="shared" si="27"/>
        <v/>
      </c>
      <c r="BB30" s="34" t="str">
        <f t="shared" si="28"/>
        <v/>
      </c>
      <c r="BC30" s="34" t="str">
        <f t="shared" si="29"/>
        <v/>
      </c>
      <c r="BD30" s="34" t="str">
        <f t="shared" si="30"/>
        <v/>
      </c>
      <c r="BE30" s="34" t="str">
        <f t="shared" si="31"/>
        <v/>
      </c>
      <c r="BF30" s="34" t="str">
        <f t="shared" si="32"/>
        <v/>
      </c>
      <c r="BG30" s="34" t="str">
        <f t="shared" si="33"/>
        <v/>
      </c>
      <c r="BH30" s="34" t="str">
        <f t="shared" si="34"/>
        <v/>
      </c>
      <c r="BI30" s="34" t="str">
        <f t="shared" si="35"/>
        <v/>
      </c>
      <c r="BJ30" s="34" t="str">
        <f t="shared" si="36"/>
        <v/>
      </c>
      <c r="BK30" s="34" t="str">
        <f t="shared" si="37"/>
        <v/>
      </c>
      <c r="BL30" s="34" t="str">
        <f t="shared" si="38"/>
        <v/>
      </c>
      <c r="BM30" s="34" t="str">
        <f t="shared" si="39"/>
        <v/>
      </c>
      <c r="BN30" s="34" t="str">
        <f t="shared" si="40"/>
        <v/>
      </c>
      <c r="BO30" s="34" t="str">
        <f t="shared" si="15"/>
        <v/>
      </c>
      <c r="BP30" s="34" t="str">
        <f t="shared" si="16"/>
        <v/>
      </c>
      <c r="BQ30" s="34" t="str">
        <f t="shared" si="17"/>
        <v/>
      </c>
      <c r="BR30" s="34" t="str">
        <f t="shared" si="18"/>
        <v/>
      </c>
      <c r="BS30" s="34" t="str">
        <f t="shared" si="19"/>
        <v/>
      </c>
      <c r="BT30" s="34" t="str">
        <f t="shared" si="2"/>
        <v/>
      </c>
      <c r="BU30" s="34" t="str">
        <f t="shared" si="3"/>
        <v/>
      </c>
      <c r="BV30" s="34" t="str">
        <f t="shared" si="4"/>
        <v/>
      </c>
      <c r="BW30" s="34" t="str">
        <f t="shared" si="5"/>
        <v/>
      </c>
      <c r="BX30" s="34" t="str">
        <f t="shared" si="6"/>
        <v/>
      </c>
      <c r="BY30" s="34" t="str">
        <f t="shared" si="7"/>
        <v/>
      </c>
      <c r="BZ30" s="34" t="str">
        <f t="shared" si="10"/>
        <v>&lt;ageCategoryStatus&gt;&lt;label&gt;Baby&lt;/label&gt;&lt;status&gt;Not Expected&lt;/status&gt;&lt;/ageCategoryStatus&gt;</v>
      </c>
      <c r="CA30" s="34" t="str">
        <f t="shared" si="11"/>
        <v>&lt;ageCategoryStatus&gt;&lt;label&gt;Child&lt;/label&gt;&lt;status&gt;Not Expected&lt;/status&gt;&lt;/ageCategoryStatus&gt;</v>
      </c>
      <c r="CB30" s="34" t="str">
        <f t="shared" si="12"/>
        <v>&lt;ageCategoryStatus&gt;&lt;label&gt;Adolescent&lt;/label&gt;&lt;status&gt;Not Expected&lt;/status&gt;&lt;/ageCategoryStatus&gt;</v>
      </c>
      <c r="CC30" s="34" t="str">
        <f t="shared" si="13"/>
        <v>&lt;ageCategoryStatus&gt;&lt;label&gt;Adult&lt;/label&gt;&lt;status&gt;Not Expected&lt;/status&gt;&lt;/ageCategoryStatus&gt;</v>
      </c>
      <c r="CD30" s="34" t="str">
        <f t="shared" si="14"/>
        <v>&lt;ageCategoryStatus&gt;&lt;label&gt;Senior&lt;/label&gt;&lt;status&gt;Not Expected&lt;/status&gt;&lt;/ageCategoryStatus&gt;</v>
      </c>
    </row>
    <row r="31" spans="1:82" ht="15.75" thickBot="1" x14ac:dyDescent="0.3">
      <c r="A31" s="9" t="s">
        <v>423</v>
      </c>
      <c r="B31" s="2">
        <v>64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0"/>
      <c r="AI31" s="28" t="str">
        <f t="shared" si="0"/>
        <v>Lieshmaiasis</v>
      </c>
      <c r="AJ31" s="27" t="s">
        <v>14</v>
      </c>
      <c r="AK31" s="27" t="s">
        <v>14</v>
      </c>
      <c r="AL31" s="27" t="s">
        <v>14</v>
      </c>
      <c r="AM31" s="27" t="s">
        <v>14</v>
      </c>
      <c r="AN31" s="27" t="s">
        <v>14</v>
      </c>
      <c r="AR31" s="28" t="str">
        <f t="shared" si="8"/>
        <v xml:space="preserve">  &lt;vaccineReportGroup&gt;&lt;label&gt;Lieshmaiasis&lt;/label&gt;&lt;cvx&gt;64&lt;/cvx&gt;&lt;ageCategoryStatus&gt;&lt;label&gt;Baby&lt;/label&gt;&lt;status&gt;Not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31" s="34" t="str">
        <f t="shared" si="9"/>
        <v>&lt;cvx&gt;64&lt;/cvx&gt;</v>
      </c>
      <c r="AT31" s="34" t="str">
        <f t="shared" si="20"/>
        <v/>
      </c>
      <c r="AU31" s="34" t="str">
        <f t="shared" si="21"/>
        <v/>
      </c>
      <c r="AV31" s="34" t="str">
        <f t="shared" si="22"/>
        <v/>
      </c>
      <c r="AW31" s="34" t="str">
        <f t="shared" si="23"/>
        <v/>
      </c>
      <c r="AX31" s="34" t="str">
        <f t="shared" si="24"/>
        <v/>
      </c>
      <c r="AY31" s="34" t="str">
        <f t="shared" si="25"/>
        <v/>
      </c>
      <c r="AZ31" s="34" t="str">
        <f t="shared" si="26"/>
        <v/>
      </c>
      <c r="BA31" s="34" t="str">
        <f t="shared" si="27"/>
        <v/>
      </c>
      <c r="BB31" s="34" t="str">
        <f t="shared" si="28"/>
        <v/>
      </c>
      <c r="BC31" s="34" t="str">
        <f t="shared" si="29"/>
        <v/>
      </c>
      <c r="BD31" s="34" t="str">
        <f t="shared" si="30"/>
        <v/>
      </c>
      <c r="BE31" s="34" t="str">
        <f t="shared" si="31"/>
        <v/>
      </c>
      <c r="BF31" s="34" t="str">
        <f t="shared" si="32"/>
        <v/>
      </c>
      <c r="BG31" s="34" t="str">
        <f t="shared" si="33"/>
        <v/>
      </c>
      <c r="BH31" s="34" t="str">
        <f t="shared" si="34"/>
        <v/>
      </c>
      <c r="BI31" s="34" t="str">
        <f t="shared" si="35"/>
        <v/>
      </c>
      <c r="BJ31" s="34" t="str">
        <f t="shared" si="36"/>
        <v/>
      </c>
      <c r="BK31" s="34" t="str">
        <f t="shared" si="37"/>
        <v/>
      </c>
      <c r="BL31" s="34" t="str">
        <f t="shared" si="38"/>
        <v/>
      </c>
      <c r="BM31" s="34" t="str">
        <f t="shared" si="39"/>
        <v/>
      </c>
      <c r="BN31" s="34" t="str">
        <f t="shared" si="40"/>
        <v/>
      </c>
      <c r="BO31" s="34" t="str">
        <f t="shared" si="15"/>
        <v/>
      </c>
      <c r="BP31" s="34" t="str">
        <f t="shared" si="16"/>
        <v/>
      </c>
      <c r="BQ31" s="34" t="str">
        <f t="shared" si="17"/>
        <v/>
      </c>
      <c r="BR31" s="34" t="str">
        <f t="shared" si="18"/>
        <v/>
      </c>
      <c r="BS31" s="34" t="str">
        <f t="shared" si="19"/>
        <v/>
      </c>
      <c r="BT31" s="34" t="str">
        <f t="shared" si="2"/>
        <v/>
      </c>
      <c r="BU31" s="34" t="str">
        <f t="shared" si="3"/>
        <v/>
      </c>
      <c r="BV31" s="34" t="str">
        <f t="shared" si="4"/>
        <v/>
      </c>
      <c r="BW31" s="34" t="str">
        <f t="shared" si="5"/>
        <v/>
      </c>
      <c r="BX31" s="34" t="str">
        <f t="shared" si="6"/>
        <v/>
      </c>
      <c r="BY31" s="34" t="str">
        <f t="shared" si="7"/>
        <v/>
      </c>
      <c r="BZ31" s="34" t="str">
        <f t="shared" si="10"/>
        <v>&lt;ageCategoryStatus&gt;&lt;label&gt;Baby&lt;/label&gt;&lt;status&gt;Not Expected&lt;/status&gt;&lt;/ageCategoryStatus&gt;</v>
      </c>
      <c r="CA31" s="34" t="str">
        <f t="shared" si="11"/>
        <v>&lt;ageCategoryStatus&gt;&lt;label&gt;Child&lt;/label&gt;&lt;status&gt;Not Expected&lt;/status&gt;&lt;/ageCategoryStatus&gt;</v>
      </c>
      <c r="CB31" s="34" t="str">
        <f t="shared" si="12"/>
        <v>&lt;ageCategoryStatus&gt;&lt;label&gt;Adolescent&lt;/label&gt;&lt;status&gt;Not Expected&lt;/status&gt;&lt;/ageCategoryStatus&gt;</v>
      </c>
      <c r="CC31" s="34" t="str">
        <f t="shared" si="13"/>
        <v>&lt;ageCategoryStatus&gt;&lt;label&gt;Adult&lt;/label&gt;&lt;status&gt;Not Expected&lt;/status&gt;&lt;/ageCategoryStatus&gt;</v>
      </c>
      <c r="CD31" s="34" t="str">
        <f t="shared" si="14"/>
        <v>&lt;ageCategoryStatus&gt;&lt;label&gt;Senior&lt;/label&gt;&lt;status&gt;Not Expected&lt;/status&gt;&lt;/ageCategoryStatus&gt;</v>
      </c>
    </row>
    <row r="32" spans="1:82" ht="15.75" thickBot="1" x14ac:dyDescent="0.3">
      <c r="A32" s="9" t="s">
        <v>424</v>
      </c>
      <c r="B32" s="2">
        <v>66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10"/>
      <c r="AI32" s="28" t="str">
        <f t="shared" si="0"/>
        <v>Lyme Disease</v>
      </c>
      <c r="AJ32" s="27" t="s">
        <v>14</v>
      </c>
      <c r="AK32" s="27" t="s">
        <v>14</v>
      </c>
      <c r="AL32" s="27" t="s">
        <v>14</v>
      </c>
      <c r="AM32" s="27" t="s">
        <v>14</v>
      </c>
      <c r="AN32" s="27" t="s">
        <v>14</v>
      </c>
      <c r="AR32" s="28" t="str">
        <f t="shared" si="8"/>
        <v xml:space="preserve">  &lt;vaccineReportGroup&gt;&lt;label&gt;Lyme Disease&lt;/label&gt;&lt;cvx&gt;66&lt;/cvx&gt;&lt;ageCategoryStatus&gt;&lt;label&gt;Baby&lt;/label&gt;&lt;status&gt;Not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32" s="34" t="str">
        <f t="shared" si="9"/>
        <v>&lt;cvx&gt;66&lt;/cvx&gt;</v>
      </c>
      <c r="AT32" s="34" t="str">
        <f t="shared" si="20"/>
        <v/>
      </c>
      <c r="AU32" s="34" t="str">
        <f t="shared" si="21"/>
        <v/>
      </c>
      <c r="AV32" s="34" t="str">
        <f t="shared" si="22"/>
        <v/>
      </c>
      <c r="AW32" s="34" t="str">
        <f t="shared" si="23"/>
        <v/>
      </c>
      <c r="AX32" s="34" t="str">
        <f t="shared" si="24"/>
        <v/>
      </c>
      <c r="AY32" s="34" t="str">
        <f t="shared" si="25"/>
        <v/>
      </c>
      <c r="AZ32" s="34" t="str">
        <f t="shared" si="26"/>
        <v/>
      </c>
      <c r="BA32" s="34" t="str">
        <f t="shared" si="27"/>
        <v/>
      </c>
      <c r="BB32" s="34" t="str">
        <f t="shared" si="28"/>
        <v/>
      </c>
      <c r="BC32" s="34" t="str">
        <f t="shared" si="29"/>
        <v/>
      </c>
      <c r="BD32" s="34" t="str">
        <f t="shared" si="30"/>
        <v/>
      </c>
      <c r="BE32" s="34" t="str">
        <f t="shared" si="31"/>
        <v/>
      </c>
      <c r="BF32" s="34" t="str">
        <f t="shared" si="32"/>
        <v/>
      </c>
      <c r="BG32" s="34" t="str">
        <f t="shared" si="33"/>
        <v/>
      </c>
      <c r="BH32" s="34" t="str">
        <f t="shared" si="34"/>
        <v/>
      </c>
      <c r="BI32" s="34" t="str">
        <f t="shared" si="35"/>
        <v/>
      </c>
      <c r="BJ32" s="34" t="str">
        <f t="shared" si="36"/>
        <v/>
      </c>
      <c r="BK32" s="34" t="str">
        <f t="shared" si="37"/>
        <v/>
      </c>
      <c r="BL32" s="34" t="str">
        <f t="shared" si="38"/>
        <v/>
      </c>
      <c r="BM32" s="34" t="str">
        <f t="shared" si="39"/>
        <v/>
      </c>
      <c r="BN32" s="34" t="str">
        <f t="shared" si="40"/>
        <v/>
      </c>
      <c r="BO32" s="34" t="str">
        <f t="shared" si="15"/>
        <v/>
      </c>
      <c r="BP32" s="34" t="str">
        <f t="shared" si="16"/>
        <v/>
      </c>
      <c r="BQ32" s="34" t="str">
        <f t="shared" si="17"/>
        <v/>
      </c>
      <c r="BR32" s="34" t="str">
        <f t="shared" si="18"/>
        <v/>
      </c>
      <c r="BS32" s="34" t="str">
        <f t="shared" si="19"/>
        <v/>
      </c>
      <c r="BT32" s="34" t="str">
        <f t="shared" si="2"/>
        <v/>
      </c>
      <c r="BU32" s="34" t="str">
        <f t="shared" si="3"/>
        <v/>
      </c>
      <c r="BV32" s="34" t="str">
        <f t="shared" si="4"/>
        <v/>
      </c>
      <c r="BW32" s="34" t="str">
        <f t="shared" si="5"/>
        <v/>
      </c>
      <c r="BX32" s="34" t="str">
        <f t="shared" si="6"/>
        <v/>
      </c>
      <c r="BY32" s="34" t="str">
        <f t="shared" si="7"/>
        <v/>
      </c>
      <c r="BZ32" s="34" t="str">
        <f t="shared" si="10"/>
        <v>&lt;ageCategoryStatus&gt;&lt;label&gt;Baby&lt;/label&gt;&lt;status&gt;Not Expected&lt;/status&gt;&lt;/ageCategoryStatus&gt;</v>
      </c>
      <c r="CA32" s="34" t="str">
        <f t="shared" si="11"/>
        <v>&lt;ageCategoryStatus&gt;&lt;label&gt;Child&lt;/label&gt;&lt;status&gt;Not Expected&lt;/status&gt;&lt;/ageCategoryStatus&gt;</v>
      </c>
      <c r="CB32" s="34" t="str">
        <f t="shared" si="12"/>
        <v>&lt;ageCategoryStatus&gt;&lt;label&gt;Adolescent&lt;/label&gt;&lt;status&gt;Not Expected&lt;/status&gt;&lt;/ageCategoryStatus&gt;</v>
      </c>
      <c r="CC32" s="34" t="str">
        <f t="shared" si="13"/>
        <v>&lt;ageCategoryStatus&gt;&lt;label&gt;Adult&lt;/label&gt;&lt;status&gt;Not Expected&lt;/status&gt;&lt;/ageCategoryStatus&gt;</v>
      </c>
      <c r="CD32" s="34" t="str">
        <f t="shared" si="14"/>
        <v>&lt;ageCategoryStatus&gt;&lt;label&gt;Senior&lt;/label&gt;&lt;status&gt;Not Expected&lt;/status&gt;&lt;/ageCategoryStatus&gt;</v>
      </c>
    </row>
    <row r="33" spans="1:82" ht="15.75" thickBot="1" x14ac:dyDescent="0.3">
      <c r="A33" s="9" t="s">
        <v>425</v>
      </c>
      <c r="B33" s="2">
        <v>67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0"/>
      <c r="AI33" s="28" t="str">
        <f t="shared" si="0"/>
        <v>Malaria</v>
      </c>
      <c r="AJ33" s="27" t="s">
        <v>14</v>
      </c>
      <c r="AK33" s="27" t="s">
        <v>14</v>
      </c>
      <c r="AL33" s="27" t="s">
        <v>14</v>
      </c>
      <c r="AM33" s="27" t="s">
        <v>14</v>
      </c>
      <c r="AN33" s="27" t="s">
        <v>14</v>
      </c>
      <c r="AR33" s="28" t="str">
        <f t="shared" si="8"/>
        <v xml:space="preserve">  &lt;vaccineReportGroup&gt;&lt;label&gt;Malaria&lt;/label&gt;&lt;cvx&gt;67&lt;/cvx&gt;&lt;ageCategoryStatus&gt;&lt;label&gt;Baby&lt;/label&gt;&lt;status&gt;Not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33" s="34" t="str">
        <f t="shared" si="9"/>
        <v>&lt;cvx&gt;67&lt;/cvx&gt;</v>
      </c>
      <c r="AT33" s="34" t="str">
        <f t="shared" si="20"/>
        <v/>
      </c>
      <c r="AU33" s="34" t="str">
        <f t="shared" si="21"/>
        <v/>
      </c>
      <c r="AV33" s="34" t="str">
        <f t="shared" si="22"/>
        <v/>
      </c>
      <c r="AW33" s="34" t="str">
        <f t="shared" si="23"/>
        <v/>
      </c>
      <c r="AX33" s="34" t="str">
        <f t="shared" si="24"/>
        <v/>
      </c>
      <c r="AY33" s="34" t="str">
        <f t="shared" si="25"/>
        <v/>
      </c>
      <c r="AZ33" s="34" t="str">
        <f t="shared" si="26"/>
        <v/>
      </c>
      <c r="BA33" s="34" t="str">
        <f t="shared" si="27"/>
        <v/>
      </c>
      <c r="BB33" s="34" t="str">
        <f t="shared" si="28"/>
        <v/>
      </c>
      <c r="BC33" s="34" t="str">
        <f t="shared" si="29"/>
        <v/>
      </c>
      <c r="BD33" s="34" t="str">
        <f t="shared" si="30"/>
        <v/>
      </c>
      <c r="BE33" s="34" t="str">
        <f t="shared" si="31"/>
        <v/>
      </c>
      <c r="BF33" s="34" t="str">
        <f t="shared" si="32"/>
        <v/>
      </c>
      <c r="BG33" s="34" t="str">
        <f t="shared" si="33"/>
        <v/>
      </c>
      <c r="BH33" s="34" t="str">
        <f t="shared" si="34"/>
        <v/>
      </c>
      <c r="BI33" s="34" t="str">
        <f t="shared" si="35"/>
        <v/>
      </c>
      <c r="BJ33" s="34" t="str">
        <f t="shared" si="36"/>
        <v/>
      </c>
      <c r="BK33" s="34" t="str">
        <f t="shared" si="37"/>
        <v/>
      </c>
      <c r="BL33" s="34" t="str">
        <f t="shared" si="38"/>
        <v/>
      </c>
      <c r="BM33" s="34" t="str">
        <f t="shared" si="39"/>
        <v/>
      </c>
      <c r="BN33" s="34" t="str">
        <f t="shared" si="40"/>
        <v/>
      </c>
      <c r="BO33" s="34" t="str">
        <f t="shared" si="15"/>
        <v/>
      </c>
      <c r="BP33" s="34" t="str">
        <f t="shared" si="16"/>
        <v/>
      </c>
      <c r="BQ33" s="34" t="str">
        <f t="shared" si="17"/>
        <v/>
      </c>
      <c r="BR33" s="34" t="str">
        <f t="shared" si="18"/>
        <v/>
      </c>
      <c r="BS33" s="34" t="str">
        <f t="shared" si="19"/>
        <v/>
      </c>
      <c r="BT33" s="34" t="str">
        <f t="shared" si="2"/>
        <v/>
      </c>
      <c r="BU33" s="34" t="str">
        <f t="shared" si="3"/>
        <v/>
      </c>
      <c r="BV33" s="34" t="str">
        <f t="shared" si="4"/>
        <v/>
      </c>
      <c r="BW33" s="34" t="str">
        <f t="shared" si="5"/>
        <v/>
      </c>
      <c r="BX33" s="34" t="str">
        <f t="shared" si="6"/>
        <v/>
      </c>
      <c r="BY33" s="34" t="str">
        <f t="shared" si="7"/>
        <v/>
      </c>
      <c r="BZ33" s="34" t="str">
        <f t="shared" si="10"/>
        <v>&lt;ageCategoryStatus&gt;&lt;label&gt;Baby&lt;/label&gt;&lt;status&gt;Not Expected&lt;/status&gt;&lt;/ageCategoryStatus&gt;</v>
      </c>
      <c r="CA33" s="34" t="str">
        <f t="shared" si="11"/>
        <v>&lt;ageCategoryStatus&gt;&lt;label&gt;Child&lt;/label&gt;&lt;status&gt;Not Expected&lt;/status&gt;&lt;/ageCategoryStatus&gt;</v>
      </c>
      <c r="CB33" s="34" t="str">
        <f t="shared" si="12"/>
        <v>&lt;ageCategoryStatus&gt;&lt;label&gt;Adolescent&lt;/label&gt;&lt;status&gt;Not Expected&lt;/status&gt;&lt;/ageCategoryStatus&gt;</v>
      </c>
      <c r="CC33" s="34" t="str">
        <f t="shared" si="13"/>
        <v>&lt;ageCategoryStatus&gt;&lt;label&gt;Adult&lt;/label&gt;&lt;status&gt;Not Expected&lt;/status&gt;&lt;/ageCategoryStatus&gt;</v>
      </c>
      <c r="CD33" s="34" t="str">
        <f t="shared" si="14"/>
        <v>&lt;ageCategoryStatus&gt;&lt;label&gt;Senior&lt;/label&gt;&lt;status&gt;Not Expected&lt;/status&gt;&lt;/ageCategoryStatus&gt;</v>
      </c>
    </row>
    <row r="34" spans="1:82" ht="15.75" thickBot="1" x14ac:dyDescent="0.3">
      <c r="A34" s="9" t="s">
        <v>426</v>
      </c>
      <c r="B34" s="2">
        <v>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10"/>
      <c r="AI34" s="28" t="str">
        <f t="shared" si="0"/>
        <v>Measles</v>
      </c>
      <c r="AJ34" s="27" t="s">
        <v>14</v>
      </c>
      <c r="AK34" s="27" t="s">
        <v>14</v>
      </c>
      <c r="AL34" s="27" t="s">
        <v>14</v>
      </c>
      <c r="AM34" s="27" t="s">
        <v>14</v>
      </c>
      <c r="AN34" s="27" t="s">
        <v>14</v>
      </c>
      <c r="AR34" s="28" t="str">
        <f t="shared" si="8"/>
        <v xml:space="preserve">  &lt;vaccineReportGroup&gt;&lt;label&gt;Measles&lt;/label&gt;&lt;cvx&gt;5&lt;/cvx&gt;&lt;ageCategoryStatus&gt;&lt;label&gt;Baby&lt;/label&gt;&lt;status&gt;Not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34" s="34" t="str">
        <f t="shared" si="9"/>
        <v>&lt;cvx&gt;5&lt;/cvx&gt;</v>
      </c>
      <c r="AT34" s="34" t="str">
        <f t="shared" si="20"/>
        <v/>
      </c>
      <c r="AU34" s="34" t="str">
        <f t="shared" si="21"/>
        <v/>
      </c>
      <c r="AV34" s="34" t="str">
        <f t="shared" si="22"/>
        <v/>
      </c>
      <c r="AW34" s="34" t="str">
        <f t="shared" si="23"/>
        <v/>
      </c>
      <c r="AX34" s="34" t="str">
        <f t="shared" si="24"/>
        <v/>
      </c>
      <c r="AY34" s="34" t="str">
        <f t="shared" si="25"/>
        <v/>
      </c>
      <c r="AZ34" s="34" t="str">
        <f t="shared" si="26"/>
        <v/>
      </c>
      <c r="BA34" s="34" t="str">
        <f t="shared" si="27"/>
        <v/>
      </c>
      <c r="BB34" s="34" t="str">
        <f t="shared" si="28"/>
        <v/>
      </c>
      <c r="BC34" s="34" t="str">
        <f t="shared" si="29"/>
        <v/>
      </c>
      <c r="BD34" s="34" t="str">
        <f t="shared" si="30"/>
        <v/>
      </c>
      <c r="BE34" s="34" t="str">
        <f t="shared" si="31"/>
        <v/>
      </c>
      <c r="BF34" s="34" t="str">
        <f t="shared" si="32"/>
        <v/>
      </c>
      <c r="BG34" s="34" t="str">
        <f t="shared" si="33"/>
        <v/>
      </c>
      <c r="BH34" s="34" t="str">
        <f t="shared" si="34"/>
        <v/>
      </c>
      <c r="BI34" s="34" t="str">
        <f t="shared" si="35"/>
        <v/>
      </c>
      <c r="BJ34" s="34" t="str">
        <f t="shared" si="36"/>
        <v/>
      </c>
      <c r="BK34" s="34" t="str">
        <f t="shared" si="37"/>
        <v/>
      </c>
      <c r="BL34" s="34" t="str">
        <f t="shared" si="38"/>
        <v/>
      </c>
      <c r="BM34" s="34" t="str">
        <f t="shared" si="39"/>
        <v/>
      </c>
      <c r="BN34" s="34" t="str">
        <f t="shared" si="40"/>
        <v/>
      </c>
      <c r="BO34" s="34" t="str">
        <f t="shared" si="15"/>
        <v/>
      </c>
      <c r="BP34" s="34" t="str">
        <f t="shared" si="16"/>
        <v/>
      </c>
      <c r="BQ34" s="34" t="str">
        <f t="shared" si="17"/>
        <v/>
      </c>
      <c r="BR34" s="34" t="str">
        <f t="shared" si="18"/>
        <v/>
      </c>
      <c r="BS34" s="34" t="str">
        <f t="shared" si="19"/>
        <v/>
      </c>
      <c r="BT34" s="34" t="str">
        <f t="shared" si="2"/>
        <v/>
      </c>
      <c r="BU34" s="34" t="str">
        <f t="shared" si="3"/>
        <v/>
      </c>
      <c r="BV34" s="34" t="str">
        <f t="shared" si="4"/>
        <v/>
      </c>
      <c r="BW34" s="34" t="str">
        <f t="shared" si="5"/>
        <v/>
      </c>
      <c r="BX34" s="34" t="str">
        <f t="shared" si="6"/>
        <v/>
      </c>
      <c r="BY34" s="34" t="str">
        <f t="shared" si="7"/>
        <v/>
      </c>
      <c r="BZ34" s="34" t="str">
        <f t="shared" si="10"/>
        <v>&lt;ageCategoryStatus&gt;&lt;label&gt;Baby&lt;/label&gt;&lt;status&gt;Not Expected&lt;/status&gt;&lt;/ageCategoryStatus&gt;</v>
      </c>
      <c r="CA34" s="34" t="str">
        <f t="shared" si="11"/>
        <v>&lt;ageCategoryStatus&gt;&lt;label&gt;Child&lt;/label&gt;&lt;status&gt;Not Expected&lt;/status&gt;&lt;/ageCategoryStatus&gt;</v>
      </c>
      <c r="CB34" s="34" t="str">
        <f t="shared" si="12"/>
        <v>&lt;ageCategoryStatus&gt;&lt;label&gt;Adolescent&lt;/label&gt;&lt;status&gt;Not Expected&lt;/status&gt;&lt;/ageCategoryStatus&gt;</v>
      </c>
      <c r="CC34" s="34" t="str">
        <f t="shared" si="13"/>
        <v>&lt;ageCategoryStatus&gt;&lt;label&gt;Adult&lt;/label&gt;&lt;status&gt;Not Expected&lt;/status&gt;&lt;/ageCategoryStatus&gt;</v>
      </c>
      <c r="CD34" s="34" t="str">
        <f t="shared" si="14"/>
        <v>&lt;ageCategoryStatus&gt;&lt;label&gt;Senior&lt;/label&gt;&lt;status&gt;Not Expected&lt;/status&gt;&lt;/ageCategoryStatus&gt;</v>
      </c>
    </row>
    <row r="35" spans="1:82" ht="15.75" thickBot="1" x14ac:dyDescent="0.3">
      <c r="A35" s="9" t="s">
        <v>427</v>
      </c>
      <c r="B35" s="2">
        <v>68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0"/>
      <c r="AI35" s="28" t="str">
        <f t="shared" si="0"/>
        <v>Melanoma</v>
      </c>
      <c r="AJ35" s="27" t="s">
        <v>14</v>
      </c>
      <c r="AK35" s="27" t="s">
        <v>14</v>
      </c>
      <c r="AL35" s="27" t="s">
        <v>14</v>
      </c>
      <c r="AM35" s="27" t="s">
        <v>14</v>
      </c>
      <c r="AN35" s="27" t="s">
        <v>14</v>
      </c>
      <c r="AR35" s="28" t="str">
        <f t="shared" si="8"/>
        <v xml:space="preserve">  &lt;vaccineReportGroup&gt;&lt;label&gt;Melanoma&lt;/label&gt;&lt;cvx&gt;68&lt;/cvx&gt;&lt;ageCategoryStatus&gt;&lt;label&gt;Baby&lt;/label&gt;&lt;status&gt;Not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35" s="34" t="str">
        <f t="shared" si="9"/>
        <v>&lt;cvx&gt;68&lt;/cvx&gt;</v>
      </c>
      <c r="AT35" s="34" t="str">
        <f t="shared" si="20"/>
        <v/>
      </c>
      <c r="AU35" s="34" t="str">
        <f t="shared" si="21"/>
        <v/>
      </c>
      <c r="AV35" s="34" t="str">
        <f t="shared" si="22"/>
        <v/>
      </c>
      <c r="AW35" s="34" t="str">
        <f t="shared" si="23"/>
        <v/>
      </c>
      <c r="AX35" s="34" t="str">
        <f t="shared" si="24"/>
        <v/>
      </c>
      <c r="AY35" s="34" t="str">
        <f t="shared" si="25"/>
        <v/>
      </c>
      <c r="AZ35" s="34" t="str">
        <f t="shared" si="26"/>
        <v/>
      </c>
      <c r="BA35" s="34" t="str">
        <f t="shared" si="27"/>
        <v/>
      </c>
      <c r="BB35" s="34" t="str">
        <f t="shared" si="28"/>
        <v/>
      </c>
      <c r="BC35" s="34" t="str">
        <f t="shared" si="29"/>
        <v/>
      </c>
      <c r="BD35" s="34" t="str">
        <f t="shared" si="30"/>
        <v/>
      </c>
      <c r="BE35" s="34" t="str">
        <f t="shared" si="31"/>
        <v/>
      </c>
      <c r="BF35" s="34" t="str">
        <f t="shared" si="32"/>
        <v/>
      </c>
      <c r="BG35" s="34" t="str">
        <f t="shared" si="33"/>
        <v/>
      </c>
      <c r="BH35" s="34" t="str">
        <f t="shared" si="34"/>
        <v/>
      </c>
      <c r="BI35" s="34" t="str">
        <f t="shared" si="35"/>
        <v/>
      </c>
      <c r="BJ35" s="34" t="str">
        <f t="shared" si="36"/>
        <v/>
      </c>
      <c r="BK35" s="34" t="str">
        <f t="shared" si="37"/>
        <v/>
      </c>
      <c r="BL35" s="34" t="str">
        <f t="shared" si="38"/>
        <v/>
      </c>
      <c r="BM35" s="34" t="str">
        <f t="shared" si="39"/>
        <v/>
      </c>
      <c r="BN35" s="34" t="str">
        <f t="shared" si="40"/>
        <v/>
      </c>
      <c r="BO35" s="34" t="str">
        <f t="shared" si="15"/>
        <v/>
      </c>
      <c r="BP35" s="34" t="str">
        <f t="shared" si="16"/>
        <v/>
      </c>
      <c r="BQ35" s="34" t="str">
        <f t="shared" si="17"/>
        <v/>
      </c>
      <c r="BR35" s="34" t="str">
        <f t="shared" si="18"/>
        <v/>
      </c>
      <c r="BS35" s="34" t="str">
        <f t="shared" si="19"/>
        <v/>
      </c>
      <c r="BT35" s="34" t="str">
        <f t="shared" si="2"/>
        <v/>
      </c>
      <c r="BU35" s="34" t="str">
        <f t="shared" si="3"/>
        <v/>
      </c>
      <c r="BV35" s="34" t="str">
        <f t="shared" si="4"/>
        <v/>
      </c>
      <c r="BW35" s="34" t="str">
        <f t="shared" si="5"/>
        <v/>
      </c>
      <c r="BX35" s="34" t="str">
        <f t="shared" si="6"/>
        <v/>
      </c>
      <c r="BY35" s="34" t="str">
        <f t="shared" si="7"/>
        <v/>
      </c>
      <c r="BZ35" s="34" t="str">
        <f t="shared" si="10"/>
        <v>&lt;ageCategoryStatus&gt;&lt;label&gt;Baby&lt;/label&gt;&lt;status&gt;Not Expected&lt;/status&gt;&lt;/ageCategoryStatus&gt;</v>
      </c>
      <c r="CA35" s="34" t="str">
        <f t="shared" si="11"/>
        <v>&lt;ageCategoryStatus&gt;&lt;label&gt;Child&lt;/label&gt;&lt;status&gt;Not Expected&lt;/status&gt;&lt;/ageCategoryStatus&gt;</v>
      </c>
      <c r="CB35" s="34" t="str">
        <f t="shared" si="12"/>
        <v>&lt;ageCategoryStatus&gt;&lt;label&gt;Adolescent&lt;/label&gt;&lt;status&gt;Not Expected&lt;/status&gt;&lt;/ageCategoryStatus&gt;</v>
      </c>
      <c r="CC35" s="34" t="str">
        <f t="shared" si="13"/>
        <v>&lt;ageCategoryStatus&gt;&lt;label&gt;Adult&lt;/label&gt;&lt;status&gt;Not Expected&lt;/status&gt;&lt;/ageCategoryStatus&gt;</v>
      </c>
      <c r="CD35" s="34" t="str">
        <f t="shared" si="14"/>
        <v>&lt;ageCategoryStatus&gt;&lt;label&gt;Senior&lt;/label&gt;&lt;status&gt;Not Expected&lt;/status&gt;&lt;/ageCategoryStatus&gt;</v>
      </c>
    </row>
    <row r="36" spans="1:82" ht="15.75" thickBot="1" x14ac:dyDescent="0.3">
      <c r="A36" s="9" t="s">
        <v>428</v>
      </c>
      <c r="B36" s="2">
        <v>108</v>
      </c>
      <c r="C36" s="2">
        <v>163</v>
      </c>
      <c r="D36" s="2">
        <v>162</v>
      </c>
      <c r="E36" s="2">
        <v>164</v>
      </c>
      <c r="F36" s="2">
        <v>103</v>
      </c>
      <c r="G36" s="2">
        <v>148</v>
      </c>
      <c r="H36" s="2">
        <v>147</v>
      </c>
      <c r="I36" s="2">
        <v>136</v>
      </c>
      <c r="J36" s="2">
        <v>114</v>
      </c>
      <c r="K36" s="2">
        <v>32</v>
      </c>
      <c r="L36" s="2">
        <v>167</v>
      </c>
      <c r="M36" s="2">
        <v>191</v>
      </c>
      <c r="N36" s="2">
        <v>192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0"/>
      <c r="AI36" s="28" t="str">
        <f t="shared" si="0"/>
        <v>Mening</v>
      </c>
      <c r="AJ36" s="27" t="s">
        <v>14</v>
      </c>
      <c r="AK36" s="27" t="s">
        <v>14</v>
      </c>
      <c r="AL36" s="27" t="s">
        <v>12</v>
      </c>
      <c r="AM36" s="27" t="s">
        <v>13</v>
      </c>
      <c r="AN36" s="27" t="s">
        <v>13</v>
      </c>
      <c r="AR36" s="28" t="str">
        <f t="shared" si="8"/>
        <v xml:space="preserve">  &lt;vaccineReportGroup&gt;&lt;label&gt;Mening&lt;/label&gt;&lt;cvx&gt;108&lt;/cvx&gt;&lt;cvx&gt;163&lt;/cvx&gt;&lt;cvx&gt;162&lt;/cvx&gt;&lt;cvx&gt;164&lt;/cvx&gt;&lt;cvx&gt;103&lt;/cvx&gt;&lt;cvx&gt;148&lt;/cvx&gt;&lt;cvx&gt;147&lt;/cvx&gt;&lt;cvx&gt;136&lt;/cvx&gt;&lt;cvx&gt;114&lt;/cvx&gt;&lt;cvx&gt;32&lt;/cvx&gt;&lt;cvx&gt;167&lt;/cvx&gt;&lt;cvx&gt;191&lt;/cvx&gt;&lt;cvx&gt;192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Expected&lt;/status&gt;&lt;/ageCategoryStatus&gt;&lt;ageCategoryStatus&gt;&lt;label&gt;Adult&lt;/label&gt;&lt;status&gt;Possible&lt;/status&gt;&lt;/ageCategoryStatus&gt;&lt;ageCategoryStatus&gt;&lt;label&gt;Senior&lt;/label&gt;&lt;status&gt;Possible&lt;/status&gt;&lt;/ageCategoryStatus&gt;&lt;/vaccineReportGroup&gt;</v>
      </c>
      <c r="AS36" s="34" t="str">
        <f t="shared" si="9"/>
        <v>&lt;cvx&gt;108&lt;/cvx&gt;</v>
      </c>
      <c r="AT36" s="34" t="str">
        <f t="shared" si="20"/>
        <v>&lt;cvx&gt;163&lt;/cvx&gt;</v>
      </c>
      <c r="AU36" s="34" t="str">
        <f t="shared" si="21"/>
        <v>&lt;cvx&gt;162&lt;/cvx&gt;</v>
      </c>
      <c r="AV36" s="34" t="str">
        <f t="shared" si="22"/>
        <v>&lt;cvx&gt;164&lt;/cvx&gt;</v>
      </c>
      <c r="AW36" s="34" t="str">
        <f t="shared" si="23"/>
        <v>&lt;cvx&gt;103&lt;/cvx&gt;</v>
      </c>
      <c r="AX36" s="34" t="str">
        <f t="shared" si="24"/>
        <v>&lt;cvx&gt;148&lt;/cvx&gt;</v>
      </c>
      <c r="AY36" s="34" t="str">
        <f t="shared" si="25"/>
        <v>&lt;cvx&gt;147&lt;/cvx&gt;</v>
      </c>
      <c r="AZ36" s="34" t="str">
        <f t="shared" si="26"/>
        <v>&lt;cvx&gt;136&lt;/cvx&gt;</v>
      </c>
      <c r="BA36" s="34" t="str">
        <f t="shared" si="27"/>
        <v>&lt;cvx&gt;114&lt;/cvx&gt;</v>
      </c>
      <c r="BB36" s="34" t="str">
        <f t="shared" si="28"/>
        <v>&lt;cvx&gt;32&lt;/cvx&gt;</v>
      </c>
      <c r="BC36" s="34" t="str">
        <f t="shared" si="29"/>
        <v>&lt;cvx&gt;167&lt;/cvx&gt;</v>
      </c>
      <c r="BD36" s="34" t="str">
        <f t="shared" si="30"/>
        <v>&lt;cvx&gt;191&lt;/cvx&gt;</v>
      </c>
      <c r="BE36" s="34" t="str">
        <f t="shared" si="31"/>
        <v>&lt;cvx&gt;192&lt;/cvx&gt;</v>
      </c>
      <c r="BF36" s="34" t="str">
        <f t="shared" si="32"/>
        <v/>
      </c>
      <c r="BG36" s="34" t="str">
        <f t="shared" si="33"/>
        <v/>
      </c>
      <c r="BH36" s="34" t="str">
        <f t="shared" si="34"/>
        <v/>
      </c>
      <c r="BI36" s="34" t="str">
        <f t="shared" si="35"/>
        <v/>
      </c>
      <c r="BJ36" s="34" t="str">
        <f t="shared" si="36"/>
        <v/>
      </c>
      <c r="BK36" s="34" t="str">
        <f t="shared" si="37"/>
        <v/>
      </c>
      <c r="BL36" s="34" t="str">
        <f t="shared" si="38"/>
        <v/>
      </c>
      <c r="BM36" s="34" t="str">
        <f t="shared" si="39"/>
        <v/>
      </c>
      <c r="BN36" s="34" t="str">
        <f t="shared" si="40"/>
        <v/>
      </c>
      <c r="BO36" s="34" t="str">
        <f t="shared" si="15"/>
        <v/>
      </c>
      <c r="BP36" s="34" t="str">
        <f t="shared" si="16"/>
        <v/>
      </c>
      <c r="BQ36" s="34" t="str">
        <f t="shared" si="17"/>
        <v/>
      </c>
      <c r="BR36" s="34" t="str">
        <f t="shared" si="18"/>
        <v/>
      </c>
      <c r="BS36" s="34" t="str">
        <f t="shared" si="19"/>
        <v/>
      </c>
      <c r="BT36" s="34" t="str">
        <f t="shared" si="2"/>
        <v/>
      </c>
      <c r="BU36" s="34" t="str">
        <f t="shared" si="3"/>
        <v/>
      </c>
      <c r="BV36" s="34" t="str">
        <f t="shared" si="4"/>
        <v/>
      </c>
      <c r="BW36" s="34" t="str">
        <f t="shared" si="5"/>
        <v/>
      </c>
      <c r="BX36" s="34" t="str">
        <f t="shared" si="6"/>
        <v/>
      </c>
      <c r="BY36" s="34" t="str">
        <f t="shared" si="7"/>
        <v/>
      </c>
      <c r="BZ36" s="34" t="str">
        <f t="shared" si="10"/>
        <v>&lt;ageCategoryStatus&gt;&lt;label&gt;Baby&lt;/label&gt;&lt;status&gt;Not Expected&lt;/status&gt;&lt;/ageCategoryStatus&gt;</v>
      </c>
      <c r="CA36" s="34" t="str">
        <f t="shared" si="11"/>
        <v>&lt;ageCategoryStatus&gt;&lt;label&gt;Child&lt;/label&gt;&lt;status&gt;Not Expected&lt;/status&gt;&lt;/ageCategoryStatus&gt;</v>
      </c>
      <c r="CB36" s="34" t="str">
        <f t="shared" si="12"/>
        <v>&lt;ageCategoryStatus&gt;&lt;label&gt;Adolescent&lt;/label&gt;&lt;status&gt;Expected&lt;/status&gt;&lt;/ageCategoryStatus&gt;</v>
      </c>
      <c r="CC36" s="34" t="str">
        <f t="shared" si="13"/>
        <v>&lt;ageCategoryStatus&gt;&lt;label&gt;Adult&lt;/label&gt;&lt;status&gt;Possible&lt;/status&gt;&lt;/ageCategoryStatus&gt;</v>
      </c>
      <c r="CD36" s="34" t="str">
        <f t="shared" si="14"/>
        <v>&lt;ageCategoryStatus&gt;&lt;label&gt;Senior&lt;/label&gt;&lt;status&gt;Possible&lt;/status&gt;&lt;/ageCategoryStatus&gt;</v>
      </c>
    </row>
    <row r="37" spans="1:82" ht="15.75" thickBot="1" x14ac:dyDescent="0.3">
      <c r="A37" s="9" t="s">
        <v>143</v>
      </c>
      <c r="B37" s="2">
        <v>4</v>
      </c>
      <c r="C37" s="2">
        <v>3</v>
      </c>
      <c r="D37" s="2">
        <v>94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0"/>
      <c r="AI37" s="28" t="str">
        <f t="shared" si="0"/>
        <v>MMR</v>
      </c>
      <c r="AJ37" s="27" t="s">
        <v>14</v>
      </c>
      <c r="AK37" s="27" t="s">
        <v>12</v>
      </c>
      <c r="AL37" s="27" t="s">
        <v>13</v>
      </c>
      <c r="AM37" s="27" t="s">
        <v>13</v>
      </c>
      <c r="AN37" s="27" t="s">
        <v>13</v>
      </c>
      <c r="AR37" s="28" t="str">
        <f t="shared" si="8"/>
        <v xml:space="preserve">  &lt;vaccineReportGroup&gt;&lt;label&gt;MMR&lt;/label&gt;&lt;cvx&gt;4&lt;/cvx&gt;&lt;cvx&gt;3&lt;/cvx&gt;&lt;cvx&gt;94&lt;/cvx&gt;&lt;ageCategoryStatus&gt;&lt;label&gt;Baby&lt;/label&gt;&lt;status&gt;Not Expected&lt;/status&gt;&lt;/ageCategoryStatus&gt;&lt;ageCategoryStatus&gt;&lt;label&gt;Child&lt;/label&gt;&lt;status&gt;Expected&lt;/status&gt;&lt;/ageCategoryStatus&gt;&lt;ageCategoryStatus&gt;&lt;label&gt;Adolescent&lt;/label&gt;&lt;status&gt;Possible&lt;/status&gt;&lt;/ageCategoryStatus&gt;&lt;ageCategoryStatus&gt;&lt;label&gt;Adult&lt;/label&gt;&lt;status&gt;Possible&lt;/status&gt;&lt;/ageCategoryStatus&gt;&lt;ageCategoryStatus&gt;&lt;label&gt;Senior&lt;/label&gt;&lt;status&gt;Possible&lt;/status&gt;&lt;/ageCategoryStatus&gt;&lt;/vaccineReportGroup&gt;</v>
      </c>
      <c r="AS37" s="34" t="str">
        <f t="shared" si="9"/>
        <v>&lt;cvx&gt;4&lt;/cvx&gt;</v>
      </c>
      <c r="AT37" s="34" t="str">
        <f t="shared" si="20"/>
        <v>&lt;cvx&gt;3&lt;/cvx&gt;</v>
      </c>
      <c r="AU37" s="34" t="str">
        <f t="shared" si="21"/>
        <v>&lt;cvx&gt;94&lt;/cvx&gt;</v>
      </c>
      <c r="AV37" s="34" t="str">
        <f t="shared" si="22"/>
        <v/>
      </c>
      <c r="AW37" s="34" t="str">
        <f t="shared" si="23"/>
        <v/>
      </c>
      <c r="AX37" s="34" t="str">
        <f t="shared" si="24"/>
        <v/>
      </c>
      <c r="AY37" s="34" t="str">
        <f t="shared" si="25"/>
        <v/>
      </c>
      <c r="AZ37" s="34" t="str">
        <f t="shared" si="26"/>
        <v/>
      </c>
      <c r="BA37" s="34" t="str">
        <f t="shared" si="27"/>
        <v/>
      </c>
      <c r="BB37" s="34" t="str">
        <f t="shared" si="28"/>
        <v/>
      </c>
      <c r="BC37" s="34" t="str">
        <f t="shared" si="29"/>
        <v/>
      </c>
      <c r="BD37" s="34" t="str">
        <f t="shared" si="30"/>
        <v/>
      </c>
      <c r="BE37" s="34" t="str">
        <f t="shared" si="31"/>
        <v/>
      </c>
      <c r="BF37" s="34" t="str">
        <f t="shared" si="32"/>
        <v/>
      </c>
      <c r="BG37" s="34" t="str">
        <f t="shared" si="33"/>
        <v/>
      </c>
      <c r="BH37" s="34" t="str">
        <f t="shared" si="34"/>
        <v/>
      </c>
      <c r="BI37" s="34" t="str">
        <f t="shared" si="35"/>
        <v/>
      </c>
      <c r="BJ37" s="34" t="str">
        <f t="shared" si="36"/>
        <v/>
      </c>
      <c r="BK37" s="34" t="str">
        <f t="shared" si="37"/>
        <v/>
      </c>
      <c r="BL37" s="34" t="str">
        <f t="shared" si="38"/>
        <v/>
      </c>
      <c r="BM37" s="34" t="str">
        <f t="shared" si="39"/>
        <v/>
      </c>
      <c r="BN37" s="34" t="str">
        <f t="shared" si="40"/>
        <v/>
      </c>
      <c r="BO37" s="34" t="str">
        <f t="shared" si="15"/>
        <v/>
      </c>
      <c r="BP37" s="34" t="str">
        <f t="shared" si="16"/>
        <v/>
      </c>
      <c r="BQ37" s="34" t="str">
        <f t="shared" si="17"/>
        <v/>
      </c>
      <c r="BR37" s="34" t="str">
        <f t="shared" si="18"/>
        <v/>
      </c>
      <c r="BS37" s="34" t="str">
        <f t="shared" si="19"/>
        <v/>
      </c>
      <c r="BT37" s="34" t="str">
        <f t="shared" si="2"/>
        <v/>
      </c>
      <c r="BU37" s="34" t="str">
        <f t="shared" si="3"/>
        <v/>
      </c>
      <c r="BV37" s="34" t="str">
        <f t="shared" si="4"/>
        <v/>
      </c>
      <c r="BW37" s="34" t="str">
        <f t="shared" si="5"/>
        <v/>
      </c>
      <c r="BX37" s="34" t="str">
        <f t="shared" si="6"/>
        <v/>
      </c>
      <c r="BY37" s="34" t="str">
        <f t="shared" si="7"/>
        <v/>
      </c>
      <c r="BZ37" s="34" t="str">
        <f t="shared" si="10"/>
        <v>&lt;ageCategoryStatus&gt;&lt;label&gt;Baby&lt;/label&gt;&lt;status&gt;Not Expected&lt;/status&gt;&lt;/ageCategoryStatus&gt;</v>
      </c>
      <c r="CA37" s="34" t="str">
        <f t="shared" si="11"/>
        <v>&lt;ageCategoryStatus&gt;&lt;label&gt;Child&lt;/label&gt;&lt;status&gt;Expected&lt;/status&gt;&lt;/ageCategoryStatus&gt;</v>
      </c>
      <c r="CB37" s="34" t="str">
        <f t="shared" si="12"/>
        <v>&lt;ageCategoryStatus&gt;&lt;label&gt;Adolescent&lt;/label&gt;&lt;status&gt;Possible&lt;/status&gt;&lt;/ageCategoryStatus&gt;</v>
      </c>
      <c r="CC37" s="34" t="str">
        <f t="shared" si="13"/>
        <v>&lt;ageCategoryStatus&gt;&lt;label&gt;Adult&lt;/label&gt;&lt;status&gt;Possible&lt;/status&gt;&lt;/ageCategoryStatus&gt;</v>
      </c>
      <c r="CD37" s="34" t="str">
        <f t="shared" si="14"/>
        <v>&lt;ageCategoryStatus&gt;&lt;label&gt;Senior&lt;/label&gt;&lt;status&gt;Possible&lt;/status&gt;&lt;/ageCategoryStatus&gt;</v>
      </c>
    </row>
    <row r="38" spans="1:82" ht="15.75" thickBot="1" x14ac:dyDescent="0.3">
      <c r="A38" s="9" t="s">
        <v>429</v>
      </c>
      <c r="B38" s="2">
        <v>7</v>
      </c>
      <c r="C38" s="2">
        <v>38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0"/>
      <c r="AI38" s="28" t="str">
        <f t="shared" si="0"/>
        <v>Mumps</v>
      </c>
      <c r="AJ38" s="27" t="s">
        <v>14</v>
      </c>
      <c r="AK38" s="27" t="s">
        <v>14</v>
      </c>
      <c r="AL38" s="27" t="s">
        <v>14</v>
      </c>
      <c r="AM38" s="27" t="s">
        <v>14</v>
      </c>
      <c r="AN38" s="27" t="s">
        <v>14</v>
      </c>
      <c r="AR38" s="28" t="str">
        <f t="shared" si="8"/>
        <v xml:space="preserve">  &lt;vaccineReportGroup&gt;&lt;label&gt;Mumps&lt;/label&gt;&lt;cvx&gt;7&lt;/cvx&gt;&lt;cvx&gt;38&lt;/cvx&gt;&lt;ageCategoryStatus&gt;&lt;label&gt;Baby&lt;/label&gt;&lt;status&gt;Not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38" s="34" t="str">
        <f t="shared" si="9"/>
        <v>&lt;cvx&gt;7&lt;/cvx&gt;</v>
      </c>
      <c r="AT38" s="34" t="str">
        <f t="shared" si="20"/>
        <v>&lt;cvx&gt;38&lt;/cvx&gt;</v>
      </c>
      <c r="AU38" s="34" t="str">
        <f t="shared" si="21"/>
        <v/>
      </c>
      <c r="AV38" s="34" t="str">
        <f t="shared" si="22"/>
        <v/>
      </c>
      <c r="AW38" s="34" t="str">
        <f t="shared" si="23"/>
        <v/>
      </c>
      <c r="AX38" s="34" t="str">
        <f t="shared" si="24"/>
        <v/>
      </c>
      <c r="AY38" s="34" t="str">
        <f t="shared" si="25"/>
        <v/>
      </c>
      <c r="AZ38" s="34" t="str">
        <f t="shared" si="26"/>
        <v/>
      </c>
      <c r="BA38" s="34" t="str">
        <f t="shared" si="27"/>
        <v/>
      </c>
      <c r="BB38" s="34" t="str">
        <f t="shared" si="28"/>
        <v/>
      </c>
      <c r="BC38" s="34" t="str">
        <f t="shared" si="29"/>
        <v/>
      </c>
      <c r="BD38" s="34" t="str">
        <f t="shared" si="30"/>
        <v/>
      </c>
      <c r="BE38" s="34" t="str">
        <f t="shared" si="31"/>
        <v/>
      </c>
      <c r="BF38" s="34" t="str">
        <f t="shared" si="32"/>
        <v/>
      </c>
      <c r="BG38" s="34" t="str">
        <f t="shared" si="33"/>
        <v/>
      </c>
      <c r="BH38" s="34" t="str">
        <f t="shared" si="34"/>
        <v/>
      </c>
      <c r="BI38" s="34" t="str">
        <f t="shared" si="35"/>
        <v/>
      </c>
      <c r="BJ38" s="34" t="str">
        <f t="shared" si="36"/>
        <v/>
      </c>
      <c r="BK38" s="34" t="str">
        <f t="shared" si="37"/>
        <v/>
      </c>
      <c r="BL38" s="34" t="str">
        <f t="shared" si="38"/>
        <v/>
      </c>
      <c r="BM38" s="34" t="str">
        <f t="shared" si="39"/>
        <v/>
      </c>
      <c r="BN38" s="34" t="str">
        <f t="shared" si="40"/>
        <v/>
      </c>
      <c r="BO38" s="34" t="str">
        <f t="shared" si="15"/>
        <v/>
      </c>
      <c r="BP38" s="34" t="str">
        <f t="shared" si="16"/>
        <v/>
      </c>
      <c r="BQ38" s="34" t="str">
        <f t="shared" si="17"/>
        <v/>
      </c>
      <c r="BR38" s="34" t="str">
        <f t="shared" si="18"/>
        <v/>
      </c>
      <c r="BS38" s="34" t="str">
        <f t="shared" si="19"/>
        <v/>
      </c>
      <c r="BT38" s="34" t="str">
        <f t="shared" si="2"/>
        <v/>
      </c>
      <c r="BU38" s="34" t="str">
        <f t="shared" si="3"/>
        <v/>
      </c>
      <c r="BV38" s="34" t="str">
        <f t="shared" si="4"/>
        <v/>
      </c>
      <c r="BW38" s="34" t="str">
        <f t="shared" si="5"/>
        <v/>
      </c>
      <c r="BX38" s="34" t="str">
        <f t="shared" si="6"/>
        <v/>
      </c>
      <c r="BY38" s="34" t="str">
        <f t="shared" si="7"/>
        <v/>
      </c>
      <c r="BZ38" s="34" t="str">
        <f t="shared" si="10"/>
        <v>&lt;ageCategoryStatus&gt;&lt;label&gt;Baby&lt;/label&gt;&lt;status&gt;Not Expected&lt;/status&gt;&lt;/ageCategoryStatus&gt;</v>
      </c>
      <c r="CA38" s="34" t="str">
        <f t="shared" si="11"/>
        <v>&lt;ageCategoryStatus&gt;&lt;label&gt;Child&lt;/label&gt;&lt;status&gt;Not Expected&lt;/status&gt;&lt;/ageCategoryStatus&gt;</v>
      </c>
      <c r="CB38" s="34" t="str">
        <f t="shared" si="12"/>
        <v>&lt;ageCategoryStatus&gt;&lt;label&gt;Adolescent&lt;/label&gt;&lt;status&gt;Not Expected&lt;/status&gt;&lt;/ageCategoryStatus&gt;</v>
      </c>
      <c r="CC38" s="34" t="str">
        <f t="shared" si="13"/>
        <v>&lt;ageCategoryStatus&gt;&lt;label&gt;Adult&lt;/label&gt;&lt;status&gt;Not Expected&lt;/status&gt;&lt;/ageCategoryStatus&gt;</v>
      </c>
      <c r="CD38" s="34" t="str">
        <f t="shared" si="14"/>
        <v>&lt;ageCategoryStatus&gt;&lt;label&gt;Senior&lt;/label&gt;&lt;status&gt;Not Expected&lt;/status&gt;&lt;/ageCategoryStatus&gt;</v>
      </c>
    </row>
    <row r="39" spans="1:82" ht="15.75" thickBot="1" x14ac:dyDescent="0.3">
      <c r="A39" s="9" t="s">
        <v>430</v>
      </c>
      <c r="B39" s="2">
        <v>69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0"/>
      <c r="AI39" s="28" t="str">
        <f t="shared" si="0"/>
        <v>Parainfluenza</v>
      </c>
      <c r="AJ39" s="27" t="s">
        <v>14</v>
      </c>
      <c r="AK39" s="27" t="s">
        <v>14</v>
      </c>
      <c r="AL39" s="27" t="s">
        <v>14</v>
      </c>
      <c r="AM39" s="27" t="s">
        <v>14</v>
      </c>
      <c r="AN39" s="27" t="s">
        <v>14</v>
      </c>
      <c r="AR39" s="28" t="str">
        <f t="shared" si="8"/>
        <v xml:space="preserve">  &lt;vaccineReportGroup&gt;&lt;label&gt;Parainfluenza&lt;/label&gt;&lt;cvx&gt;69&lt;/cvx&gt;&lt;ageCategoryStatus&gt;&lt;label&gt;Baby&lt;/label&gt;&lt;status&gt;Not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39" s="34" t="str">
        <f t="shared" si="9"/>
        <v>&lt;cvx&gt;69&lt;/cvx&gt;</v>
      </c>
      <c r="AT39" s="34" t="str">
        <f t="shared" si="20"/>
        <v/>
      </c>
      <c r="AU39" s="34" t="str">
        <f t="shared" si="21"/>
        <v/>
      </c>
      <c r="AV39" s="34" t="str">
        <f t="shared" si="22"/>
        <v/>
      </c>
      <c r="AW39" s="34" t="str">
        <f t="shared" si="23"/>
        <v/>
      </c>
      <c r="AX39" s="34" t="str">
        <f t="shared" si="24"/>
        <v/>
      </c>
      <c r="AY39" s="34" t="str">
        <f t="shared" si="25"/>
        <v/>
      </c>
      <c r="AZ39" s="34" t="str">
        <f t="shared" si="26"/>
        <v/>
      </c>
      <c r="BA39" s="34" t="str">
        <f t="shared" si="27"/>
        <v/>
      </c>
      <c r="BB39" s="34" t="str">
        <f t="shared" si="28"/>
        <v/>
      </c>
      <c r="BC39" s="34" t="str">
        <f t="shared" si="29"/>
        <v/>
      </c>
      <c r="BD39" s="34" t="str">
        <f t="shared" si="30"/>
        <v/>
      </c>
      <c r="BE39" s="34" t="str">
        <f t="shared" si="31"/>
        <v/>
      </c>
      <c r="BF39" s="34" t="str">
        <f t="shared" si="32"/>
        <v/>
      </c>
      <c r="BG39" s="34" t="str">
        <f t="shared" si="33"/>
        <v/>
      </c>
      <c r="BH39" s="34" t="str">
        <f t="shared" si="34"/>
        <v/>
      </c>
      <c r="BI39" s="34" t="str">
        <f t="shared" si="35"/>
        <v/>
      </c>
      <c r="BJ39" s="34" t="str">
        <f t="shared" si="36"/>
        <v/>
      </c>
      <c r="BK39" s="34" t="str">
        <f t="shared" si="37"/>
        <v/>
      </c>
      <c r="BL39" s="34" t="str">
        <f t="shared" si="38"/>
        <v/>
      </c>
      <c r="BM39" s="34" t="str">
        <f t="shared" si="39"/>
        <v/>
      </c>
      <c r="BN39" s="34" t="str">
        <f t="shared" si="40"/>
        <v/>
      </c>
      <c r="BO39" s="34" t="str">
        <f t="shared" si="15"/>
        <v/>
      </c>
      <c r="BP39" s="34" t="str">
        <f t="shared" si="16"/>
        <v/>
      </c>
      <c r="BQ39" s="34" t="str">
        <f t="shared" si="17"/>
        <v/>
      </c>
      <c r="BR39" s="34" t="str">
        <f t="shared" si="18"/>
        <v/>
      </c>
      <c r="BS39" s="34" t="str">
        <f t="shared" si="19"/>
        <v/>
      </c>
      <c r="BT39" s="34" t="str">
        <f t="shared" si="2"/>
        <v/>
      </c>
      <c r="BU39" s="34" t="str">
        <f t="shared" si="3"/>
        <v/>
      </c>
      <c r="BV39" s="34" t="str">
        <f t="shared" si="4"/>
        <v/>
      </c>
      <c r="BW39" s="34" t="str">
        <f t="shared" si="5"/>
        <v/>
      </c>
      <c r="BX39" s="34" t="str">
        <f t="shared" si="6"/>
        <v/>
      </c>
      <c r="BY39" s="34" t="str">
        <f t="shared" si="7"/>
        <v/>
      </c>
      <c r="BZ39" s="34" t="str">
        <f t="shared" si="10"/>
        <v>&lt;ageCategoryStatus&gt;&lt;label&gt;Baby&lt;/label&gt;&lt;status&gt;Not Expected&lt;/status&gt;&lt;/ageCategoryStatus&gt;</v>
      </c>
      <c r="CA39" s="34" t="str">
        <f t="shared" si="11"/>
        <v>&lt;ageCategoryStatus&gt;&lt;label&gt;Child&lt;/label&gt;&lt;status&gt;Not Expected&lt;/status&gt;&lt;/ageCategoryStatus&gt;</v>
      </c>
      <c r="CB39" s="34" t="str">
        <f t="shared" si="12"/>
        <v>&lt;ageCategoryStatus&gt;&lt;label&gt;Adolescent&lt;/label&gt;&lt;status&gt;Not Expected&lt;/status&gt;&lt;/ageCategoryStatus&gt;</v>
      </c>
      <c r="CC39" s="34" t="str">
        <f t="shared" si="13"/>
        <v>&lt;ageCategoryStatus&gt;&lt;label&gt;Adult&lt;/label&gt;&lt;status&gt;Not Expected&lt;/status&gt;&lt;/ageCategoryStatus&gt;</v>
      </c>
      <c r="CD39" s="34" t="str">
        <f t="shared" si="14"/>
        <v>&lt;ageCategoryStatus&gt;&lt;label&gt;Senior&lt;/label&gt;&lt;status&gt;Not Expected&lt;/status&gt;&lt;/ageCategoryStatus&gt;</v>
      </c>
    </row>
    <row r="40" spans="1:82" ht="15.75" thickBot="1" x14ac:dyDescent="0.3">
      <c r="A40" s="9" t="s">
        <v>431</v>
      </c>
      <c r="B40" s="2">
        <v>177</v>
      </c>
      <c r="C40" s="2">
        <v>133</v>
      </c>
      <c r="D40" s="2">
        <v>100</v>
      </c>
      <c r="E40" s="2">
        <v>152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0"/>
      <c r="AI40" s="28" t="str">
        <f t="shared" si="0"/>
        <v>PCV</v>
      </c>
      <c r="AJ40" s="27" t="s">
        <v>12</v>
      </c>
      <c r="AK40" s="27" t="s">
        <v>12</v>
      </c>
      <c r="AL40" s="27" t="s">
        <v>13</v>
      </c>
      <c r="AM40" s="27" t="s">
        <v>13</v>
      </c>
      <c r="AN40" s="27" t="s">
        <v>12</v>
      </c>
      <c r="AR40" s="28" t="str">
        <f t="shared" si="8"/>
        <v xml:space="preserve">  &lt;vaccineReportGroup&gt;&lt;label&gt;PCV&lt;/label&gt;&lt;cvx&gt;177&lt;/cvx&gt;&lt;cvx&gt;133&lt;/cvx&gt;&lt;cvx&gt;100&lt;/cvx&gt;&lt;cvx&gt;152&lt;/cvx&gt;&lt;ageCategoryStatus&gt;&lt;label&gt;Baby&lt;/label&gt;&lt;status&gt;Expected&lt;/status&gt;&lt;/ageCategoryStatus&gt;&lt;ageCategoryStatus&gt;&lt;label&gt;Child&lt;/label&gt;&lt;status&gt;Expected&lt;/status&gt;&lt;/ageCategoryStatus&gt;&lt;ageCategoryStatus&gt;&lt;label&gt;Adolescent&lt;/label&gt;&lt;status&gt;Possible&lt;/status&gt;&lt;/ageCategoryStatus&gt;&lt;ageCategoryStatus&gt;&lt;label&gt;Adult&lt;/label&gt;&lt;status&gt;Possible&lt;/status&gt;&lt;/ageCategoryStatus&gt;&lt;ageCategoryStatus&gt;&lt;label&gt;Senior&lt;/label&gt;&lt;status&gt;Expected&lt;/status&gt;&lt;/ageCategoryStatus&gt;&lt;/vaccineReportGroup&gt;</v>
      </c>
      <c r="AS40" s="34" t="str">
        <f t="shared" si="9"/>
        <v>&lt;cvx&gt;177&lt;/cvx&gt;</v>
      </c>
      <c r="AT40" s="34" t="str">
        <f t="shared" si="20"/>
        <v>&lt;cvx&gt;133&lt;/cvx&gt;</v>
      </c>
      <c r="AU40" s="34" t="str">
        <f t="shared" si="21"/>
        <v>&lt;cvx&gt;100&lt;/cvx&gt;</v>
      </c>
      <c r="AV40" s="34" t="str">
        <f t="shared" si="22"/>
        <v>&lt;cvx&gt;152&lt;/cvx&gt;</v>
      </c>
      <c r="AW40" s="34" t="str">
        <f t="shared" si="23"/>
        <v/>
      </c>
      <c r="AX40" s="34" t="str">
        <f t="shared" si="24"/>
        <v/>
      </c>
      <c r="AY40" s="34" t="str">
        <f t="shared" si="25"/>
        <v/>
      </c>
      <c r="AZ40" s="34" t="str">
        <f t="shared" si="26"/>
        <v/>
      </c>
      <c r="BA40" s="34" t="str">
        <f t="shared" si="27"/>
        <v/>
      </c>
      <c r="BB40" s="34" t="str">
        <f t="shared" si="28"/>
        <v/>
      </c>
      <c r="BC40" s="34" t="str">
        <f t="shared" si="29"/>
        <v/>
      </c>
      <c r="BD40" s="34" t="str">
        <f t="shared" si="30"/>
        <v/>
      </c>
      <c r="BE40" s="34" t="str">
        <f t="shared" si="31"/>
        <v/>
      </c>
      <c r="BF40" s="34" t="str">
        <f t="shared" si="32"/>
        <v/>
      </c>
      <c r="BG40" s="34" t="str">
        <f t="shared" si="33"/>
        <v/>
      </c>
      <c r="BH40" s="34" t="str">
        <f t="shared" si="34"/>
        <v/>
      </c>
      <c r="BI40" s="34" t="str">
        <f t="shared" si="35"/>
        <v/>
      </c>
      <c r="BJ40" s="34" t="str">
        <f t="shared" si="36"/>
        <v/>
      </c>
      <c r="BK40" s="34" t="str">
        <f t="shared" si="37"/>
        <v/>
      </c>
      <c r="BL40" s="34" t="str">
        <f t="shared" si="38"/>
        <v/>
      </c>
      <c r="BM40" s="34" t="str">
        <f t="shared" si="39"/>
        <v/>
      </c>
      <c r="BN40" s="34" t="str">
        <f t="shared" si="40"/>
        <v/>
      </c>
      <c r="BO40" s="34" t="str">
        <f t="shared" si="15"/>
        <v/>
      </c>
      <c r="BP40" s="34" t="str">
        <f t="shared" si="16"/>
        <v/>
      </c>
      <c r="BQ40" s="34" t="str">
        <f t="shared" si="17"/>
        <v/>
      </c>
      <c r="BR40" s="34" t="str">
        <f t="shared" si="18"/>
        <v/>
      </c>
      <c r="BS40" s="34" t="str">
        <f t="shared" si="19"/>
        <v/>
      </c>
      <c r="BT40" s="34" t="str">
        <f t="shared" si="2"/>
        <v/>
      </c>
      <c r="BU40" s="34" t="str">
        <f t="shared" si="3"/>
        <v/>
      </c>
      <c r="BV40" s="34" t="str">
        <f t="shared" si="4"/>
        <v/>
      </c>
      <c r="BW40" s="34" t="str">
        <f t="shared" si="5"/>
        <v/>
      </c>
      <c r="BX40" s="34" t="str">
        <f t="shared" si="6"/>
        <v/>
      </c>
      <c r="BY40" s="34" t="str">
        <f t="shared" si="7"/>
        <v/>
      </c>
      <c r="BZ40" s="34" t="str">
        <f t="shared" si="10"/>
        <v>&lt;ageCategoryStatus&gt;&lt;label&gt;Baby&lt;/label&gt;&lt;status&gt;Expected&lt;/status&gt;&lt;/ageCategoryStatus&gt;</v>
      </c>
      <c r="CA40" s="34" t="str">
        <f t="shared" si="11"/>
        <v>&lt;ageCategoryStatus&gt;&lt;label&gt;Child&lt;/label&gt;&lt;status&gt;Expected&lt;/status&gt;&lt;/ageCategoryStatus&gt;</v>
      </c>
      <c r="CB40" s="34" t="str">
        <f t="shared" si="12"/>
        <v>&lt;ageCategoryStatus&gt;&lt;label&gt;Adolescent&lt;/label&gt;&lt;status&gt;Possible&lt;/status&gt;&lt;/ageCategoryStatus&gt;</v>
      </c>
      <c r="CC40" s="34" t="str">
        <f t="shared" si="13"/>
        <v>&lt;ageCategoryStatus&gt;&lt;label&gt;Adult&lt;/label&gt;&lt;status&gt;Possible&lt;/status&gt;&lt;/ageCategoryStatus&gt;</v>
      </c>
      <c r="CD40" s="34" t="str">
        <f t="shared" si="14"/>
        <v>&lt;ageCategoryStatus&gt;&lt;label&gt;Senior&lt;/label&gt;&lt;status&gt;Expected&lt;/status&gt;&lt;/ageCategoryStatus&gt;</v>
      </c>
    </row>
    <row r="41" spans="1:82" ht="15.75" thickBot="1" x14ac:dyDescent="0.3">
      <c r="A41" s="9" t="s">
        <v>432</v>
      </c>
      <c r="B41" s="2">
        <v>11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10"/>
      <c r="AI41" s="28" t="str">
        <f t="shared" si="0"/>
        <v>Pertussis</v>
      </c>
      <c r="AJ41" s="27" t="s">
        <v>14</v>
      </c>
      <c r="AK41" s="27" t="s">
        <v>14</v>
      </c>
      <c r="AL41" s="27" t="s">
        <v>14</v>
      </c>
      <c r="AM41" s="27" t="s">
        <v>14</v>
      </c>
      <c r="AN41" s="27" t="s">
        <v>14</v>
      </c>
      <c r="AR41" s="28" t="str">
        <f t="shared" si="8"/>
        <v xml:space="preserve">  &lt;vaccineReportGroup&gt;&lt;label&gt;Pertussis&lt;/label&gt;&lt;cvx&gt;11&lt;/cvx&gt;&lt;ageCategoryStatus&gt;&lt;label&gt;Baby&lt;/label&gt;&lt;status&gt;Not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41" s="34" t="str">
        <f t="shared" si="9"/>
        <v>&lt;cvx&gt;11&lt;/cvx&gt;</v>
      </c>
      <c r="AT41" s="34" t="str">
        <f t="shared" si="20"/>
        <v/>
      </c>
      <c r="AU41" s="34" t="str">
        <f t="shared" si="21"/>
        <v/>
      </c>
      <c r="AV41" s="34" t="str">
        <f t="shared" si="22"/>
        <v/>
      </c>
      <c r="AW41" s="34" t="str">
        <f t="shared" si="23"/>
        <v/>
      </c>
      <c r="AX41" s="34" t="str">
        <f t="shared" si="24"/>
        <v/>
      </c>
      <c r="AY41" s="34" t="str">
        <f t="shared" si="25"/>
        <v/>
      </c>
      <c r="AZ41" s="34" t="str">
        <f t="shared" si="26"/>
        <v/>
      </c>
      <c r="BA41" s="34" t="str">
        <f t="shared" si="27"/>
        <v/>
      </c>
      <c r="BB41" s="34" t="str">
        <f t="shared" si="28"/>
        <v/>
      </c>
      <c r="BC41" s="34" t="str">
        <f t="shared" si="29"/>
        <v/>
      </c>
      <c r="BD41" s="34" t="str">
        <f t="shared" si="30"/>
        <v/>
      </c>
      <c r="BE41" s="34" t="str">
        <f t="shared" si="31"/>
        <v/>
      </c>
      <c r="BF41" s="34" t="str">
        <f t="shared" si="32"/>
        <v/>
      </c>
      <c r="BG41" s="34" t="str">
        <f t="shared" si="33"/>
        <v/>
      </c>
      <c r="BH41" s="34" t="str">
        <f t="shared" si="34"/>
        <v/>
      </c>
      <c r="BI41" s="34" t="str">
        <f t="shared" si="35"/>
        <v/>
      </c>
      <c r="BJ41" s="34" t="str">
        <f t="shared" si="36"/>
        <v/>
      </c>
      <c r="BK41" s="34" t="str">
        <f t="shared" si="37"/>
        <v/>
      </c>
      <c r="BL41" s="34" t="str">
        <f t="shared" si="38"/>
        <v/>
      </c>
      <c r="BM41" s="34" t="str">
        <f t="shared" si="39"/>
        <v/>
      </c>
      <c r="BN41" s="34" t="str">
        <f t="shared" si="40"/>
        <v/>
      </c>
      <c r="BO41" s="34" t="str">
        <f t="shared" si="15"/>
        <v/>
      </c>
      <c r="BP41" s="34" t="str">
        <f t="shared" si="16"/>
        <v/>
      </c>
      <c r="BQ41" s="34" t="str">
        <f t="shared" si="17"/>
        <v/>
      </c>
      <c r="BR41" s="34" t="str">
        <f t="shared" si="18"/>
        <v/>
      </c>
      <c r="BS41" s="34" t="str">
        <f t="shared" si="19"/>
        <v/>
      </c>
      <c r="BT41" s="34" t="str">
        <f t="shared" si="2"/>
        <v/>
      </c>
      <c r="BU41" s="34" t="str">
        <f t="shared" si="3"/>
        <v/>
      </c>
      <c r="BV41" s="34" t="str">
        <f t="shared" si="4"/>
        <v/>
      </c>
      <c r="BW41" s="34" t="str">
        <f t="shared" si="5"/>
        <v/>
      </c>
      <c r="BX41" s="34" t="str">
        <f t="shared" si="6"/>
        <v/>
      </c>
      <c r="BY41" s="34" t="str">
        <f t="shared" si="7"/>
        <v/>
      </c>
      <c r="BZ41" s="34" t="str">
        <f t="shared" si="10"/>
        <v>&lt;ageCategoryStatus&gt;&lt;label&gt;Baby&lt;/label&gt;&lt;status&gt;Not Expected&lt;/status&gt;&lt;/ageCategoryStatus&gt;</v>
      </c>
      <c r="CA41" s="34" t="str">
        <f t="shared" si="11"/>
        <v>&lt;ageCategoryStatus&gt;&lt;label&gt;Child&lt;/label&gt;&lt;status&gt;Not Expected&lt;/status&gt;&lt;/ageCategoryStatus&gt;</v>
      </c>
      <c r="CB41" s="34" t="str">
        <f t="shared" si="12"/>
        <v>&lt;ageCategoryStatus&gt;&lt;label&gt;Adolescent&lt;/label&gt;&lt;status&gt;Not Expected&lt;/status&gt;&lt;/ageCategoryStatus&gt;</v>
      </c>
      <c r="CC41" s="34" t="str">
        <f t="shared" si="13"/>
        <v>&lt;ageCategoryStatus&gt;&lt;label&gt;Adult&lt;/label&gt;&lt;status&gt;Not Expected&lt;/status&gt;&lt;/ageCategoryStatus&gt;</v>
      </c>
      <c r="CD41" s="34" t="str">
        <f t="shared" si="14"/>
        <v>&lt;ageCategoryStatus&gt;&lt;label&gt;Senior&lt;/label&gt;&lt;status&gt;Not Expected&lt;/status&gt;&lt;/ageCategoryStatus&gt;</v>
      </c>
    </row>
    <row r="42" spans="1:82" ht="15.75" thickBot="1" x14ac:dyDescent="0.3">
      <c r="A42" s="9" t="s">
        <v>433</v>
      </c>
      <c r="B42" s="2">
        <v>23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10"/>
      <c r="AI42" s="28" t="str">
        <f t="shared" ref="AI42:AI69" si="41">A42</f>
        <v>Plague</v>
      </c>
      <c r="AJ42" s="27" t="s">
        <v>14</v>
      </c>
      <c r="AK42" s="27" t="s">
        <v>14</v>
      </c>
      <c r="AL42" s="27" t="s">
        <v>14</v>
      </c>
      <c r="AM42" s="27" t="s">
        <v>14</v>
      </c>
      <c r="AN42" s="27" t="s">
        <v>14</v>
      </c>
      <c r="AR42" s="28" t="str">
        <f t="shared" si="8"/>
        <v xml:space="preserve">  &lt;vaccineReportGroup&gt;&lt;label&gt;Plague&lt;/label&gt;&lt;cvx&gt;23&lt;/cvx&gt;&lt;ageCategoryStatus&gt;&lt;label&gt;Baby&lt;/label&gt;&lt;status&gt;Not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42" s="34" t="str">
        <f t="shared" si="9"/>
        <v>&lt;cvx&gt;23&lt;/cvx&gt;</v>
      </c>
      <c r="AT42" s="34" t="str">
        <f t="shared" si="20"/>
        <v/>
      </c>
      <c r="AU42" s="34" t="str">
        <f t="shared" si="21"/>
        <v/>
      </c>
      <c r="AV42" s="34" t="str">
        <f t="shared" si="22"/>
        <v/>
      </c>
      <c r="AW42" s="34" t="str">
        <f t="shared" si="23"/>
        <v/>
      </c>
      <c r="AX42" s="34" t="str">
        <f t="shared" si="24"/>
        <v/>
      </c>
      <c r="AY42" s="34" t="str">
        <f t="shared" si="25"/>
        <v/>
      </c>
      <c r="AZ42" s="34" t="str">
        <f t="shared" si="26"/>
        <v/>
      </c>
      <c r="BA42" s="34" t="str">
        <f t="shared" si="27"/>
        <v/>
      </c>
      <c r="BB42" s="34" t="str">
        <f t="shared" si="28"/>
        <v/>
      </c>
      <c r="BC42" s="34" t="str">
        <f t="shared" si="29"/>
        <v/>
      </c>
      <c r="BD42" s="34" t="str">
        <f t="shared" si="30"/>
        <v/>
      </c>
      <c r="BE42" s="34" t="str">
        <f t="shared" si="31"/>
        <v/>
      </c>
      <c r="BF42" s="34" t="str">
        <f t="shared" si="32"/>
        <v/>
      </c>
      <c r="BG42" s="34" t="str">
        <f t="shared" si="33"/>
        <v/>
      </c>
      <c r="BH42" s="34" t="str">
        <f t="shared" si="34"/>
        <v/>
      </c>
      <c r="BI42" s="34" t="str">
        <f t="shared" si="35"/>
        <v/>
      </c>
      <c r="BJ42" s="34" t="str">
        <f t="shared" si="36"/>
        <v/>
      </c>
      <c r="BK42" s="34" t="str">
        <f t="shared" si="37"/>
        <v/>
      </c>
      <c r="BL42" s="34" t="str">
        <f t="shared" si="38"/>
        <v/>
      </c>
      <c r="BM42" s="34" t="str">
        <f t="shared" si="39"/>
        <v/>
      </c>
      <c r="BN42" s="34" t="str">
        <f t="shared" si="40"/>
        <v/>
      </c>
      <c r="BO42" s="34" t="str">
        <f t="shared" si="15"/>
        <v/>
      </c>
      <c r="BP42" s="34" t="str">
        <f t="shared" si="16"/>
        <v/>
      </c>
      <c r="BQ42" s="34" t="str">
        <f t="shared" si="17"/>
        <v/>
      </c>
      <c r="BR42" s="34" t="str">
        <f t="shared" si="18"/>
        <v/>
      </c>
      <c r="BS42" s="34" t="str">
        <f t="shared" si="19"/>
        <v/>
      </c>
      <c r="BT42" s="34" t="str">
        <f t="shared" si="2"/>
        <v/>
      </c>
      <c r="BU42" s="34" t="str">
        <f t="shared" si="3"/>
        <v/>
      </c>
      <c r="BV42" s="34" t="str">
        <f t="shared" si="4"/>
        <v/>
      </c>
      <c r="BW42" s="34" t="str">
        <f t="shared" si="5"/>
        <v/>
      </c>
      <c r="BX42" s="34" t="str">
        <f t="shared" si="6"/>
        <v/>
      </c>
      <c r="BY42" s="34" t="str">
        <f t="shared" si="7"/>
        <v/>
      </c>
      <c r="BZ42" s="34" t="str">
        <f t="shared" si="10"/>
        <v>&lt;ageCategoryStatus&gt;&lt;label&gt;Baby&lt;/label&gt;&lt;status&gt;Not Expected&lt;/status&gt;&lt;/ageCategoryStatus&gt;</v>
      </c>
      <c r="CA42" s="34" t="str">
        <f t="shared" si="11"/>
        <v>&lt;ageCategoryStatus&gt;&lt;label&gt;Child&lt;/label&gt;&lt;status&gt;Not Expected&lt;/status&gt;&lt;/ageCategoryStatus&gt;</v>
      </c>
      <c r="CB42" s="34" t="str">
        <f t="shared" si="12"/>
        <v>&lt;ageCategoryStatus&gt;&lt;label&gt;Adolescent&lt;/label&gt;&lt;status&gt;Not Expected&lt;/status&gt;&lt;/ageCategoryStatus&gt;</v>
      </c>
      <c r="CC42" s="34" t="str">
        <f t="shared" si="13"/>
        <v>&lt;ageCategoryStatus&gt;&lt;label&gt;Adult&lt;/label&gt;&lt;status&gt;Not Expected&lt;/status&gt;&lt;/ageCategoryStatus&gt;</v>
      </c>
      <c r="CD42" s="34" t="str">
        <f t="shared" si="14"/>
        <v>&lt;ageCategoryStatus&gt;&lt;label&gt;Senior&lt;/label&gt;&lt;status&gt;Not Expected&lt;/status&gt;&lt;/ageCategoryStatus&gt;</v>
      </c>
    </row>
    <row r="43" spans="1:82" ht="15.75" thickBot="1" x14ac:dyDescent="0.3">
      <c r="A43" s="9" t="s">
        <v>434</v>
      </c>
      <c r="B43" s="2">
        <v>146</v>
      </c>
      <c r="C43" s="2">
        <v>170</v>
      </c>
      <c r="D43" s="2">
        <v>110</v>
      </c>
      <c r="E43" s="2">
        <v>120</v>
      </c>
      <c r="F43" s="2">
        <v>130</v>
      </c>
      <c r="G43" s="2">
        <v>132</v>
      </c>
      <c r="H43" s="2">
        <v>10</v>
      </c>
      <c r="I43" s="2">
        <v>2</v>
      </c>
      <c r="J43" s="2">
        <v>179</v>
      </c>
      <c r="K43" s="2">
        <v>178</v>
      </c>
      <c r="L43" s="2">
        <v>182</v>
      </c>
      <c r="M43" s="2">
        <v>89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0"/>
      <c r="AI43" s="28" t="str">
        <f t="shared" si="41"/>
        <v>Polio</v>
      </c>
      <c r="AJ43" s="27" t="s">
        <v>12</v>
      </c>
      <c r="AK43" s="27" t="s">
        <v>12</v>
      </c>
      <c r="AL43" s="27" t="s">
        <v>13</v>
      </c>
      <c r="AM43" s="27" t="s">
        <v>13</v>
      </c>
      <c r="AN43" s="27" t="s">
        <v>13</v>
      </c>
      <c r="AR43" s="28" t="str">
        <f t="shared" si="8"/>
        <v xml:space="preserve">  &lt;vaccineReportGroup&gt;&lt;label&gt;Polio&lt;/label&gt;&lt;cvx&gt;146&lt;/cvx&gt;&lt;cvx&gt;170&lt;/cvx&gt;&lt;cvx&gt;110&lt;/cvx&gt;&lt;cvx&gt;120&lt;/cvx&gt;&lt;cvx&gt;130&lt;/cvx&gt;&lt;cvx&gt;132&lt;/cvx&gt;&lt;cvx&gt;10&lt;/cvx&gt;&lt;cvx&gt;2&lt;/cvx&gt;&lt;cvx&gt;179&lt;/cvx&gt;&lt;cvx&gt;178&lt;/cvx&gt;&lt;cvx&gt;182&lt;/cvx&gt;&lt;cvx&gt;89&lt;/cvx&gt;&lt;ageCategoryStatus&gt;&lt;label&gt;Baby&lt;/label&gt;&lt;status&gt;Expected&lt;/status&gt;&lt;/ageCategoryStatus&gt;&lt;ageCategoryStatus&gt;&lt;label&gt;Child&lt;/label&gt;&lt;status&gt;Expected&lt;/status&gt;&lt;/ageCategoryStatus&gt;&lt;ageCategoryStatus&gt;&lt;label&gt;Adolescent&lt;/label&gt;&lt;status&gt;Possible&lt;/status&gt;&lt;/ageCategoryStatus&gt;&lt;ageCategoryStatus&gt;&lt;label&gt;Adult&lt;/label&gt;&lt;status&gt;Possible&lt;/status&gt;&lt;/ageCategoryStatus&gt;&lt;ageCategoryStatus&gt;&lt;label&gt;Senior&lt;/label&gt;&lt;status&gt;Possible&lt;/status&gt;&lt;/ageCategoryStatus&gt;&lt;/vaccineReportGroup&gt;</v>
      </c>
      <c r="AS43" s="34" t="str">
        <f t="shared" si="9"/>
        <v>&lt;cvx&gt;146&lt;/cvx&gt;</v>
      </c>
      <c r="AT43" s="34" t="str">
        <f t="shared" si="20"/>
        <v>&lt;cvx&gt;170&lt;/cvx&gt;</v>
      </c>
      <c r="AU43" s="34" t="str">
        <f t="shared" si="21"/>
        <v>&lt;cvx&gt;110&lt;/cvx&gt;</v>
      </c>
      <c r="AV43" s="34" t="str">
        <f t="shared" si="22"/>
        <v>&lt;cvx&gt;120&lt;/cvx&gt;</v>
      </c>
      <c r="AW43" s="34" t="str">
        <f t="shared" si="23"/>
        <v>&lt;cvx&gt;130&lt;/cvx&gt;</v>
      </c>
      <c r="AX43" s="34" t="str">
        <f t="shared" si="24"/>
        <v>&lt;cvx&gt;132&lt;/cvx&gt;</v>
      </c>
      <c r="AY43" s="34" t="str">
        <f t="shared" si="25"/>
        <v>&lt;cvx&gt;10&lt;/cvx&gt;</v>
      </c>
      <c r="AZ43" s="34" t="str">
        <f t="shared" si="26"/>
        <v>&lt;cvx&gt;2&lt;/cvx&gt;</v>
      </c>
      <c r="BA43" s="34" t="str">
        <f t="shared" si="27"/>
        <v>&lt;cvx&gt;179&lt;/cvx&gt;</v>
      </c>
      <c r="BB43" s="34" t="str">
        <f t="shared" si="28"/>
        <v>&lt;cvx&gt;178&lt;/cvx&gt;</v>
      </c>
      <c r="BC43" s="34" t="str">
        <f t="shared" si="29"/>
        <v>&lt;cvx&gt;182&lt;/cvx&gt;</v>
      </c>
      <c r="BD43" s="34" t="str">
        <f t="shared" si="30"/>
        <v>&lt;cvx&gt;89&lt;/cvx&gt;</v>
      </c>
      <c r="BE43" s="34" t="str">
        <f t="shared" si="31"/>
        <v/>
      </c>
      <c r="BF43" s="34" t="str">
        <f t="shared" si="32"/>
        <v/>
      </c>
      <c r="BG43" s="34" t="str">
        <f t="shared" si="33"/>
        <v/>
      </c>
      <c r="BH43" s="34" t="str">
        <f t="shared" si="34"/>
        <v/>
      </c>
      <c r="BI43" s="34" t="str">
        <f t="shared" si="35"/>
        <v/>
      </c>
      <c r="BJ43" s="34" t="str">
        <f t="shared" si="36"/>
        <v/>
      </c>
      <c r="BK43" s="34" t="str">
        <f t="shared" si="37"/>
        <v/>
      </c>
      <c r="BL43" s="34" t="str">
        <f t="shared" si="38"/>
        <v/>
      </c>
      <c r="BM43" s="34" t="str">
        <f t="shared" si="39"/>
        <v/>
      </c>
      <c r="BN43" s="34" t="str">
        <f t="shared" si="40"/>
        <v/>
      </c>
      <c r="BO43" s="34" t="str">
        <f t="shared" si="15"/>
        <v/>
      </c>
      <c r="BP43" s="34" t="str">
        <f t="shared" si="16"/>
        <v/>
      </c>
      <c r="BQ43" s="34" t="str">
        <f t="shared" si="17"/>
        <v/>
      </c>
      <c r="BR43" s="34" t="str">
        <f t="shared" si="18"/>
        <v/>
      </c>
      <c r="BS43" s="34" t="str">
        <f t="shared" si="19"/>
        <v/>
      </c>
      <c r="BT43" s="34" t="str">
        <f t="shared" si="2"/>
        <v/>
      </c>
      <c r="BU43" s="34" t="str">
        <f t="shared" si="3"/>
        <v/>
      </c>
      <c r="BV43" s="34" t="str">
        <f t="shared" si="4"/>
        <v/>
      </c>
      <c r="BW43" s="34" t="str">
        <f t="shared" si="5"/>
        <v/>
      </c>
      <c r="BX43" s="34" t="str">
        <f t="shared" si="6"/>
        <v/>
      </c>
      <c r="BY43" s="34" t="str">
        <f t="shared" si="7"/>
        <v/>
      </c>
      <c r="BZ43" s="34" t="str">
        <f t="shared" si="10"/>
        <v>&lt;ageCategoryStatus&gt;&lt;label&gt;Baby&lt;/label&gt;&lt;status&gt;Expected&lt;/status&gt;&lt;/ageCategoryStatus&gt;</v>
      </c>
      <c r="CA43" s="34" t="str">
        <f t="shared" si="11"/>
        <v>&lt;ageCategoryStatus&gt;&lt;label&gt;Child&lt;/label&gt;&lt;status&gt;Expected&lt;/status&gt;&lt;/ageCategoryStatus&gt;</v>
      </c>
      <c r="CB43" s="34" t="str">
        <f t="shared" si="12"/>
        <v>&lt;ageCategoryStatus&gt;&lt;label&gt;Adolescent&lt;/label&gt;&lt;status&gt;Possible&lt;/status&gt;&lt;/ageCategoryStatus&gt;</v>
      </c>
      <c r="CC43" s="34" t="str">
        <f t="shared" si="13"/>
        <v>&lt;ageCategoryStatus&gt;&lt;label&gt;Adult&lt;/label&gt;&lt;status&gt;Possible&lt;/status&gt;&lt;/ageCategoryStatus&gt;</v>
      </c>
      <c r="CD43" s="34" t="str">
        <f t="shared" si="14"/>
        <v>&lt;ageCategoryStatus&gt;&lt;label&gt;Senior&lt;/label&gt;&lt;status&gt;Possible&lt;/status&gt;&lt;/ageCategoryStatus&gt;</v>
      </c>
    </row>
    <row r="44" spans="1:82" ht="15.75" thickBot="1" x14ac:dyDescent="0.3">
      <c r="A44" s="9" t="s">
        <v>435</v>
      </c>
      <c r="B44" s="2">
        <v>33</v>
      </c>
      <c r="C44" s="2">
        <v>109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0"/>
      <c r="AI44" s="28" t="str">
        <f t="shared" si="41"/>
        <v>PPSV23</v>
      </c>
      <c r="AJ44" s="27" t="s">
        <v>14</v>
      </c>
      <c r="AK44" s="27" t="s">
        <v>14</v>
      </c>
      <c r="AL44" s="27" t="s">
        <v>13</v>
      </c>
      <c r="AM44" s="27" t="s">
        <v>13</v>
      </c>
      <c r="AN44" s="27" t="s">
        <v>12</v>
      </c>
      <c r="AR44" s="28" t="str">
        <f t="shared" si="8"/>
        <v xml:space="preserve">  &lt;vaccineReportGroup&gt;&lt;label&gt;PPSV23&lt;/label&gt;&lt;cvx&gt;33&lt;/cvx&gt;&lt;cvx&gt;109&lt;/cvx&gt;&lt;ageCategoryStatus&gt;&lt;label&gt;Baby&lt;/label&gt;&lt;status&gt;Not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Possible&lt;/status&gt;&lt;/ageCategoryStatus&gt;&lt;ageCategoryStatus&gt;&lt;label&gt;Adult&lt;/label&gt;&lt;status&gt;Possible&lt;/status&gt;&lt;/ageCategoryStatus&gt;&lt;ageCategoryStatus&gt;&lt;label&gt;Senior&lt;/label&gt;&lt;status&gt;Expected&lt;/status&gt;&lt;/ageCategoryStatus&gt;&lt;/vaccineReportGroup&gt;</v>
      </c>
      <c r="AS44" s="34" t="str">
        <f t="shared" si="9"/>
        <v>&lt;cvx&gt;33&lt;/cvx&gt;</v>
      </c>
      <c r="AT44" s="34" t="str">
        <f t="shared" si="20"/>
        <v>&lt;cvx&gt;109&lt;/cvx&gt;</v>
      </c>
      <c r="AU44" s="34" t="str">
        <f t="shared" si="21"/>
        <v/>
      </c>
      <c r="AV44" s="34" t="str">
        <f t="shared" si="22"/>
        <v/>
      </c>
      <c r="AW44" s="34" t="str">
        <f t="shared" si="23"/>
        <v/>
      </c>
      <c r="AX44" s="34" t="str">
        <f t="shared" si="24"/>
        <v/>
      </c>
      <c r="AY44" s="34" t="str">
        <f t="shared" si="25"/>
        <v/>
      </c>
      <c r="AZ44" s="34" t="str">
        <f t="shared" si="26"/>
        <v/>
      </c>
      <c r="BA44" s="34" t="str">
        <f t="shared" si="27"/>
        <v/>
      </c>
      <c r="BB44" s="34" t="str">
        <f t="shared" si="28"/>
        <v/>
      </c>
      <c r="BC44" s="34" t="str">
        <f t="shared" si="29"/>
        <v/>
      </c>
      <c r="BD44" s="34" t="str">
        <f t="shared" si="30"/>
        <v/>
      </c>
      <c r="BE44" s="34" t="str">
        <f t="shared" si="31"/>
        <v/>
      </c>
      <c r="BF44" s="34" t="str">
        <f t="shared" si="32"/>
        <v/>
      </c>
      <c r="BG44" s="34" t="str">
        <f t="shared" si="33"/>
        <v/>
      </c>
      <c r="BH44" s="34" t="str">
        <f t="shared" si="34"/>
        <v/>
      </c>
      <c r="BI44" s="34" t="str">
        <f t="shared" si="35"/>
        <v/>
      </c>
      <c r="BJ44" s="34" t="str">
        <f t="shared" si="36"/>
        <v/>
      </c>
      <c r="BK44" s="34" t="str">
        <f t="shared" si="37"/>
        <v/>
      </c>
      <c r="BL44" s="34" t="str">
        <f t="shared" si="38"/>
        <v/>
      </c>
      <c r="BM44" s="34" t="str">
        <f t="shared" si="39"/>
        <v/>
      </c>
      <c r="BN44" s="34" t="str">
        <f t="shared" si="40"/>
        <v/>
      </c>
      <c r="BO44" s="34" t="str">
        <f t="shared" si="15"/>
        <v/>
      </c>
      <c r="BP44" s="34" t="str">
        <f t="shared" si="16"/>
        <v/>
      </c>
      <c r="BQ44" s="34" t="str">
        <f t="shared" si="17"/>
        <v/>
      </c>
      <c r="BR44" s="34" t="str">
        <f t="shared" si="18"/>
        <v/>
      </c>
      <c r="BS44" s="34" t="str">
        <f t="shared" si="19"/>
        <v/>
      </c>
      <c r="BT44" s="34" t="str">
        <f t="shared" si="2"/>
        <v/>
      </c>
      <c r="BU44" s="34" t="str">
        <f t="shared" si="3"/>
        <v/>
      </c>
      <c r="BV44" s="34" t="str">
        <f t="shared" si="4"/>
        <v/>
      </c>
      <c r="BW44" s="34" t="str">
        <f t="shared" si="5"/>
        <v/>
      </c>
      <c r="BX44" s="34" t="str">
        <f t="shared" si="6"/>
        <v/>
      </c>
      <c r="BY44" s="34" t="str">
        <f t="shared" si="7"/>
        <v/>
      </c>
      <c r="BZ44" s="34" t="str">
        <f t="shared" si="10"/>
        <v>&lt;ageCategoryStatus&gt;&lt;label&gt;Baby&lt;/label&gt;&lt;status&gt;Not Expected&lt;/status&gt;&lt;/ageCategoryStatus&gt;</v>
      </c>
      <c r="CA44" s="34" t="str">
        <f t="shared" si="11"/>
        <v>&lt;ageCategoryStatus&gt;&lt;label&gt;Child&lt;/label&gt;&lt;status&gt;Not Expected&lt;/status&gt;&lt;/ageCategoryStatus&gt;</v>
      </c>
      <c r="CB44" s="34" t="str">
        <f t="shared" si="12"/>
        <v>&lt;ageCategoryStatus&gt;&lt;label&gt;Adolescent&lt;/label&gt;&lt;status&gt;Possible&lt;/status&gt;&lt;/ageCategoryStatus&gt;</v>
      </c>
      <c r="CC44" s="34" t="str">
        <f t="shared" si="13"/>
        <v>&lt;ageCategoryStatus&gt;&lt;label&gt;Adult&lt;/label&gt;&lt;status&gt;Possible&lt;/status&gt;&lt;/ageCategoryStatus&gt;</v>
      </c>
      <c r="CD44" s="34" t="str">
        <f t="shared" si="14"/>
        <v>&lt;ageCategoryStatus&gt;&lt;label&gt;Senior&lt;/label&gt;&lt;status&gt;Expected&lt;/status&gt;&lt;/ageCategoryStatus&gt;</v>
      </c>
    </row>
    <row r="45" spans="1:82" ht="15.75" thickBot="1" x14ac:dyDescent="0.3">
      <c r="A45" s="9" t="s">
        <v>436</v>
      </c>
      <c r="B45" s="2">
        <v>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10"/>
      <c r="AI45" s="28" t="str">
        <f t="shared" si="41"/>
        <v>Q Fever</v>
      </c>
      <c r="AJ45" s="27" t="s">
        <v>14</v>
      </c>
      <c r="AK45" s="27" t="s">
        <v>14</v>
      </c>
      <c r="AL45" s="27" t="s">
        <v>14</v>
      </c>
      <c r="AM45" s="27" t="s">
        <v>14</v>
      </c>
      <c r="AN45" s="27" t="s">
        <v>14</v>
      </c>
      <c r="AR45" s="28" t="str">
        <f t="shared" si="8"/>
        <v xml:space="preserve">  &lt;vaccineReportGroup&gt;&lt;label&gt;Q Fever&lt;/label&gt;&lt;cvx&gt;70&lt;/cvx&gt;&lt;ageCategoryStatus&gt;&lt;label&gt;Baby&lt;/label&gt;&lt;status&gt;Not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45" s="34" t="str">
        <f t="shared" si="9"/>
        <v>&lt;cvx&gt;70&lt;/cvx&gt;</v>
      </c>
      <c r="AT45" s="34" t="str">
        <f t="shared" si="20"/>
        <v/>
      </c>
      <c r="AU45" s="34" t="str">
        <f t="shared" si="21"/>
        <v/>
      </c>
      <c r="AV45" s="34" t="str">
        <f t="shared" si="22"/>
        <v/>
      </c>
      <c r="AW45" s="34" t="str">
        <f t="shared" si="23"/>
        <v/>
      </c>
      <c r="AX45" s="34" t="str">
        <f t="shared" si="24"/>
        <v/>
      </c>
      <c r="AY45" s="34" t="str">
        <f t="shared" si="25"/>
        <v/>
      </c>
      <c r="AZ45" s="34" t="str">
        <f t="shared" si="26"/>
        <v/>
      </c>
      <c r="BA45" s="34" t="str">
        <f t="shared" si="27"/>
        <v/>
      </c>
      <c r="BB45" s="34" t="str">
        <f t="shared" si="28"/>
        <v/>
      </c>
      <c r="BC45" s="34" t="str">
        <f t="shared" si="29"/>
        <v/>
      </c>
      <c r="BD45" s="34" t="str">
        <f t="shared" si="30"/>
        <v/>
      </c>
      <c r="BE45" s="34" t="str">
        <f t="shared" si="31"/>
        <v/>
      </c>
      <c r="BF45" s="34" t="str">
        <f t="shared" si="32"/>
        <v/>
      </c>
      <c r="BG45" s="34" t="str">
        <f t="shared" si="33"/>
        <v/>
      </c>
      <c r="BH45" s="34" t="str">
        <f t="shared" si="34"/>
        <v/>
      </c>
      <c r="BI45" s="34" t="str">
        <f t="shared" si="35"/>
        <v/>
      </c>
      <c r="BJ45" s="34" t="str">
        <f t="shared" si="36"/>
        <v/>
      </c>
      <c r="BK45" s="34" t="str">
        <f t="shared" si="37"/>
        <v/>
      </c>
      <c r="BL45" s="34" t="str">
        <f t="shared" si="38"/>
        <v/>
      </c>
      <c r="BM45" s="34" t="str">
        <f t="shared" si="39"/>
        <v/>
      </c>
      <c r="BN45" s="34" t="str">
        <f t="shared" si="40"/>
        <v/>
      </c>
      <c r="BO45" s="34" t="str">
        <f t="shared" si="15"/>
        <v/>
      </c>
      <c r="BP45" s="34" t="str">
        <f t="shared" si="16"/>
        <v/>
      </c>
      <c r="BQ45" s="34" t="str">
        <f t="shared" si="17"/>
        <v/>
      </c>
      <c r="BR45" s="34" t="str">
        <f t="shared" si="18"/>
        <v/>
      </c>
      <c r="BS45" s="34" t="str">
        <f t="shared" si="19"/>
        <v/>
      </c>
      <c r="BT45" s="34" t="str">
        <f t="shared" si="2"/>
        <v/>
      </c>
      <c r="BU45" s="34" t="str">
        <f t="shared" si="3"/>
        <v/>
      </c>
      <c r="BV45" s="34" t="str">
        <f t="shared" si="4"/>
        <v/>
      </c>
      <c r="BW45" s="34" t="str">
        <f t="shared" si="5"/>
        <v/>
      </c>
      <c r="BX45" s="34" t="str">
        <f t="shared" si="6"/>
        <v/>
      </c>
      <c r="BY45" s="34" t="str">
        <f t="shared" si="7"/>
        <v/>
      </c>
      <c r="BZ45" s="34" t="str">
        <f t="shared" si="10"/>
        <v>&lt;ageCategoryStatus&gt;&lt;label&gt;Baby&lt;/label&gt;&lt;status&gt;Not Expected&lt;/status&gt;&lt;/ageCategoryStatus&gt;</v>
      </c>
      <c r="CA45" s="34" t="str">
        <f t="shared" si="11"/>
        <v>&lt;ageCategoryStatus&gt;&lt;label&gt;Child&lt;/label&gt;&lt;status&gt;Not Expected&lt;/status&gt;&lt;/ageCategoryStatus&gt;</v>
      </c>
      <c r="CB45" s="34" t="str">
        <f t="shared" si="12"/>
        <v>&lt;ageCategoryStatus&gt;&lt;label&gt;Adolescent&lt;/label&gt;&lt;status&gt;Not Expected&lt;/status&gt;&lt;/ageCategoryStatus&gt;</v>
      </c>
      <c r="CC45" s="34" t="str">
        <f t="shared" si="13"/>
        <v>&lt;ageCategoryStatus&gt;&lt;label&gt;Adult&lt;/label&gt;&lt;status&gt;Not Expected&lt;/status&gt;&lt;/ageCategoryStatus&gt;</v>
      </c>
      <c r="CD45" s="34" t="str">
        <f t="shared" si="14"/>
        <v>&lt;ageCategoryStatus&gt;&lt;label&gt;Senior&lt;/label&gt;&lt;status&gt;Not Expected&lt;/status&gt;&lt;/ageCategoryStatus&gt;</v>
      </c>
    </row>
    <row r="46" spans="1:82" ht="15.75" thickBot="1" x14ac:dyDescent="0.3">
      <c r="A46" s="9" t="s">
        <v>437</v>
      </c>
      <c r="B46" s="2">
        <v>175</v>
      </c>
      <c r="C46" s="2">
        <v>176</v>
      </c>
      <c r="D46" s="2">
        <v>40</v>
      </c>
      <c r="E46" s="2">
        <v>18</v>
      </c>
      <c r="F46" s="2">
        <v>90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10"/>
      <c r="AI46" s="28" t="str">
        <f t="shared" si="41"/>
        <v>Rabies</v>
      </c>
      <c r="AJ46" s="27" t="s">
        <v>14</v>
      </c>
      <c r="AK46" s="27" t="s">
        <v>14</v>
      </c>
      <c r="AL46" s="27" t="s">
        <v>14</v>
      </c>
      <c r="AM46" s="27" t="s">
        <v>14</v>
      </c>
      <c r="AN46" s="27" t="s">
        <v>14</v>
      </c>
      <c r="AR46" s="28" t="str">
        <f t="shared" si="8"/>
        <v xml:space="preserve">  &lt;vaccineReportGroup&gt;&lt;label&gt;Rabies&lt;/label&gt;&lt;cvx&gt;175&lt;/cvx&gt;&lt;cvx&gt;176&lt;/cvx&gt;&lt;cvx&gt;40&lt;/cvx&gt;&lt;cvx&gt;18&lt;/cvx&gt;&lt;cvx&gt;90&lt;/cvx&gt;&lt;ageCategoryStatus&gt;&lt;label&gt;Baby&lt;/label&gt;&lt;status&gt;Not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46" s="34" t="str">
        <f t="shared" si="9"/>
        <v>&lt;cvx&gt;175&lt;/cvx&gt;</v>
      </c>
      <c r="AT46" s="34" t="str">
        <f t="shared" si="20"/>
        <v>&lt;cvx&gt;176&lt;/cvx&gt;</v>
      </c>
      <c r="AU46" s="34" t="str">
        <f t="shared" si="21"/>
        <v>&lt;cvx&gt;40&lt;/cvx&gt;</v>
      </c>
      <c r="AV46" s="34" t="str">
        <f t="shared" si="22"/>
        <v>&lt;cvx&gt;18&lt;/cvx&gt;</v>
      </c>
      <c r="AW46" s="34" t="str">
        <f t="shared" si="23"/>
        <v>&lt;cvx&gt;90&lt;/cvx&gt;</v>
      </c>
      <c r="AX46" s="34" t="str">
        <f t="shared" si="24"/>
        <v/>
      </c>
      <c r="AY46" s="34" t="str">
        <f t="shared" si="25"/>
        <v/>
      </c>
      <c r="AZ46" s="34" t="str">
        <f t="shared" si="26"/>
        <v/>
      </c>
      <c r="BA46" s="34" t="str">
        <f t="shared" si="27"/>
        <v/>
      </c>
      <c r="BB46" s="34" t="str">
        <f t="shared" si="28"/>
        <v/>
      </c>
      <c r="BC46" s="34" t="str">
        <f t="shared" si="29"/>
        <v/>
      </c>
      <c r="BD46" s="34" t="str">
        <f t="shared" si="30"/>
        <v/>
      </c>
      <c r="BE46" s="34" t="str">
        <f t="shared" si="31"/>
        <v/>
      </c>
      <c r="BF46" s="34" t="str">
        <f t="shared" si="32"/>
        <v/>
      </c>
      <c r="BG46" s="34" t="str">
        <f t="shared" si="33"/>
        <v/>
      </c>
      <c r="BH46" s="34" t="str">
        <f t="shared" si="34"/>
        <v/>
      </c>
      <c r="BI46" s="34" t="str">
        <f t="shared" si="35"/>
        <v/>
      </c>
      <c r="BJ46" s="34" t="str">
        <f t="shared" si="36"/>
        <v/>
      </c>
      <c r="BK46" s="34" t="str">
        <f t="shared" si="37"/>
        <v/>
      </c>
      <c r="BL46" s="34" t="str">
        <f t="shared" si="38"/>
        <v/>
      </c>
      <c r="BM46" s="34" t="str">
        <f t="shared" si="39"/>
        <v/>
      </c>
      <c r="BN46" s="34" t="str">
        <f t="shared" si="40"/>
        <v/>
      </c>
      <c r="BO46" s="34" t="str">
        <f t="shared" si="15"/>
        <v/>
      </c>
      <c r="BP46" s="34" t="str">
        <f t="shared" si="16"/>
        <v/>
      </c>
      <c r="BQ46" s="34" t="str">
        <f t="shared" si="17"/>
        <v/>
      </c>
      <c r="BR46" s="34" t="str">
        <f t="shared" si="18"/>
        <v/>
      </c>
      <c r="BS46" s="34" t="str">
        <f t="shared" si="19"/>
        <v/>
      </c>
      <c r="BT46" s="34" t="str">
        <f t="shared" si="2"/>
        <v/>
      </c>
      <c r="BU46" s="34" t="str">
        <f t="shared" si="3"/>
        <v/>
      </c>
      <c r="BV46" s="34" t="str">
        <f t="shared" si="4"/>
        <v/>
      </c>
      <c r="BW46" s="34" t="str">
        <f t="shared" si="5"/>
        <v/>
      </c>
      <c r="BX46" s="34" t="str">
        <f t="shared" si="6"/>
        <v/>
      </c>
      <c r="BY46" s="34" t="str">
        <f t="shared" si="7"/>
        <v/>
      </c>
      <c r="BZ46" s="34" t="str">
        <f t="shared" si="10"/>
        <v>&lt;ageCategoryStatus&gt;&lt;label&gt;Baby&lt;/label&gt;&lt;status&gt;Not Expected&lt;/status&gt;&lt;/ageCategoryStatus&gt;</v>
      </c>
      <c r="CA46" s="34" t="str">
        <f t="shared" si="11"/>
        <v>&lt;ageCategoryStatus&gt;&lt;label&gt;Child&lt;/label&gt;&lt;status&gt;Not Expected&lt;/status&gt;&lt;/ageCategoryStatus&gt;</v>
      </c>
      <c r="CB46" s="34" t="str">
        <f t="shared" si="12"/>
        <v>&lt;ageCategoryStatus&gt;&lt;label&gt;Adolescent&lt;/label&gt;&lt;status&gt;Not Expected&lt;/status&gt;&lt;/ageCategoryStatus&gt;</v>
      </c>
      <c r="CC46" s="34" t="str">
        <f t="shared" si="13"/>
        <v>&lt;ageCategoryStatus&gt;&lt;label&gt;Adult&lt;/label&gt;&lt;status&gt;Not Expected&lt;/status&gt;&lt;/ageCategoryStatus&gt;</v>
      </c>
      <c r="CD46" s="34" t="str">
        <f t="shared" si="14"/>
        <v>&lt;ageCategoryStatus&gt;&lt;label&gt;Senior&lt;/label&gt;&lt;status&gt;Not Expected&lt;/status&gt;&lt;/ageCategoryStatus&gt;</v>
      </c>
    </row>
    <row r="47" spans="1:82" ht="15.75" thickBot="1" x14ac:dyDescent="0.3">
      <c r="A47" s="9" t="s">
        <v>438</v>
      </c>
      <c r="B47" s="2">
        <v>72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10"/>
      <c r="AI47" s="28" t="str">
        <f t="shared" si="41"/>
        <v>Rheumatic Fever</v>
      </c>
      <c r="AJ47" s="27" t="s">
        <v>14</v>
      </c>
      <c r="AK47" s="27" t="s">
        <v>14</v>
      </c>
      <c r="AL47" s="27" t="s">
        <v>14</v>
      </c>
      <c r="AM47" s="27" t="s">
        <v>14</v>
      </c>
      <c r="AN47" s="27" t="s">
        <v>14</v>
      </c>
      <c r="AR47" s="28" t="str">
        <f t="shared" si="8"/>
        <v xml:space="preserve">  &lt;vaccineReportGroup&gt;&lt;label&gt;Rheumatic Fever&lt;/label&gt;&lt;cvx&gt;72&lt;/cvx&gt;&lt;ageCategoryStatus&gt;&lt;label&gt;Baby&lt;/label&gt;&lt;status&gt;Not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47" s="34" t="str">
        <f t="shared" si="9"/>
        <v>&lt;cvx&gt;72&lt;/cvx&gt;</v>
      </c>
      <c r="AT47" s="34" t="str">
        <f t="shared" si="20"/>
        <v/>
      </c>
      <c r="AU47" s="34" t="str">
        <f t="shared" si="21"/>
        <v/>
      </c>
      <c r="AV47" s="34" t="str">
        <f t="shared" si="22"/>
        <v/>
      </c>
      <c r="AW47" s="34" t="str">
        <f t="shared" si="23"/>
        <v/>
      </c>
      <c r="AX47" s="34" t="str">
        <f t="shared" si="24"/>
        <v/>
      </c>
      <c r="AY47" s="34" t="str">
        <f t="shared" si="25"/>
        <v/>
      </c>
      <c r="AZ47" s="34" t="str">
        <f t="shared" si="26"/>
        <v/>
      </c>
      <c r="BA47" s="34" t="str">
        <f t="shared" si="27"/>
        <v/>
      </c>
      <c r="BB47" s="34" t="str">
        <f t="shared" si="28"/>
        <v/>
      </c>
      <c r="BC47" s="34" t="str">
        <f t="shared" si="29"/>
        <v/>
      </c>
      <c r="BD47" s="34" t="str">
        <f t="shared" si="30"/>
        <v/>
      </c>
      <c r="BE47" s="34" t="str">
        <f t="shared" si="31"/>
        <v/>
      </c>
      <c r="BF47" s="34" t="str">
        <f t="shared" si="32"/>
        <v/>
      </c>
      <c r="BG47" s="34" t="str">
        <f t="shared" si="33"/>
        <v/>
      </c>
      <c r="BH47" s="34" t="str">
        <f t="shared" si="34"/>
        <v/>
      </c>
      <c r="BI47" s="34" t="str">
        <f t="shared" si="35"/>
        <v/>
      </c>
      <c r="BJ47" s="34" t="str">
        <f t="shared" si="36"/>
        <v/>
      </c>
      <c r="BK47" s="34" t="str">
        <f t="shared" si="37"/>
        <v/>
      </c>
      <c r="BL47" s="34" t="str">
        <f t="shared" si="38"/>
        <v/>
      </c>
      <c r="BM47" s="34" t="str">
        <f t="shared" si="39"/>
        <v/>
      </c>
      <c r="BN47" s="34" t="str">
        <f t="shared" si="40"/>
        <v/>
      </c>
      <c r="BO47" s="34" t="str">
        <f t="shared" si="15"/>
        <v/>
      </c>
      <c r="BP47" s="34" t="str">
        <f t="shared" si="16"/>
        <v/>
      </c>
      <c r="BQ47" s="34" t="str">
        <f t="shared" si="17"/>
        <v/>
      </c>
      <c r="BR47" s="34" t="str">
        <f t="shared" si="18"/>
        <v/>
      </c>
      <c r="BS47" s="34" t="str">
        <f t="shared" si="19"/>
        <v/>
      </c>
      <c r="BT47" s="34" t="str">
        <f t="shared" si="2"/>
        <v/>
      </c>
      <c r="BU47" s="34" t="str">
        <f t="shared" si="3"/>
        <v/>
      </c>
      <c r="BV47" s="34" t="str">
        <f t="shared" si="4"/>
        <v/>
      </c>
      <c r="BW47" s="34" t="str">
        <f t="shared" si="5"/>
        <v/>
      </c>
      <c r="BX47" s="34" t="str">
        <f t="shared" si="6"/>
        <v/>
      </c>
      <c r="BY47" s="34" t="str">
        <f t="shared" si="7"/>
        <v/>
      </c>
      <c r="BZ47" s="34" t="str">
        <f t="shared" si="10"/>
        <v>&lt;ageCategoryStatus&gt;&lt;label&gt;Baby&lt;/label&gt;&lt;status&gt;Not Expected&lt;/status&gt;&lt;/ageCategoryStatus&gt;</v>
      </c>
      <c r="CA47" s="34" t="str">
        <f t="shared" si="11"/>
        <v>&lt;ageCategoryStatus&gt;&lt;label&gt;Child&lt;/label&gt;&lt;status&gt;Not Expected&lt;/status&gt;&lt;/ageCategoryStatus&gt;</v>
      </c>
      <c r="CB47" s="34" t="str">
        <f t="shared" si="12"/>
        <v>&lt;ageCategoryStatus&gt;&lt;label&gt;Adolescent&lt;/label&gt;&lt;status&gt;Not Expected&lt;/status&gt;&lt;/ageCategoryStatus&gt;</v>
      </c>
      <c r="CC47" s="34" t="str">
        <f t="shared" si="13"/>
        <v>&lt;ageCategoryStatus&gt;&lt;label&gt;Adult&lt;/label&gt;&lt;status&gt;Not Expected&lt;/status&gt;&lt;/ageCategoryStatus&gt;</v>
      </c>
      <c r="CD47" s="34" t="str">
        <f t="shared" si="14"/>
        <v>&lt;ageCategoryStatus&gt;&lt;label&gt;Senior&lt;/label&gt;&lt;status&gt;Not Expected&lt;/status&gt;&lt;/ageCategoryStatus&gt;</v>
      </c>
    </row>
    <row r="48" spans="1:82" ht="15.75" thickBot="1" x14ac:dyDescent="0.3">
      <c r="A48" s="9" t="s">
        <v>439</v>
      </c>
      <c r="B48" s="2">
        <v>159</v>
      </c>
      <c r="C48" s="2">
        <v>157</v>
      </c>
      <c r="D48" s="2">
        <v>156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10"/>
      <c r="AI48" s="28" t="str">
        <f t="shared" si="41"/>
        <v>RHo(D)</v>
      </c>
      <c r="AJ48" s="27" t="s">
        <v>14</v>
      </c>
      <c r="AK48" s="27" t="s">
        <v>14</v>
      </c>
      <c r="AL48" s="27" t="s">
        <v>14</v>
      </c>
      <c r="AM48" s="27" t="s">
        <v>14</v>
      </c>
      <c r="AN48" s="27" t="s">
        <v>14</v>
      </c>
      <c r="AR48" s="28" t="str">
        <f t="shared" si="8"/>
        <v xml:space="preserve">  &lt;vaccineReportGroup&gt;&lt;label&gt;RHo(D)&lt;/label&gt;&lt;cvx&gt;159&lt;/cvx&gt;&lt;cvx&gt;157&lt;/cvx&gt;&lt;cvx&gt;156&lt;/cvx&gt;&lt;ageCategoryStatus&gt;&lt;label&gt;Baby&lt;/label&gt;&lt;status&gt;Not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48" s="34" t="str">
        <f t="shared" si="9"/>
        <v>&lt;cvx&gt;159&lt;/cvx&gt;</v>
      </c>
      <c r="AT48" s="34" t="str">
        <f t="shared" si="20"/>
        <v>&lt;cvx&gt;157&lt;/cvx&gt;</v>
      </c>
      <c r="AU48" s="34" t="str">
        <f t="shared" si="21"/>
        <v>&lt;cvx&gt;156&lt;/cvx&gt;</v>
      </c>
      <c r="AV48" s="34" t="str">
        <f t="shared" si="22"/>
        <v/>
      </c>
      <c r="AW48" s="34" t="str">
        <f t="shared" si="23"/>
        <v/>
      </c>
      <c r="AX48" s="34" t="str">
        <f t="shared" si="24"/>
        <v/>
      </c>
      <c r="AY48" s="34" t="str">
        <f t="shared" si="25"/>
        <v/>
      </c>
      <c r="AZ48" s="34" t="str">
        <f t="shared" si="26"/>
        <v/>
      </c>
      <c r="BA48" s="34" t="str">
        <f t="shared" si="27"/>
        <v/>
      </c>
      <c r="BB48" s="34" t="str">
        <f t="shared" si="28"/>
        <v/>
      </c>
      <c r="BC48" s="34" t="str">
        <f t="shared" si="29"/>
        <v/>
      </c>
      <c r="BD48" s="34" t="str">
        <f t="shared" si="30"/>
        <v/>
      </c>
      <c r="BE48" s="34" t="str">
        <f t="shared" si="31"/>
        <v/>
      </c>
      <c r="BF48" s="34" t="str">
        <f t="shared" si="32"/>
        <v/>
      </c>
      <c r="BG48" s="34" t="str">
        <f t="shared" si="33"/>
        <v/>
      </c>
      <c r="BH48" s="34" t="str">
        <f t="shared" si="34"/>
        <v/>
      </c>
      <c r="BI48" s="34" t="str">
        <f t="shared" si="35"/>
        <v/>
      </c>
      <c r="BJ48" s="34" t="str">
        <f t="shared" si="36"/>
        <v/>
      </c>
      <c r="BK48" s="34" t="str">
        <f t="shared" si="37"/>
        <v/>
      </c>
      <c r="BL48" s="34" t="str">
        <f t="shared" si="38"/>
        <v/>
      </c>
      <c r="BM48" s="34" t="str">
        <f t="shared" si="39"/>
        <v/>
      </c>
      <c r="BN48" s="34" t="str">
        <f t="shared" si="40"/>
        <v/>
      </c>
      <c r="BO48" s="34" t="str">
        <f t="shared" si="15"/>
        <v/>
      </c>
      <c r="BP48" s="34" t="str">
        <f t="shared" si="16"/>
        <v/>
      </c>
      <c r="BQ48" s="34" t="str">
        <f t="shared" si="17"/>
        <v/>
      </c>
      <c r="BR48" s="34" t="str">
        <f t="shared" si="18"/>
        <v/>
      </c>
      <c r="BS48" s="34" t="str">
        <f t="shared" si="19"/>
        <v/>
      </c>
      <c r="BT48" s="34" t="str">
        <f t="shared" si="2"/>
        <v/>
      </c>
      <c r="BU48" s="34" t="str">
        <f t="shared" si="3"/>
        <v/>
      </c>
      <c r="BV48" s="34" t="str">
        <f t="shared" si="4"/>
        <v/>
      </c>
      <c r="BW48" s="34" t="str">
        <f t="shared" si="5"/>
        <v/>
      </c>
      <c r="BX48" s="34" t="str">
        <f t="shared" si="6"/>
        <v/>
      </c>
      <c r="BY48" s="34" t="str">
        <f t="shared" si="7"/>
        <v/>
      </c>
      <c r="BZ48" s="34" t="str">
        <f t="shared" si="10"/>
        <v>&lt;ageCategoryStatus&gt;&lt;label&gt;Baby&lt;/label&gt;&lt;status&gt;Not Expected&lt;/status&gt;&lt;/ageCategoryStatus&gt;</v>
      </c>
      <c r="CA48" s="34" t="str">
        <f t="shared" si="11"/>
        <v>&lt;ageCategoryStatus&gt;&lt;label&gt;Child&lt;/label&gt;&lt;status&gt;Not Expected&lt;/status&gt;&lt;/ageCategoryStatus&gt;</v>
      </c>
      <c r="CB48" s="34" t="str">
        <f t="shared" si="12"/>
        <v>&lt;ageCategoryStatus&gt;&lt;label&gt;Adolescent&lt;/label&gt;&lt;status&gt;Not Expected&lt;/status&gt;&lt;/ageCategoryStatus&gt;</v>
      </c>
      <c r="CC48" s="34" t="str">
        <f t="shared" si="13"/>
        <v>&lt;ageCategoryStatus&gt;&lt;label&gt;Adult&lt;/label&gt;&lt;status&gt;Not Expected&lt;/status&gt;&lt;/ageCategoryStatus&gt;</v>
      </c>
      <c r="CD48" s="34" t="str">
        <f t="shared" si="14"/>
        <v>&lt;ageCategoryStatus&gt;&lt;label&gt;Senior&lt;/label&gt;&lt;status&gt;Not Expected&lt;/status&gt;&lt;/ageCategoryStatus&gt;</v>
      </c>
    </row>
    <row r="49" spans="1:82" ht="15.75" thickBot="1" x14ac:dyDescent="0.3">
      <c r="A49" s="9" t="s">
        <v>440</v>
      </c>
      <c r="B49" s="2">
        <v>73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10"/>
      <c r="AI49" s="28" t="str">
        <f t="shared" si="41"/>
        <v>Rift Valley Fever</v>
      </c>
      <c r="AJ49" s="27" t="s">
        <v>14</v>
      </c>
      <c r="AK49" s="27" t="s">
        <v>14</v>
      </c>
      <c r="AL49" s="27" t="s">
        <v>14</v>
      </c>
      <c r="AM49" s="27" t="s">
        <v>14</v>
      </c>
      <c r="AN49" s="27" t="s">
        <v>14</v>
      </c>
      <c r="AR49" s="28" t="str">
        <f t="shared" si="8"/>
        <v xml:space="preserve">  &lt;vaccineReportGroup&gt;&lt;label&gt;Rift Valley Fever&lt;/label&gt;&lt;cvx&gt;73&lt;/cvx&gt;&lt;ageCategoryStatus&gt;&lt;label&gt;Baby&lt;/label&gt;&lt;status&gt;Not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49" s="34" t="str">
        <f t="shared" si="9"/>
        <v>&lt;cvx&gt;73&lt;/cvx&gt;</v>
      </c>
      <c r="AT49" s="34" t="str">
        <f t="shared" si="20"/>
        <v/>
      </c>
      <c r="AU49" s="34" t="str">
        <f t="shared" si="21"/>
        <v/>
      </c>
      <c r="AV49" s="34" t="str">
        <f t="shared" si="22"/>
        <v/>
      </c>
      <c r="AW49" s="34" t="str">
        <f t="shared" si="23"/>
        <v/>
      </c>
      <c r="AX49" s="34" t="str">
        <f t="shared" si="24"/>
        <v/>
      </c>
      <c r="AY49" s="34" t="str">
        <f t="shared" si="25"/>
        <v/>
      </c>
      <c r="AZ49" s="34" t="str">
        <f t="shared" si="26"/>
        <v/>
      </c>
      <c r="BA49" s="34" t="str">
        <f t="shared" si="27"/>
        <v/>
      </c>
      <c r="BB49" s="34" t="str">
        <f t="shared" si="28"/>
        <v/>
      </c>
      <c r="BC49" s="34" t="str">
        <f t="shared" si="29"/>
        <v/>
      </c>
      <c r="BD49" s="34" t="str">
        <f t="shared" si="30"/>
        <v/>
      </c>
      <c r="BE49" s="34" t="str">
        <f t="shared" si="31"/>
        <v/>
      </c>
      <c r="BF49" s="34" t="str">
        <f t="shared" si="32"/>
        <v/>
      </c>
      <c r="BG49" s="34" t="str">
        <f t="shared" si="33"/>
        <v/>
      </c>
      <c r="BH49" s="34" t="str">
        <f t="shared" si="34"/>
        <v/>
      </c>
      <c r="BI49" s="34" t="str">
        <f t="shared" si="35"/>
        <v/>
      </c>
      <c r="BJ49" s="34" t="str">
        <f t="shared" si="36"/>
        <v/>
      </c>
      <c r="BK49" s="34" t="str">
        <f t="shared" si="37"/>
        <v/>
      </c>
      <c r="BL49" s="34" t="str">
        <f t="shared" si="38"/>
        <v/>
      </c>
      <c r="BM49" s="34" t="str">
        <f t="shared" si="39"/>
        <v/>
      </c>
      <c r="BN49" s="34" t="str">
        <f t="shared" si="40"/>
        <v/>
      </c>
      <c r="BO49" s="34" t="str">
        <f t="shared" si="15"/>
        <v/>
      </c>
      <c r="BP49" s="34" t="str">
        <f t="shared" si="16"/>
        <v/>
      </c>
      <c r="BQ49" s="34" t="str">
        <f t="shared" si="17"/>
        <v/>
      </c>
      <c r="BR49" s="34" t="str">
        <f t="shared" si="18"/>
        <v/>
      </c>
      <c r="BS49" s="34" t="str">
        <f t="shared" si="19"/>
        <v/>
      </c>
      <c r="BT49" s="34" t="str">
        <f t="shared" si="2"/>
        <v/>
      </c>
      <c r="BU49" s="34" t="str">
        <f t="shared" si="3"/>
        <v/>
      </c>
      <c r="BV49" s="34" t="str">
        <f t="shared" si="4"/>
        <v/>
      </c>
      <c r="BW49" s="34" t="str">
        <f t="shared" si="5"/>
        <v/>
      </c>
      <c r="BX49" s="34" t="str">
        <f t="shared" si="6"/>
        <v/>
      </c>
      <c r="BY49" s="34" t="str">
        <f t="shared" si="7"/>
        <v/>
      </c>
      <c r="BZ49" s="34" t="str">
        <f t="shared" si="10"/>
        <v>&lt;ageCategoryStatus&gt;&lt;label&gt;Baby&lt;/label&gt;&lt;status&gt;Not Expected&lt;/status&gt;&lt;/ageCategoryStatus&gt;</v>
      </c>
      <c r="CA49" s="34" t="str">
        <f t="shared" si="11"/>
        <v>&lt;ageCategoryStatus&gt;&lt;label&gt;Child&lt;/label&gt;&lt;status&gt;Not Expected&lt;/status&gt;&lt;/ageCategoryStatus&gt;</v>
      </c>
      <c r="CB49" s="34" t="str">
        <f t="shared" si="12"/>
        <v>&lt;ageCategoryStatus&gt;&lt;label&gt;Adolescent&lt;/label&gt;&lt;status&gt;Not Expected&lt;/status&gt;&lt;/ageCategoryStatus&gt;</v>
      </c>
      <c r="CC49" s="34" t="str">
        <f t="shared" si="13"/>
        <v>&lt;ageCategoryStatus&gt;&lt;label&gt;Adult&lt;/label&gt;&lt;status&gt;Not Expected&lt;/status&gt;&lt;/ageCategoryStatus&gt;</v>
      </c>
      <c r="CD49" s="34" t="str">
        <f t="shared" si="14"/>
        <v>&lt;ageCategoryStatus&gt;&lt;label&gt;Senior&lt;/label&gt;&lt;status&gt;Not Expected&lt;/status&gt;&lt;/ageCategoryStatus&gt;</v>
      </c>
    </row>
    <row r="50" spans="1:82" ht="15.75" thickBot="1" x14ac:dyDescent="0.3">
      <c r="A50" s="9" t="s">
        <v>189</v>
      </c>
      <c r="B50" s="2">
        <v>34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10"/>
      <c r="AI50" s="28" t="str">
        <f t="shared" si="41"/>
        <v>RIG</v>
      </c>
      <c r="AJ50" s="27" t="s">
        <v>14</v>
      </c>
      <c r="AK50" s="27" t="s">
        <v>14</v>
      </c>
      <c r="AL50" s="27" t="s">
        <v>14</v>
      </c>
      <c r="AM50" s="27" t="s">
        <v>14</v>
      </c>
      <c r="AN50" s="27" t="s">
        <v>14</v>
      </c>
      <c r="AR50" s="28" t="str">
        <f t="shared" si="8"/>
        <v xml:space="preserve">  &lt;vaccineReportGroup&gt;&lt;label&gt;RIG&lt;/label&gt;&lt;cvx&gt;34&lt;/cvx&gt;&lt;ageCategoryStatus&gt;&lt;label&gt;Baby&lt;/label&gt;&lt;status&gt;Not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50" s="34" t="str">
        <f t="shared" si="9"/>
        <v>&lt;cvx&gt;34&lt;/cvx&gt;</v>
      </c>
      <c r="AT50" s="34" t="str">
        <f t="shared" si="20"/>
        <v/>
      </c>
      <c r="AU50" s="34" t="str">
        <f t="shared" si="21"/>
        <v/>
      </c>
      <c r="AV50" s="34" t="str">
        <f t="shared" si="22"/>
        <v/>
      </c>
      <c r="AW50" s="34" t="str">
        <f t="shared" si="23"/>
        <v/>
      </c>
      <c r="AX50" s="34" t="str">
        <f t="shared" si="24"/>
        <v/>
      </c>
      <c r="AY50" s="34" t="str">
        <f t="shared" si="25"/>
        <v/>
      </c>
      <c r="AZ50" s="34" t="str">
        <f t="shared" si="26"/>
        <v/>
      </c>
      <c r="BA50" s="34" t="str">
        <f t="shared" si="27"/>
        <v/>
      </c>
      <c r="BB50" s="34" t="str">
        <f t="shared" si="28"/>
        <v/>
      </c>
      <c r="BC50" s="34" t="str">
        <f t="shared" si="29"/>
        <v/>
      </c>
      <c r="BD50" s="34" t="str">
        <f t="shared" si="30"/>
        <v/>
      </c>
      <c r="BE50" s="34" t="str">
        <f t="shared" si="31"/>
        <v/>
      </c>
      <c r="BF50" s="34" t="str">
        <f t="shared" si="32"/>
        <v/>
      </c>
      <c r="BG50" s="34" t="str">
        <f t="shared" si="33"/>
        <v/>
      </c>
      <c r="BH50" s="34" t="str">
        <f t="shared" si="34"/>
        <v/>
      </c>
      <c r="BI50" s="34" t="str">
        <f t="shared" si="35"/>
        <v/>
      </c>
      <c r="BJ50" s="34" t="str">
        <f t="shared" si="36"/>
        <v/>
      </c>
      <c r="BK50" s="34" t="str">
        <f t="shared" si="37"/>
        <v/>
      </c>
      <c r="BL50" s="34" t="str">
        <f t="shared" si="38"/>
        <v/>
      </c>
      <c r="BM50" s="34" t="str">
        <f t="shared" si="39"/>
        <v/>
      </c>
      <c r="BN50" s="34" t="str">
        <f t="shared" si="40"/>
        <v/>
      </c>
      <c r="BO50" s="34" t="str">
        <f t="shared" si="15"/>
        <v/>
      </c>
      <c r="BP50" s="34" t="str">
        <f t="shared" si="16"/>
        <v/>
      </c>
      <c r="BQ50" s="34" t="str">
        <f t="shared" si="17"/>
        <v/>
      </c>
      <c r="BR50" s="34" t="str">
        <f t="shared" si="18"/>
        <v/>
      </c>
      <c r="BS50" s="34" t="str">
        <f t="shared" si="19"/>
        <v/>
      </c>
      <c r="BT50" s="34" t="str">
        <f t="shared" si="2"/>
        <v/>
      </c>
      <c r="BU50" s="34" t="str">
        <f t="shared" si="3"/>
        <v/>
      </c>
      <c r="BV50" s="34" t="str">
        <f t="shared" si="4"/>
        <v/>
      </c>
      <c r="BW50" s="34" t="str">
        <f t="shared" si="5"/>
        <v/>
      </c>
      <c r="BX50" s="34" t="str">
        <f t="shared" si="6"/>
        <v/>
      </c>
      <c r="BY50" s="34" t="str">
        <f t="shared" si="7"/>
        <v/>
      </c>
      <c r="BZ50" s="34" t="str">
        <f t="shared" si="10"/>
        <v>&lt;ageCategoryStatus&gt;&lt;label&gt;Baby&lt;/label&gt;&lt;status&gt;Not Expected&lt;/status&gt;&lt;/ageCategoryStatus&gt;</v>
      </c>
      <c r="CA50" s="34" t="str">
        <f t="shared" si="11"/>
        <v>&lt;ageCategoryStatus&gt;&lt;label&gt;Child&lt;/label&gt;&lt;status&gt;Not Expected&lt;/status&gt;&lt;/ageCategoryStatus&gt;</v>
      </c>
      <c r="CB50" s="34" t="str">
        <f t="shared" si="12"/>
        <v>&lt;ageCategoryStatus&gt;&lt;label&gt;Adolescent&lt;/label&gt;&lt;status&gt;Not Expected&lt;/status&gt;&lt;/ageCategoryStatus&gt;</v>
      </c>
      <c r="CC50" s="34" t="str">
        <f t="shared" si="13"/>
        <v>&lt;ageCategoryStatus&gt;&lt;label&gt;Adult&lt;/label&gt;&lt;status&gt;Not Expected&lt;/status&gt;&lt;/ageCategoryStatus&gt;</v>
      </c>
      <c r="CD50" s="34" t="str">
        <f t="shared" si="14"/>
        <v>&lt;ageCategoryStatus&gt;&lt;label&gt;Senior&lt;/label&gt;&lt;status&gt;Not Expected&lt;/status&gt;&lt;/ageCategoryStatus&gt;</v>
      </c>
    </row>
    <row r="51" spans="1:82" ht="15.75" thickBot="1" x14ac:dyDescent="0.3">
      <c r="A51" s="9" t="s">
        <v>441</v>
      </c>
      <c r="B51" s="2">
        <v>119</v>
      </c>
      <c r="C51" s="2">
        <v>116</v>
      </c>
      <c r="D51" s="2">
        <v>74</v>
      </c>
      <c r="E51" s="2">
        <v>122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0"/>
      <c r="AI51" s="28" t="str">
        <f t="shared" si="41"/>
        <v>Rotavirus</v>
      </c>
      <c r="AJ51" s="27" t="s">
        <v>12</v>
      </c>
      <c r="AK51" s="27" t="s">
        <v>14</v>
      </c>
      <c r="AL51" s="27" t="s">
        <v>14</v>
      </c>
      <c r="AM51" s="27" t="s">
        <v>14</v>
      </c>
      <c r="AN51" s="27" t="s">
        <v>14</v>
      </c>
      <c r="AR51" s="28" t="str">
        <f t="shared" si="8"/>
        <v xml:space="preserve">  &lt;vaccineReportGroup&gt;&lt;label&gt;Rotavirus&lt;/label&gt;&lt;cvx&gt;119&lt;/cvx&gt;&lt;cvx&gt;116&lt;/cvx&gt;&lt;cvx&gt;74&lt;/cvx&gt;&lt;cvx&gt;122&lt;/cvx&gt;&lt;ageCategoryStatus&gt;&lt;label&gt;Baby&lt;/label&gt;&lt;status&gt;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51" s="34" t="str">
        <f t="shared" si="9"/>
        <v>&lt;cvx&gt;119&lt;/cvx&gt;</v>
      </c>
      <c r="AT51" s="34" t="str">
        <f t="shared" si="20"/>
        <v>&lt;cvx&gt;116&lt;/cvx&gt;</v>
      </c>
      <c r="AU51" s="34" t="str">
        <f t="shared" si="21"/>
        <v>&lt;cvx&gt;74&lt;/cvx&gt;</v>
      </c>
      <c r="AV51" s="34" t="str">
        <f t="shared" si="22"/>
        <v>&lt;cvx&gt;122&lt;/cvx&gt;</v>
      </c>
      <c r="AW51" s="34" t="str">
        <f t="shared" si="23"/>
        <v/>
      </c>
      <c r="AX51" s="34" t="str">
        <f t="shared" si="24"/>
        <v/>
      </c>
      <c r="AY51" s="34" t="str">
        <f t="shared" si="25"/>
        <v/>
      </c>
      <c r="AZ51" s="34" t="str">
        <f t="shared" si="26"/>
        <v/>
      </c>
      <c r="BA51" s="34" t="str">
        <f t="shared" si="27"/>
        <v/>
      </c>
      <c r="BB51" s="34" t="str">
        <f t="shared" si="28"/>
        <v/>
      </c>
      <c r="BC51" s="34" t="str">
        <f t="shared" si="29"/>
        <v/>
      </c>
      <c r="BD51" s="34" t="str">
        <f t="shared" si="30"/>
        <v/>
      </c>
      <c r="BE51" s="34" t="str">
        <f t="shared" si="31"/>
        <v/>
      </c>
      <c r="BF51" s="34" t="str">
        <f t="shared" si="32"/>
        <v/>
      </c>
      <c r="BG51" s="34" t="str">
        <f t="shared" si="33"/>
        <v/>
      </c>
      <c r="BH51" s="34" t="str">
        <f t="shared" si="34"/>
        <v/>
      </c>
      <c r="BI51" s="34" t="str">
        <f t="shared" si="35"/>
        <v/>
      </c>
      <c r="BJ51" s="34" t="str">
        <f t="shared" si="36"/>
        <v/>
      </c>
      <c r="BK51" s="34" t="str">
        <f t="shared" si="37"/>
        <v/>
      </c>
      <c r="BL51" s="34" t="str">
        <f t="shared" si="38"/>
        <v/>
      </c>
      <c r="BM51" s="34" t="str">
        <f t="shared" si="39"/>
        <v/>
      </c>
      <c r="BN51" s="34" t="str">
        <f t="shared" si="40"/>
        <v/>
      </c>
      <c r="BO51" s="34" t="str">
        <f t="shared" si="15"/>
        <v/>
      </c>
      <c r="BP51" s="34" t="str">
        <f t="shared" si="16"/>
        <v/>
      </c>
      <c r="BQ51" s="34" t="str">
        <f t="shared" si="17"/>
        <v/>
      </c>
      <c r="BR51" s="34" t="str">
        <f t="shared" si="18"/>
        <v/>
      </c>
      <c r="BS51" s="34" t="str">
        <f t="shared" si="19"/>
        <v/>
      </c>
      <c r="BT51" s="34" t="str">
        <f t="shared" si="2"/>
        <v/>
      </c>
      <c r="BU51" s="34" t="str">
        <f t="shared" si="3"/>
        <v/>
      </c>
      <c r="BV51" s="34" t="str">
        <f t="shared" si="4"/>
        <v/>
      </c>
      <c r="BW51" s="34" t="str">
        <f t="shared" si="5"/>
        <v/>
      </c>
      <c r="BX51" s="34" t="str">
        <f t="shared" si="6"/>
        <v/>
      </c>
      <c r="BY51" s="34" t="str">
        <f t="shared" si="7"/>
        <v/>
      </c>
      <c r="BZ51" s="34" t="str">
        <f t="shared" si="10"/>
        <v>&lt;ageCategoryStatus&gt;&lt;label&gt;Baby&lt;/label&gt;&lt;status&gt;Expected&lt;/status&gt;&lt;/ageCategoryStatus&gt;</v>
      </c>
      <c r="CA51" s="34" t="str">
        <f t="shared" si="11"/>
        <v>&lt;ageCategoryStatus&gt;&lt;label&gt;Child&lt;/label&gt;&lt;status&gt;Not Expected&lt;/status&gt;&lt;/ageCategoryStatus&gt;</v>
      </c>
      <c r="CB51" s="34" t="str">
        <f t="shared" si="12"/>
        <v>&lt;ageCategoryStatus&gt;&lt;label&gt;Adolescent&lt;/label&gt;&lt;status&gt;Not Expected&lt;/status&gt;&lt;/ageCategoryStatus&gt;</v>
      </c>
      <c r="CC51" s="34" t="str">
        <f t="shared" si="13"/>
        <v>&lt;ageCategoryStatus&gt;&lt;label&gt;Adult&lt;/label&gt;&lt;status&gt;Not Expected&lt;/status&gt;&lt;/ageCategoryStatus&gt;</v>
      </c>
      <c r="CD51" s="34" t="str">
        <f t="shared" si="14"/>
        <v>&lt;ageCategoryStatus&gt;&lt;label&gt;Senior&lt;/label&gt;&lt;status&gt;Not Expected&lt;/status&gt;&lt;/ageCategoryStatus&gt;</v>
      </c>
    </row>
    <row r="52" spans="1:82" ht="15.75" thickBot="1" x14ac:dyDescent="0.3">
      <c r="A52" s="9" t="s">
        <v>442</v>
      </c>
      <c r="B52" s="2">
        <v>71</v>
      </c>
      <c r="C52" s="2">
        <v>93</v>
      </c>
      <c r="D52" s="2">
        <v>145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0"/>
      <c r="AI52" s="28" t="str">
        <f t="shared" si="41"/>
        <v>RSV</v>
      </c>
      <c r="AJ52" s="27" t="s">
        <v>14</v>
      </c>
      <c r="AK52" s="27" t="s">
        <v>14</v>
      </c>
      <c r="AL52" s="27" t="s">
        <v>14</v>
      </c>
      <c r="AM52" s="27" t="s">
        <v>14</v>
      </c>
      <c r="AN52" s="27" t="s">
        <v>14</v>
      </c>
      <c r="AR52" s="28" t="str">
        <f t="shared" si="8"/>
        <v xml:space="preserve">  &lt;vaccineReportGroup&gt;&lt;label&gt;RSV&lt;/label&gt;&lt;cvx&gt;71&lt;/cvx&gt;&lt;cvx&gt;93&lt;/cvx&gt;&lt;cvx&gt;145&lt;/cvx&gt;&lt;ageCategoryStatus&gt;&lt;label&gt;Baby&lt;/label&gt;&lt;status&gt;Not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52" s="34" t="str">
        <f t="shared" si="9"/>
        <v>&lt;cvx&gt;71&lt;/cvx&gt;</v>
      </c>
      <c r="AT52" s="34" t="str">
        <f t="shared" si="20"/>
        <v>&lt;cvx&gt;93&lt;/cvx&gt;</v>
      </c>
      <c r="AU52" s="34" t="str">
        <f t="shared" si="21"/>
        <v>&lt;cvx&gt;145&lt;/cvx&gt;</v>
      </c>
      <c r="AV52" s="34" t="str">
        <f t="shared" si="22"/>
        <v/>
      </c>
      <c r="AW52" s="34" t="str">
        <f t="shared" si="23"/>
        <v/>
      </c>
      <c r="AX52" s="34" t="str">
        <f t="shared" si="24"/>
        <v/>
      </c>
      <c r="AY52" s="34" t="str">
        <f t="shared" si="25"/>
        <v/>
      </c>
      <c r="AZ52" s="34" t="str">
        <f t="shared" si="26"/>
        <v/>
      </c>
      <c r="BA52" s="34" t="str">
        <f t="shared" si="27"/>
        <v/>
      </c>
      <c r="BB52" s="34" t="str">
        <f t="shared" si="28"/>
        <v/>
      </c>
      <c r="BC52" s="34" t="str">
        <f t="shared" si="29"/>
        <v/>
      </c>
      <c r="BD52" s="34" t="str">
        <f t="shared" si="30"/>
        <v/>
      </c>
      <c r="BE52" s="34" t="str">
        <f t="shared" si="31"/>
        <v/>
      </c>
      <c r="BF52" s="34" t="str">
        <f t="shared" si="32"/>
        <v/>
      </c>
      <c r="BG52" s="34" t="str">
        <f t="shared" si="33"/>
        <v/>
      </c>
      <c r="BH52" s="34" t="str">
        <f t="shared" si="34"/>
        <v/>
      </c>
      <c r="BI52" s="34" t="str">
        <f t="shared" si="35"/>
        <v/>
      </c>
      <c r="BJ52" s="34" t="str">
        <f t="shared" si="36"/>
        <v/>
      </c>
      <c r="BK52" s="34" t="str">
        <f t="shared" si="37"/>
        <v/>
      </c>
      <c r="BL52" s="34" t="str">
        <f t="shared" si="38"/>
        <v/>
      </c>
      <c r="BM52" s="34" t="str">
        <f t="shared" si="39"/>
        <v/>
      </c>
      <c r="BN52" s="34" t="str">
        <f t="shared" si="40"/>
        <v/>
      </c>
      <c r="BO52" s="34" t="str">
        <f t="shared" si="15"/>
        <v/>
      </c>
      <c r="BP52" s="34" t="str">
        <f t="shared" si="16"/>
        <v/>
      </c>
      <c r="BQ52" s="34" t="str">
        <f t="shared" si="17"/>
        <v/>
      </c>
      <c r="BR52" s="34" t="str">
        <f t="shared" si="18"/>
        <v/>
      </c>
      <c r="BS52" s="34" t="str">
        <f t="shared" si="19"/>
        <v/>
      </c>
      <c r="BT52" s="34" t="str">
        <f t="shared" si="2"/>
        <v/>
      </c>
      <c r="BU52" s="34" t="str">
        <f t="shared" si="3"/>
        <v/>
      </c>
      <c r="BV52" s="34" t="str">
        <f t="shared" si="4"/>
        <v/>
      </c>
      <c r="BW52" s="34" t="str">
        <f t="shared" si="5"/>
        <v/>
      </c>
      <c r="BX52" s="34" t="str">
        <f t="shared" si="6"/>
        <v/>
      </c>
      <c r="BY52" s="34" t="str">
        <f t="shared" si="7"/>
        <v/>
      </c>
      <c r="BZ52" s="34" t="str">
        <f t="shared" si="10"/>
        <v>&lt;ageCategoryStatus&gt;&lt;label&gt;Baby&lt;/label&gt;&lt;status&gt;Not Expected&lt;/status&gt;&lt;/ageCategoryStatus&gt;</v>
      </c>
      <c r="CA52" s="34" t="str">
        <f t="shared" si="11"/>
        <v>&lt;ageCategoryStatus&gt;&lt;label&gt;Child&lt;/label&gt;&lt;status&gt;Not Expected&lt;/status&gt;&lt;/ageCategoryStatus&gt;</v>
      </c>
      <c r="CB52" s="34" t="str">
        <f t="shared" si="12"/>
        <v>&lt;ageCategoryStatus&gt;&lt;label&gt;Adolescent&lt;/label&gt;&lt;status&gt;Not Expected&lt;/status&gt;&lt;/ageCategoryStatus&gt;</v>
      </c>
      <c r="CC52" s="34" t="str">
        <f t="shared" si="13"/>
        <v>&lt;ageCategoryStatus&gt;&lt;label&gt;Adult&lt;/label&gt;&lt;status&gt;Not Expected&lt;/status&gt;&lt;/ageCategoryStatus&gt;</v>
      </c>
      <c r="CD52" s="34" t="str">
        <f t="shared" si="14"/>
        <v>&lt;ageCategoryStatus&gt;&lt;label&gt;Senior&lt;/label&gt;&lt;status&gt;Not Expected&lt;/status&gt;&lt;/ageCategoryStatus&gt;</v>
      </c>
    </row>
    <row r="53" spans="1:82" ht="15.75" thickBot="1" x14ac:dyDescent="0.3">
      <c r="A53" s="9" t="s">
        <v>443</v>
      </c>
      <c r="B53" s="2">
        <v>6</v>
      </c>
      <c r="C53" s="2">
        <v>38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0"/>
      <c r="AI53" s="28" t="str">
        <f t="shared" si="41"/>
        <v>Rubella</v>
      </c>
      <c r="AJ53" s="27" t="s">
        <v>14</v>
      </c>
      <c r="AK53" s="27" t="s">
        <v>14</v>
      </c>
      <c r="AL53" s="27" t="s">
        <v>14</v>
      </c>
      <c r="AM53" s="27" t="s">
        <v>14</v>
      </c>
      <c r="AN53" s="27" t="s">
        <v>14</v>
      </c>
      <c r="AR53" s="28" t="str">
        <f t="shared" si="8"/>
        <v xml:space="preserve">  &lt;vaccineReportGroup&gt;&lt;label&gt;Rubella&lt;/label&gt;&lt;cvx&gt;6&lt;/cvx&gt;&lt;cvx&gt;38&lt;/cvx&gt;&lt;ageCategoryStatus&gt;&lt;label&gt;Baby&lt;/label&gt;&lt;status&gt;Not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53" s="34" t="str">
        <f t="shared" si="9"/>
        <v>&lt;cvx&gt;6&lt;/cvx&gt;</v>
      </c>
      <c r="AT53" s="34" t="str">
        <f t="shared" si="20"/>
        <v>&lt;cvx&gt;38&lt;/cvx&gt;</v>
      </c>
      <c r="AU53" s="34" t="str">
        <f t="shared" si="21"/>
        <v/>
      </c>
      <c r="AV53" s="34" t="str">
        <f t="shared" si="22"/>
        <v/>
      </c>
      <c r="AW53" s="34" t="str">
        <f t="shared" si="23"/>
        <v/>
      </c>
      <c r="AX53" s="34" t="str">
        <f t="shared" si="24"/>
        <v/>
      </c>
      <c r="AY53" s="34" t="str">
        <f t="shared" si="25"/>
        <v/>
      </c>
      <c r="AZ53" s="34" t="str">
        <f t="shared" si="26"/>
        <v/>
      </c>
      <c r="BA53" s="34" t="str">
        <f t="shared" si="27"/>
        <v/>
      </c>
      <c r="BB53" s="34" t="str">
        <f t="shared" si="28"/>
        <v/>
      </c>
      <c r="BC53" s="34" t="str">
        <f t="shared" si="29"/>
        <v/>
      </c>
      <c r="BD53" s="34" t="str">
        <f t="shared" si="30"/>
        <v/>
      </c>
      <c r="BE53" s="34" t="str">
        <f t="shared" si="31"/>
        <v/>
      </c>
      <c r="BF53" s="34" t="str">
        <f t="shared" si="32"/>
        <v/>
      </c>
      <c r="BG53" s="34" t="str">
        <f t="shared" si="33"/>
        <v/>
      </c>
      <c r="BH53" s="34" t="str">
        <f t="shared" si="34"/>
        <v/>
      </c>
      <c r="BI53" s="34" t="str">
        <f t="shared" si="35"/>
        <v/>
      </c>
      <c r="BJ53" s="34" t="str">
        <f t="shared" si="36"/>
        <v/>
      </c>
      <c r="BK53" s="34" t="str">
        <f t="shared" si="37"/>
        <v/>
      </c>
      <c r="BL53" s="34" t="str">
        <f t="shared" si="38"/>
        <v/>
      </c>
      <c r="BM53" s="34" t="str">
        <f t="shared" si="39"/>
        <v/>
      </c>
      <c r="BN53" s="34" t="str">
        <f t="shared" si="40"/>
        <v/>
      </c>
      <c r="BO53" s="34" t="str">
        <f t="shared" si="15"/>
        <v/>
      </c>
      <c r="BP53" s="34" t="str">
        <f t="shared" si="16"/>
        <v/>
      </c>
      <c r="BQ53" s="34" t="str">
        <f t="shared" si="17"/>
        <v/>
      </c>
      <c r="BR53" s="34" t="str">
        <f t="shared" si="18"/>
        <v/>
      </c>
      <c r="BS53" s="34" t="str">
        <f t="shared" si="19"/>
        <v/>
      </c>
      <c r="BT53" s="34" t="str">
        <f t="shared" si="2"/>
        <v/>
      </c>
      <c r="BU53" s="34" t="str">
        <f t="shared" si="3"/>
        <v/>
      </c>
      <c r="BV53" s="34" t="str">
        <f t="shared" si="4"/>
        <v/>
      </c>
      <c r="BW53" s="34" t="str">
        <f t="shared" si="5"/>
        <v/>
      </c>
      <c r="BX53" s="34" t="str">
        <f t="shared" si="6"/>
        <v/>
      </c>
      <c r="BY53" s="34" t="str">
        <f t="shared" si="7"/>
        <v/>
      </c>
      <c r="BZ53" s="34" t="str">
        <f t="shared" si="10"/>
        <v>&lt;ageCategoryStatus&gt;&lt;label&gt;Baby&lt;/label&gt;&lt;status&gt;Not Expected&lt;/status&gt;&lt;/ageCategoryStatus&gt;</v>
      </c>
      <c r="CA53" s="34" t="str">
        <f t="shared" si="11"/>
        <v>&lt;ageCategoryStatus&gt;&lt;label&gt;Child&lt;/label&gt;&lt;status&gt;Not Expected&lt;/status&gt;&lt;/ageCategoryStatus&gt;</v>
      </c>
      <c r="CB53" s="34" t="str">
        <f t="shared" si="12"/>
        <v>&lt;ageCategoryStatus&gt;&lt;label&gt;Adolescent&lt;/label&gt;&lt;status&gt;Not Expected&lt;/status&gt;&lt;/ageCategoryStatus&gt;</v>
      </c>
      <c r="CC53" s="34" t="str">
        <f t="shared" si="13"/>
        <v>&lt;ageCategoryStatus&gt;&lt;label&gt;Adult&lt;/label&gt;&lt;status&gt;Not Expected&lt;/status&gt;&lt;/ageCategoryStatus&gt;</v>
      </c>
      <c r="CD53" s="34" t="str">
        <f t="shared" si="14"/>
        <v>&lt;ageCategoryStatus&gt;&lt;label&gt;Senior&lt;/label&gt;&lt;status&gt;Not Expected&lt;/status&gt;&lt;/ageCategoryStatus&gt;</v>
      </c>
    </row>
    <row r="54" spans="1:82" ht="15.75" thickBot="1" x14ac:dyDescent="0.3">
      <c r="A54" s="9" t="s">
        <v>444</v>
      </c>
      <c r="B54" s="2">
        <v>75</v>
      </c>
      <c r="C54" s="2">
        <v>105</v>
      </c>
      <c r="D54" s="2">
        <v>79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0"/>
      <c r="AI54" s="28" t="str">
        <f t="shared" si="41"/>
        <v>Smallpox</v>
      </c>
      <c r="AJ54" s="27" t="s">
        <v>14</v>
      </c>
      <c r="AK54" s="27" t="s">
        <v>14</v>
      </c>
      <c r="AL54" s="27" t="s">
        <v>14</v>
      </c>
      <c r="AM54" s="27" t="s">
        <v>14</v>
      </c>
      <c r="AN54" s="27" t="s">
        <v>14</v>
      </c>
      <c r="AR54" s="28" t="str">
        <f t="shared" si="8"/>
        <v xml:space="preserve">  &lt;vaccineReportGroup&gt;&lt;label&gt;Smallpox&lt;/label&gt;&lt;cvx&gt;75&lt;/cvx&gt;&lt;cvx&gt;105&lt;/cvx&gt;&lt;cvx&gt;79&lt;/cvx&gt;&lt;ageCategoryStatus&gt;&lt;label&gt;Baby&lt;/label&gt;&lt;status&gt;Not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54" s="34" t="str">
        <f t="shared" si="9"/>
        <v>&lt;cvx&gt;75&lt;/cvx&gt;</v>
      </c>
      <c r="AT54" s="34" t="str">
        <f t="shared" si="20"/>
        <v>&lt;cvx&gt;105&lt;/cvx&gt;</v>
      </c>
      <c r="AU54" s="34" t="str">
        <f t="shared" si="21"/>
        <v>&lt;cvx&gt;79&lt;/cvx&gt;</v>
      </c>
      <c r="AV54" s="34" t="str">
        <f t="shared" si="22"/>
        <v/>
      </c>
      <c r="AW54" s="34" t="str">
        <f t="shared" si="23"/>
        <v/>
      </c>
      <c r="AX54" s="34" t="str">
        <f t="shared" si="24"/>
        <v/>
      </c>
      <c r="AY54" s="34" t="str">
        <f t="shared" si="25"/>
        <v/>
      </c>
      <c r="AZ54" s="34" t="str">
        <f t="shared" si="26"/>
        <v/>
      </c>
      <c r="BA54" s="34" t="str">
        <f t="shared" si="27"/>
        <v/>
      </c>
      <c r="BB54" s="34" t="str">
        <f t="shared" si="28"/>
        <v/>
      </c>
      <c r="BC54" s="34" t="str">
        <f t="shared" si="29"/>
        <v/>
      </c>
      <c r="BD54" s="34" t="str">
        <f t="shared" si="30"/>
        <v/>
      </c>
      <c r="BE54" s="34" t="str">
        <f t="shared" si="31"/>
        <v/>
      </c>
      <c r="BF54" s="34" t="str">
        <f t="shared" si="32"/>
        <v/>
      </c>
      <c r="BG54" s="34" t="str">
        <f t="shared" si="33"/>
        <v/>
      </c>
      <c r="BH54" s="34" t="str">
        <f t="shared" si="34"/>
        <v/>
      </c>
      <c r="BI54" s="34" t="str">
        <f t="shared" si="35"/>
        <v/>
      </c>
      <c r="BJ54" s="34" t="str">
        <f t="shared" si="36"/>
        <v/>
      </c>
      <c r="BK54" s="34" t="str">
        <f t="shared" si="37"/>
        <v/>
      </c>
      <c r="BL54" s="34" t="str">
        <f t="shared" si="38"/>
        <v/>
      </c>
      <c r="BM54" s="34" t="str">
        <f t="shared" si="39"/>
        <v/>
      </c>
      <c r="BN54" s="34" t="str">
        <f t="shared" si="40"/>
        <v/>
      </c>
      <c r="BO54" s="34" t="str">
        <f t="shared" si="15"/>
        <v/>
      </c>
      <c r="BP54" s="34" t="str">
        <f t="shared" si="16"/>
        <v/>
      </c>
      <c r="BQ54" s="34" t="str">
        <f t="shared" si="17"/>
        <v/>
      </c>
      <c r="BR54" s="34" t="str">
        <f t="shared" si="18"/>
        <v/>
      </c>
      <c r="BS54" s="34" t="str">
        <f t="shared" si="19"/>
        <v/>
      </c>
      <c r="BT54" s="34" t="str">
        <f t="shared" si="2"/>
        <v/>
      </c>
      <c r="BU54" s="34" t="str">
        <f t="shared" si="3"/>
        <v/>
      </c>
      <c r="BV54" s="34" t="str">
        <f t="shared" si="4"/>
        <v/>
      </c>
      <c r="BW54" s="34" t="str">
        <f t="shared" si="5"/>
        <v/>
      </c>
      <c r="BX54" s="34" t="str">
        <f t="shared" si="6"/>
        <v/>
      </c>
      <c r="BY54" s="34" t="str">
        <f t="shared" si="7"/>
        <v/>
      </c>
      <c r="BZ54" s="34" t="str">
        <f t="shared" si="10"/>
        <v>&lt;ageCategoryStatus&gt;&lt;label&gt;Baby&lt;/label&gt;&lt;status&gt;Not Expected&lt;/status&gt;&lt;/ageCategoryStatus&gt;</v>
      </c>
      <c r="CA54" s="34" t="str">
        <f t="shared" si="11"/>
        <v>&lt;ageCategoryStatus&gt;&lt;label&gt;Child&lt;/label&gt;&lt;status&gt;Not Expected&lt;/status&gt;&lt;/ageCategoryStatus&gt;</v>
      </c>
      <c r="CB54" s="34" t="str">
        <f t="shared" si="12"/>
        <v>&lt;ageCategoryStatus&gt;&lt;label&gt;Adolescent&lt;/label&gt;&lt;status&gt;Not Expected&lt;/status&gt;&lt;/ageCategoryStatus&gt;</v>
      </c>
      <c r="CC54" s="34" t="str">
        <f t="shared" si="13"/>
        <v>&lt;ageCategoryStatus&gt;&lt;label&gt;Adult&lt;/label&gt;&lt;status&gt;Not Expected&lt;/status&gt;&lt;/ageCategoryStatus&gt;</v>
      </c>
      <c r="CD54" s="34" t="str">
        <f t="shared" si="14"/>
        <v>&lt;ageCategoryStatus&gt;&lt;label&gt;Senior&lt;/label&gt;&lt;status&gt;Not Expected&lt;/status&gt;&lt;/ageCategoryStatus&gt;</v>
      </c>
    </row>
    <row r="55" spans="1:82" ht="15.75" thickBot="1" x14ac:dyDescent="0.3">
      <c r="A55" s="9" t="s">
        <v>445</v>
      </c>
      <c r="B55" s="2">
        <v>76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10"/>
      <c r="AI55" s="28" t="str">
        <f t="shared" si="41"/>
        <v>Staphylococcus Bacterio Lysate</v>
      </c>
      <c r="AJ55" s="27" t="s">
        <v>14</v>
      </c>
      <c r="AK55" s="27" t="s">
        <v>14</v>
      </c>
      <c r="AL55" s="27" t="s">
        <v>14</v>
      </c>
      <c r="AM55" s="27" t="s">
        <v>14</v>
      </c>
      <c r="AN55" s="27" t="s">
        <v>14</v>
      </c>
      <c r="AR55" s="28" t="str">
        <f t="shared" si="8"/>
        <v xml:space="preserve">  &lt;vaccineReportGroup&gt;&lt;label&gt;Staphylococcus Bacterio Lysate&lt;/label&gt;&lt;cvx&gt;76&lt;/cvx&gt;&lt;ageCategoryStatus&gt;&lt;label&gt;Baby&lt;/label&gt;&lt;status&gt;Not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55" s="34" t="str">
        <f t="shared" si="9"/>
        <v>&lt;cvx&gt;76&lt;/cvx&gt;</v>
      </c>
      <c r="AT55" s="34" t="str">
        <f t="shared" si="20"/>
        <v/>
      </c>
      <c r="AU55" s="34" t="str">
        <f t="shared" si="21"/>
        <v/>
      </c>
      <c r="AV55" s="34" t="str">
        <f t="shared" si="22"/>
        <v/>
      </c>
      <c r="AW55" s="34" t="str">
        <f t="shared" si="23"/>
        <v/>
      </c>
      <c r="AX55" s="34" t="str">
        <f t="shared" si="24"/>
        <v/>
      </c>
      <c r="AY55" s="34" t="str">
        <f t="shared" si="25"/>
        <v/>
      </c>
      <c r="AZ55" s="34" t="str">
        <f t="shared" si="26"/>
        <v/>
      </c>
      <c r="BA55" s="34" t="str">
        <f t="shared" si="27"/>
        <v/>
      </c>
      <c r="BB55" s="34" t="str">
        <f t="shared" si="28"/>
        <v/>
      </c>
      <c r="BC55" s="34" t="str">
        <f t="shared" si="29"/>
        <v/>
      </c>
      <c r="BD55" s="34" t="str">
        <f t="shared" si="30"/>
        <v/>
      </c>
      <c r="BE55" s="34" t="str">
        <f t="shared" si="31"/>
        <v/>
      </c>
      <c r="BF55" s="34" t="str">
        <f t="shared" si="32"/>
        <v/>
      </c>
      <c r="BG55" s="34" t="str">
        <f t="shared" si="33"/>
        <v/>
      </c>
      <c r="BH55" s="34" t="str">
        <f t="shared" si="34"/>
        <v/>
      </c>
      <c r="BI55" s="34" t="str">
        <f t="shared" si="35"/>
        <v/>
      </c>
      <c r="BJ55" s="34" t="str">
        <f t="shared" si="36"/>
        <v/>
      </c>
      <c r="BK55" s="34" t="str">
        <f t="shared" si="37"/>
        <v/>
      </c>
      <c r="BL55" s="34" t="str">
        <f t="shared" si="38"/>
        <v/>
      </c>
      <c r="BM55" s="34" t="str">
        <f t="shared" si="39"/>
        <v/>
      </c>
      <c r="BN55" s="34" t="str">
        <f t="shared" si="40"/>
        <v/>
      </c>
      <c r="BO55" s="34" t="str">
        <f t="shared" si="15"/>
        <v/>
      </c>
      <c r="BP55" s="34" t="str">
        <f t="shared" si="16"/>
        <v/>
      </c>
      <c r="BQ55" s="34" t="str">
        <f t="shared" si="17"/>
        <v/>
      </c>
      <c r="BR55" s="34" t="str">
        <f t="shared" si="18"/>
        <v/>
      </c>
      <c r="BS55" s="34" t="str">
        <f t="shared" si="19"/>
        <v/>
      </c>
      <c r="BT55" s="34" t="str">
        <f t="shared" si="2"/>
        <v/>
      </c>
      <c r="BU55" s="34" t="str">
        <f t="shared" si="3"/>
        <v/>
      </c>
      <c r="BV55" s="34" t="str">
        <f t="shared" si="4"/>
        <v/>
      </c>
      <c r="BW55" s="34" t="str">
        <f t="shared" si="5"/>
        <v/>
      </c>
      <c r="BX55" s="34" t="str">
        <f t="shared" si="6"/>
        <v/>
      </c>
      <c r="BY55" s="34" t="str">
        <f t="shared" si="7"/>
        <v/>
      </c>
      <c r="BZ55" s="34" t="str">
        <f t="shared" si="10"/>
        <v>&lt;ageCategoryStatus&gt;&lt;label&gt;Baby&lt;/label&gt;&lt;status&gt;Not Expected&lt;/status&gt;&lt;/ageCategoryStatus&gt;</v>
      </c>
      <c r="CA55" s="34" t="str">
        <f t="shared" si="11"/>
        <v>&lt;ageCategoryStatus&gt;&lt;label&gt;Child&lt;/label&gt;&lt;status&gt;Not Expected&lt;/status&gt;&lt;/ageCategoryStatus&gt;</v>
      </c>
      <c r="CB55" s="34" t="str">
        <f t="shared" si="12"/>
        <v>&lt;ageCategoryStatus&gt;&lt;label&gt;Adolescent&lt;/label&gt;&lt;status&gt;Not Expected&lt;/status&gt;&lt;/ageCategoryStatus&gt;</v>
      </c>
      <c r="CC55" s="34" t="str">
        <f t="shared" si="13"/>
        <v>&lt;ageCategoryStatus&gt;&lt;label&gt;Adult&lt;/label&gt;&lt;status&gt;Not Expected&lt;/status&gt;&lt;/ageCategoryStatus&gt;</v>
      </c>
      <c r="CD55" s="34" t="str">
        <f t="shared" si="14"/>
        <v>&lt;ageCategoryStatus&gt;&lt;label&gt;Senior&lt;/label&gt;&lt;status&gt;Not Expected&lt;/status&gt;&lt;/ageCategoryStatus&gt;</v>
      </c>
    </row>
    <row r="56" spans="1:82" ht="15.75" thickBot="1" x14ac:dyDescent="0.3">
      <c r="A56" s="9" t="s">
        <v>446</v>
      </c>
      <c r="B56" s="2">
        <v>138</v>
      </c>
      <c r="C56" s="2">
        <v>9</v>
      </c>
      <c r="D56" s="2">
        <v>113</v>
      </c>
      <c r="E56" s="2">
        <v>139</v>
      </c>
      <c r="F56" s="2">
        <v>115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10"/>
      <c r="AI56" s="28" t="str">
        <f t="shared" si="41"/>
        <v>Td/Tdap</v>
      </c>
      <c r="AJ56" s="27" t="s">
        <v>14</v>
      </c>
      <c r="AK56" s="27" t="s">
        <v>14</v>
      </c>
      <c r="AL56" s="27" t="s">
        <v>12</v>
      </c>
      <c r="AM56" s="27" t="s">
        <v>13</v>
      </c>
      <c r="AN56" s="27" t="s">
        <v>13</v>
      </c>
      <c r="AR56" s="28" t="str">
        <f t="shared" si="8"/>
        <v xml:space="preserve">  &lt;vaccineReportGroup&gt;&lt;label&gt;Td/Tdap&lt;/label&gt;&lt;cvx&gt;138&lt;/cvx&gt;&lt;cvx&gt;9&lt;/cvx&gt;&lt;cvx&gt;113&lt;/cvx&gt;&lt;cvx&gt;139&lt;/cvx&gt;&lt;cvx&gt;115&lt;/cvx&gt;&lt;ageCategoryStatus&gt;&lt;label&gt;Baby&lt;/label&gt;&lt;status&gt;Not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Expected&lt;/status&gt;&lt;/ageCategoryStatus&gt;&lt;ageCategoryStatus&gt;&lt;label&gt;Adult&lt;/label&gt;&lt;status&gt;Possible&lt;/status&gt;&lt;/ageCategoryStatus&gt;&lt;ageCategoryStatus&gt;&lt;label&gt;Senior&lt;/label&gt;&lt;status&gt;Possible&lt;/status&gt;&lt;/ageCategoryStatus&gt;&lt;/vaccineReportGroup&gt;</v>
      </c>
      <c r="AS56" s="34" t="str">
        <f t="shared" si="9"/>
        <v>&lt;cvx&gt;138&lt;/cvx&gt;</v>
      </c>
      <c r="AT56" s="34" t="str">
        <f t="shared" si="20"/>
        <v>&lt;cvx&gt;9&lt;/cvx&gt;</v>
      </c>
      <c r="AU56" s="34" t="str">
        <f t="shared" si="21"/>
        <v>&lt;cvx&gt;113&lt;/cvx&gt;</v>
      </c>
      <c r="AV56" s="34" t="str">
        <f t="shared" si="22"/>
        <v>&lt;cvx&gt;139&lt;/cvx&gt;</v>
      </c>
      <c r="AW56" s="34" t="str">
        <f t="shared" si="23"/>
        <v>&lt;cvx&gt;115&lt;/cvx&gt;</v>
      </c>
      <c r="AX56" s="34" t="str">
        <f t="shared" si="24"/>
        <v/>
      </c>
      <c r="AY56" s="34" t="str">
        <f t="shared" si="25"/>
        <v/>
      </c>
      <c r="AZ56" s="34" t="str">
        <f t="shared" si="26"/>
        <v/>
      </c>
      <c r="BA56" s="34" t="str">
        <f t="shared" si="27"/>
        <v/>
      </c>
      <c r="BB56" s="34" t="str">
        <f t="shared" si="28"/>
        <v/>
      </c>
      <c r="BC56" s="34" t="str">
        <f t="shared" si="29"/>
        <v/>
      </c>
      <c r="BD56" s="34" t="str">
        <f t="shared" si="30"/>
        <v/>
      </c>
      <c r="BE56" s="34" t="str">
        <f t="shared" si="31"/>
        <v/>
      </c>
      <c r="BF56" s="34" t="str">
        <f t="shared" si="32"/>
        <v/>
      </c>
      <c r="BG56" s="34" t="str">
        <f t="shared" si="33"/>
        <v/>
      </c>
      <c r="BH56" s="34" t="str">
        <f t="shared" si="34"/>
        <v/>
      </c>
      <c r="BI56" s="34" t="str">
        <f t="shared" si="35"/>
        <v/>
      </c>
      <c r="BJ56" s="34" t="str">
        <f t="shared" si="36"/>
        <v/>
      </c>
      <c r="BK56" s="34" t="str">
        <f t="shared" si="37"/>
        <v/>
      </c>
      <c r="BL56" s="34" t="str">
        <f t="shared" si="38"/>
        <v/>
      </c>
      <c r="BM56" s="34" t="str">
        <f t="shared" si="39"/>
        <v/>
      </c>
      <c r="BN56" s="34" t="str">
        <f t="shared" si="40"/>
        <v/>
      </c>
      <c r="BO56" s="34" t="str">
        <f t="shared" si="15"/>
        <v/>
      </c>
      <c r="BP56" s="34" t="str">
        <f t="shared" si="16"/>
        <v/>
      </c>
      <c r="BQ56" s="34" t="str">
        <f t="shared" si="17"/>
        <v/>
      </c>
      <c r="BR56" s="34" t="str">
        <f t="shared" si="18"/>
        <v/>
      </c>
      <c r="BS56" s="34" t="str">
        <f t="shared" si="19"/>
        <v/>
      </c>
      <c r="BT56" s="34" t="str">
        <f t="shared" si="2"/>
        <v/>
      </c>
      <c r="BU56" s="34" t="str">
        <f t="shared" si="3"/>
        <v/>
      </c>
      <c r="BV56" s="34" t="str">
        <f t="shared" si="4"/>
        <v/>
      </c>
      <c r="BW56" s="34" t="str">
        <f t="shared" si="5"/>
        <v/>
      </c>
      <c r="BX56" s="34" t="str">
        <f t="shared" si="6"/>
        <v/>
      </c>
      <c r="BY56" s="34" t="str">
        <f t="shared" si="7"/>
        <v/>
      </c>
      <c r="BZ56" s="34" t="str">
        <f t="shared" si="10"/>
        <v>&lt;ageCategoryStatus&gt;&lt;label&gt;Baby&lt;/label&gt;&lt;status&gt;Not Expected&lt;/status&gt;&lt;/ageCategoryStatus&gt;</v>
      </c>
      <c r="CA56" s="34" t="str">
        <f t="shared" si="11"/>
        <v>&lt;ageCategoryStatus&gt;&lt;label&gt;Child&lt;/label&gt;&lt;status&gt;Not Expected&lt;/status&gt;&lt;/ageCategoryStatus&gt;</v>
      </c>
      <c r="CB56" s="34" t="str">
        <f t="shared" si="12"/>
        <v>&lt;ageCategoryStatus&gt;&lt;label&gt;Adolescent&lt;/label&gt;&lt;status&gt;Expected&lt;/status&gt;&lt;/ageCategoryStatus&gt;</v>
      </c>
      <c r="CC56" s="34" t="str">
        <f t="shared" si="13"/>
        <v>&lt;ageCategoryStatus&gt;&lt;label&gt;Adult&lt;/label&gt;&lt;status&gt;Possible&lt;/status&gt;&lt;/ageCategoryStatus&gt;</v>
      </c>
      <c r="CD56" s="34" t="str">
        <f t="shared" si="14"/>
        <v>&lt;ageCategoryStatus&gt;&lt;label&gt;Senior&lt;/label&gt;&lt;status&gt;Possible&lt;/status&gt;&lt;/ageCategoryStatus&gt;</v>
      </c>
    </row>
    <row r="57" spans="1:82" ht="15.75" thickBot="1" x14ac:dyDescent="0.3">
      <c r="A57" s="9" t="s">
        <v>447</v>
      </c>
      <c r="B57" s="2">
        <v>35</v>
      </c>
      <c r="C57" s="2">
        <v>142</v>
      </c>
      <c r="D57" s="2">
        <v>112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10"/>
      <c r="AI57" s="28" t="str">
        <f t="shared" si="41"/>
        <v>Tetanus</v>
      </c>
      <c r="AJ57" s="27" t="s">
        <v>14</v>
      </c>
      <c r="AK57" s="27" t="s">
        <v>14</v>
      </c>
      <c r="AL57" s="27" t="s">
        <v>14</v>
      </c>
      <c r="AM57" s="27" t="s">
        <v>14</v>
      </c>
      <c r="AN57" s="27" t="s">
        <v>14</v>
      </c>
      <c r="AR57" s="28" t="str">
        <f t="shared" si="8"/>
        <v xml:space="preserve">  &lt;vaccineReportGroup&gt;&lt;label&gt;Tetanus&lt;/label&gt;&lt;cvx&gt;35&lt;/cvx&gt;&lt;cvx&gt;142&lt;/cvx&gt;&lt;cvx&gt;112&lt;/cvx&gt;&lt;ageCategoryStatus&gt;&lt;label&gt;Baby&lt;/label&gt;&lt;status&gt;Not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57" s="34" t="str">
        <f t="shared" si="9"/>
        <v>&lt;cvx&gt;35&lt;/cvx&gt;</v>
      </c>
      <c r="AT57" s="34" t="str">
        <f t="shared" si="20"/>
        <v>&lt;cvx&gt;142&lt;/cvx&gt;</v>
      </c>
      <c r="AU57" s="34" t="str">
        <f t="shared" si="21"/>
        <v>&lt;cvx&gt;112&lt;/cvx&gt;</v>
      </c>
      <c r="AV57" s="34" t="str">
        <f t="shared" si="22"/>
        <v/>
      </c>
      <c r="AW57" s="34" t="str">
        <f t="shared" si="23"/>
        <v/>
      </c>
      <c r="AX57" s="34" t="str">
        <f t="shared" si="24"/>
        <v/>
      </c>
      <c r="AY57" s="34" t="str">
        <f t="shared" si="25"/>
        <v/>
      </c>
      <c r="AZ57" s="34" t="str">
        <f t="shared" si="26"/>
        <v/>
      </c>
      <c r="BA57" s="34" t="str">
        <f t="shared" si="27"/>
        <v/>
      </c>
      <c r="BB57" s="34" t="str">
        <f t="shared" si="28"/>
        <v/>
      </c>
      <c r="BC57" s="34" t="str">
        <f t="shared" si="29"/>
        <v/>
      </c>
      <c r="BD57" s="34" t="str">
        <f t="shared" si="30"/>
        <v/>
      </c>
      <c r="BE57" s="34" t="str">
        <f t="shared" si="31"/>
        <v/>
      </c>
      <c r="BF57" s="34" t="str">
        <f t="shared" si="32"/>
        <v/>
      </c>
      <c r="BG57" s="34" t="str">
        <f t="shared" si="33"/>
        <v/>
      </c>
      <c r="BH57" s="34" t="str">
        <f t="shared" si="34"/>
        <v/>
      </c>
      <c r="BI57" s="34" t="str">
        <f t="shared" si="35"/>
        <v/>
      </c>
      <c r="BJ57" s="34" t="str">
        <f t="shared" si="36"/>
        <v/>
      </c>
      <c r="BK57" s="34" t="str">
        <f t="shared" si="37"/>
        <v/>
      </c>
      <c r="BL57" s="34" t="str">
        <f t="shared" si="38"/>
        <v/>
      </c>
      <c r="BM57" s="34" t="str">
        <f t="shared" si="39"/>
        <v/>
      </c>
      <c r="BN57" s="34" t="str">
        <f t="shared" si="40"/>
        <v/>
      </c>
      <c r="BO57" s="34" t="str">
        <f t="shared" si="15"/>
        <v/>
      </c>
      <c r="BP57" s="34" t="str">
        <f t="shared" si="16"/>
        <v/>
      </c>
      <c r="BQ57" s="34" t="str">
        <f t="shared" si="17"/>
        <v/>
      </c>
      <c r="BR57" s="34" t="str">
        <f t="shared" si="18"/>
        <v/>
      </c>
      <c r="BS57" s="34" t="str">
        <f t="shared" si="19"/>
        <v/>
      </c>
      <c r="BT57" s="34" t="str">
        <f t="shared" si="2"/>
        <v/>
      </c>
      <c r="BU57" s="34" t="str">
        <f t="shared" si="3"/>
        <v/>
      </c>
      <c r="BV57" s="34" t="str">
        <f t="shared" si="4"/>
        <v/>
      </c>
      <c r="BW57" s="34" t="str">
        <f t="shared" si="5"/>
        <v/>
      </c>
      <c r="BX57" s="34" t="str">
        <f t="shared" si="6"/>
        <v/>
      </c>
      <c r="BY57" s="34" t="str">
        <f t="shared" si="7"/>
        <v/>
      </c>
      <c r="BZ57" s="34" t="str">
        <f t="shared" si="10"/>
        <v>&lt;ageCategoryStatus&gt;&lt;label&gt;Baby&lt;/label&gt;&lt;status&gt;Not Expected&lt;/status&gt;&lt;/ageCategoryStatus&gt;</v>
      </c>
      <c r="CA57" s="34" t="str">
        <f t="shared" si="11"/>
        <v>&lt;ageCategoryStatus&gt;&lt;label&gt;Child&lt;/label&gt;&lt;status&gt;Not Expected&lt;/status&gt;&lt;/ageCategoryStatus&gt;</v>
      </c>
      <c r="CB57" s="34" t="str">
        <f t="shared" si="12"/>
        <v>&lt;ageCategoryStatus&gt;&lt;label&gt;Adolescent&lt;/label&gt;&lt;status&gt;Not Expected&lt;/status&gt;&lt;/ageCategoryStatus&gt;</v>
      </c>
      <c r="CC57" s="34" t="str">
        <f t="shared" si="13"/>
        <v>&lt;ageCategoryStatus&gt;&lt;label&gt;Adult&lt;/label&gt;&lt;status&gt;Not Expected&lt;/status&gt;&lt;/ageCategoryStatus&gt;</v>
      </c>
      <c r="CD57" s="34" t="str">
        <f t="shared" si="14"/>
        <v>&lt;ageCategoryStatus&gt;&lt;label&gt;Senior&lt;/label&gt;&lt;status&gt;Not Expected&lt;/status&gt;&lt;/ageCategoryStatus&gt;</v>
      </c>
    </row>
    <row r="58" spans="1:82" ht="15.75" thickBot="1" x14ac:dyDescent="0.3">
      <c r="A58" s="9" t="s">
        <v>448</v>
      </c>
      <c r="B58" s="2">
        <v>77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10"/>
      <c r="AI58" s="28" t="str">
        <f t="shared" si="41"/>
        <v>Tick-Borne Encephalitis</v>
      </c>
      <c r="AJ58" s="27" t="s">
        <v>14</v>
      </c>
      <c r="AK58" s="27" t="s">
        <v>14</v>
      </c>
      <c r="AL58" s="27" t="s">
        <v>14</v>
      </c>
      <c r="AM58" s="27" t="s">
        <v>14</v>
      </c>
      <c r="AN58" s="27" t="s">
        <v>14</v>
      </c>
      <c r="AR58" s="28" t="str">
        <f t="shared" si="8"/>
        <v xml:space="preserve">  &lt;vaccineReportGroup&gt;&lt;label&gt;Tick-Borne Encephalitis&lt;/label&gt;&lt;cvx&gt;77&lt;/cvx&gt;&lt;ageCategoryStatus&gt;&lt;label&gt;Baby&lt;/label&gt;&lt;status&gt;Not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58" s="34" t="str">
        <f t="shared" si="9"/>
        <v>&lt;cvx&gt;77&lt;/cvx&gt;</v>
      </c>
      <c r="AT58" s="34" t="str">
        <f t="shared" si="20"/>
        <v/>
      </c>
      <c r="AU58" s="34" t="str">
        <f t="shared" si="21"/>
        <v/>
      </c>
      <c r="AV58" s="34" t="str">
        <f t="shared" si="22"/>
        <v/>
      </c>
      <c r="AW58" s="34" t="str">
        <f t="shared" si="23"/>
        <v/>
      </c>
      <c r="AX58" s="34" t="str">
        <f t="shared" si="24"/>
        <v/>
      </c>
      <c r="AY58" s="34" t="str">
        <f t="shared" si="25"/>
        <v/>
      </c>
      <c r="AZ58" s="34" t="str">
        <f t="shared" si="26"/>
        <v/>
      </c>
      <c r="BA58" s="34" t="str">
        <f t="shared" si="27"/>
        <v/>
      </c>
      <c r="BB58" s="34" t="str">
        <f t="shared" si="28"/>
        <v/>
      </c>
      <c r="BC58" s="34" t="str">
        <f t="shared" si="29"/>
        <v/>
      </c>
      <c r="BD58" s="34" t="str">
        <f t="shared" si="30"/>
        <v/>
      </c>
      <c r="BE58" s="34" t="str">
        <f t="shared" si="31"/>
        <v/>
      </c>
      <c r="BF58" s="34" t="str">
        <f t="shared" si="32"/>
        <v/>
      </c>
      <c r="BG58" s="34" t="str">
        <f t="shared" si="33"/>
        <v/>
      </c>
      <c r="BH58" s="34" t="str">
        <f t="shared" si="34"/>
        <v/>
      </c>
      <c r="BI58" s="34" t="str">
        <f t="shared" si="35"/>
        <v/>
      </c>
      <c r="BJ58" s="34" t="str">
        <f t="shared" si="36"/>
        <v/>
      </c>
      <c r="BK58" s="34" t="str">
        <f t="shared" si="37"/>
        <v/>
      </c>
      <c r="BL58" s="34" t="str">
        <f t="shared" si="38"/>
        <v/>
      </c>
      <c r="BM58" s="34" t="str">
        <f t="shared" si="39"/>
        <v/>
      </c>
      <c r="BN58" s="34" t="str">
        <f t="shared" si="40"/>
        <v/>
      </c>
      <c r="BO58" s="34" t="str">
        <f t="shared" si="15"/>
        <v/>
      </c>
      <c r="BP58" s="34" t="str">
        <f t="shared" si="16"/>
        <v/>
      </c>
      <c r="BQ58" s="34" t="str">
        <f t="shared" si="17"/>
        <v/>
      </c>
      <c r="BR58" s="34" t="str">
        <f t="shared" si="18"/>
        <v/>
      </c>
      <c r="BS58" s="34" t="str">
        <f t="shared" si="19"/>
        <v/>
      </c>
      <c r="BT58" s="34" t="str">
        <f t="shared" si="2"/>
        <v/>
      </c>
      <c r="BU58" s="34" t="str">
        <f t="shared" si="3"/>
        <v/>
      </c>
      <c r="BV58" s="34" t="str">
        <f t="shared" si="4"/>
        <v/>
      </c>
      <c r="BW58" s="34" t="str">
        <f t="shared" si="5"/>
        <v/>
      </c>
      <c r="BX58" s="34" t="str">
        <f t="shared" si="6"/>
        <v/>
      </c>
      <c r="BY58" s="34" t="str">
        <f t="shared" si="7"/>
        <v/>
      </c>
      <c r="BZ58" s="34" t="str">
        <f t="shared" si="10"/>
        <v>&lt;ageCategoryStatus&gt;&lt;label&gt;Baby&lt;/label&gt;&lt;status&gt;Not Expected&lt;/status&gt;&lt;/ageCategoryStatus&gt;</v>
      </c>
      <c r="CA58" s="34" t="str">
        <f t="shared" si="11"/>
        <v>&lt;ageCategoryStatus&gt;&lt;label&gt;Child&lt;/label&gt;&lt;status&gt;Not Expected&lt;/status&gt;&lt;/ageCategoryStatus&gt;</v>
      </c>
      <c r="CB58" s="34" t="str">
        <f t="shared" si="12"/>
        <v>&lt;ageCategoryStatus&gt;&lt;label&gt;Adolescent&lt;/label&gt;&lt;status&gt;Not Expected&lt;/status&gt;&lt;/ageCategoryStatus&gt;</v>
      </c>
      <c r="CC58" s="34" t="str">
        <f t="shared" si="13"/>
        <v>&lt;ageCategoryStatus&gt;&lt;label&gt;Adult&lt;/label&gt;&lt;status&gt;Not Expected&lt;/status&gt;&lt;/ageCategoryStatus&gt;</v>
      </c>
      <c r="CD58" s="34" t="str">
        <f t="shared" si="14"/>
        <v>&lt;ageCategoryStatus&gt;&lt;label&gt;Senior&lt;/label&gt;&lt;status&gt;Not Expected&lt;/status&gt;&lt;/ageCategoryStatus&gt;</v>
      </c>
    </row>
    <row r="59" spans="1:82" ht="15.75" thickBot="1" x14ac:dyDescent="0.3">
      <c r="A59" s="9" t="s">
        <v>221</v>
      </c>
      <c r="B59" s="2">
        <v>13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0"/>
      <c r="AI59" s="28" t="str">
        <f t="shared" si="41"/>
        <v>TIG</v>
      </c>
      <c r="AJ59" s="27" t="s">
        <v>14</v>
      </c>
      <c r="AK59" s="27" t="s">
        <v>14</v>
      </c>
      <c r="AL59" s="27" t="s">
        <v>14</v>
      </c>
      <c r="AM59" s="27" t="s">
        <v>14</v>
      </c>
      <c r="AN59" s="27" t="s">
        <v>14</v>
      </c>
      <c r="AR59" s="28" t="str">
        <f t="shared" si="8"/>
        <v xml:space="preserve">  &lt;vaccineReportGroup&gt;&lt;label&gt;TIG&lt;/label&gt;&lt;cvx&gt;13&lt;/cvx&gt;&lt;ageCategoryStatus&gt;&lt;label&gt;Baby&lt;/label&gt;&lt;status&gt;Not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59" s="34" t="str">
        <f t="shared" si="9"/>
        <v>&lt;cvx&gt;13&lt;/cvx&gt;</v>
      </c>
      <c r="AT59" s="34" t="str">
        <f t="shared" si="20"/>
        <v/>
      </c>
      <c r="AU59" s="34" t="str">
        <f t="shared" si="21"/>
        <v/>
      </c>
      <c r="AV59" s="34" t="str">
        <f t="shared" si="22"/>
        <v/>
      </c>
      <c r="AW59" s="34" t="str">
        <f t="shared" si="23"/>
        <v/>
      </c>
      <c r="AX59" s="34" t="str">
        <f t="shared" si="24"/>
        <v/>
      </c>
      <c r="AY59" s="34" t="str">
        <f t="shared" si="25"/>
        <v/>
      </c>
      <c r="AZ59" s="34" t="str">
        <f t="shared" si="26"/>
        <v/>
      </c>
      <c r="BA59" s="34" t="str">
        <f t="shared" si="27"/>
        <v/>
      </c>
      <c r="BB59" s="34" t="str">
        <f t="shared" si="28"/>
        <v/>
      </c>
      <c r="BC59" s="34" t="str">
        <f t="shared" si="29"/>
        <v/>
      </c>
      <c r="BD59" s="34" t="str">
        <f t="shared" si="30"/>
        <v/>
      </c>
      <c r="BE59" s="34" t="str">
        <f t="shared" si="31"/>
        <v/>
      </c>
      <c r="BF59" s="34" t="str">
        <f t="shared" si="32"/>
        <v/>
      </c>
      <c r="BG59" s="34" t="str">
        <f t="shared" si="33"/>
        <v/>
      </c>
      <c r="BH59" s="34" t="str">
        <f t="shared" si="34"/>
        <v/>
      </c>
      <c r="BI59" s="34" t="str">
        <f t="shared" si="35"/>
        <v/>
      </c>
      <c r="BJ59" s="34" t="str">
        <f t="shared" si="36"/>
        <v/>
      </c>
      <c r="BK59" s="34" t="str">
        <f t="shared" si="37"/>
        <v/>
      </c>
      <c r="BL59" s="34" t="str">
        <f t="shared" si="38"/>
        <v/>
      </c>
      <c r="BM59" s="34" t="str">
        <f t="shared" si="39"/>
        <v/>
      </c>
      <c r="BN59" s="34" t="str">
        <f t="shared" si="40"/>
        <v/>
      </c>
      <c r="BO59" s="34" t="str">
        <f t="shared" si="15"/>
        <v/>
      </c>
      <c r="BP59" s="34" t="str">
        <f t="shared" si="16"/>
        <v/>
      </c>
      <c r="BQ59" s="34" t="str">
        <f t="shared" si="17"/>
        <v/>
      </c>
      <c r="BR59" s="34" t="str">
        <f t="shared" si="18"/>
        <v/>
      </c>
      <c r="BS59" s="34" t="str">
        <f t="shared" si="19"/>
        <v/>
      </c>
      <c r="BT59" s="34" t="str">
        <f t="shared" si="2"/>
        <v/>
      </c>
      <c r="BU59" s="34" t="str">
        <f t="shared" si="3"/>
        <v/>
      </c>
      <c r="BV59" s="34" t="str">
        <f t="shared" si="4"/>
        <v/>
      </c>
      <c r="BW59" s="34" t="str">
        <f t="shared" si="5"/>
        <v/>
      </c>
      <c r="BX59" s="34" t="str">
        <f t="shared" si="6"/>
        <v/>
      </c>
      <c r="BY59" s="34" t="str">
        <f t="shared" si="7"/>
        <v/>
      </c>
      <c r="BZ59" s="34" t="str">
        <f t="shared" si="10"/>
        <v>&lt;ageCategoryStatus&gt;&lt;label&gt;Baby&lt;/label&gt;&lt;status&gt;Not Expected&lt;/status&gt;&lt;/ageCategoryStatus&gt;</v>
      </c>
      <c r="CA59" s="34" t="str">
        <f t="shared" si="11"/>
        <v>&lt;ageCategoryStatus&gt;&lt;label&gt;Child&lt;/label&gt;&lt;status&gt;Not Expected&lt;/status&gt;&lt;/ageCategoryStatus&gt;</v>
      </c>
      <c r="CB59" s="34" t="str">
        <f t="shared" si="12"/>
        <v>&lt;ageCategoryStatus&gt;&lt;label&gt;Adolescent&lt;/label&gt;&lt;status&gt;Not Expected&lt;/status&gt;&lt;/ageCategoryStatus&gt;</v>
      </c>
      <c r="CC59" s="34" t="str">
        <f t="shared" si="13"/>
        <v>&lt;ageCategoryStatus&gt;&lt;label&gt;Adult&lt;/label&gt;&lt;status&gt;Not Expected&lt;/status&gt;&lt;/ageCategoryStatus&gt;</v>
      </c>
      <c r="CD59" s="34" t="str">
        <f t="shared" si="14"/>
        <v>&lt;ageCategoryStatus&gt;&lt;label&gt;Senior&lt;/label&gt;&lt;status&gt;Not Expected&lt;/status&gt;&lt;/ageCategoryStatus&gt;</v>
      </c>
    </row>
    <row r="60" spans="1:82" ht="15.75" thickBot="1" x14ac:dyDescent="0.3">
      <c r="A60" s="9" t="s">
        <v>449</v>
      </c>
      <c r="B60" s="2">
        <v>98</v>
      </c>
      <c r="C60" s="2">
        <v>95</v>
      </c>
      <c r="D60" s="2">
        <v>96</v>
      </c>
      <c r="E60" s="2">
        <v>97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0"/>
      <c r="AI60" s="28" t="str">
        <f t="shared" si="41"/>
        <v>Tuberculin Skin Test</v>
      </c>
      <c r="AJ60" s="27" t="s">
        <v>14</v>
      </c>
      <c r="AK60" s="27" t="s">
        <v>14</v>
      </c>
      <c r="AL60" s="27" t="s">
        <v>14</v>
      </c>
      <c r="AM60" s="27" t="s">
        <v>14</v>
      </c>
      <c r="AN60" s="27" t="s">
        <v>14</v>
      </c>
      <c r="AR60" s="28" t="str">
        <f t="shared" si="8"/>
        <v xml:space="preserve">  &lt;vaccineReportGroup&gt;&lt;label&gt;Tuberculin Skin Test&lt;/label&gt;&lt;cvx&gt;98&lt;/cvx&gt;&lt;cvx&gt;95&lt;/cvx&gt;&lt;cvx&gt;96&lt;/cvx&gt;&lt;cvx&gt;97&lt;/cvx&gt;&lt;ageCategoryStatus&gt;&lt;label&gt;Baby&lt;/label&gt;&lt;status&gt;Not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60" s="34" t="str">
        <f t="shared" si="9"/>
        <v>&lt;cvx&gt;98&lt;/cvx&gt;</v>
      </c>
      <c r="AT60" s="34" t="str">
        <f t="shared" si="20"/>
        <v>&lt;cvx&gt;95&lt;/cvx&gt;</v>
      </c>
      <c r="AU60" s="34" t="str">
        <f t="shared" si="21"/>
        <v>&lt;cvx&gt;96&lt;/cvx&gt;</v>
      </c>
      <c r="AV60" s="34" t="str">
        <f t="shared" si="22"/>
        <v>&lt;cvx&gt;97&lt;/cvx&gt;</v>
      </c>
      <c r="AW60" s="34" t="str">
        <f t="shared" si="23"/>
        <v/>
      </c>
      <c r="AX60" s="34" t="str">
        <f t="shared" si="24"/>
        <v/>
      </c>
      <c r="AY60" s="34" t="str">
        <f t="shared" si="25"/>
        <v/>
      </c>
      <c r="AZ60" s="34" t="str">
        <f t="shared" si="26"/>
        <v/>
      </c>
      <c r="BA60" s="34" t="str">
        <f t="shared" si="27"/>
        <v/>
      </c>
      <c r="BB60" s="34" t="str">
        <f t="shared" si="28"/>
        <v/>
      </c>
      <c r="BC60" s="34" t="str">
        <f t="shared" si="29"/>
        <v/>
      </c>
      <c r="BD60" s="34" t="str">
        <f t="shared" si="30"/>
        <v/>
      </c>
      <c r="BE60" s="34" t="str">
        <f t="shared" si="31"/>
        <v/>
      </c>
      <c r="BF60" s="34" t="str">
        <f t="shared" si="32"/>
        <v/>
      </c>
      <c r="BG60" s="34" t="str">
        <f t="shared" si="33"/>
        <v/>
      </c>
      <c r="BH60" s="34" t="str">
        <f t="shared" si="34"/>
        <v/>
      </c>
      <c r="BI60" s="34" t="str">
        <f t="shared" si="35"/>
        <v/>
      </c>
      <c r="BJ60" s="34" t="str">
        <f t="shared" si="36"/>
        <v/>
      </c>
      <c r="BK60" s="34" t="str">
        <f t="shared" si="37"/>
        <v/>
      </c>
      <c r="BL60" s="34" t="str">
        <f t="shared" si="38"/>
        <v/>
      </c>
      <c r="BM60" s="34" t="str">
        <f t="shared" si="39"/>
        <v/>
      </c>
      <c r="BN60" s="34" t="str">
        <f t="shared" si="40"/>
        <v/>
      </c>
      <c r="BO60" s="34" t="str">
        <f t="shared" si="15"/>
        <v/>
      </c>
      <c r="BP60" s="34" t="str">
        <f t="shared" si="16"/>
        <v/>
      </c>
      <c r="BQ60" s="34" t="str">
        <f t="shared" si="17"/>
        <v/>
      </c>
      <c r="BR60" s="34" t="str">
        <f t="shared" si="18"/>
        <v/>
      </c>
      <c r="BS60" s="34" t="str">
        <f t="shared" si="19"/>
        <v/>
      </c>
      <c r="BT60" s="34" t="str">
        <f t="shared" si="2"/>
        <v/>
      </c>
      <c r="BU60" s="34" t="str">
        <f t="shared" si="3"/>
        <v/>
      </c>
      <c r="BV60" s="34" t="str">
        <f t="shared" si="4"/>
        <v/>
      </c>
      <c r="BW60" s="34" t="str">
        <f t="shared" si="5"/>
        <v/>
      </c>
      <c r="BX60" s="34" t="str">
        <f t="shared" si="6"/>
        <v/>
      </c>
      <c r="BY60" s="34" t="str">
        <f t="shared" si="7"/>
        <v/>
      </c>
      <c r="BZ60" s="34" t="str">
        <f t="shared" si="10"/>
        <v>&lt;ageCategoryStatus&gt;&lt;label&gt;Baby&lt;/label&gt;&lt;status&gt;Not Expected&lt;/status&gt;&lt;/ageCategoryStatus&gt;</v>
      </c>
      <c r="CA60" s="34" t="str">
        <f t="shared" si="11"/>
        <v>&lt;ageCategoryStatus&gt;&lt;label&gt;Child&lt;/label&gt;&lt;status&gt;Not Expected&lt;/status&gt;&lt;/ageCategoryStatus&gt;</v>
      </c>
      <c r="CB60" s="34" t="str">
        <f t="shared" si="12"/>
        <v>&lt;ageCategoryStatus&gt;&lt;label&gt;Adolescent&lt;/label&gt;&lt;status&gt;Not Expected&lt;/status&gt;&lt;/ageCategoryStatus&gt;</v>
      </c>
      <c r="CC60" s="34" t="str">
        <f t="shared" si="13"/>
        <v>&lt;ageCategoryStatus&gt;&lt;label&gt;Adult&lt;/label&gt;&lt;status&gt;Not Expected&lt;/status&gt;&lt;/ageCategoryStatus&gt;</v>
      </c>
      <c r="CD60" s="34" t="str">
        <f t="shared" si="14"/>
        <v>&lt;ageCategoryStatus&gt;&lt;label&gt;Senior&lt;/label&gt;&lt;status&gt;Not Expected&lt;/status&gt;&lt;/ageCategoryStatus&gt;</v>
      </c>
    </row>
    <row r="61" spans="1:82" s="28" customFormat="1" ht="15.75" thickBot="1" x14ac:dyDescent="0.3">
      <c r="A61" s="30" t="s">
        <v>450</v>
      </c>
      <c r="B61" s="31">
        <v>78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2"/>
      <c r="AI61" s="28" t="str">
        <f t="shared" si="41"/>
        <v>Tularemia</v>
      </c>
      <c r="AJ61" s="27" t="s">
        <v>14</v>
      </c>
      <c r="AK61" s="27" t="s">
        <v>14</v>
      </c>
      <c r="AL61" s="27" t="s">
        <v>14</v>
      </c>
      <c r="AM61" s="27" t="s">
        <v>14</v>
      </c>
      <c r="AN61" s="27" t="s">
        <v>14</v>
      </c>
      <c r="AR61" s="28" t="str">
        <f t="shared" si="8"/>
        <v xml:space="preserve">  &lt;vaccineReportGroup&gt;&lt;label&gt;Tularemia&lt;/label&gt;&lt;cvx&gt;78&lt;/cvx&gt;&lt;ageCategoryStatus&gt;&lt;label&gt;Baby&lt;/label&gt;&lt;status&gt;Not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61" s="34" t="str">
        <f t="shared" si="9"/>
        <v>&lt;cvx&gt;78&lt;/cvx&gt;</v>
      </c>
      <c r="AT61" s="34" t="str">
        <f t="shared" si="20"/>
        <v/>
      </c>
      <c r="AU61" s="34" t="str">
        <f t="shared" si="21"/>
        <v/>
      </c>
      <c r="AV61" s="34" t="str">
        <f t="shared" si="22"/>
        <v/>
      </c>
      <c r="AW61" s="34" t="str">
        <f t="shared" si="23"/>
        <v/>
      </c>
      <c r="AX61" s="34" t="str">
        <f t="shared" si="24"/>
        <v/>
      </c>
      <c r="AY61" s="34" t="str">
        <f t="shared" si="25"/>
        <v/>
      </c>
      <c r="AZ61" s="34" t="str">
        <f t="shared" si="26"/>
        <v/>
      </c>
      <c r="BA61" s="34" t="str">
        <f t="shared" si="27"/>
        <v/>
      </c>
      <c r="BB61" s="34" t="str">
        <f t="shared" si="28"/>
        <v/>
      </c>
      <c r="BC61" s="34" t="str">
        <f t="shared" si="29"/>
        <v/>
      </c>
      <c r="BD61" s="34" t="str">
        <f t="shared" si="30"/>
        <v/>
      </c>
      <c r="BE61" s="34" t="str">
        <f t="shared" si="31"/>
        <v/>
      </c>
      <c r="BF61" s="34" t="str">
        <f t="shared" si="32"/>
        <v/>
      </c>
      <c r="BG61" s="34" t="str">
        <f t="shared" si="33"/>
        <v/>
      </c>
      <c r="BH61" s="34" t="str">
        <f t="shared" si="34"/>
        <v/>
      </c>
      <c r="BI61" s="34" t="str">
        <f t="shared" si="35"/>
        <v/>
      </c>
      <c r="BJ61" s="34" t="str">
        <f t="shared" si="36"/>
        <v/>
      </c>
      <c r="BK61" s="34" t="str">
        <f t="shared" si="37"/>
        <v/>
      </c>
      <c r="BL61" s="34" t="str">
        <f t="shared" si="38"/>
        <v/>
      </c>
      <c r="BM61" s="34" t="str">
        <f t="shared" si="39"/>
        <v/>
      </c>
      <c r="BN61" s="34" t="str">
        <f t="shared" si="40"/>
        <v/>
      </c>
      <c r="BO61" s="34" t="str">
        <f t="shared" si="15"/>
        <v/>
      </c>
      <c r="BP61" s="34" t="str">
        <f t="shared" si="16"/>
        <v/>
      </c>
      <c r="BQ61" s="34" t="str">
        <f t="shared" si="17"/>
        <v/>
      </c>
      <c r="BR61" s="34" t="str">
        <f t="shared" si="18"/>
        <v/>
      </c>
      <c r="BS61" s="34" t="str">
        <f t="shared" si="19"/>
        <v/>
      </c>
      <c r="BT61" s="34" t="str">
        <f t="shared" si="2"/>
        <v/>
      </c>
      <c r="BU61" s="34" t="str">
        <f t="shared" si="3"/>
        <v/>
      </c>
      <c r="BV61" s="34" t="str">
        <f t="shared" si="4"/>
        <v/>
      </c>
      <c r="BW61" s="34" t="str">
        <f t="shared" si="5"/>
        <v/>
      </c>
      <c r="BX61" s="34" t="str">
        <f t="shared" si="6"/>
        <v/>
      </c>
      <c r="BY61" s="34" t="str">
        <f t="shared" si="7"/>
        <v/>
      </c>
      <c r="BZ61" s="34" t="str">
        <f t="shared" si="10"/>
        <v>&lt;ageCategoryStatus&gt;&lt;label&gt;Baby&lt;/label&gt;&lt;status&gt;Not Expected&lt;/status&gt;&lt;/ageCategoryStatus&gt;</v>
      </c>
      <c r="CA61" s="34" t="str">
        <f t="shared" si="11"/>
        <v>&lt;ageCategoryStatus&gt;&lt;label&gt;Child&lt;/label&gt;&lt;status&gt;Not Expected&lt;/status&gt;&lt;/ageCategoryStatus&gt;</v>
      </c>
      <c r="CB61" s="34" t="str">
        <f t="shared" si="12"/>
        <v>&lt;ageCategoryStatus&gt;&lt;label&gt;Adolescent&lt;/label&gt;&lt;status&gt;Not Expected&lt;/status&gt;&lt;/ageCategoryStatus&gt;</v>
      </c>
      <c r="CC61" s="34" t="str">
        <f t="shared" si="13"/>
        <v>&lt;ageCategoryStatus&gt;&lt;label&gt;Adult&lt;/label&gt;&lt;status&gt;Not Expected&lt;/status&gt;&lt;/ageCategoryStatus&gt;</v>
      </c>
      <c r="CD61" s="34" t="str">
        <f t="shared" si="14"/>
        <v>&lt;ageCategoryStatus&gt;&lt;label&gt;Senior&lt;/label&gt;&lt;status&gt;Not Expected&lt;/status&gt;&lt;/ageCategoryStatus&gt;</v>
      </c>
    </row>
    <row r="62" spans="1:82" s="28" customFormat="1" ht="15.75" thickBot="1" x14ac:dyDescent="0.3">
      <c r="A62" s="30" t="s">
        <v>451</v>
      </c>
      <c r="B62" s="31">
        <v>25</v>
      </c>
      <c r="C62" s="31">
        <v>41</v>
      </c>
      <c r="D62" s="31">
        <v>53</v>
      </c>
      <c r="E62" s="31">
        <v>91</v>
      </c>
      <c r="F62" s="31">
        <v>101</v>
      </c>
      <c r="G62" s="31">
        <v>190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2"/>
      <c r="AI62" s="28" t="str">
        <f t="shared" si="41"/>
        <v>Typhoid</v>
      </c>
      <c r="AJ62" s="27" t="s">
        <v>14</v>
      </c>
      <c r="AK62" s="27" t="s">
        <v>14</v>
      </c>
      <c r="AL62" s="27" t="s">
        <v>14</v>
      </c>
      <c r="AM62" s="27" t="s">
        <v>14</v>
      </c>
      <c r="AN62" s="27" t="s">
        <v>14</v>
      </c>
      <c r="AR62" s="28" t="str">
        <f t="shared" si="8"/>
        <v xml:space="preserve">  &lt;vaccineReportGroup&gt;&lt;label&gt;Typhoid&lt;/label&gt;&lt;cvx&gt;25&lt;/cvx&gt;&lt;cvx&gt;41&lt;/cvx&gt;&lt;cvx&gt;53&lt;/cvx&gt;&lt;cvx&gt;91&lt;/cvx&gt;&lt;cvx&gt;101&lt;/cvx&gt;&lt;cvx&gt;190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62" s="34" t="str">
        <f t="shared" si="9"/>
        <v>&lt;cvx&gt;25&lt;/cvx&gt;</v>
      </c>
      <c r="AT62" s="34" t="str">
        <f t="shared" si="20"/>
        <v>&lt;cvx&gt;41&lt;/cvx&gt;</v>
      </c>
      <c r="AU62" s="34" t="str">
        <f t="shared" si="21"/>
        <v>&lt;cvx&gt;53&lt;/cvx&gt;</v>
      </c>
      <c r="AV62" s="34" t="str">
        <f t="shared" si="22"/>
        <v>&lt;cvx&gt;91&lt;/cvx&gt;</v>
      </c>
      <c r="AW62" s="34" t="str">
        <f t="shared" si="23"/>
        <v>&lt;cvx&gt;101&lt;/cvx&gt;</v>
      </c>
      <c r="AX62" s="34" t="str">
        <f t="shared" si="24"/>
        <v>&lt;cvx&gt;190&lt;/cvx&gt;</v>
      </c>
      <c r="AY62" s="34" t="str">
        <f t="shared" si="25"/>
        <v/>
      </c>
      <c r="AZ62" s="34" t="str">
        <f t="shared" si="26"/>
        <v/>
      </c>
      <c r="BA62" s="34" t="str">
        <f t="shared" si="27"/>
        <v/>
      </c>
      <c r="BB62" s="34" t="str">
        <f t="shared" si="28"/>
        <v/>
      </c>
      <c r="BC62" s="34" t="str">
        <f t="shared" si="29"/>
        <v/>
      </c>
      <c r="BD62" s="34" t="str">
        <f t="shared" si="30"/>
        <v/>
      </c>
      <c r="BE62" s="34" t="str">
        <f t="shared" si="31"/>
        <v/>
      </c>
      <c r="BF62" s="34" t="str">
        <f t="shared" si="32"/>
        <v/>
      </c>
      <c r="BG62" s="34" t="str">
        <f t="shared" si="33"/>
        <v/>
      </c>
      <c r="BH62" s="34" t="str">
        <f t="shared" si="34"/>
        <v/>
      </c>
      <c r="BI62" s="34" t="str">
        <f t="shared" si="35"/>
        <v/>
      </c>
      <c r="BJ62" s="34" t="str">
        <f t="shared" si="36"/>
        <v/>
      </c>
      <c r="BK62" s="34" t="str">
        <f t="shared" si="37"/>
        <v/>
      </c>
      <c r="BL62" s="34" t="str">
        <f t="shared" si="38"/>
        <v/>
      </c>
      <c r="BM62" s="34" t="str">
        <f t="shared" si="39"/>
        <v/>
      </c>
      <c r="BN62" s="34" t="str">
        <f t="shared" si="40"/>
        <v/>
      </c>
      <c r="BO62" s="34" t="str">
        <f t="shared" si="15"/>
        <v/>
      </c>
      <c r="BP62" s="34" t="str">
        <f t="shared" si="16"/>
        <v/>
      </c>
      <c r="BQ62" s="34" t="str">
        <f t="shared" si="17"/>
        <v/>
      </c>
      <c r="BR62" s="34" t="str">
        <f t="shared" si="18"/>
        <v/>
      </c>
      <c r="BS62" s="34" t="str">
        <f t="shared" si="19"/>
        <v/>
      </c>
      <c r="BT62" s="34" t="str">
        <f t="shared" si="2"/>
        <v/>
      </c>
      <c r="BU62" s="34" t="str">
        <f t="shared" si="3"/>
        <v/>
      </c>
      <c r="BV62" s="34" t="str">
        <f t="shared" si="4"/>
        <v/>
      </c>
      <c r="BW62" s="34" t="str">
        <f t="shared" si="5"/>
        <v/>
      </c>
      <c r="BX62" s="34" t="str">
        <f t="shared" si="6"/>
        <v/>
      </c>
      <c r="BY62" s="34" t="str">
        <f t="shared" si="7"/>
        <v/>
      </c>
      <c r="BZ62" s="34" t="str">
        <f t="shared" si="10"/>
        <v>&lt;ageCategoryStatus&gt;&lt;label&gt;Baby&lt;/label&gt;&lt;status&gt;Not Expected&lt;/status&gt;&lt;/ageCategoryStatus&gt;</v>
      </c>
      <c r="CA62" s="34" t="str">
        <f t="shared" si="11"/>
        <v>&lt;ageCategoryStatus&gt;&lt;label&gt;Child&lt;/label&gt;&lt;status&gt;Not Expected&lt;/status&gt;&lt;/ageCategoryStatus&gt;</v>
      </c>
      <c r="CB62" s="34" t="str">
        <f t="shared" si="12"/>
        <v>&lt;ageCategoryStatus&gt;&lt;label&gt;Adolescent&lt;/label&gt;&lt;status&gt;Not Expected&lt;/status&gt;&lt;/ageCategoryStatus&gt;</v>
      </c>
      <c r="CC62" s="34" t="str">
        <f t="shared" si="13"/>
        <v>&lt;ageCategoryStatus&gt;&lt;label&gt;Adult&lt;/label&gt;&lt;status&gt;Not Expected&lt;/status&gt;&lt;/ageCategoryStatus&gt;</v>
      </c>
      <c r="CD62" s="34" t="str">
        <f t="shared" si="14"/>
        <v>&lt;ageCategoryStatus&gt;&lt;label&gt;Senior&lt;/label&gt;&lt;status&gt;Not Expected&lt;/status&gt;&lt;/ageCategoryStatus&gt;</v>
      </c>
    </row>
    <row r="63" spans="1:82" s="28" customFormat="1" ht="15.75" thickBot="1" x14ac:dyDescent="0.3">
      <c r="A63" s="30" t="s">
        <v>452</v>
      </c>
      <c r="B63" s="31">
        <v>131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2"/>
      <c r="AI63" s="28" t="str">
        <f t="shared" si="41"/>
        <v>Typhus</v>
      </c>
      <c r="AJ63" s="27" t="s">
        <v>14</v>
      </c>
      <c r="AK63" s="27" t="s">
        <v>14</v>
      </c>
      <c r="AL63" s="27" t="s">
        <v>14</v>
      </c>
      <c r="AM63" s="27" t="s">
        <v>14</v>
      </c>
      <c r="AN63" s="27" t="s">
        <v>14</v>
      </c>
      <c r="AR63" s="28" t="str">
        <f t="shared" si="8"/>
        <v xml:space="preserve">  &lt;vaccineReportGroup&gt;&lt;label&gt;Typhus&lt;/label&gt;&lt;cvx&gt;131&lt;/cvx&gt;&lt;ageCategoryStatus&gt;&lt;label&gt;Baby&lt;/label&gt;&lt;status&gt;Not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63" s="34" t="str">
        <f t="shared" si="9"/>
        <v>&lt;cvx&gt;131&lt;/cvx&gt;</v>
      </c>
      <c r="AT63" s="34" t="str">
        <f t="shared" si="20"/>
        <v/>
      </c>
      <c r="AU63" s="34" t="str">
        <f t="shared" si="21"/>
        <v/>
      </c>
      <c r="AV63" s="34" t="str">
        <f t="shared" si="22"/>
        <v/>
      </c>
      <c r="AW63" s="34" t="str">
        <f t="shared" si="23"/>
        <v/>
      </c>
      <c r="AX63" s="34" t="str">
        <f t="shared" si="24"/>
        <v/>
      </c>
      <c r="AY63" s="34" t="str">
        <f t="shared" si="25"/>
        <v/>
      </c>
      <c r="AZ63" s="34" t="str">
        <f t="shared" si="26"/>
        <v/>
      </c>
      <c r="BA63" s="34" t="str">
        <f t="shared" si="27"/>
        <v/>
      </c>
      <c r="BB63" s="34" t="str">
        <f t="shared" si="28"/>
        <v/>
      </c>
      <c r="BC63" s="34" t="str">
        <f t="shared" si="29"/>
        <v/>
      </c>
      <c r="BD63" s="34" t="str">
        <f t="shared" si="30"/>
        <v/>
      </c>
      <c r="BE63" s="34" t="str">
        <f t="shared" si="31"/>
        <v/>
      </c>
      <c r="BF63" s="34" t="str">
        <f t="shared" si="32"/>
        <v/>
      </c>
      <c r="BG63" s="34" t="str">
        <f t="shared" si="33"/>
        <v/>
      </c>
      <c r="BH63" s="34" t="str">
        <f t="shared" si="34"/>
        <v/>
      </c>
      <c r="BI63" s="34" t="str">
        <f t="shared" si="35"/>
        <v/>
      </c>
      <c r="BJ63" s="34" t="str">
        <f t="shared" si="36"/>
        <v/>
      </c>
      <c r="BK63" s="34" t="str">
        <f t="shared" si="37"/>
        <v/>
      </c>
      <c r="BL63" s="34" t="str">
        <f t="shared" si="38"/>
        <v/>
      </c>
      <c r="BM63" s="34" t="str">
        <f t="shared" si="39"/>
        <v/>
      </c>
      <c r="BN63" s="34" t="str">
        <f t="shared" si="40"/>
        <v/>
      </c>
      <c r="BO63" s="34" t="str">
        <f t="shared" si="15"/>
        <v/>
      </c>
      <c r="BP63" s="34" t="str">
        <f t="shared" si="16"/>
        <v/>
      </c>
      <c r="BQ63" s="34" t="str">
        <f t="shared" si="17"/>
        <v/>
      </c>
      <c r="BR63" s="34" t="str">
        <f t="shared" si="18"/>
        <v/>
      </c>
      <c r="BS63" s="34" t="str">
        <f t="shared" si="19"/>
        <v/>
      </c>
      <c r="BT63" s="34" t="str">
        <f t="shared" si="2"/>
        <v/>
      </c>
      <c r="BU63" s="34" t="str">
        <f t="shared" si="3"/>
        <v/>
      </c>
      <c r="BV63" s="34" t="str">
        <f t="shared" si="4"/>
        <v/>
      </c>
      <c r="BW63" s="34" t="str">
        <f t="shared" si="5"/>
        <v/>
      </c>
      <c r="BX63" s="34" t="str">
        <f t="shared" si="6"/>
        <v/>
      </c>
      <c r="BY63" s="34" t="str">
        <f t="shared" si="7"/>
        <v/>
      </c>
      <c r="BZ63" s="34" t="str">
        <f t="shared" si="10"/>
        <v>&lt;ageCategoryStatus&gt;&lt;label&gt;Baby&lt;/label&gt;&lt;status&gt;Not Expected&lt;/status&gt;&lt;/ageCategoryStatus&gt;</v>
      </c>
      <c r="CA63" s="34" t="str">
        <f t="shared" si="11"/>
        <v>&lt;ageCategoryStatus&gt;&lt;label&gt;Child&lt;/label&gt;&lt;status&gt;Not Expected&lt;/status&gt;&lt;/ageCategoryStatus&gt;</v>
      </c>
      <c r="CB63" s="34" t="str">
        <f t="shared" si="12"/>
        <v>&lt;ageCategoryStatus&gt;&lt;label&gt;Adolescent&lt;/label&gt;&lt;status&gt;Not Expected&lt;/status&gt;&lt;/ageCategoryStatus&gt;</v>
      </c>
      <c r="CC63" s="34" t="str">
        <f t="shared" si="13"/>
        <v>&lt;ageCategoryStatus&gt;&lt;label&gt;Adult&lt;/label&gt;&lt;status&gt;Not Expected&lt;/status&gt;&lt;/ageCategoryStatus&gt;</v>
      </c>
      <c r="CD63" s="34" t="str">
        <f t="shared" si="14"/>
        <v>&lt;ageCategoryStatus&gt;&lt;label&gt;Senior&lt;/label&gt;&lt;status&gt;Not Expected&lt;/status&gt;&lt;/ageCategoryStatus&gt;</v>
      </c>
    </row>
    <row r="64" spans="1:82" s="28" customFormat="1" ht="15.75" thickBot="1" x14ac:dyDescent="0.3">
      <c r="A64" s="30" t="s">
        <v>411</v>
      </c>
      <c r="B64" s="31">
        <v>998</v>
      </c>
      <c r="C64" s="31">
        <v>999</v>
      </c>
      <c r="D64" s="31">
        <v>99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2"/>
      <c r="AI64" s="28" t="str">
        <f t="shared" si="41"/>
        <v>Unknown</v>
      </c>
      <c r="AJ64" s="27" t="s">
        <v>14</v>
      </c>
      <c r="AK64" s="27" t="s">
        <v>14</v>
      </c>
      <c r="AL64" s="27" t="s">
        <v>14</v>
      </c>
      <c r="AM64" s="27" t="s">
        <v>14</v>
      </c>
      <c r="AN64" s="27" t="s">
        <v>14</v>
      </c>
      <c r="AR64" s="28" t="str">
        <f t="shared" si="8"/>
        <v xml:space="preserve">  &lt;vaccineReportGroup&gt;&lt;label&gt;Unknown&lt;/label&gt;&lt;cvx&gt;998&lt;/cvx&gt;&lt;cvx&gt;999&lt;/cvx&gt;&lt;cvx&gt;99&lt;/cvx&gt;&lt;ageCategoryStatus&gt;&lt;label&gt;Baby&lt;/label&gt;&lt;status&gt;Not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64" s="34" t="str">
        <f t="shared" si="9"/>
        <v>&lt;cvx&gt;998&lt;/cvx&gt;</v>
      </c>
      <c r="AT64" s="34" t="str">
        <f t="shared" si="20"/>
        <v>&lt;cvx&gt;999&lt;/cvx&gt;</v>
      </c>
      <c r="AU64" s="34" t="str">
        <f t="shared" si="21"/>
        <v>&lt;cvx&gt;99&lt;/cvx&gt;</v>
      </c>
      <c r="AV64" s="34" t="str">
        <f t="shared" si="22"/>
        <v/>
      </c>
      <c r="AW64" s="34" t="str">
        <f t="shared" si="23"/>
        <v/>
      </c>
      <c r="AX64" s="34" t="str">
        <f t="shared" si="24"/>
        <v/>
      </c>
      <c r="AY64" s="34" t="str">
        <f t="shared" si="25"/>
        <v/>
      </c>
      <c r="AZ64" s="34" t="str">
        <f t="shared" si="26"/>
        <v/>
      </c>
      <c r="BA64" s="34" t="str">
        <f t="shared" si="27"/>
        <v/>
      </c>
      <c r="BB64" s="34" t="str">
        <f t="shared" si="28"/>
        <v/>
      </c>
      <c r="BC64" s="34" t="str">
        <f t="shared" si="29"/>
        <v/>
      </c>
      <c r="BD64" s="34" t="str">
        <f t="shared" si="30"/>
        <v/>
      </c>
      <c r="BE64" s="34" t="str">
        <f t="shared" si="31"/>
        <v/>
      </c>
      <c r="BF64" s="34" t="str">
        <f t="shared" si="32"/>
        <v/>
      </c>
      <c r="BG64" s="34" t="str">
        <f t="shared" si="33"/>
        <v/>
      </c>
      <c r="BH64" s="34" t="str">
        <f t="shared" si="34"/>
        <v/>
      </c>
      <c r="BI64" s="34" t="str">
        <f t="shared" si="35"/>
        <v/>
      </c>
      <c r="BJ64" s="34" t="str">
        <f t="shared" si="36"/>
        <v/>
      </c>
      <c r="BK64" s="34" t="str">
        <f t="shared" si="37"/>
        <v/>
      </c>
      <c r="BL64" s="34" t="str">
        <f t="shared" si="38"/>
        <v/>
      </c>
      <c r="BM64" s="34" t="str">
        <f t="shared" si="39"/>
        <v/>
      </c>
      <c r="BN64" s="34" t="str">
        <f t="shared" si="40"/>
        <v/>
      </c>
      <c r="BO64" s="34" t="str">
        <f t="shared" si="15"/>
        <v/>
      </c>
      <c r="BP64" s="34" t="str">
        <f t="shared" si="16"/>
        <v/>
      </c>
      <c r="BQ64" s="34" t="str">
        <f t="shared" si="17"/>
        <v/>
      </c>
      <c r="BR64" s="34" t="str">
        <f t="shared" si="18"/>
        <v/>
      </c>
      <c r="BS64" s="34" t="str">
        <f t="shared" si="19"/>
        <v/>
      </c>
      <c r="BT64" s="34" t="str">
        <f t="shared" si="2"/>
        <v/>
      </c>
      <c r="BU64" s="34" t="str">
        <f t="shared" si="3"/>
        <v/>
      </c>
      <c r="BV64" s="34" t="str">
        <f t="shared" si="4"/>
        <v/>
      </c>
      <c r="BW64" s="34" t="str">
        <f t="shared" si="5"/>
        <v/>
      </c>
      <c r="BX64" s="34" t="str">
        <f t="shared" si="6"/>
        <v/>
      </c>
      <c r="BY64" s="34" t="str">
        <f t="shared" si="7"/>
        <v/>
      </c>
      <c r="BZ64" s="34" t="str">
        <f t="shared" si="10"/>
        <v>&lt;ageCategoryStatus&gt;&lt;label&gt;Baby&lt;/label&gt;&lt;status&gt;Not Expected&lt;/status&gt;&lt;/ageCategoryStatus&gt;</v>
      </c>
      <c r="CA64" s="34" t="str">
        <f t="shared" si="11"/>
        <v>&lt;ageCategoryStatus&gt;&lt;label&gt;Child&lt;/label&gt;&lt;status&gt;Not Expected&lt;/status&gt;&lt;/ageCategoryStatus&gt;</v>
      </c>
      <c r="CB64" s="34" t="str">
        <f t="shared" si="12"/>
        <v>&lt;ageCategoryStatus&gt;&lt;label&gt;Adolescent&lt;/label&gt;&lt;status&gt;Not Expected&lt;/status&gt;&lt;/ageCategoryStatus&gt;</v>
      </c>
      <c r="CC64" s="34" t="str">
        <f t="shared" si="13"/>
        <v>&lt;ageCategoryStatus&gt;&lt;label&gt;Adult&lt;/label&gt;&lt;status&gt;Not Expected&lt;/status&gt;&lt;/ageCategoryStatus&gt;</v>
      </c>
      <c r="CD64" s="34" t="str">
        <f t="shared" si="14"/>
        <v>&lt;ageCategoryStatus&gt;&lt;label&gt;Senior&lt;/label&gt;&lt;status&gt;Not Expected&lt;/status&gt;&lt;/ageCategoryStatus&gt;</v>
      </c>
    </row>
    <row r="65" spans="1:82" s="28" customFormat="1" ht="15.75" thickBot="1" x14ac:dyDescent="0.3">
      <c r="A65" s="30" t="s">
        <v>454</v>
      </c>
      <c r="B65" s="31">
        <v>94</v>
      </c>
      <c r="C65" s="31">
        <v>21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2"/>
      <c r="AI65" s="28" t="str">
        <f t="shared" si="41"/>
        <v>Varicella</v>
      </c>
      <c r="AJ65" s="27" t="s">
        <v>14</v>
      </c>
      <c r="AK65" s="27" t="s">
        <v>12</v>
      </c>
      <c r="AL65" s="27" t="s">
        <v>13</v>
      </c>
      <c r="AM65" s="27" t="s">
        <v>13</v>
      </c>
      <c r="AN65" s="27" t="s">
        <v>14</v>
      </c>
      <c r="AR65" s="28" t="str">
        <f t="shared" si="8"/>
        <v xml:space="preserve">  &lt;vaccineReportGroup&gt;&lt;label&gt;Varicella&lt;/label&gt;&lt;cvx&gt;94&lt;/cvx&gt;&lt;cvx&gt;21&lt;/cvx&gt;&lt;ageCategoryStatus&gt;&lt;label&gt;Baby&lt;/label&gt;&lt;status&gt;Not Expected&lt;/status&gt;&lt;/ageCategoryStatus&gt;&lt;ageCategoryStatus&gt;&lt;label&gt;Child&lt;/label&gt;&lt;status&gt;Expected&lt;/status&gt;&lt;/ageCategoryStatus&gt;&lt;ageCategoryStatus&gt;&lt;label&gt;Adolescent&lt;/label&gt;&lt;status&gt;Possible&lt;/status&gt;&lt;/ageCategoryStatus&gt;&lt;ageCategoryStatus&gt;&lt;label&gt;Adult&lt;/label&gt;&lt;status&gt;Possible&lt;/status&gt;&lt;/ageCategoryStatus&gt;&lt;ageCategoryStatus&gt;&lt;label&gt;Senior&lt;/label&gt;&lt;status&gt;Not Expected&lt;/status&gt;&lt;/ageCategoryStatus&gt;&lt;/vaccineReportGroup&gt;</v>
      </c>
      <c r="AS65" s="34" t="str">
        <f t="shared" si="9"/>
        <v>&lt;cvx&gt;94&lt;/cvx&gt;</v>
      </c>
      <c r="AT65" s="34" t="str">
        <f t="shared" si="20"/>
        <v>&lt;cvx&gt;21&lt;/cvx&gt;</v>
      </c>
      <c r="AU65" s="34" t="str">
        <f t="shared" si="21"/>
        <v/>
      </c>
      <c r="AV65" s="34" t="str">
        <f t="shared" si="22"/>
        <v/>
      </c>
      <c r="AW65" s="34" t="str">
        <f t="shared" si="23"/>
        <v/>
      </c>
      <c r="AX65" s="34" t="str">
        <f t="shared" si="24"/>
        <v/>
      </c>
      <c r="AY65" s="34" t="str">
        <f t="shared" si="25"/>
        <v/>
      </c>
      <c r="AZ65" s="34" t="str">
        <f t="shared" si="26"/>
        <v/>
      </c>
      <c r="BA65" s="34" t="str">
        <f t="shared" si="27"/>
        <v/>
      </c>
      <c r="BB65" s="34" t="str">
        <f t="shared" si="28"/>
        <v/>
      </c>
      <c r="BC65" s="34" t="str">
        <f t="shared" si="29"/>
        <v/>
      </c>
      <c r="BD65" s="34" t="str">
        <f t="shared" si="30"/>
        <v/>
      </c>
      <c r="BE65" s="34" t="str">
        <f t="shared" si="31"/>
        <v/>
      </c>
      <c r="BF65" s="34" t="str">
        <f t="shared" si="32"/>
        <v/>
      </c>
      <c r="BG65" s="34" t="str">
        <f t="shared" si="33"/>
        <v/>
      </c>
      <c r="BH65" s="34" t="str">
        <f t="shared" si="34"/>
        <v/>
      </c>
      <c r="BI65" s="34" t="str">
        <f t="shared" si="35"/>
        <v/>
      </c>
      <c r="BJ65" s="34" t="str">
        <f t="shared" si="36"/>
        <v/>
      </c>
      <c r="BK65" s="34" t="str">
        <f t="shared" si="37"/>
        <v/>
      </c>
      <c r="BL65" s="34" t="str">
        <f t="shared" si="38"/>
        <v/>
      </c>
      <c r="BM65" s="34" t="str">
        <f t="shared" si="39"/>
        <v/>
      </c>
      <c r="BN65" s="34" t="str">
        <f t="shared" si="40"/>
        <v/>
      </c>
      <c r="BO65" s="34" t="str">
        <f t="shared" si="15"/>
        <v/>
      </c>
      <c r="BP65" s="34" t="str">
        <f t="shared" si="16"/>
        <v/>
      </c>
      <c r="BQ65" s="34" t="str">
        <f t="shared" si="17"/>
        <v/>
      </c>
      <c r="BR65" s="34" t="str">
        <f t="shared" si="18"/>
        <v/>
      </c>
      <c r="BS65" s="34" t="str">
        <f t="shared" si="19"/>
        <v/>
      </c>
      <c r="BT65" s="34" t="str">
        <f t="shared" si="2"/>
        <v/>
      </c>
      <c r="BU65" s="34" t="str">
        <f t="shared" si="3"/>
        <v/>
      </c>
      <c r="BV65" s="34" t="str">
        <f t="shared" si="4"/>
        <v/>
      </c>
      <c r="BW65" s="34" t="str">
        <f t="shared" si="5"/>
        <v/>
      </c>
      <c r="BX65" s="34" t="str">
        <f t="shared" si="6"/>
        <v/>
      </c>
      <c r="BY65" s="34" t="str">
        <f t="shared" si="7"/>
        <v/>
      </c>
      <c r="BZ65" s="34" t="str">
        <f t="shared" si="10"/>
        <v>&lt;ageCategoryStatus&gt;&lt;label&gt;Baby&lt;/label&gt;&lt;status&gt;Not Expected&lt;/status&gt;&lt;/ageCategoryStatus&gt;</v>
      </c>
      <c r="CA65" s="34" t="str">
        <f t="shared" si="11"/>
        <v>&lt;ageCategoryStatus&gt;&lt;label&gt;Child&lt;/label&gt;&lt;status&gt;Expected&lt;/status&gt;&lt;/ageCategoryStatus&gt;</v>
      </c>
      <c r="CB65" s="34" t="str">
        <f t="shared" si="12"/>
        <v>&lt;ageCategoryStatus&gt;&lt;label&gt;Adolescent&lt;/label&gt;&lt;status&gt;Possible&lt;/status&gt;&lt;/ageCategoryStatus&gt;</v>
      </c>
      <c r="CC65" s="34" t="str">
        <f t="shared" si="13"/>
        <v>&lt;ageCategoryStatus&gt;&lt;label&gt;Adult&lt;/label&gt;&lt;status&gt;Possible&lt;/status&gt;&lt;/ageCategoryStatus&gt;</v>
      </c>
      <c r="CD65" s="34" t="str">
        <f t="shared" si="14"/>
        <v>&lt;ageCategoryStatus&gt;&lt;label&gt;Senior&lt;/label&gt;&lt;status&gt;Not Expected&lt;/status&gt;&lt;/ageCategoryStatus&gt;</v>
      </c>
    </row>
    <row r="66" spans="1:82" s="28" customFormat="1" ht="15.75" thickBot="1" x14ac:dyDescent="0.3">
      <c r="A66" s="30" t="s">
        <v>453</v>
      </c>
      <c r="B66" s="31">
        <v>36</v>
      </c>
      <c r="C66" s="31">
        <v>117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2"/>
      <c r="AI66" s="28" t="str">
        <f t="shared" si="41"/>
        <v>Varicella Immune Globin</v>
      </c>
      <c r="AJ66" s="27" t="s">
        <v>14</v>
      </c>
      <c r="AK66" s="27" t="s">
        <v>14</v>
      </c>
      <c r="AL66" s="27" t="s">
        <v>14</v>
      </c>
      <c r="AM66" s="27" t="s">
        <v>14</v>
      </c>
      <c r="AN66" s="27" t="s">
        <v>14</v>
      </c>
      <c r="AR66" s="28" t="str">
        <f t="shared" si="8"/>
        <v xml:space="preserve">  &lt;vaccineReportGroup&gt;&lt;label&gt;Varicella Immune Globin&lt;/label&gt;&lt;cvx&gt;36&lt;/cvx&gt;&lt;cvx&gt;117&lt;/cvx&gt;&lt;ageCategoryStatus&gt;&lt;label&gt;Baby&lt;/label&gt;&lt;status&gt;Not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66" s="34" t="str">
        <f t="shared" si="9"/>
        <v>&lt;cvx&gt;36&lt;/cvx&gt;</v>
      </c>
      <c r="AT66" s="34" t="str">
        <f t="shared" si="20"/>
        <v>&lt;cvx&gt;117&lt;/cvx&gt;</v>
      </c>
      <c r="AU66" s="34" t="str">
        <f t="shared" si="21"/>
        <v/>
      </c>
      <c r="AV66" s="34" t="str">
        <f t="shared" si="22"/>
        <v/>
      </c>
      <c r="AW66" s="34" t="str">
        <f t="shared" si="23"/>
        <v/>
      </c>
      <c r="AX66" s="34" t="str">
        <f t="shared" si="24"/>
        <v/>
      </c>
      <c r="AY66" s="34" t="str">
        <f t="shared" si="25"/>
        <v/>
      </c>
      <c r="AZ66" s="34" t="str">
        <f t="shared" si="26"/>
        <v/>
      </c>
      <c r="BA66" s="34" t="str">
        <f t="shared" si="27"/>
        <v/>
      </c>
      <c r="BB66" s="34" t="str">
        <f t="shared" si="28"/>
        <v/>
      </c>
      <c r="BC66" s="34" t="str">
        <f t="shared" si="29"/>
        <v/>
      </c>
      <c r="BD66" s="34" t="str">
        <f t="shared" si="30"/>
        <v/>
      </c>
      <c r="BE66" s="34" t="str">
        <f t="shared" si="31"/>
        <v/>
      </c>
      <c r="BF66" s="34" t="str">
        <f t="shared" si="32"/>
        <v/>
      </c>
      <c r="BG66" s="34" t="str">
        <f t="shared" si="33"/>
        <v/>
      </c>
      <c r="BH66" s="34" t="str">
        <f t="shared" si="34"/>
        <v/>
      </c>
      <c r="BI66" s="34" t="str">
        <f t="shared" si="35"/>
        <v/>
      </c>
      <c r="BJ66" s="34" t="str">
        <f t="shared" si="36"/>
        <v/>
      </c>
      <c r="BK66" s="34" t="str">
        <f t="shared" si="37"/>
        <v/>
      </c>
      <c r="BL66" s="34" t="str">
        <f t="shared" si="38"/>
        <v/>
      </c>
      <c r="BM66" s="34" t="str">
        <f t="shared" si="39"/>
        <v/>
      </c>
      <c r="BN66" s="34" t="str">
        <f t="shared" si="40"/>
        <v/>
      </c>
      <c r="BO66" s="34" t="str">
        <f t="shared" si="15"/>
        <v/>
      </c>
      <c r="BP66" s="34" t="str">
        <f t="shared" si="16"/>
        <v/>
      </c>
      <c r="BQ66" s="34" t="str">
        <f t="shared" si="17"/>
        <v/>
      </c>
      <c r="BR66" s="34" t="str">
        <f t="shared" si="18"/>
        <v/>
      </c>
      <c r="BS66" s="34" t="str">
        <f t="shared" si="19"/>
        <v/>
      </c>
      <c r="BT66" s="34" t="str">
        <f t="shared" si="2"/>
        <v/>
      </c>
      <c r="BU66" s="34" t="str">
        <f t="shared" si="3"/>
        <v/>
      </c>
      <c r="BV66" s="34" t="str">
        <f t="shared" si="4"/>
        <v/>
      </c>
      <c r="BW66" s="34" t="str">
        <f t="shared" si="5"/>
        <v/>
      </c>
      <c r="BX66" s="34" t="str">
        <f t="shared" si="6"/>
        <v/>
      </c>
      <c r="BY66" s="34" t="str">
        <f t="shared" si="7"/>
        <v/>
      </c>
      <c r="BZ66" s="34" t="str">
        <f t="shared" si="10"/>
        <v>&lt;ageCategoryStatus&gt;&lt;label&gt;Baby&lt;/label&gt;&lt;status&gt;Not Expected&lt;/status&gt;&lt;/ageCategoryStatus&gt;</v>
      </c>
      <c r="CA66" s="34" t="str">
        <f t="shared" si="11"/>
        <v>&lt;ageCategoryStatus&gt;&lt;label&gt;Child&lt;/label&gt;&lt;status&gt;Not Expected&lt;/status&gt;&lt;/ageCategoryStatus&gt;</v>
      </c>
      <c r="CB66" s="34" t="str">
        <f t="shared" si="12"/>
        <v>&lt;ageCategoryStatus&gt;&lt;label&gt;Adolescent&lt;/label&gt;&lt;status&gt;Not Expected&lt;/status&gt;&lt;/ageCategoryStatus&gt;</v>
      </c>
      <c r="CC66" s="34" t="str">
        <f t="shared" si="13"/>
        <v>&lt;ageCategoryStatus&gt;&lt;label&gt;Adult&lt;/label&gt;&lt;status&gt;Not Expected&lt;/status&gt;&lt;/ageCategoryStatus&gt;</v>
      </c>
      <c r="CD66" s="34" t="str">
        <f t="shared" si="14"/>
        <v>&lt;ageCategoryStatus&gt;&lt;label&gt;Senior&lt;/label&gt;&lt;status&gt;Not Expected&lt;/status&gt;&lt;/ageCategoryStatus&gt;</v>
      </c>
    </row>
    <row r="67" spans="1:82" s="28" customFormat="1" ht="15.75" thickBot="1" x14ac:dyDescent="0.3">
      <c r="A67" s="30" t="s">
        <v>455</v>
      </c>
      <c r="B67" s="31">
        <v>81</v>
      </c>
      <c r="C67" s="31">
        <v>80</v>
      </c>
      <c r="D67" s="31">
        <v>92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2"/>
      <c r="AI67" s="28" t="str">
        <f t="shared" si="41"/>
        <v>Venezuelan Equine Encephalitis</v>
      </c>
      <c r="AJ67" s="27" t="s">
        <v>14</v>
      </c>
      <c r="AK67" s="27" t="s">
        <v>14</v>
      </c>
      <c r="AL67" s="27" t="s">
        <v>14</v>
      </c>
      <c r="AM67" s="27" t="s">
        <v>14</v>
      </c>
      <c r="AN67" s="27" t="s">
        <v>14</v>
      </c>
      <c r="AR67" s="28" t="str">
        <f t="shared" si="8"/>
        <v xml:space="preserve">  &lt;vaccineReportGroup&gt;&lt;label&gt;Venezuelan Equine Encephalitis&lt;/label&gt;&lt;cvx&gt;81&lt;/cvx&gt;&lt;cvx&gt;80&lt;/cvx&gt;&lt;cvx&gt;92&lt;/cvx&gt;&lt;ageCategoryStatus&gt;&lt;label&gt;Baby&lt;/label&gt;&lt;status&gt;Not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67" s="34" t="str">
        <f t="shared" si="9"/>
        <v>&lt;cvx&gt;81&lt;/cvx&gt;</v>
      </c>
      <c r="AT67" s="34" t="str">
        <f t="shared" si="20"/>
        <v>&lt;cvx&gt;80&lt;/cvx&gt;</v>
      </c>
      <c r="AU67" s="34" t="str">
        <f t="shared" si="21"/>
        <v>&lt;cvx&gt;92&lt;/cvx&gt;</v>
      </c>
      <c r="AV67" s="34" t="str">
        <f t="shared" si="22"/>
        <v/>
      </c>
      <c r="AW67" s="34" t="str">
        <f t="shared" si="23"/>
        <v/>
      </c>
      <c r="AX67" s="34" t="str">
        <f t="shared" si="24"/>
        <v/>
      </c>
      <c r="AY67" s="34" t="str">
        <f t="shared" si="25"/>
        <v/>
      </c>
      <c r="AZ67" s="34" t="str">
        <f t="shared" si="26"/>
        <v/>
      </c>
      <c r="BA67" s="34" t="str">
        <f t="shared" si="27"/>
        <v/>
      </c>
      <c r="BB67" s="34" t="str">
        <f t="shared" si="28"/>
        <v/>
      </c>
      <c r="BC67" s="34" t="str">
        <f t="shared" si="29"/>
        <v/>
      </c>
      <c r="BD67" s="34" t="str">
        <f t="shared" si="30"/>
        <v/>
      </c>
      <c r="BE67" s="34" t="str">
        <f t="shared" si="31"/>
        <v/>
      </c>
      <c r="BF67" s="34" t="str">
        <f t="shared" si="32"/>
        <v/>
      </c>
      <c r="BG67" s="34" t="str">
        <f t="shared" si="33"/>
        <v/>
      </c>
      <c r="BH67" s="34" t="str">
        <f t="shared" si="34"/>
        <v/>
      </c>
      <c r="BI67" s="34" t="str">
        <f t="shared" si="35"/>
        <v/>
      </c>
      <c r="BJ67" s="34" t="str">
        <f t="shared" si="36"/>
        <v/>
      </c>
      <c r="BK67" s="34" t="str">
        <f t="shared" si="37"/>
        <v/>
      </c>
      <c r="BL67" s="34" t="str">
        <f t="shared" si="38"/>
        <v/>
      </c>
      <c r="BM67" s="34" t="str">
        <f t="shared" si="39"/>
        <v/>
      </c>
      <c r="BN67" s="34" t="str">
        <f t="shared" si="40"/>
        <v/>
      </c>
      <c r="BO67" s="34" t="str">
        <f t="shared" si="15"/>
        <v/>
      </c>
      <c r="BP67" s="34" t="str">
        <f t="shared" si="16"/>
        <v/>
      </c>
      <c r="BQ67" s="34" t="str">
        <f t="shared" si="17"/>
        <v/>
      </c>
      <c r="BR67" s="34" t="str">
        <f t="shared" si="18"/>
        <v/>
      </c>
      <c r="BS67" s="34" t="str">
        <f t="shared" si="19"/>
        <v/>
      </c>
      <c r="BT67" s="34" t="str">
        <f t="shared" si="2"/>
        <v/>
      </c>
      <c r="BU67" s="34" t="str">
        <f t="shared" si="3"/>
        <v/>
      </c>
      <c r="BV67" s="34" t="str">
        <f t="shared" si="4"/>
        <v/>
      </c>
      <c r="BW67" s="34" t="str">
        <f t="shared" si="5"/>
        <v/>
      </c>
      <c r="BX67" s="34" t="str">
        <f t="shared" si="6"/>
        <v/>
      </c>
      <c r="BY67" s="34" t="str">
        <f t="shared" si="7"/>
        <v/>
      </c>
      <c r="BZ67" s="34" t="str">
        <f t="shared" si="10"/>
        <v>&lt;ageCategoryStatus&gt;&lt;label&gt;Baby&lt;/label&gt;&lt;status&gt;Not Expected&lt;/status&gt;&lt;/ageCategoryStatus&gt;</v>
      </c>
      <c r="CA67" s="34" t="str">
        <f t="shared" si="11"/>
        <v>&lt;ageCategoryStatus&gt;&lt;label&gt;Child&lt;/label&gt;&lt;status&gt;Not Expected&lt;/status&gt;&lt;/ageCategoryStatus&gt;</v>
      </c>
      <c r="CB67" s="34" t="str">
        <f t="shared" si="12"/>
        <v>&lt;ageCategoryStatus&gt;&lt;label&gt;Adolescent&lt;/label&gt;&lt;status&gt;Not Expected&lt;/status&gt;&lt;/ageCategoryStatus&gt;</v>
      </c>
      <c r="CC67" s="34" t="str">
        <f t="shared" si="13"/>
        <v>&lt;ageCategoryStatus&gt;&lt;label&gt;Adult&lt;/label&gt;&lt;status&gt;Not Expected&lt;/status&gt;&lt;/ageCategoryStatus&gt;</v>
      </c>
      <c r="CD67" s="34" t="str">
        <f t="shared" si="14"/>
        <v>&lt;ageCategoryStatus&gt;&lt;label&gt;Senior&lt;/label&gt;&lt;status&gt;Not Expected&lt;/status&gt;&lt;/ageCategoryStatus&gt;</v>
      </c>
    </row>
    <row r="68" spans="1:82" s="28" customFormat="1" ht="15.75" thickBot="1" x14ac:dyDescent="0.3">
      <c r="A68" s="30" t="s">
        <v>456</v>
      </c>
      <c r="B68" s="31">
        <v>37</v>
      </c>
      <c r="C68" s="31">
        <v>183</v>
      </c>
      <c r="D68" s="31">
        <v>184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2"/>
      <c r="AI68" s="28" t="str">
        <f t="shared" si="41"/>
        <v>Yellow Fever</v>
      </c>
      <c r="AJ68" s="27" t="s">
        <v>14</v>
      </c>
      <c r="AK68" s="27" t="s">
        <v>14</v>
      </c>
      <c r="AL68" s="27" t="s">
        <v>14</v>
      </c>
      <c r="AM68" s="27" t="s">
        <v>14</v>
      </c>
      <c r="AN68" s="27" t="s">
        <v>14</v>
      </c>
      <c r="AR68" s="28" t="str">
        <f t="shared" si="8"/>
        <v xml:space="preserve">  &lt;vaccineReportGroup&gt;&lt;label&gt;Yellow Fever&lt;/label&gt;&lt;cvx&gt;37&lt;/cvx&gt;&lt;cvx&gt;183&lt;/cvx&gt;&lt;cvx&gt;184&lt;/cvx&gt;&lt;ageCategoryStatus&gt;&lt;label&gt;Baby&lt;/label&gt;&lt;status&gt;Not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Expected&lt;/status&gt;&lt;/ageCategoryStatus&gt;&lt;ageCategoryStatus&gt;&lt;label&gt;Senior&lt;/label&gt;&lt;status&gt;Not Expected&lt;/status&gt;&lt;/ageCategoryStatus&gt;&lt;/vaccineReportGroup&gt;</v>
      </c>
      <c r="AS68" s="34" t="str">
        <f t="shared" si="9"/>
        <v>&lt;cvx&gt;37&lt;/cvx&gt;</v>
      </c>
      <c r="AT68" s="34" t="str">
        <f t="shared" si="20"/>
        <v>&lt;cvx&gt;183&lt;/cvx&gt;</v>
      </c>
      <c r="AU68" s="34" t="str">
        <f t="shared" si="21"/>
        <v>&lt;cvx&gt;184&lt;/cvx&gt;</v>
      </c>
      <c r="AV68" s="34" t="str">
        <f t="shared" si="22"/>
        <v/>
      </c>
      <c r="AW68" s="34" t="str">
        <f t="shared" si="23"/>
        <v/>
      </c>
      <c r="AX68" s="34" t="str">
        <f t="shared" si="24"/>
        <v/>
      </c>
      <c r="AY68" s="34" t="str">
        <f t="shared" si="25"/>
        <v/>
      </c>
      <c r="AZ68" s="34" t="str">
        <f t="shared" si="26"/>
        <v/>
      </c>
      <c r="BA68" s="34" t="str">
        <f t="shared" si="27"/>
        <v/>
      </c>
      <c r="BB68" s="34" t="str">
        <f t="shared" si="28"/>
        <v/>
      </c>
      <c r="BC68" s="34" t="str">
        <f t="shared" si="29"/>
        <v/>
      </c>
      <c r="BD68" s="34" t="str">
        <f t="shared" si="30"/>
        <v/>
      </c>
      <c r="BE68" s="34" t="str">
        <f t="shared" si="31"/>
        <v/>
      </c>
      <c r="BF68" s="34" t="str">
        <f t="shared" si="32"/>
        <v/>
      </c>
      <c r="BG68" s="34" t="str">
        <f t="shared" si="33"/>
        <v/>
      </c>
      <c r="BH68" s="34" t="str">
        <f t="shared" si="34"/>
        <v/>
      </c>
      <c r="BI68" s="34" t="str">
        <f t="shared" si="35"/>
        <v/>
      </c>
      <c r="BJ68" s="34" t="str">
        <f t="shared" si="36"/>
        <v/>
      </c>
      <c r="BK68" s="34" t="str">
        <f t="shared" si="37"/>
        <v/>
      </c>
      <c r="BL68" s="34" t="str">
        <f t="shared" si="38"/>
        <v/>
      </c>
      <c r="BM68" s="34" t="str">
        <f t="shared" si="39"/>
        <v/>
      </c>
      <c r="BN68" s="34" t="str">
        <f t="shared" si="40"/>
        <v/>
      </c>
      <c r="BO68" s="34" t="str">
        <f t="shared" si="15"/>
        <v/>
      </c>
      <c r="BP68" s="34" t="str">
        <f t="shared" si="16"/>
        <v/>
      </c>
      <c r="BQ68" s="34" t="str">
        <f t="shared" si="17"/>
        <v/>
      </c>
      <c r="BR68" s="34" t="str">
        <f t="shared" si="18"/>
        <v/>
      </c>
      <c r="BS68" s="34" t="str">
        <f t="shared" si="19"/>
        <v/>
      </c>
      <c r="BT68" s="34" t="str">
        <f t="shared" si="2"/>
        <v/>
      </c>
      <c r="BU68" s="34" t="str">
        <f t="shared" si="3"/>
        <v/>
      </c>
      <c r="BV68" s="34" t="str">
        <f t="shared" si="4"/>
        <v/>
      </c>
      <c r="BW68" s="34" t="str">
        <f t="shared" si="5"/>
        <v/>
      </c>
      <c r="BX68" s="34" t="str">
        <f t="shared" si="6"/>
        <v/>
      </c>
      <c r="BY68" s="34" t="str">
        <f t="shared" si="7"/>
        <v/>
      </c>
      <c r="BZ68" s="34" t="str">
        <f t="shared" si="10"/>
        <v>&lt;ageCategoryStatus&gt;&lt;label&gt;Baby&lt;/label&gt;&lt;status&gt;Not Expected&lt;/status&gt;&lt;/ageCategoryStatus&gt;</v>
      </c>
      <c r="CA68" s="34" t="str">
        <f t="shared" si="11"/>
        <v>&lt;ageCategoryStatus&gt;&lt;label&gt;Child&lt;/label&gt;&lt;status&gt;Not Expected&lt;/status&gt;&lt;/ageCategoryStatus&gt;</v>
      </c>
      <c r="CB68" s="34" t="str">
        <f t="shared" si="12"/>
        <v>&lt;ageCategoryStatus&gt;&lt;label&gt;Adolescent&lt;/label&gt;&lt;status&gt;Not Expected&lt;/status&gt;&lt;/ageCategoryStatus&gt;</v>
      </c>
      <c r="CC68" s="34" t="str">
        <f t="shared" si="13"/>
        <v>&lt;ageCategoryStatus&gt;&lt;label&gt;Adult&lt;/label&gt;&lt;status&gt;Not Expected&lt;/status&gt;&lt;/ageCategoryStatus&gt;</v>
      </c>
      <c r="CD68" s="34" t="str">
        <f t="shared" si="14"/>
        <v>&lt;ageCategoryStatus&gt;&lt;label&gt;Senior&lt;/label&gt;&lt;status&gt;Not Expected&lt;/status&gt;&lt;/ageCategoryStatus&gt;</v>
      </c>
    </row>
    <row r="69" spans="1:82" ht="15.75" thickBot="1" x14ac:dyDescent="0.3">
      <c r="A69" s="11" t="s">
        <v>457</v>
      </c>
      <c r="B69" s="12">
        <v>121</v>
      </c>
      <c r="C69" s="12">
        <v>187</v>
      </c>
      <c r="D69" s="12">
        <v>188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3"/>
      <c r="AI69" s="28" t="str">
        <f t="shared" si="41"/>
        <v>Zoster</v>
      </c>
      <c r="AJ69" s="27" t="s">
        <v>14</v>
      </c>
      <c r="AK69" s="27" t="s">
        <v>14</v>
      </c>
      <c r="AL69" s="27" t="s">
        <v>14</v>
      </c>
      <c r="AM69" s="27" t="s">
        <v>14</v>
      </c>
      <c r="AN69" s="27" t="s">
        <v>12</v>
      </c>
      <c r="AR69" s="28" t="str">
        <f t="shared" si="8"/>
        <v xml:space="preserve">  &lt;vaccineReportGroup&gt;&lt;label&gt;Zoster&lt;/label&gt;&lt;cvx&gt;121&lt;/cvx&gt;&lt;cvx&gt;187&lt;/cvx&gt;&lt;cvx&gt;188&lt;/cvx&gt;&lt;ageCategoryStatus&gt;&lt;label&gt;Baby&lt;/label&gt;&lt;status&gt;Not Expected&lt;/status&gt;&lt;/ageCategoryStatus&gt;&lt;ageCategoryStatus&gt;&lt;label&gt;Child&lt;/label&gt;&lt;status&gt;Not Expected&lt;/status&gt;&lt;/ageCategoryStatus&gt;&lt;ageCategoryStatus&gt;&lt;label&gt;Adolescent&lt;/label&gt;&lt;status&gt;Not Expected&lt;/status&gt;&lt;/ageCategoryStatus&gt;&lt;ageCategoryStatus&gt;&lt;label&gt;Adult&lt;/label&gt;&lt;status&gt;Not Expected&lt;/status&gt;&lt;/ageCategoryStatus&gt;&lt;ageCategoryStatus&gt;&lt;label&gt;Senior&lt;/label&gt;&lt;status&gt;Expected&lt;/status&gt;&lt;/ageCategoryStatus&gt;&lt;/vaccineReportGroup&gt;</v>
      </c>
      <c r="AS69" s="34" t="str">
        <f t="shared" si="9"/>
        <v>&lt;cvx&gt;121&lt;/cvx&gt;</v>
      </c>
      <c r="AT69" s="34" t="str">
        <f t="shared" si="20"/>
        <v>&lt;cvx&gt;187&lt;/cvx&gt;</v>
      </c>
      <c r="AU69" s="34" t="str">
        <f t="shared" si="21"/>
        <v>&lt;cvx&gt;188&lt;/cvx&gt;</v>
      </c>
      <c r="AV69" s="34" t="str">
        <f t="shared" si="22"/>
        <v/>
      </c>
      <c r="AW69" s="34" t="str">
        <f t="shared" si="23"/>
        <v/>
      </c>
      <c r="AX69" s="34" t="str">
        <f t="shared" si="24"/>
        <v/>
      </c>
      <c r="AY69" s="34" t="str">
        <f t="shared" si="25"/>
        <v/>
      </c>
      <c r="AZ69" s="34" t="str">
        <f t="shared" si="26"/>
        <v/>
      </c>
      <c r="BA69" s="34" t="str">
        <f t="shared" si="27"/>
        <v/>
      </c>
      <c r="BB69" s="34" t="str">
        <f t="shared" si="28"/>
        <v/>
      </c>
      <c r="BC69" s="34" t="str">
        <f t="shared" si="29"/>
        <v/>
      </c>
      <c r="BD69" s="34" t="str">
        <f t="shared" si="30"/>
        <v/>
      </c>
      <c r="BE69" s="34" t="str">
        <f t="shared" si="31"/>
        <v/>
      </c>
      <c r="BF69" s="34" t="str">
        <f t="shared" si="32"/>
        <v/>
      </c>
      <c r="BG69" s="34" t="str">
        <f t="shared" si="33"/>
        <v/>
      </c>
      <c r="BH69" s="34" t="str">
        <f t="shared" si="34"/>
        <v/>
      </c>
      <c r="BI69" s="34" t="str">
        <f t="shared" si="35"/>
        <v/>
      </c>
      <c r="BJ69" s="34" t="str">
        <f t="shared" si="36"/>
        <v/>
      </c>
      <c r="BK69" s="34" t="str">
        <f t="shared" si="37"/>
        <v/>
      </c>
      <c r="BL69" s="34" t="str">
        <f t="shared" si="38"/>
        <v/>
      </c>
      <c r="BM69" s="34" t="str">
        <f t="shared" si="39"/>
        <v/>
      </c>
      <c r="BN69" s="34" t="str">
        <f t="shared" si="40"/>
        <v/>
      </c>
      <c r="BO69" s="34" t="str">
        <f t="shared" si="15"/>
        <v/>
      </c>
      <c r="BP69" s="34" t="str">
        <f t="shared" si="16"/>
        <v/>
      </c>
      <c r="BQ69" s="34" t="str">
        <f t="shared" si="17"/>
        <v/>
      </c>
      <c r="BR69" s="34" t="str">
        <f t="shared" si="18"/>
        <v/>
      </c>
      <c r="BS69" s="34" t="str">
        <f t="shared" si="19"/>
        <v/>
      </c>
      <c r="BT69" s="34" t="str">
        <f t="shared" si="2"/>
        <v/>
      </c>
      <c r="BU69" s="34" t="str">
        <f t="shared" si="3"/>
        <v/>
      </c>
      <c r="BV69" s="34" t="str">
        <f t="shared" si="4"/>
        <v/>
      </c>
      <c r="BW69" s="34" t="str">
        <f t="shared" si="5"/>
        <v/>
      </c>
      <c r="BX69" s="34" t="str">
        <f t="shared" si="6"/>
        <v/>
      </c>
      <c r="BY69" s="34" t="str">
        <f t="shared" si="7"/>
        <v/>
      </c>
      <c r="BZ69" s="34" t="str">
        <f t="shared" si="10"/>
        <v>&lt;ageCategoryStatus&gt;&lt;label&gt;Baby&lt;/label&gt;&lt;status&gt;Not Expected&lt;/status&gt;&lt;/ageCategoryStatus&gt;</v>
      </c>
      <c r="CA69" s="34" t="str">
        <f t="shared" si="11"/>
        <v>&lt;ageCategoryStatus&gt;&lt;label&gt;Child&lt;/label&gt;&lt;status&gt;Not Expected&lt;/status&gt;&lt;/ageCategoryStatus&gt;</v>
      </c>
      <c r="CB69" s="34" t="str">
        <f t="shared" si="12"/>
        <v>&lt;ageCategoryStatus&gt;&lt;label&gt;Adolescent&lt;/label&gt;&lt;status&gt;Not Expected&lt;/status&gt;&lt;/ageCategoryStatus&gt;</v>
      </c>
      <c r="CC69" s="34" t="str">
        <f t="shared" si="13"/>
        <v>&lt;ageCategoryStatus&gt;&lt;label&gt;Adult&lt;/label&gt;&lt;status&gt;Not Expected&lt;/status&gt;&lt;/ageCategoryStatus&gt;</v>
      </c>
      <c r="CD69" s="34" t="str">
        <f t="shared" si="14"/>
        <v>&lt;ageCategoryStatus&gt;&lt;label&gt;Senior&lt;/label&gt;&lt;status&gt;Expected&lt;/status&gt;&lt;/ageCategoryStatus&gt;</v>
      </c>
    </row>
    <row r="70" spans="1:82" x14ac:dyDescent="0.25">
      <c r="AR70" s="35" t="s">
        <v>467</v>
      </c>
    </row>
  </sheetData>
  <sortState ref="A10:AN69">
    <sortCondition ref="A10:A69"/>
  </sortState>
  <conditionalFormatting sqref="AJ10:AN69">
    <cfRule type="cellIs" dxfId="343" priority="345" operator="equal">
      <formula>$AP$13</formula>
    </cfRule>
    <cfRule type="cellIs" dxfId="342" priority="346" operator="equal">
      <formula>$AP$12</formula>
    </cfRule>
    <cfRule type="cellIs" dxfId="341" priority="347" operator="equal">
      <formula>$AP$11</formula>
    </cfRule>
    <cfRule type="cellIs" dxfId="340" priority="348" operator="equal">
      <formula>$AP$10</formula>
    </cfRule>
  </conditionalFormatting>
  <conditionalFormatting sqref="AK18">
    <cfRule type="cellIs" dxfId="339" priority="337" operator="equal">
      <formula>$AP$13</formula>
    </cfRule>
    <cfRule type="cellIs" dxfId="338" priority="338" operator="equal">
      <formula>$AP$12</formula>
    </cfRule>
    <cfRule type="cellIs" dxfId="337" priority="339" operator="equal">
      <formula>$AP$11</formula>
    </cfRule>
    <cfRule type="cellIs" dxfId="336" priority="340" operator="equal">
      <formula>$AP$10</formula>
    </cfRule>
  </conditionalFormatting>
  <conditionalFormatting sqref="AL18">
    <cfRule type="cellIs" dxfId="335" priority="333" operator="equal">
      <formula>$AP$13</formula>
    </cfRule>
    <cfRule type="cellIs" dxfId="334" priority="334" operator="equal">
      <formula>$AP$12</formula>
    </cfRule>
    <cfRule type="cellIs" dxfId="333" priority="335" operator="equal">
      <formula>$AP$11</formula>
    </cfRule>
    <cfRule type="cellIs" dxfId="332" priority="336" operator="equal">
      <formula>$AP$10</formula>
    </cfRule>
  </conditionalFormatting>
  <conditionalFormatting sqref="AM18">
    <cfRule type="cellIs" dxfId="331" priority="329" operator="equal">
      <formula>$AP$13</formula>
    </cfRule>
    <cfRule type="cellIs" dxfId="330" priority="330" operator="equal">
      <formula>$AP$12</formula>
    </cfRule>
    <cfRule type="cellIs" dxfId="329" priority="331" operator="equal">
      <formula>$AP$11</formula>
    </cfRule>
    <cfRule type="cellIs" dxfId="328" priority="332" operator="equal">
      <formula>$AP$10</formula>
    </cfRule>
  </conditionalFormatting>
  <conditionalFormatting sqref="AN18">
    <cfRule type="cellIs" dxfId="327" priority="325" operator="equal">
      <formula>$AP$13</formula>
    </cfRule>
    <cfRule type="cellIs" dxfId="326" priority="326" operator="equal">
      <formula>$AP$12</formula>
    </cfRule>
    <cfRule type="cellIs" dxfId="325" priority="327" operator="equal">
      <formula>$AP$11</formula>
    </cfRule>
    <cfRule type="cellIs" dxfId="324" priority="328" operator="equal">
      <formula>$AP$10</formula>
    </cfRule>
  </conditionalFormatting>
  <conditionalFormatting sqref="AJ25">
    <cfRule type="cellIs" dxfId="323" priority="321" operator="equal">
      <formula>$AP$13</formula>
    </cfRule>
    <cfRule type="cellIs" dxfId="322" priority="322" operator="equal">
      <formula>$AP$12</formula>
    </cfRule>
    <cfRule type="cellIs" dxfId="321" priority="323" operator="equal">
      <formula>$AP$11</formula>
    </cfRule>
    <cfRule type="cellIs" dxfId="320" priority="324" operator="equal">
      <formula>$AP$10</formula>
    </cfRule>
  </conditionalFormatting>
  <conditionalFormatting sqref="AK25">
    <cfRule type="cellIs" dxfId="319" priority="317" operator="equal">
      <formula>$AP$13</formula>
    </cfRule>
    <cfRule type="cellIs" dxfId="318" priority="318" operator="equal">
      <formula>$AP$12</formula>
    </cfRule>
    <cfRule type="cellIs" dxfId="317" priority="319" operator="equal">
      <formula>$AP$11</formula>
    </cfRule>
    <cfRule type="cellIs" dxfId="316" priority="320" operator="equal">
      <formula>$AP$10</formula>
    </cfRule>
  </conditionalFormatting>
  <conditionalFormatting sqref="AL25">
    <cfRule type="cellIs" dxfId="315" priority="313" operator="equal">
      <formula>$AP$13</formula>
    </cfRule>
    <cfRule type="cellIs" dxfId="314" priority="314" operator="equal">
      <formula>$AP$12</formula>
    </cfRule>
    <cfRule type="cellIs" dxfId="313" priority="315" operator="equal">
      <formula>$AP$11</formula>
    </cfRule>
    <cfRule type="cellIs" dxfId="312" priority="316" operator="equal">
      <formula>$AP$10</formula>
    </cfRule>
  </conditionalFormatting>
  <conditionalFormatting sqref="AM25">
    <cfRule type="cellIs" dxfId="311" priority="309" operator="equal">
      <formula>$AP$13</formula>
    </cfRule>
    <cfRule type="cellIs" dxfId="310" priority="310" operator="equal">
      <formula>$AP$12</formula>
    </cfRule>
    <cfRule type="cellIs" dxfId="309" priority="311" operator="equal">
      <formula>$AP$11</formula>
    </cfRule>
    <cfRule type="cellIs" dxfId="308" priority="312" operator="equal">
      <formula>$AP$10</formula>
    </cfRule>
  </conditionalFormatting>
  <conditionalFormatting sqref="AN25">
    <cfRule type="cellIs" dxfId="307" priority="305" operator="equal">
      <formula>$AP$13</formula>
    </cfRule>
    <cfRule type="cellIs" dxfId="306" priority="306" operator="equal">
      <formula>$AP$12</formula>
    </cfRule>
    <cfRule type="cellIs" dxfId="305" priority="307" operator="equal">
      <formula>$AP$11</formula>
    </cfRule>
    <cfRule type="cellIs" dxfId="304" priority="308" operator="equal">
      <formula>$AP$10</formula>
    </cfRule>
  </conditionalFormatting>
  <conditionalFormatting sqref="AJ27">
    <cfRule type="cellIs" dxfId="303" priority="301" operator="equal">
      <formula>$AP$13</formula>
    </cfRule>
    <cfRule type="cellIs" dxfId="302" priority="302" operator="equal">
      <formula>$AP$12</formula>
    </cfRule>
    <cfRule type="cellIs" dxfId="301" priority="303" operator="equal">
      <formula>$AP$11</formula>
    </cfRule>
    <cfRule type="cellIs" dxfId="300" priority="304" operator="equal">
      <formula>$AP$10</formula>
    </cfRule>
  </conditionalFormatting>
  <conditionalFormatting sqref="AK27">
    <cfRule type="cellIs" dxfId="299" priority="297" operator="equal">
      <formula>$AP$13</formula>
    </cfRule>
    <cfRule type="cellIs" dxfId="298" priority="298" operator="equal">
      <formula>$AP$12</formula>
    </cfRule>
    <cfRule type="cellIs" dxfId="297" priority="299" operator="equal">
      <formula>$AP$11</formula>
    </cfRule>
    <cfRule type="cellIs" dxfId="296" priority="300" operator="equal">
      <formula>$AP$10</formula>
    </cfRule>
  </conditionalFormatting>
  <conditionalFormatting sqref="AL27">
    <cfRule type="cellIs" dxfId="295" priority="293" operator="equal">
      <formula>$AP$13</formula>
    </cfRule>
    <cfRule type="cellIs" dxfId="294" priority="294" operator="equal">
      <formula>$AP$12</formula>
    </cfRule>
    <cfRule type="cellIs" dxfId="293" priority="295" operator="equal">
      <formula>$AP$11</formula>
    </cfRule>
    <cfRule type="cellIs" dxfId="292" priority="296" operator="equal">
      <formula>$AP$10</formula>
    </cfRule>
  </conditionalFormatting>
  <conditionalFormatting sqref="AM27">
    <cfRule type="cellIs" dxfId="291" priority="289" operator="equal">
      <formula>$AP$13</formula>
    </cfRule>
    <cfRule type="cellIs" dxfId="290" priority="290" operator="equal">
      <formula>$AP$12</formula>
    </cfRule>
    <cfRule type="cellIs" dxfId="289" priority="291" operator="equal">
      <formula>$AP$11</formula>
    </cfRule>
    <cfRule type="cellIs" dxfId="288" priority="292" operator="equal">
      <formula>$AP$10</formula>
    </cfRule>
  </conditionalFormatting>
  <conditionalFormatting sqref="AN27">
    <cfRule type="cellIs" dxfId="287" priority="285" operator="equal">
      <formula>$AP$13</formula>
    </cfRule>
    <cfRule type="cellIs" dxfId="286" priority="286" operator="equal">
      <formula>$AP$12</formula>
    </cfRule>
    <cfRule type="cellIs" dxfId="285" priority="287" operator="equal">
      <formula>$AP$11</formula>
    </cfRule>
    <cfRule type="cellIs" dxfId="284" priority="288" operator="equal">
      <formula>$AP$10</formula>
    </cfRule>
  </conditionalFormatting>
  <conditionalFormatting sqref="AJ11:AN11">
    <cfRule type="cellIs" dxfId="283" priority="281" operator="equal">
      <formula>$AP$13</formula>
    </cfRule>
    <cfRule type="cellIs" dxfId="282" priority="282" operator="equal">
      <formula>$AP$12</formula>
    </cfRule>
    <cfRule type="cellIs" dxfId="281" priority="283" operator="equal">
      <formula>$AP$11</formula>
    </cfRule>
    <cfRule type="cellIs" dxfId="280" priority="284" operator="equal">
      <formula>$AP$10</formula>
    </cfRule>
  </conditionalFormatting>
  <conditionalFormatting sqref="AJ12:AN12">
    <cfRule type="cellIs" dxfId="279" priority="277" operator="equal">
      <formula>$AP$13</formula>
    </cfRule>
    <cfRule type="cellIs" dxfId="278" priority="278" operator="equal">
      <formula>$AP$12</formula>
    </cfRule>
    <cfRule type="cellIs" dxfId="277" priority="279" operator="equal">
      <formula>$AP$11</formula>
    </cfRule>
    <cfRule type="cellIs" dxfId="276" priority="280" operator="equal">
      <formula>$AP$10</formula>
    </cfRule>
  </conditionalFormatting>
  <conditionalFormatting sqref="AJ13:AN13">
    <cfRule type="cellIs" dxfId="275" priority="273" operator="equal">
      <formula>$AP$13</formula>
    </cfRule>
    <cfRule type="cellIs" dxfId="274" priority="274" operator="equal">
      <formula>$AP$12</formula>
    </cfRule>
    <cfRule type="cellIs" dxfId="273" priority="275" operator="equal">
      <formula>$AP$11</formula>
    </cfRule>
    <cfRule type="cellIs" dxfId="272" priority="276" operator="equal">
      <formula>$AP$10</formula>
    </cfRule>
  </conditionalFormatting>
  <conditionalFormatting sqref="AJ14:AN14">
    <cfRule type="cellIs" dxfId="271" priority="269" operator="equal">
      <formula>$AP$13</formula>
    </cfRule>
    <cfRule type="cellIs" dxfId="270" priority="270" operator="equal">
      <formula>$AP$12</formula>
    </cfRule>
    <cfRule type="cellIs" dxfId="269" priority="271" operator="equal">
      <formula>$AP$11</formula>
    </cfRule>
    <cfRule type="cellIs" dxfId="268" priority="272" operator="equal">
      <formula>$AP$10</formula>
    </cfRule>
  </conditionalFormatting>
  <conditionalFormatting sqref="AJ15:AN15">
    <cfRule type="cellIs" dxfId="267" priority="265" operator="equal">
      <formula>$AP$13</formula>
    </cfRule>
    <cfRule type="cellIs" dxfId="266" priority="266" operator="equal">
      <formula>$AP$12</formula>
    </cfRule>
    <cfRule type="cellIs" dxfId="265" priority="267" operator="equal">
      <formula>$AP$11</formula>
    </cfRule>
    <cfRule type="cellIs" dxfId="264" priority="268" operator="equal">
      <formula>$AP$10</formula>
    </cfRule>
  </conditionalFormatting>
  <conditionalFormatting sqref="AJ16:AN16">
    <cfRule type="cellIs" dxfId="263" priority="261" operator="equal">
      <formula>$AP$13</formula>
    </cfRule>
    <cfRule type="cellIs" dxfId="262" priority="262" operator="equal">
      <formula>$AP$12</formula>
    </cfRule>
    <cfRule type="cellIs" dxfId="261" priority="263" operator="equal">
      <formula>$AP$11</formula>
    </cfRule>
    <cfRule type="cellIs" dxfId="260" priority="264" operator="equal">
      <formula>$AP$10</formula>
    </cfRule>
  </conditionalFormatting>
  <conditionalFormatting sqref="AJ18:AN18">
    <cfRule type="cellIs" dxfId="259" priority="257" operator="equal">
      <formula>$AP$13</formula>
    </cfRule>
    <cfRule type="cellIs" dxfId="258" priority="258" operator="equal">
      <formula>$AP$12</formula>
    </cfRule>
    <cfRule type="cellIs" dxfId="257" priority="259" operator="equal">
      <formula>$AP$11</formula>
    </cfRule>
    <cfRule type="cellIs" dxfId="256" priority="260" operator="equal">
      <formula>$AP$10</formula>
    </cfRule>
  </conditionalFormatting>
  <conditionalFormatting sqref="AJ17">
    <cfRule type="cellIs" dxfId="255" priority="253" operator="equal">
      <formula>$AP$13</formula>
    </cfRule>
    <cfRule type="cellIs" dxfId="254" priority="254" operator="equal">
      <formula>$AP$12</formula>
    </cfRule>
    <cfRule type="cellIs" dxfId="253" priority="255" operator="equal">
      <formula>$AP$11</formula>
    </cfRule>
    <cfRule type="cellIs" dxfId="252" priority="256" operator="equal">
      <formula>$AP$10</formula>
    </cfRule>
  </conditionalFormatting>
  <conditionalFormatting sqref="AK17">
    <cfRule type="cellIs" dxfId="251" priority="249" operator="equal">
      <formula>$AP$13</formula>
    </cfRule>
    <cfRule type="cellIs" dxfId="250" priority="250" operator="equal">
      <formula>$AP$12</formula>
    </cfRule>
    <cfRule type="cellIs" dxfId="249" priority="251" operator="equal">
      <formula>$AP$11</formula>
    </cfRule>
    <cfRule type="cellIs" dxfId="248" priority="252" operator="equal">
      <formula>$AP$10</formula>
    </cfRule>
  </conditionalFormatting>
  <conditionalFormatting sqref="AL17:AN17">
    <cfRule type="cellIs" dxfId="247" priority="245" operator="equal">
      <formula>$AP$13</formula>
    </cfRule>
    <cfRule type="cellIs" dxfId="246" priority="246" operator="equal">
      <formula>$AP$12</formula>
    </cfRule>
    <cfRule type="cellIs" dxfId="245" priority="247" operator="equal">
      <formula>$AP$11</formula>
    </cfRule>
    <cfRule type="cellIs" dxfId="244" priority="248" operator="equal">
      <formula>$AP$10</formula>
    </cfRule>
  </conditionalFormatting>
  <conditionalFormatting sqref="AL17:AN17">
    <cfRule type="cellIs" dxfId="243" priority="241" operator="equal">
      <formula>$AP$13</formula>
    </cfRule>
    <cfRule type="cellIs" dxfId="242" priority="242" operator="equal">
      <formula>$AP$12</formula>
    </cfRule>
    <cfRule type="cellIs" dxfId="241" priority="243" operator="equal">
      <formula>$AP$11</formula>
    </cfRule>
    <cfRule type="cellIs" dxfId="240" priority="244" operator="equal">
      <formula>$AP$10</formula>
    </cfRule>
  </conditionalFormatting>
  <conditionalFormatting sqref="AJ10:AN10">
    <cfRule type="cellIs" dxfId="239" priority="237" operator="equal">
      <formula>$AP$13</formula>
    </cfRule>
    <cfRule type="cellIs" dxfId="238" priority="238" operator="equal">
      <formula>$AP$12</formula>
    </cfRule>
    <cfRule type="cellIs" dxfId="237" priority="239" operator="equal">
      <formula>$AP$11</formula>
    </cfRule>
    <cfRule type="cellIs" dxfId="236" priority="240" operator="equal">
      <formula>$AP$10</formula>
    </cfRule>
  </conditionalFormatting>
  <conditionalFormatting sqref="AJ19">
    <cfRule type="cellIs" dxfId="235" priority="233" operator="equal">
      <formula>$AP$13</formula>
    </cfRule>
    <cfRule type="cellIs" dxfId="234" priority="234" operator="equal">
      <formula>$AP$12</formula>
    </cfRule>
    <cfRule type="cellIs" dxfId="233" priority="235" operator="equal">
      <formula>$AP$11</formula>
    </cfRule>
    <cfRule type="cellIs" dxfId="232" priority="236" operator="equal">
      <formula>$AP$10</formula>
    </cfRule>
  </conditionalFormatting>
  <conditionalFormatting sqref="AK19">
    <cfRule type="cellIs" dxfId="231" priority="229" operator="equal">
      <formula>$AP$13</formula>
    </cfRule>
    <cfRule type="cellIs" dxfId="230" priority="230" operator="equal">
      <formula>$AP$12</formula>
    </cfRule>
    <cfRule type="cellIs" dxfId="229" priority="231" operator="equal">
      <formula>$AP$11</formula>
    </cfRule>
    <cfRule type="cellIs" dxfId="228" priority="232" operator="equal">
      <formula>$AP$10</formula>
    </cfRule>
  </conditionalFormatting>
  <conditionalFormatting sqref="AL19:AN19">
    <cfRule type="cellIs" dxfId="227" priority="225" operator="equal">
      <formula>$AP$13</formula>
    </cfRule>
    <cfRule type="cellIs" dxfId="226" priority="226" operator="equal">
      <formula>$AP$12</formula>
    </cfRule>
    <cfRule type="cellIs" dxfId="225" priority="227" operator="equal">
      <formula>$AP$11</formula>
    </cfRule>
    <cfRule type="cellIs" dxfId="224" priority="228" operator="equal">
      <formula>$AP$10</formula>
    </cfRule>
  </conditionalFormatting>
  <conditionalFormatting sqref="AJ20">
    <cfRule type="cellIs" dxfId="223" priority="221" operator="equal">
      <formula>$AP$13</formula>
    </cfRule>
    <cfRule type="cellIs" dxfId="222" priority="222" operator="equal">
      <formula>$AP$12</formula>
    </cfRule>
    <cfRule type="cellIs" dxfId="221" priority="223" operator="equal">
      <formula>$AP$11</formula>
    </cfRule>
    <cfRule type="cellIs" dxfId="220" priority="224" operator="equal">
      <formula>$AP$10</formula>
    </cfRule>
  </conditionalFormatting>
  <conditionalFormatting sqref="AK20">
    <cfRule type="cellIs" dxfId="219" priority="217" operator="equal">
      <formula>$AP$13</formula>
    </cfRule>
    <cfRule type="cellIs" dxfId="218" priority="218" operator="equal">
      <formula>$AP$12</formula>
    </cfRule>
    <cfRule type="cellIs" dxfId="217" priority="219" operator="equal">
      <formula>$AP$11</formula>
    </cfRule>
    <cfRule type="cellIs" dxfId="216" priority="220" operator="equal">
      <formula>$AP$10</formula>
    </cfRule>
  </conditionalFormatting>
  <conditionalFormatting sqref="AL20:AN20">
    <cfRule type="cellIs" dxfId="215" priority="213" operator="equal">
      <formula>$AP$13</formula>
    </cfRule>
    <cfRule type="cellIs" dxfId="214" priority="214" operator="equal">
      <formula>$AP$12</formula>
    </cfRule>
    <cfRule type="cellIs" dxfId="213" priority="215" operator="equal">
      <formula>$AP$11</formula>
    </cfRule>
    <cfRule type="cellIs" dxfId="212" priority="216" operator="equal">
      <formula>$AP$10</formula>
    </cfRule>
  </conditionalFormatting>
  <conditionalFormatting sqref="AJ21:AN21">
    <cfRule type="cellIs" dxfId="211" priority="209" operator="equal">
      <formula>$AP$13</formula>
    </cfRule>
    <cfRule type="cellIs" dxfId="210" priority="210" operator="equal">
      <formula>$AP$12</formula>
    </cfRule>
    <cfRule type="cellIs" dxfId="209" priority="211" operator="equal">
      <formula>$AP$11</formula>
    </cfRule>
    <cfRule type="cellIs" dxfId="208" priority="212" operator="equal">
      <formula>$AP$10</formula>
    </cfRule>
  </conditionalFormatting>
  <conditionalFormatting sqref="AJ21:AN21">
    <cfRule type="cellIs" dxfId="207" priority="205" operator="equal">
      <formula>$AP$13</formula>
    </cfRule>
    <cfRule type="cellIs" dxfId="206" priority="206" operator="equal">
      <formula>$AP$12</formula>
    </cfRule>
    <cfRule type="cellIs" dxfId="205" priority="207" operator="equal">
      <formula>$AP$11</formula>
    </cfRule>
    <cfRule type="cellIs" dxfId="204" priority="208" operator="equal">
      <formula>$AP$10</formula>
    </cfRule>
  </conditionalFormatting>
  <conditionalFormatting sqref="AJ23">
    <cfRule type="cellIs" dxfId="203" priority="201" operator="equal">
      <formula>$AP$13</formula>
    </cfRule>
    <cfRule type="cellIs" dxfId="202" priority="202" operator="equal">
      <formula>$AP$12</formula>
    </cfRule>
    <cfRule type="cellIs" dxfId="201" priority="203" operator="equal">
      <formula>$AP$11</formula>
    </cfRule>
    <cfRule type="cellIs" dxfId="200" priority="204" operator="equal">
      <formula>$AP$10</formula>
    </cfRule>
  </conditionalFormatting>
  <conditionalFormatting sqref="AK23">
    <cfRule type="cellIs" dxfId="199" priority="197" operator="equal">
      <formula>$AP$13</formula>
    </cfRule>
    <cfRule type="cellIs" dxfId="198" priority="198" operator="equal">
      <formula>$AP$12</formula>
    </cfRule>
    <cfRule type="cellIs" dxfId="197" priority="199" operator="equal">
      <formula>$AP$11</formula>
    </cfRule>
    <cfRule type="cellIs" dxfId="196" priority="200" operator="equal">
      <formula>$AP$10</formula>
    </cfRule>
  </conditionalFormatting>
  <conditionalFormatting sqref="AL23:AN23">
    <cfRule type="cellIs" dxfId="195" priority="193" operator="equal">
      <formula>$AP$13</formula>
    </cfRule>
    <cfRule type="cellIs" dxfId="194" priority="194" operator="equal">
      <formula>$AP$12</formula>
    </cfRule>
    <cfRule type="cellIs" dxfId="193" priority="195" operator="equal">
      <formula>$AP$11</formula>
    </cfRule>
    <cfRule type="cellIs" dxfId="192" priority="196" operator="equal">
      <formula>$AP$10</formula>
    </cfRule>
  </conditionalFormatting>
  <conditionalFormatting sqref="AJ26:AN26">
    <cfRule type="cellIs" dxfId="191" priority="189" operator="equal">
      <formula>$AP$13</formula>
    </cfRule>
    <cfRule type="cellIs" dxfId="190" priority="190" operator="equal">
      <formula>$AP$12</formula>
    </cfRule>
    <cfRule type="cellIs" dxfId="189" priority="191" operator="equal">
      <formula>$AP$11</formula>
    </cfRule>
    <cfRule type="cellIs" dxfId="188" priority="192" operator="equal">
      <formula>$AP$10</formula>
    </cfRule>
  </conditionalFormatting>
  <conditionalFormatting sqref="AJ28:AN28">
    <cfRule type="cellIs" dxfId="187" priority="185" operator="equal">
      <formula>$AP$13</formula>
    </cfRule>
    <cfRule type="cellIs" dxfId="186" priority="186" operator="equal">
      <formula>$AP$12</formula>
    </cfRule>
    <cfRule type="cellIs" dxfId="185" priority="187" operator="equal">
      <formula>$AP$11</formula>
    </cfRule>
    <cfRule type="cellIs" dxfId="184" priority="188" operator="equal">
      <formula>$AP$10</formula>
    </cfRule>
  </conditionalFormatting>
  <conditionalFormatting sqref="AJ29:AN29">
    <cfRule type="cellIs" dxfId="183" priority="181" operator="equal">
      <formula>$AP$13</formula>
    </cfRule>
    <cfRule type="cellIs" dxfId="182" priority="182" operator="equal">
      <formula>$AP$12</formula>
    </cfRule>
    <cfRule type="cellIs" dxfId="181" priority="183" operator="equal">
      <formula>$AP$11</formula>
    </cfRule>
    <cfRule type="cellIs" dxfId="180" priority="184" operator="equal">
      <formula>$AP$10</formula>
    </cfRule>
  </conditionalFormatting>
  <conditionalFormatting sqref="AJ30:AN32">
    <cfRule type="cellIs" dxfId="179" priority="177" operator="equal">
      <formula>$AP$13</formula>
    </cfRule>
    <cfRule type="cellIs" dxfId="178" priority="178" operator="equal">
      <formula>$AP$12</formula>
    </cfRule>
    <cfRule type="cellIs" dxfId="177" priority="179" operator="equal">
      <formula>$AP$11</formula>
    </cfRule>
    <cfRule type="cellIs" dxfId="176" priority="180" operator="equal">
      <formula>$AP$10</formula>
    </cfRule>
  </conditionalFormatting>
  <conditionalFormatting sqref="AJ33:AN33">
    <cfRule type="cellIs" dxfId="175" priority="173" operator="equal">
      <formula>$AP$13</formula>
    </cfRule>
    <cfRule type="cellIs" dxfId="174" priority="174" operator="equal">
      <formula>$AP$12</formula>
    </cfRule>
    <cfRule type="cellIs" dxfId="173" priority="175" operator="equal">
      <formula>$AP$11</formula>
    </cfRule>
    <cfRule type="cellIs" dxfId="172" priority="176" operator="equal">
      <formula>$AP$10</formula>
    </cfRule>
  </conditionalFormatting>
  <conditionalFormatting sqref="AJ34:AN34">
    <cfRule type="cellIs" dxfId="171" priority="169" operator="equal">
      <formula>$AP$13</formula>
    </cfRule>
    <cfRule type="cellIs" dxfId="170" priority="170" operator="equal">
      <formula>$AP$12</formula>
    </cfRule>
    <cfRule type="cellIs" dxfId="169" priority="171" operator="equal">
      <formula>$AP$11</formula>
    </cfRule>
    <cfRule type="cellIs" dxfId="168" priority="172" operator="equal">
      <formula>$AP$10</formula>
    </cfRule>
  </conditionalFormatting>
  <conditionalFormatting sqref="AJ35:AN35">
    <cfRule type="cellIs" dxfId="167" priority="165" operator="equal">
      <formula>$AP$13</formula>
    </cfRule>
    <cfRule type="cellIs" dxfId="166" priority="166" operator="equal">
      <formula>$AP$12</formula>
    </cfRule>
    <cfRule type="cellIs" dxfId="165" priority="167" operator="equal">
      <formula>$AP$11</formula>
    </cfRule>
    <cfRule type="cellIs" dxfId="164" priority="168" operator="equal">
      <formula>$AP$10</formula>
    </cfRule>
  </conditionalFormatting>
  <conditionalFormatting sqref="AJ36">
    <cfRule type="cellIs" dxfId="163" priority="161" operator="equal">
      <formula>$AP$13</formula>
    </cfRule>
    <cfRule type="cellIs" dxfId="162" priority="162" operator="equal">
      <formula>$AP$12</formula>
    </cfRule>
    <cfRule type="cellIs" dxfId="161" priority="163" operator="equal">
      <formula>$AP$11</formula>
    </cfRule>
    <cfRule type="cellIs" dxfId="160" priority="164" operator="equal">
      <formula>$AP$10</formula>
    </cfRule>
  </conditionalFormatting>
  <conditionalFormatting sqref="AK36">
    <cfRule type="cellIs" dxfId="159" priority="157" operator="equal">
      <formula>$AP$13</formula>
    </cfRule>
    <cfRule type="cellIs" dxfId="158" priority="158" operator="equal">
      <formula>$AP$12</formula>
    </cfRule>
    <cfRule type="cellIs" dxfId="157" priority="159" operator="equal">
      <formula>$AP$11</formula>
    </cfRule>
    <cfRule type="cellIs" dxfId="156" priority="160" operator="equal">
      <formula>$AP$10</formula>
    </cfRule>
  </conditionalFormatting>
  <conditionalFormatting sqref="AL36">
    <cfRule type="cellIs" dxfId="155" priority="153" operator="equal">
      <formula>$AP$13</formula>
    </cfRule>
    <cfRule type="cellIs" dxfId="154" priority="154" operator="equal">
      <formula>$AP$12</formula>
    </cfRule>
    <cfRule type="cellIs" dxfId="153" priority="155" operator="equal">
      <formula>$AP$11</formula>
    </cfRule>
    <cfRule type="cellIs" dxfId="152" priority="156" operator="equal">
      <formula>$AP$10</formula>
    </cfRule>
  </conditionalFormatting>
  <conditionalFormatting sqref="AM36:AN36">
    <cfRule type="cellIs" dxfId="151" priority="149" operator="equal">
      <formula>$AP$13</formula>
    </cfRule>
    <cfRule type="cellIs" dxfId="150" priority="150" operator="equal">
      <formula>$AP$12</formula>
    </cfRule>
    <cfRule type="cellIs" dxfId="149" priority="151" operator="equal">
      <formula>$AP$11</formula>
    </cfRule>
    <cfRule type="cellIs" dxfId="148" priority="152" operator="equal">
      <formula>$AP$10</formula>
    </cfRule>
  </conditionalFormatting>
  <conditionalFormatting sqref="AJ37">
    <cfRule type="cellIs" dxfId="147" priority="145" operator="equal">
      <formula>$AP$13</formula>
    </cfRule>
    <cfRule type="cellIs" dxfId="146" priority="146" operator="equal">
      <formula>$AP$12</formula>
    </cfRule>
    <cfRule type="cellIs" dxfId="145" priority="147" operator="equal">
      <formula>$AP$11</formula>
    </cfRule>
    <cfRule type="cellIs" dxfId="144" priority="148" operator="equal">
      <formula>$AP$10</formula>
    </cfRule>
  </conditionalFormatting>
  <conditionalFormatting sqref="AK37">
    <cfRule type="cellIs" dxfId="143" priority="141" operator="equal">
      <formula>$AP$13</formula>
    </cfRule>
    <cfRule type="cellIs" dxfId="142" priority="142" operator="equal">
      <formula>$AP$12</formula>
    </cfRule>
    <cfRule type="cellIs" dxfId="141" priority="143" operator="equal">
      <formula>$AP$11</formula>
    </cfRule>
    <cfRule type="cellIs" dxfId="140" priority="144" operator="equal">
      <formula>$AP$10</formula>
    </cfRule>
  </conditionalFormatting>
  <conditionalFormatting sqref="AL37:AN37">
    <cfRule type="cellIs" dxfId="139" priority="137" operator="equal">
      <formula>$AP$13</formula>
    </cfRule>
    <cfRule type="cellIs" dxfId="138" priority="138" operator="equal">
      <formula>$AP$12</formula>
    </cfRule>
    <cfRule type="cellIs" dxfId="137" priority="139" operator="equal">
      <formula>$AP$11</formula>
    </cfRule>
    <cfRule type="cellIs" dxfId="136" priority="140" operator="equal">
      <formula>$AP$10</formula>
    </cfRule>
  </conditionalFormatting>
  <conditionalFormatting sqref="AJ38:AN39">
    <cfRule type="cellIs" dxfId="135" priority="133" operator="equal">
      <formula>$AP$13</formula>
    </cfRule>
    <cfRule type="cellIs" dxfId="134" priority="134" operator="equal">
      <formula>$AP$12</formula>
    </cfRule>
    <cfRule type="cellIs" dxfId="133" priority="135" operator="equal">
      <formula>$AP$11</formula>
    </cfRule>
    <cfRule type="cellIs" dxfId="132" priority="136" operator="equal">
      <formula>$AP$10</formula>
    </cfRule>
  </conditionalFormatting>
  <conditionalFormatting sqref="AJ41:AN41">
    <cfRule type="cellIs" dxfId="131" priority="129" operator="equal">
      <formula>$AP$13</formula>
    </cfRule>
    <cfRule type="cellIs" dxfId="130" priority="130" operator="equal">
      <formula>$AP$12</formula>
    </cfRule>
    <cfRule type="cellIs" dxfId="129" priority="131" operator="equal">
      <formula>$AP$11</formula>
    </cfRule>
    <cfRule type="cellIs" dxfId="128" priority="132" operator="equal">
      <formula>$AP$10</formula>
    </cfRule>
  </conditionalFormatting>
  <conditionalFormatting sqref="AJ42:AN42">
    <cfRule type="cellIs" dxfId="127" priority="125" operator="equal">
      <formula>$AP$13</formula>
    </cfRule>
    <cfRule type="cellIs" dxfId="126" priority="126" operator="equal">
      <formula>$AP$12</formula>
    </cfRule>
    <cfRule type="cellIs" dxfId="125" priority="127" operator="equal">
      <formula>$AP$11</formula>
    </cfRule>
    <cfRule type="cellIs" dxfId="124" priority="128" operator="equal">
      <formula>$AP$10</formula>
    </cfRule>
  </conditionalFormatting>
  <conditionalFormatting sqref="AJ40">
    <cfRule type="cellIs" dxfId="123" priority="121" operator="equal">
      <formula>$AP$13</formula>
    </cfRule>
    <cfRule type="cellIs" dxfId="122" priority="122" operator="equal">
      <formula>$AP$12</formula>
    </cfRule>
    <cfRule type="cellIs" dxfId="121" priority="123" operator="equal">
      <formula>$AP$11</formula>
    </cfRule>
    <cfRule type="cellIs" dxfId="120" priority="124" operator="equal">
      <formula>$AP$10</formula>
    </cfRule>
  </conditionalFormatting>
  <conditionalFormatting sqref="AK40">
    <cfRule type="cellIs" dxfId="119" priority="117" operator="equal">
      <formula>$AP$13</formula>
    </cfRule>
    <cfRule type="cellIs" dxfId="118" priority="118" operator="equal">
      <formula>$AP$12</formula>
    </cfRule>
    <cfRule type="cellIs" dxfId="117" priority="119" operator="equal">
      <formula>$AP$11</formula>
    </cfRule>
    <cfRule type="cellIs" dxfId="116" priority="120" operator="equal">
      <formula>$AP$10</formula>
    </cfRule>
  </conditionalFormatting>
  <conditionalFormatting sqref="AN40">
    <cfRule type="cellIs" dxfId="115" priority="113" operator="equal">
      <formula>$AP$13</formula>
    </cfRule>
    <cfRule type="cellIs" dxfId="114" priority="114" operator="equal">
      <formula>$AP$12</formula>
    </cfRule>
    <cfRule type="cellIs" dxfId="113" priority="115" operator="equal">
      <formula>$AP$11</formula>
    </cfRule>
    <cfRule type="cellIs" dxfId="112" priority="116" operator="equal">
      <formula>$AP$10</formula>
    </cfRule>
  </conditionalFormatting>
  <conditionalFormatting sqref="AL40:AM40">
    <cfRule type="cellIs" dxfId="111" priority="109" operator="equal">
      <formula>$AP$13</formula>
    </cfRule>
    <cfRule type="cellIs" dxfId="110" priority="110" operator="equal">
      <formula>$AP$12</formula>
    </cfRule>
    <cfRule type="cellIs" dxfId="109" priority="111" operator="equal">
      <formula>$AP$11</formula>
    </cfRule>
    <cfRule type="cellIs" dxfId="108" priority="112" operator="equal">
      <formula>$AP$10</formula>
    </cfRule>
  </conditionalFormatting>
  <conditionalFormatting sqref="AJ43">
    <cfRule type="cellIs" dxfId="107" priority="105" operator="equal">
      <formula>$AP$13</formula>
    </cfRule>
    <cfRule type="cellIs" dxfId="106" priority="106" operator="equal">
      <formula>$AP$12</formula>
    </cfRule>
    <cfRule type="cellIs" dxfId="105" priority="107" operator="equal">
      <formula>$AP$11</formula>
    </cfRule>
    <cfRule type="cellIs" dxfId="104" priority="108" operator="equal">
      <formula>$AP$10</formula>
    </cfRule>
  </conditionalFormatting>
  <conditionalFormatting sqref="AK43">
    <cfRule type="cellIs" dxfId="103" priority="101" operator="equal">
      <formula>$AP$13</formula>
    </cfRule>
    <cfRule type="cellIs" dxfId="102" priority="102" operator="equal">
      <formula>$AP$12</formula>
    </cfRule>
    <cfRule type="cellIs" dxfId="101" priority="103" operator="equal">
      <formula>$AP$11</formula>
    </cfRule>
    <cfRule type="cellIs" dxfId="100" priority="104" operator="equal">
      <formula>$AP$10</formula>
    </cfRule>
  </conditionalFormatting>
  <conditionalFormatting sqref="AL43:AN43">
    <cfRule type="cellIs" dxfId="99" priority="97" operator="equal">
      <formula>$AP$13</formula>
    </cfRule>
    <cfRule type="cellIs" dxfId="98" priority="98" operator="equal">
      <formula>$AP$12</formula>
    </cfRule>
    <cfRule type="cellIs" dxfId="97" priority="99" operator="equal">
      <formula>$AP$11</formula>
    </cfRule>
    <cfRule type="cellIs" dxfId="96" priority="100" operator="equal">
      <formula>$AP$10</formula>
    </cfRule>
  </conditionalFormatting>
  <conditionalFormatting sqref="AJ44:AK44">
    <cfRule type="cellIs" dxfId="95" priority="93" operator="equal">
      <formula>$AP$13</formula>
    </cfRule>
    <cfRule type="cellIs" dxfId="94" priority="94" operator="equal">
      <formula>$AP$12</formula>
    </cfRule>
    <cfRule type="cellIs" dxfId="93" priority="95" operator="equal">
      <formula>$AP$11</formula>
    </cfRule>
    <cfRule type="cellIs" dxfId="92" priority="96" operator="equal">
      <formula>$AP$10</formula>
    </cfRule>
  </conditionalFormatting>
  <conditionalFormatting sqref="AL44:AM44">
    <cfRule type="cellIs" dxfId="91" priority="89" operator="equal">
      <formula>$AP$13</formula>
    </cfRule>
    <cfRule type="cellIs" dxfId="90" priority="90" operator="equal">
      <formula>$AP$12</formula>
    </cfRule>
    <cfRule type="cellIs" dxfId="89" priority="91" operator="equal">
      <formula>$AP$11</formula>
    </cfRule>
    <cfRule type="cellIs" dxfId="88" priority="92" operator="equal">
      <formula>$AP$10</formula>
    </cfRule>
  </conditionalFormatting>
  <conditionalFormatting sqref="AN44">
    <cfRule type="cellIs" dxfId="87" priority="85" operator="equal">
      <formula>$AP$13</formula>
    </cfRule>
    <cfRule type="cellIs" dxfId="86" priority="86" operator="equal">
      <formula>$AP$12</formula>
    </cfRule>
    <cfRule type="cellIs" dxfId="85" priority="87" operator="equal">
      <formula>$AP$11</formula>
    </cfRule>
    <cfRule type="cellIs" dxfId="84" priority="88" operator="equal">
      <formula>$AP$10</formula>
    </cfRule>
  </conditionalFormatting>
  <conditionalFormatting sqref="AJ45:AN50">
    <cfRule type="cellIs" dxfId="83" priority="81" operator="equal">
      <formula>$AP$13</formula>
    </cfRule>
    <cfRule type="cellIs" dxfId="82" priority="82" operator="equal">
      <formula>$AP$12</formula>
    </cfRule>
    <cfRule type="cellIs" dxfId="81" priority="83" operator="equal">
      <formula>$AP$11</formula>
    </cfRule>
    <cfRule type="cellIs" dxfId="80" priority="84" operator="equal">
      <formula>$AP$10</formula>
    </cfRule>
  </conditionalFormatting>
  <conditionalFormatting sqref="AJ51">
    <cfRule type="cellIs" dxfId="79" priority="77" operator="equal">
      <formula>$AP$13</formula>
    </cfRule>
    <cfRule type="cellIs" dxfId="78" priority="78" operator="equal">
      <formula>$AP$12</formula>
    </cfRule>
    <cfRule type="cellIs" dxfId="77" priority="79" operator="equal">
      <formula>$AP$11</formula>
    </cfRule>
    <cfRule type="cellIs" dxfId="76" priority="80" operator="equal">
      <formula>$AP$10</formula>
    </cfRule>
  </conditionalFormatting>
  <conditionalFormatting sqref="AK51:AN51">
    <cfRule type="cellIs" dxfId="75" priority="73" operator="equal">
      <formula>$AP$13</formula>
    </cfRule>
    <cfRule type="cellIs" dxfId="74" priority="74" operator="equal">
      <formula>$AP$12</formula>
    </cfRule>
    <cfRule type="cellIs" dxfId="73" priority="75" operator="equal">
      <formula>$AP$11</formula>
    </cfRule>
    <cfRule type="cellIs" dxfId="72" priority="76" operator="equal">
      <formula>$AP$10</formula>
    </cfRule>
  </conditionalFormatting>
  <conditionalFormatting sqref="AJ52:AN52">
    <cfRule type="cellIs" dxfId="71" priority="69" operator="equal">
      <formula>$AP$13</formula>
    </cfRule>
    <cfRule type="cellIs" dxfId="70" priority="70" operator="equal">
      <formula>$AP$12</formula>
    </cfRule>
    <cfRule type="cellIs" dxfId="69" priority="71" operator="equal">
      <formula>$AP$11</formula>
    </cfRule>
    <cfRule type="cellIs" dxfId="68" priority="72" operator="equal">
      <formula>$AP$10</formula>
    </cfRule>
  </conditionalFormatting>
  <conditionalFormatting sqref="AJ53">
    <cfRule type="cellIs" dxfId="67" priority="65" operator="equal">
      <formula>$AP$13</formula>
    </cfRule>
    <cfRule type="cellIs" dxfId="66" priority="66" operator="equal">
      <formula>$AP$12</formula>
    </cfRule>
    <cfRule type="cellIs" dxfId="65" priority="67" operator="equal">
      <formula>$AP$11</formula>
    </cfRule>
    <cfRule type="cellIs" dxfId="64" priority="68" operator="equal">
      <formula>$AP$10</formula>
    </cfRule>
  </conditionalFormatting>
  <conditionalFormatting sqref="AJ53:AN55">
    <cfRule type="cellIs" dxfId="63" priority="61" operator="equal">
      <formula>$AP$13</formula>
    </cfRule>
    <cfRule type="cellIs" dxfId="62" priority="62" operator="equal">
      <formula>$AP$12</formula>
    </cfRule>
    <cfRule type="cellIs" dxfId="61" priority="63" operator="equal">
      <formula>$AP$11</formula>
    </cfRule>
    <cfRule type="cellIs" dxfId="60" priority="64" operator="equal">
      <formula>$AP$10</formula>
    </cfRule>
  </conditionalFormatting>
  <conditionalFormatting sqref="AJ56">
    <cfRule type="cellIs" dxfId="59" priority="57" operator="equal">
      <formula>$AP$13</formula>
    </cfRule>
    <cfRule type="cellIs" dxfId="58" priority="58" operator="equal">
      <formula>$AP$12</formula>
    </cfRule>
    <cfRule type="cellIs" dxfId="57" priority="59" operator="equal">
      <formula>$AP$11</formula>
    </cfRule>
    <cfRule type="cellIs" dxfId="56" priority="60" operator="equal">
      <formula>$AP$10</formula>
    </cfRule>
  </conditionalFormatting>
  <conditionalFormatting sqref="AK56">
    <cfRule type="cellIs" dxfId="55" priority="53" operator="equal">
      <formula>$AP$13</formula>
    </cfRule>
    <cfRule type="cellIs" dxfId="54" priority="54" operator="equal">
      <formula>$AP$12</formula>
    </cfRule>
    <cfRule type="cellIs" dxfId="53" priority="55" operator="equal">
      <formula>$AP$11</formula>
    </cfRule>
    <cfRule type="cellIs" dxfId="52" priority="56" operator="equal">
      <formula>$AP$10</formula>
    </cfRule>
  </conditionalFormatting>
  <conditionalFormatting sqref="AL56">
    <cfRule type="cellIs" dxfId="51" priority="49" operator="equal">
      <formula>$AP$13</formula>
    </cfRule>
    <cfRule type="cellIs" dxfId="50" priority="50" operator="equal">
      <formula>$AP$12</formula>
    </cfRule>
    <cfRule type="cellIs" dxfId="49" priority="51" operator="equal">
      <formula>$AP$11</formula>
    </cfRule>
    <cfRule type="cellIs" dxfId="48" priority="52" operator="equal">
      <formula>$AP$10</formula>
    </cfRule>
  </conditionalFormatting>
  <conditionalFormatting sqref="AM56:AN56">
    <cfRule type="cellIs" dxfId="47" priority="45" operator="equal">
      <formula>$AP$13</formula>
    </cfRule>
    <cfRule type="cellIs" dxfId="46" priority="46" operator="equal">
      <formula>$AP$12</formula>
    </cfRule>
    <cfRule type="cellIs" dxfId="45" priority="47" operator="equal">
      <formula>$AP$11</formula>
    </cfRule>
    <cfRule type="cellIs" dxfId="44" priority="48" operator="equal">
      <formula>$AP$10</formula>
    </cfRule>
  </conditionalFormatting>
  <conditionalFormatting sqref="AJ57:AN57">
    <cfRule type="cellIs" dxfId="43" priority="41" operator="equal">
      <formula>$AP$13</formula>
    </cfRule>
    <cfRule type="cellIs" dxfId="42" priority="42" operator="equal">
      <formula>$AP$12</formula>
    </cfRule>
    <cfRule type="cellIs" dxfId="41" priority="43" operator="equal">
      <formula>$AP$11</formula>
    </cfRule>
    <cfRule type="cellIs" dxfId="40" priority="44" operator="equal">
      <formula>$AP$10</formula>
    </cfRule>
  </conditionalFormatting>
  <conditionalFormatting sqref="AJ58:AN64">
    <cfRule type="cellIs" dxfId="39" priority="37" operator="equal">
      <formula>$AP$13</formula>
    </cfRule>
    <cfRule type="cellIs" dxfId="38" priority="38" operator="equal">
      <formula>$AP$12</formula>
    </cfRule>
    <cfRule type="cellIs" dxfId="37" priority="39" operator="equal">
      <formula>$AP$11</formula>
    </cfRule>
    <cfRule type="cellIs" dxfId="36" priority="40" operator="equal">
      <formula>$AP$10</formula>
    </cfRule>
  </conditionalFormatting>
  <conditionalFormatting sqref="AJ59">
    <cfRule type="cellIs" dxfId="35" priority="33" operator="equal">
      <formula>$AP$13</formula>
    </cfRule>
    <cfRule type="cellIs" dxfId="34" priority="34" operator="equal">
      <formula>$AP$12</formula>
    </cfRule>
    <cfRule type="cellIs" dxfId="33" priority="35" operator="equal">
      <formula>$AP$11</formula>
    </cfRule>
    <cfRule type="cellIs" dxfId="32" priority="36" operator="equal">
      <formula>$AP$10</formula>
    </cfRule>
  </conditionalFormatting>
  <conditionalFormatting sqref="AJ60">
    <cfRule type="cellIs" dxfId="31" priority="29" operator="equal">
      <formula>$AP$13</formula>
    </cfRule>
    <cfRule type="cellIs" dxfId="30" priority="30" operator="equal">
      <formula>$AP$12</formula>
    </cfRule>
    <cfRule type="cellIs" dxfId="29" priority="31" operator="equal">
      <formula>$AP$11</formula>
    </cfRule>
    <cfRule type="cellIs" dxfId="28" priority="32" operator="equal">
      <formula>$AP$10</formula>
    </cfRule>
  </conditionalFormatting>
  <conditionalFormatting sqref="AK65">
    <cfRule type="cellIs" dxfId="27" priority="25" operator="equal">
      <formula>$AP$13</formula>
    </cfRule>
    <cfRule type="cellIs" dxfId="26" priority="26" operator="equal">
      <formula>$AP$12</formula>
    </cfRule>
    <cfRule type="cellIs" dxfId="25" priority="27" operator="equal">
      <formula>$AP$11</formula>
    </cfRule>
    <cfRule type="cellIs" dxfId="24" priority="28" operator="equal">
      <formula>$AP$10</formula>
    </cfRule>
  </conditionalFormatting>
  <conditionalFormatting sqref="AJ65">
    <cfRule type="cellIs" dxfId="23" priority="21" operator="equal">
      <formula>$AP$13</formula>
    </cfRule>
    <cfRule type="cellIs" dxfId="22" priority="22" operator="equal">
      <formula>$AP$12</formula>
    </cfRule>
    <cfRule type="cellIs" dxfId="21" priority="23" operator="equal">
      <formula>$AP$11</formula>
    </cfRule>
    <cfRule type="cellIs" dxfId="20" priority="24" operator="equal">
      <formula>$AP$10</formula>
    </cfRule>
  </conditionalFormatting>
  <conditionalFormatting sqref="AN65">
    <cfRule type="cellIs" dxfId="19" priority="17" operator="equal">
      <formula>$AP$13</formula>
    </cfRule>
    <cfRule type="cellIs" dxfId="18" priority="18" operator="equal">
      <formula>$AP$12</formula>
    </cfRule>
    <cfRule type="cellIs" dxfId="17" priority="19" operator="equal">
      <formula>$AP$11</formula>
    </cfRule>
    <cfRule type="cellIs" dxfId="16" priority="20" operator="equal">
      <formula>$AP$10</formula>
    </cfRule>
  </conditionalFormatting>
  <conditionalFormatting sqref="AL65:AM65">
    <cfRule type="cellIs" dxfId="15" priority="13" operator="equal">
      <formula>$AP$13</formula>
    </cfRule>
    <cfRule type="cellIs" dxfId="14" priority="14" operator="equal">
      <formula>$AP$12</formula>
    </cfRule>
    <cfRule type="cellIs" dxfId="13" priority="15" operator="equal">
      <formula>$AP$11</formula>
    </cfRule>
    <cfRule type="cellIs" dxfId="12" priority="16" operator="equal">
      <formula>$AP$10</formula>
    </cfRule>
  </conditionalFormatting>
  <conditionalFormatting sqref="AJ66:AN68">
    <cfRule type="cellIs" dxfId="11" priority="9" operator="equal">
      <formula>$AP$13</formula>
    </cfRule>
    <cfRule type="cellIs" dxfId="10" priority="10" operator="equal">
      <formula>$AP$12</formula>
    </cfRule>
    <cfRule type="cellIs" dxfId="9" priority="11" operator="equal">
      <formula>$AP$11</formula>
    </cfRule>
    <cfRule type="cellIs" dxfId="8" priority="12" operator="equal">
      <formula>$AP$10</formula>
    </cfRule>
  </conditionalFormatting>
  <conditionalFormatting sqref="AJ69:AM69">
    <cfRule type="cellIs" dxfId="7" priority="5" operator="equal">
      <formula>$AP$13</formula>
    </cfRule>
    <cfRule type="cellIs" dxfId="6" priority="6" operator="equal">
      <formula>$AP$12</formula>
    </cfRule>
    <cfRule type="cellIs" dxfId="5" priority="7" operator="equal">
      <formula>$AP$11</formula>
    </cfRule>
    <cfRule type="cellIs" dxfId="4" priority="8" operator="equal">
      <formula>$AP$10</formula>
    </cfRule>
  </conditionalFormatting>
  <conditionalFormatting sqref="AN69">
    <cfRule type="cellIs" dxfId="3" priority="1" operator="equal">
      <formula>$AP$13</formula>
    </cfRule>
    <cfRule type="cellIs" dxfId="2" priority="2" operator="equal">
      <formula>$AP$12</formula>
    </cfRule>
    <cfRule type="cellIs" dxfId="1" priority="3" operator="equal">
      <formula>$AP$11</formula>
    </cfRule>
    <cfRule type="cellIs" dxfId="0" priority="4" operator="equal">
      <formula>$AP$10</formula>
    </cfRule>
  </conditionalFormatting>
  <dataValidations count="2">
    <dataValidation type="list" allowBlank="1" showInputMessage="1" showErrorMessage="1" sqref="AJ17:AK17 AK65 AN69 AL56 AJ51 AN44 AJ43:AK43 AN40 AJ40:AK40 AK37 AL36 AJ27:AN27" xr:uid="{1DDAB204-92E9-4710-9F39-A2FD430946F6}">
      <formula1>$AP$10:$AP$13</formula1>
    </dataValidation>
    <dataValidation type="whole" allowBlank="1" showInputMessage="1" showErrorMessage="1" sqref="B10:AH69" xr:uid="{148D6429-D691-4AA4-B2A2-45FB69FDC866}">
      <formula1>1</formula1>
      <formula2>999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086F-F995-4C4C-9602-5B80F6E2A590}">
  <dimension ref="A1:AL195"/>
  <sheetViews>
    <sheetView topLeftCell="A88" workbookViewId="0">
      <selection activeCell="C129" sqref="C129"/>
    </sheetView>
  </sheetViews>
  <sheetFormatPr defaultRowHeight="15" x14ac:dyDescent="0.25"/>
  <cols>
    <col min="2" max="2" width="61.28515625" bestFit="1" customWidth="1"/>
    <col min="3" max="3" width="43.28515625" bestFit="1" customWidth="1"/>
    <col min="4" max="4" width="13.7109375" bestFit="1" customWidth="1"/>
    <col min="5" max="5" width="5.42578125" style="28" bestFit="1" customWidth="1"/>
    <col min="6" max="19" width="5" customWidth="1"/>
    <col min="20" max="38" width="5" style="28" customWidth="1"/>
  </cols>
  <sheetData>
    <row r="1" spans="1:38" x14ac:dyDescent="0.25">
      <c r="A1" s="28" t="s">
        <v>16</v>
      </c>
      <c r="B1" s="28" t="s">
        <v>17</v>
      </c>
      <c r="C1" t="s">
        <v>406</v>
      </c>
      <c r="D1" t="s">
        <v>407</v>
      </c>
      <c r="E1" s="28" t="s">
        <v>409</v>
      </c>
      <c r="F1">
        <v>34</v>
      </c>
      <c r="G1">
        <f>F1-1</f>
        <v>33</v>
      </c>
      <c r="H1" s="28">
        <f t="shared" ref="H1:S1" si="0">G1-1</f>
        <v>32</v>
      </c>
      <c r="I1" s="28">
        <f t="shared" si="0"/>
        <v>31</v>
      </c>
      <c r="J1" s="28">
        <f t="shared" si="0"/>
        <v>30</v>
      </c>
      <c r="K1" s="28">
        <f t="shared" si="0"/>
        <v>29</v>
      </c>
      <c r="L1" s="28">
        <f t="shared" si="0"/>
        <v>28</v>
      </c>
      <c r="M1" s="28">
        <f t="shared" si="0"/>
        <v>27</v>
      </c>
      <c r="N1" s="28">
        <f t="shared" si="0"/>
        <v>26</v>
      </c>
      <c r="O1" s="28">
        <f t="shared" si="0"/>
        <v>25</v>
      </c>
      <c r="P1" s="28">
        <f t="shared" si="0"/>
        <v>24</v>
      </c>
      <c r="Q1" s="28">
        <f t="shared" si="0"/>
        <v>23</v>
      </c>
      <c r="R1" s="28">
        <f t="shared" si="0"/>
        <v>22</v>
      </c>
      <c r="S1" s="28">
        <f t="shared" si="0"/>
        <v>21</v>
      </c>
      <c r="T1" s="28">
        <f t="shared" ref="T1:AL1" si="1">S1-1</f>
        <v>20</v>
      </c>
      <c r="U1" s="28">
        <f t="shared" si="1"/>
        <v>19</v>
      </c>
      <c r="V1" s="28">
        <f t="shared" si="1"/>
        <v>18</v>
      </c>
      <c r="W1" s="28">
        <f t="shared" si="1"/>
        <v>17</v>
      </c>
      <c r="X1" s="28">
        <f t="shared" si="1"/>
        <v>16</v>
      </c>
      <c r="Y1" s="28">
        <f t="shared" si="1"/>
        <v>15</v>
      </c>
      <c r="Z1" s="28">
        <f t="shared" si="1"/>
        <v>14</v>
      </c>
      <c r="AA1" s="28">
        <f t="shared" si="1"/>
        <v>13</v>
      </c>
      <c r="AB1" s="28">
        <f t="shared" si="1"/>
        <v>12</v>
      </c>
      <c r="AC1" s="28">
        <f t="shared" si="1"/>
        <v>11</v>
      </c>
      <c r="AD1" s="28">
        <f t="shared" si="1"/>
        <v>10</v>
      </c>
      <c r="AE1" s="28">
        <f t="shared" si="1"/>
        <v>9</v>
      </c>
      <c r="AF1" s="28">
        <f t="shared" si="1"/>
        <v>8</v>
      </c>
      <c r="AG1" s="28">
        <f t="shared" si="1"/>
        <v>7</v>
      </c>
      <c r="AH1" s="28">
        <f t="shared" si="1"/>
        <v>6</v>
      </c>
      <c r="AI1" s="28">
        <f t="shared" si="1"/>
        <v>5</v>
      </c>
      <c r="AJ1" s="28">
        <f t="shared" si="1"/>
        <v>4</v>
      </c>
      <c r="AK1" s="28">
        <f t="shared" si="1"/>
        <v>3</v>
      </c>
      <c r="AL1" s="28">
        <f t="shared" si="1"/>
        <v>2</v>
      </c>
    </row>
    <row r="2" spans="1:38" x14ac:dyDescent="0.25">
      <c r="A2" s="28" t="s">
        <v>18</v>
      </c>
      <c r="B2" s="28" t="s">
        <v>19</v>
      </c>
      <c r="D2">
        <f>_xlfn.NUMBERVALUE(A2)</f>
        <v>54</v>
      </c>
      <c r="E2" s="28">
        <f>COUNTA(F2:AL2)-COUNTBLANK(F2:AL2)</f>
        <v>1</v>
      </c>
      <c r="F2" s="26" t="str">
        <f>_xlfn.IFNA(VLOOKUP($D2,Data!B$10:$AI$69,F$1, FALSE),"")</f>
        <v/>
      </c>
      <c r="G2" s="26" t="str">
        <f>_xlfn.IFNA(VLOOKUP($D2,Data!C$10:$AI$69,G$1, FALSE),"")</f>
        <v>Adenovirus</v>
      </c>
      <c r="H2" s="26" t="str">
        <f>_xlfn.IFNA(VLOOKUP($D2,Data!D$10:$AI$69,H$1, FALSE),"")</f>
        <v/>
      </c>
      <c r="I2" s="26" t="str">
        <f>_xlfn.IFNA(VLOOKUP($D2,Data!E$10:$AI$69,I$1, FALSE),"")</f>
        <v/>
      </c>
      <c r="J2" s="26" t="str">
        <f>_xlfn.IFNA(VLOOKUP($D2,Data!F$10:$AI$69,J$1, FALSE),"")</f>
        <v/>
      </c>
      <c r="K2" s="26" t="str">
        <f>_xlfn.IFNA(VLOOKUP($D2,Data!G$10:$AI$69,K$1, FALSE),"")</f>
        <v/>
      </c>
      <c r="L2" s="26" t="str">
        <f>_xlfn.IFNA(VLOOKUP($D2,Data!H$10:$AI$69,L$1, FALSE),"")</f>
        <v/>
      </c>
      <c r="M2" s="26" t="str">
        <f>_xlfn.IFNA(VLOOKUP($D2,Data!I$10:$AI$69,M$1, FALSE),"")</f>
        <v/>
      </c>
      <c r="N2" s="26" t="str">
        <f>_xlfn.IFNA(VLOOKUP($D2,Data!J$10:$AI$69,N$1, FALSE),"")</f>
        <v/>
      </c>
      <c r="O2" s="26" t="str">
        <f>_xlfn.IFNA(VLOOKUP($D2,Data!K$10:$AI$69,O$1, FALSE),"")</f>
        <v/>
      </c>
      <c r="P2" s="26" t="str">
        <f>_xlfn.IFNA(VLOOKUP($D2,Data!L$10:$AI$69,P$1, FALSE),"")</f>
        <v/>
      </c>
      <c r="Q2" s="26" t="str">
        <f>_xlfn.IFNA(VLOOKUP($D2,Data!M$10:$AI$69,Q$1, FALSE),"")</f>
        <v/>
      </c>
      <c r="R2" s="26" t="str">
        <f>_xlfn.IFNA(VLOOKUP($D2,Data!N$10:$AI$69,R$1, FALSE),"")</f>
        <v/>
      </c>
      <c r="S2" s="26" t="str">
        <f>_xlfn.IFNA(VLOOKUP($D2,Data!O$10:$AI$69,S$1, FALSE),"")</f>
        <v/>
      </c>
      <c r="T2" s="26" t="str">
        <f>_xlfn.IFNA(VLOOKUP($D2,Data!P$10:$AI$69,T$1, FALSE),"")</f>
        <v/>
      </c>
      <c r="U2" s="26" t="str">
        <f>_xlfn.IFNA(VLOOKUP($D2,Data!Q$10:$AI$69,U$1, FALSE),"")</f>
        <v/>
      </c>
      <c r="V2" s="26" t="str">
        <f>_xlfn.IFNA(VLOOKUP($D2,Data!R$10:$AI$69,V$1, FALSE),"")</f>
        <v/>
      </c>
      <c r="W2" s="26" t="str">
        <f>_xlfn.IFNA(VLOOKUP($D2,Data!S$10:$AI$69,W$1, FALSE),"")</f>
        <v/>
      </c>
      <c r="X2" s="26" t="str">
        <f>_xlfn.IFNA(VLOOKUP($D2,Data!T$10:$AI$69,X$1, FALSE),"")</f>
        <v/>
      </c>
      <c r="Y2" s="26" t="str">
        <f>_xlfn.IFNA(VLOOKUP($D2,Data!U$10:$AI$69,Y$1, FALSE),"")</f>
        <v/>
      </c>
      <c r="Z2" s="26" t="str">
        <f>_xlfn.IFNA(VLOOKUP($D2,Data!V$10:$AI$69,Z$1, FALSE),"")</f>
        <v/>
      </c>
      <c r="AA2" s="26" t="str">
        <f>_xlfn.IFNA(VLOOKUP($D2,Data!W$10:$AI$69,AA$1, FALSE),"")</f>
        <v/>
      </c>
      <c r="AB2" s="26" t="str">
        <f>_xlfn.IFNA(VLOOKUP($D2,Data!X$10:$AI$69,AB$1, FALSE),"")</f>
        <v/>
      </c>
      <c r="AC2" s="26" t="str">
        <f>_xlfn.IFNA(VLOOKUP($D2,Data!Y$10:$AI$69,AC$1, FALSE),"")</f>
        <v/>
      </c>
      <c r="AD2" s="26" t="str">
        <f>_xlfn.IFNA(VLOOKUP($D2,Data!Z$10:$AI$69,AD$1, FALSE),"")</f>
        <v/>
      </c>
      <c r="AE2" s="26" t="str">
        <f>_xlfn.IFNA(VLOOKUP($D2,Data!AA$10:$AI$69,AE$1, FALSE),"")</f>
        <v/>
      </c>
      <c r="AF2" s="26" t="str">
        <f>_xlfn.IFNA(VLOOKUP($D2,Data!AB$10:$AI$69,AF$1, FALSE),"")</f>
        <v/>
      </c>
      <c r="AG2" s="26" t="str">
        <f>_xlfn.IFNA(VLOOKUP($D2,Data!AC$10:$AI$69,AG$1, FALSE),"")</f>
        <v/>
      </c>
      <c r="AH2" s="26" t="str">
        <f>_xlfn.IFNA(VLOOKUP($D2,Data!AD$10:$AI$69,AH$1, FALSE),"")</f>
        <v/>
      </c>
      <c r="AI2" s="26" t="str">
        <f>_xlfn.IFNA(VLOOKUP($D2,Data!AE$10:$AI$69,AI$1, FALSE),"")</f>
        <v/>
      </c>
      <c r="AJ2" s="26" t="str">
        <f>_xlfn.IFNA(VLOOKUP($D2,Data!AF$10:$AI$69,AJ$1, FALSE),"")</f>
        <v/>
      </c>
      <c r="AK2" s="26" t="str">
        <f>_xlfn.IFNA(VLOOKUP($D2,Data!AG$10:$AI$69,AK$1, FALSE),"")</f>
        <v/>
      </c>
      <c r="AL2" s="26" t="str">
        <f>_xlfn.IFNA(VLOOKUP($D2,Data!AH$10:$AI$69,AL$1, FALSE),"")</f>
        <v/>
      </c>
    </row>
    <row r="3" spans="1:38" x14ac:dyDescent="0.25">
      <c r="A3" s="28" t="s">
        <v>20</v>
      </c>
      <c r="B3" s="28" t="s">
        <v>21</v>
      </c>
      <c r="D3" s="28">
        <f t="shared" ref="D3:D66" si="2">_xlfn.NUMBERVALUE(A3)</f>
        <v>55</v>
      </c>
      <c r="E3" s="28">
        <f t="shared" ref="E3:E66" si="3">COUNTA(F3:AL3)-COUNTBLANK(F3:AL3)</f>
        <v>1</v>
      </c>
      <c r="F3" s="26" t="str">
        <f>_xlfn.IFNA(VLOOKUP($D3,Data!B$10:$AI$69,F$1, FALSE),"")</f>
        <v/>
      </c>
      <c r="G3" s="26" t="str">
        <f>_xlfn.IFNA(VLOOKUP($D3,Data!C$10:$AI$69,G$1, FALSE),"")</f>
        <v/>
      </c>
      <c r="H3" s="26" t="str">
        <f>_xlfn.IFNA(VLOOKUP($D3,Data!D$10:$AI$69,H$1, FALSE),"")</f>
        <v>Adenovirus</v>
      </c>
      <c r="I3" s="26" t="str">
        <f>_xlfn.IFNA(VLOOKUP($D3,Data!E$10:$AI$69,I$1, FALSE),"")</f>
        <v/>
      </c>
      <c r="J3" s="26" t="str">
        <f>_xlfn.IFNA(VLOOKUP($D3,Data!F$10:$AI$69,J$1, FALSE),"")</f>
        <v/>
      </c>
      <c r="K3" s="26" t="str">
        <f>_xlfn.IFNA(VLOOKUP($D3,Data!G$10:$AI$69,K$1, FALSE),"")</f>
        <v/>
      </c>
      <c r="L3" s="26" t="str">
        <f>_xlfn.IFNA(VLOOKUP($D3,Data!H$10:$AI$69,L$1, FALSE),"")</f>
        <v/>
      </c>
      <c r="M3" s="26" t="str">
        <f>_xlfn.IFNA(VLOOKUP($D3,Data!I$10:$AI$69,M$1, FALSE),"")</f>
        <v/>
      </c>
      <c r="N3" s="26" t="str">
        <f>_xlfn.IFNA(VLOOKUP($D3,Data!J$10:$AI$69,N$1, FALSE),"")</f>
        <v/>
      </c>
      <c r="O3" s="26" t="str">
        <f>_xlfn.IFNA(VLOOKUP($D3,Data!K$10:$AI$69,O$1, FALSE),"")</f>
        <v/>
      </c>
      <c r="P3" s="26" t="str">
        <f>_xlfn.IFNA(VLOOKUP($D3,Data!L$10:$AI$69,P$1, FALSE),"")</f>
        <v/>
      </c>
      <c r="Q3" s="26" t="str">
        <f>_xlfn.IFNA(VLOOKUP($D3,Data!M$10:$AI$69,Q$1, FALSE),"")</f>
        <v/>
      </c>
      <c r="R3" s="26" t="str">
        <f>_xlfn.IFNA(VLOOKUP($D3,Data!N$10:$AI$69,R$1, FALSE),"")</f>
        <v/>
      </c>
      <c r="S3" s="26" t="str">
        <f>_xlfn.IFNA(VLOOKUP($D3,Data!O$10:$AI$69,S$1, FALSE),"")</f>
        <v/>
      </c>
      <c r="T3" s="26" t="str">
        <f>_xlfn.IFNA(VLOOKUP($D3,Data!P$10:$AI$69,T$1, FALSE),"")</f>
        <v/>
      </c>
      <c r="U3" s="26" t="str">
        <f>_xlfn.IFNA(VLOOKUP($D3,Data!Q$10:$AI$69,U$1, FALSE),"")</f>
        <v/>
      </c>
      <c r="V3" s="26" t="str">
        <f>_xlfn.IFNA(VLOOKUP($D3,Data!R$10:$AI$69,V$1, FALSE),"")</f>
        <v/>
      </c>
      <c r="W3" s="26" t="str">
        <f>_xlfn.IFNA(VLOOKUP($D3,Data!S$10:$AI$69,W$1, FALSE),"")</f>
        <v/>
      </c>
      <c r="X3" s="26" t="str">
        <f>_xlfn.IFNA(VLOOKUP($D3,Data!T$10:$AI$69,X$1, FALSE),"")</f>
        <v/>
      </c>
      <c r="Y3" s="26" t="str">
        <f>_xlfn.IFNA(VLOOKUP($D3,Data!U$10:$AI$69,Y$1, FALSE),"")</f>
        <v/>
      </c>
      <c r="Z3" s="26" t="str">
        <f>_xlfn.IFNA(VLOOKUP($D3,Data!V$10:$AI$69,Z$1, FALSE),"")</f>
        <v/>
      </c>
      <c r="AA3" s="26" t="str">
        <f>_xlfn.IFNA(VLOOKUP($D3,Data!W$10:$AI$69,AA$1, FALSE),"")</f>
        <v/>
      </c>
      <c r="AB3" s="26" t="str">
        <f>_xlfn.IFNA(VLOOKUP($D3,Data!X$10:$AI$69,AB$1, FALSE),"")</f>
        <v/>
      </c>
      <c r="AC3" s="26" t="str">
        <f>_xlfn.IFNA(VLOOKUP($D3,Data!Y$10:$AI$69,AC$1, FALSE),"")</f>
        <v/>
      </c>
      <c r="AD3" s="26" t="str">
        <f>_xlfn.IFNA(VLOOKUP($D3,Data!Z$10:$AI$69,AD$1, FALSE),"")</f>
        <v/>
      </c>
      <c r="AE3" s="26" t="str">
        <f>_xlfn.IFNA(VLOOKUP($D3,Data!AA$10:$AI$69,AE$1, FALSE),"")</f>
        <v/>
      </c>
      <c r="AF3" s="26" t="str">
        <f>_xlfn.IFNA(VLOOKUP($D3,Data!AB$10:$AI$69,AF$1, FALSE),"")</f>
        <v/>
      </c>
      <c r="AG3" s="26" t="str">
        <f>_xlfn.IFNA(VLOOKUP($D3,Data!AC$10:$AI$69,AG$1, FALSE),"")</f>
        <v/>
      </c>
      <c r="AH3" s="26" t="str">
        <f>_xlfn.IFNA(VLOOKUP($D3,Data!AD$10:$AI$69,AH$1, FALSE),"")</f>
        <v/>
      </c>
      <c r="AI3" s="26" t="str">
        <f>_xlfn.IFNA(VLOOKUP($D3,Data!AE$10:$AI$69,AI$1, FALSE),"")</f>
        <v/>
      </c>
      <c r="AJ3" s="26" t="str">
        <f>_xlfn.IFNA(VLOOKUP($D3,Data!AF$10:$AI$69,AJ$1, FALSE),"")</f>
        <v/>
      </c>
      <c r="AK3" s="26" t="str">
        <f>_xlfn.IFNA(VLOOKUP($D3,Data!AG$10:$AI$69,AK$1, FALSE),"")</f>
        <v/>
      </c>
      <c r="AL3" s="26" t="str">
        <f>_xlfn.IFNA(VLOOKUP($D3,Data!AH$10:$AI$69,AL$1, FALSE),"")</f>
        <v/>
      </c>
    </row>
    <row r="4" spans="1:38" x14ac:dyDescent="0.25">
      <c r="A4" s="28" t="s">
        <v>22</v>
      </c>
      <c r="B4" s="28" t="s">
        <v>23</v>
      </c>
      <c r="D4" s="28">
        <f t="shared" si="2"/>
        <v>82</v>
      </c>
      <c r="E4" s="28">
        <f t="shared" si="3"/>
        <v>1</v>
      </c>
      <c r="F4" s="26" t="str">
        <f>_xlfn.IFNA(VLOOKUP($D4,Data!B$10:$AI$69,F$1, FALSE),"")</f>
        <v/>
      </c>
      <c r="G4" s="26" t="str">
        <f>_xlfn.IFNA(VLOOKUP($D4,Data!C$10:$AI$69,G$1, FALSE),"")</f>
        <v/>
      </c>
      <c r="H4" s="26" t="str">
        <f>_xlfn.IFNA(VLOOKUP($D4,Data!D$10:$AI$69,H$1, FALSE),"")</f>
        <v/>
      </c>
      <c r="I4" s="26" t="str">
        <f>_xlfn.IFNA(VLOOKUP($D4,Data!E$10:$AI$69,I$1, FALSE),"")</f>
        <v>Adenovirus</v>
      </c>
      <c r="J4" s="26" t="str">
        <f>_xlfn.IFNA(VLOOKUP($D4,Data!F$10:$AI$69,J$1, FALSE),"")</f>
        <v/>
      </c>
      <c r="K4" s="26" t="str">
        <f>_xlfn.IFNA(VLOOKUP($D4,Data!G$10:$AI$69,K$1, FALSE),"")</f>
        <v/>
      </c>
      <c r="L4" s="26" t="str">
        <f>_xlfn.IFNA(VLOOKUP($D4,Data!H$10:$AI$69,L$1, FALSE),"")</f>
        <v/>
      </c>
      <c r="M4" s="26" t="str">
        <f>_xlfn.IFNA(VLOOKUP($D4,Data!I$10:$AI$69,M$1, FALSE),"")</f>
        <v/>
      </c>
      <c r="N4" s="26" t="str">
        <f>_xlfn.IFNA(VLOOKUP($D4,Data!J$10:$AI$69,N$1, FALSE),"")</f>
        <v/>
      </c>
      <c r="O4" s="26" t="str">
        <f>_xlfn.IFNA(VLOOKUP($D4,Data!K$10:$AI$69,O$1, FALSE),"")</f>
        <v/>
      </c>
      <c r="P4" s="26" t="str">
        <f>_xlfn.IFNA(VLOOKUP($D4,Data!L$10:$AI$69,P$1, FALSE),"")</f>
        <v/>
      </c>
      <c r="Q4" s="26" t="str">
        <f>_xlfn.IFNA(VLOOKUP($D4,Data!M$10:$AI$69,Q$1, FALSE),"")</f>
        <v/>
      </c>
      <c r="R4" s="26" t="str">
        <f>_xlfn.IFNA(VLOOKUP($D4,Data!N$10:$AI$69,R$1, FALSE),"")</f>
        <v/>
      </c>
      <c r="S4" s="26" t="str">
        <f>_xlfn.IFNA(VLOOKUP($D4,Data!O$10:$AI$69,S$1, FALSE),"")</f>
        <v/>
      </c>
      <c r="T4" s="26" t="str">
        <f>_xlfn.IFNA(VLOOKUP($D4,Data!P$10:$AI$69,T$1, FALSE),"")</f>
        <v/>
      </c>
      <c r="U4" s="26" t="str">
        <f>_xlfn.IFNA(VLOOKUP($D4,Data!Q$10:$AI$69,U$1, FALSE),"")</f>
        <v/>
      </c>
      <c r="V4" s="26" t="str">
        <f>_xlfn.IFNA(VLOOKUP($D4,Data!R$10:$AI$69,V$1, FALSE),"")</f>
        <v/>
      </c>
      <c r="W4" s="26" t="str">
        <f>_xlfn.IFNA(VLOOKUP($D4,Data!S$10:$AI$69,W$1, FALSE),"")</f>
        <v/>
      </c>
      <c r="X4" s="26" t="str">
        <f>_xlfn.IFNA(VLOOKUP($D4,Data!T$10:$AI$69,X$1, FALSE),"")</f>
        <v/>
      </c>
      <c r="Y4" s="26" t="str">
        <f>_xlfn.IFNA(VLOOKUP($D4,Data!U$10:$AI$69,Y$1, FALSE),"")</f>
        <v/>
      </c>
      <c r="Z4" s="26" t="str">
        <f>_xlfn.IFNA(VLOOKUP($D4,Data!V$10:$AI$69,Z$1, FALSE),"")</f>
        <v/>
      </c>
      <c r="AA4" s="26" t="str">
        <f>_xlfn.IFNA(VLOOKUP($D4,Data!W$10:$AI$69,AA$1, FALSE),"")</f>
        <v/>
      </c>
      <c r="AB4" s="26" t="str">
        <f>_xlfn.IFNA(VLOOKUP($D4,Data!X$10:$AI$69,AB$1, FALSE),"")</f>
        <v/>
      </c>
      <c r="AC4" s="26" t="str">
        <f>_xlfn.IFNA(VLOOKUP($D4,Data!Y$10:$AI$69,AC$1, FALSE),"")</f>
        <v/>
      </c>
      <c r="AD4" s="26" t="str">
        <f>_xlfn.IFNA(VLOOKUP($D4,Data!Z$10:$AI$69,AD$1, FALSE),"")</f>
        <v/>
      </c>
      <c r="AE4" s="26" t="str">
        <f>_xlfn.IFNA(VLOOKUP($D4,Data!AA$10:$AI$69,AE$1, FALSE),"")</f>
        <v/>
      </c>
      <c r="AF4" s="26" t="str">
        <f>_xlfn.IFNA(VLOOKUP($D4,Data!AB$10:$AI$69,AF$1, FALSE),"")</f>
        <v/>
      </c>
      <c r="AG4" s="26" t="str">
        <f>_xlfn.IFNA(VLOOKUP($D4,Data!AC$10:$AI$69,AG$1, FALSE),"")</f>
        <v/>
      </c>
      <c r="AH4" s="26" t="str">
        <f>_xlfn.IFNA(VLOOKUP($D4,Data!AD$10:$AI$69,AH$1, FALSE),"")</f>
        <v/>
      </c>
      <c r="AI4" s="26" t="str">
        <f>_xlfn.IFNA(VLOOKUP($D4,Data!AE$10:$AI$69,AI$1, FALSE),"")</f>
        <v/>
      </c>
      <c r="AJ4" s="26" t="str">
        <f>_xlfn.IFNA(VLOOKUP($D4,Data!AF$10:$AI$69,AJ$1, FALSE),"")</f>
        <v/>
      </c>
      <c r="AK4" s="26" t="str">
        <f>_xlfn.IFNA(VLOOKUP($D4,Data!AG$10:$AI$69,AK$1, FALSE),"")</f>
        <v/>
      </c>
      <c r="AL4" s="26" t="str">
        <f>_xlfn.IFNA(VLOOKUP($D4,Data!AH$10:$AI$69,AL$1, FALSE),"")</f>
        <v/>
      </c>
    </row>
    <row r="5" spans="1:38" x14ac:dyDescent="0.25">
      <c r="A5" s="28" t="s">
        <v>24</v>
      </c>
      <c r="B5" s="28" t="s">
        <v>25</v>
      </c>
      <c r="D5" s="28">
        <f t="shared" si="2"/>
        <v>24</v>
      </c>
      <c r="E5" s="28">
        <f t="shared" si="3"/>
        <v>1</v>
      </c>
      <c r="F5" s="26" t="str">
        <f>_xlfn.IFNA(VLOOKUP($D5,Data!B$10:$AI$69,F$1, FALSE),"")</f>
        <v>Anthrax</v>
      </c>
      <c r="G5" s="26" t="str">
        <f>_xlfn.IFNA(VLOOKUP($D5,Data!C$10:$AI$69,G$1, FALSE),"")</f>
        <v/>
      </c>
      <c r="H5" s="26" t="str">
        <f>_xlfn.IFNA(VLOOKUP($D5,Data!D$10:$AI$69,H$1, FALSE),"")</f>
        <v/>
      </c>
      <c r="I5" s="26" t="str">
        <f>_xlfn.IFNA(VLOOKUP($D5,Data!E$10:$AI$69,I$1, FALSE),"")</f>
        <v/>
      </c>
      <c r="J5" s="26" t="str">
        <f>_xlfn.IFNA(VLOOKUP($D5,Data!F$10:$AI$69,J$1, FALSE),"")</f>
        <v/>
      </c>
      <c r="K5" s="26" t="str">
        <f>_xlfn.IFNA(VLOOKUP($D5,Data!G$10:$AI$69,K$1, FALSE),"")</f>
        <v/>
      </c>
      <c r="L5" s="26" t="str">
        <f>_xlfn.IFNA(VLOOKUP($D5,Data!H$10:$AI$69,L$1, FALSE),"")</f>
        <v/>
      </c>
      <c r="M5" s="26" t="str">
        <f>_xlfn.IFNA(VLOOKUP($D5,Data!I$10:$AI$69,M$1, FALSE),"")</f>
        <v/>
      </c>
      <c r="N5" s="26" t="str">
        <f>_xlfn.IFNA(VLOOKUP($D5,Data!J$10:$AI$69,N$1, FALSE),"")</f>
        <v/>
      </c>
      <c r="O5" s="26" t="str">
        <f>_xlfn.IFNA(VLOOKUP($D5,Data!K$10:$AI$69,O$1, FALSE),"")</f>
        <v/>
      </c>
      <c r="P5" s="26" t="str">
        <f>_xlfn.IFNA(VLOOKUP($D5,Data!L$10:$AI$69,P$1, FALSE),"")</f>
        <v/>
      </c>
      <c r="Q5" s="26" t="str">
        <f>_xlfn.IFNA(VLOOKUP($D5,Data!M$10:$AI$69,Q$1, FALSE),"")</f>
        <v/>
      </c>
      <c r="R5" s="26" t="str">
        <f>_xlfn.IFNA(VLOOKUP($D5,Data!N$10:$AI$69,R$1, FALSE),"")</f>
        <v/>
      </c>
      <c r="S5" s="26" t="str">
        <f>_xlfn.IFNA(VLOOKUP($D5,Data!O$10:$AI$69,S$1, FALSE),"")</f>
        <v/>
      </c>
      <c r="T5" s="26" t="str">
        <f>_xlfn.IFNA(VLOOKUP($D5,Data!P$10:$AI$69,T$1, FALSE),"")</f>
        <v/>
      </c>
      <c r="U5" s="26" t="str">
        <f>_xlfn.IFNA(VLOOKUP($D5,Data!Q$10:$AI$69,U$1, FALSE),"")</f>
        <v/>
      </c>
      <c r="V5" s="26" t="str">
        <f>_xlfn.IFNA(VLOOKUP($D5,Data!R$10:$AI$69,V$1, FALSE),"")</f>
        <v/>
      </c>
      <c r="W5" s="26" t="str">
        <f>_xlfn.IFNA(VLOOKUP($D5,Data!S$10:$AI$69,W$1, FALSE),"")</f>
        <v/>
      </c>
      <c r="X5" s="26" t="str">
        <f>_xlfn.IFNA(VLOOKUP($D5,Data!T$10:$AI$69,X$1, FALSE),"")</f>
        <v/>
      </c>
      <c r="Y5" s="26" t="str">
        <f>_xlfn.IFNA(VLOOKUP($D5,Data!U$10:$AI$69,Y$1, FALSE),"")</f>
        <v/>
      </c>
      <c r="Z5" s="26" t="str">
        <f>_xlfn.IFNA(VLOOKUP($D5,Data!V$10:$AI$69,Z$1, FALSE),"")</f>
        <v/>
      </c>
      <c r="AA5" s="26" t="str">
        <f>_xlfn.IFNA(VLOOKUP($D5,Data!W$10:$AI$69,AA$1, FALSE),"")</f>
        <v/>
      </c>
      <c r="AB5" s="26" t="str">
        <f>_xlfn.IFNA(VLOOKUP($D5,Data!X$10:$AI$69,AB$1, FALSE),"")</f>
        <v/>
      </c>
      <c r="AC5" s="26" t="str">
        <f>_xlfn.IFNA(VLOOKUP($D5,Data!Y$10:$AI$69,AC$1, FALSE),"")</f>
        <v/>
      </c>
      <c r="AD5" s="26" t="str">
        <f>_xlfn.IFNA(VLOOKUP($D5,Data!Z$10:$AI$69,AD$1, FALSE),"")</f>
        <v/>
      </c>
      <c r="AE5" s="26" t="str">
        <f>_xlfn.IFNA(VLOOKUP($D5,Data!AA$10:$AI$69,AE$1, FALSE),"")</f>
        <v/>
      </c>
      <c r="AF5" s="26" t="str">
        <f>_xlfn.IFNA(VLOOKUP($D5,Data!AB$10:$AI$69,AF$1, FALSE),"")</f>
        <v/>
      </c>
      <c r="AG5" s="26" t="str">
        <f>_xlfn.IFNA(VLOOKUP($D5,Data!AC$10:$AI$69,AG$1, FALSE),"")</f>
        <v/>
      </c>
      <c r="AH5" s="26" t="str">
        <f>_xlfn.IFNA(VLOOKUP($D5,Data!AD$10:$AI$69,AH$1, FALSE),"")</f>
        <v/>
      </c>
      <c r="AI5" s="26" t="str">
        <f>_xlfn.IFNA(VLOOKUP($D5,Data!AE$10:$AI$69,AI$1, FALSE),"")</f>
        <v/>
      </c>
      <c r="AJ5" s="26" t="str">
        <f>_xlfn.IFNA(VLOOKUP($D5,Data!AF$10:$AI$69,AJ$1, FALSE),"")</f>
        <v/>
      </c>
      <c r="AK5" s="26" t="str">
        <f>_xlfn.IFNA(VLOOKUP($D5,Data!AG$10:$AI$69,AK$1, FALSE),"")</f>
        <v/>
      </c>
      <c r="AL5" s="26" t="str">
        <f>_xlfn.IFNA(VLOOKUP($D5,Data!AH$10:$AI$69,AL$1, FALSE),"")</f>
        <v/>
      </c>
    </row>
    <row r="6" spans="1:38" x14ac:dyDescent="0.25">
      <c r="A6" s="28" t="s">
        <v>26</v>
      </c>
      <c r="B6" s="28" t="s">
        <v>27</v>
      </c>
      <c r="D6" s="28">
        <f t="shared" si="2"/>
        <v>19</v>
      </c>
      <c r="E6" s="28">
        <f t="shared" si="3"/>
        <v>1</v>
      </c>
      <c r="F6" s="26" t="str">
        <f>_xlfn.IFNA(VLOOKUP($D6,Data!B$10:$AI$69,F$1, FALSE),"")</f>
        <v>BCG</v>
      </c>
      <c r="G6" s="26" t="str">
        <f>_xlfn.IFNA(VLOOKUP($D6,Data!C$10:$AI$69,G$1, FALSE),"")</f>
        <v/>
      </c>
      <c r="H6" s="26" t="str">
        <f>_xlfn.IFNA(VLOOKUP($D6,Data!D$10:$AI$69,H$1, FALSE),"")</f>
        <v/>
      </c>
      <c r="I6" s="26" t="str">
        <f>_xlfn.IFNA(VLOOKUP($D6,Data!E$10:$AI$69,I$1, FALSE),"")</f>
        <v/>
      </c>
      <c r="J6" s="26" t="str">
        <f>_xlfn.IFNA(VLOOKUP($D6,Data!F$10:$AI$69,J$1, FALSE),"")</f>
        <v/>
      </c>
      <c r="K6" s="26" t="str">
        <f>_xlfn.IFNA(VLOOKUP($D6,Data!G$10:$AI$69,K$1, FALSE),"")</f>
        <v/>
      </c>
      <c r="L6" s="26" t="str">
        <f>_xlfn.IFNA(VLOOKUP($D6,Data!H$10:$AI$69,L$1, FALSE),"")</f>
        <v/>
      </c>
      <c r="M6" s="26" t="str">
        <f>_xlfn.IFNA(VLOOKUP($D6,Data!I$10:$AI$69,M$1, FALSE),"")</f>
        <v/>
      </c>
      <c r="N6" s="26" t="str">
        <f>_xlfn.IFNA(VLOOKUP($D6,Data!J$10:$AI$69,N$1, FALSE),"")</f>
        <v/>
      </c>
      <c r="O6" s="26" t="str">
        <f>_xlfn.IFNA(VLOOKUP($D6,Data!K$10:$AI$69,O$1, FALSE),"")</f>
        <v/>
      </c>
      <c r="P6" s="26" t="str">
        <f>_xlfn.IFNA(VLOOKUP($D6,Data!L$10:$AI$69,P$1, FALSE),"")</f>
        <v/>
      </c>
      <c r="Q6" s="26" t="str">
        <f>_xlfn.IFNA(VLOOKUP($D6,Data!M$10:$AI$69,Q$1, FALSE),"")</f>
        <v/>
      </c>
      <c r="R6" s="26" t="str">
        <f>_xlfn.IFNA(VLOOKUP($D6,Data!N$10:$AI$69,R$1, FALSE),"")</f>
        <v/>
      </c>
      <c r="S6" s="26" t="str">
        <f>_xlfn.IFNA(VLOOKUP($D6,Data!O$10:$AI$69,S$1, FALSE),"")</f>
        <v/>
      </c>
      <c r="T6" s="26" t="str">
        <f>_xlfn.IFNA(VLOOKUP($D6,Data!P$10:$AI$69,T$1, FALSE),"")</f>
        <v/>
      </c>
      <c r="U6" s="26" t="str">
        <f>_xlfn.IFNA(VLOOKUP($D6,Data!Q$10:$AI$69,U$1, FALSE),"")</f>
        <v/>
      </c>
      <c r="V6" s="26" t="str">
        <f>_xlfn.IFNA(VLOOKUP($D6,Data!R$10:$AI$69,V$1, FALSE),"")</f>
        <v/>
      </c>
      <c r="W6" s="26" t="str">
        <f>_xlfn.IFNA(VLOOKUP($D6,Data!S$10:$AI$69,W$1, FALSE),"")</f>
        <v/>
      </c>
      <c r="X6" s="26" t="str">
        <f>_xlfn.IFNA(VLOOKUP($D6,Data!T$10:$AI$69,X$1, FALSE),"")</f>
        <v/>
      </c>
      <c r="Y6" s="26" t="str">
        <f>_xlfn.IFNA(VLOOKUP($D6,Data!U$10:$AI$69,Y$1, FALSE),"")</f>
        <v/>
      </c>
      <c r="Z6" s="26" t="str">
        <f>_xlfn.IFNA(VLOOKUP($D6,Data!V$10:$AI$69,Z$1, FALSE),"")</f>
        <v/>
      </c>
      <c r="AA6" s="26" t="str">
        <f>_xlfn.IFNA(VLOOKUP($D6,Data!W$10:$AI$69,AA$1, FALSE),"")</f>
        <v/>
      </c>
      <c r="AB6" s="26" t="str">
        <f>_xlfn.IFNA(VLOOKUP($D6,Data!X$10:$AI$69,AB$1, FALSE),"")</f>
        <v/>
      </c>
      <c r="AC6" s="26" t="str">
        <f>_xlfn.IFNA(VLOOKUP($D6,Data!Y$10:$AI$69,AC$1, FALSE),"")</f>
        <v/>
      </c>
      <c r="AD6" s="26" t="str">
        <f>_xlfn.IFNA(VLOOKUP($D6,Data!Z$10:$AI$69,AD$1, FALSE),"")</f>
        <v/>
      </c>
      <c r="AE6" s="26" t="str">
        <f>_xlfn.IFNA(VLOOKUP($D6,Data!AA$10:$AI$69,AE$1, FALSE),"")</f>
        <v/>
      </c>
      <c r="AF6" s="26" t="str">
        <f>_xlfn.IFNA(VLOOKUP($D6,Data!AB$10:$AI$69,AF$1, FALSE),"")</f>
        <v/>
      </c>
      <c r="AG6" s="26" t="str">
        <f>_xlfn.IFNA(VLOOKUP($D6,Data!AC$10:$AI$69,AG$1, FALSE),"")</f>
        <v/>
      </c>
      <c r="AH6" s="26" t="str">
        <f>_xlfn.IFNA(VLOOKUP($D6,Data!AD$10:$AI$69,AH$1, FALSE),"")</f>
        <v/>
      </c>
      <c r="AI6" s="26" t="str">
        <f>_xlfn.IFNA(VLOOKUP($D6,Data!AE$10:$AI$69,AI$1, FALSE),"")</f>
        <v/>
      </c>
      <c r="AJ6" s="26" t="str">
        <f>_xlfn.IFNA(VLOOKUP($D6,Data!AF$10:$AI$69,AJ$1, FALSE),"")</f>
        <v/>
      </c>
      <c r="AK6" s="26" t="str">
        <f>_xlfn.IFNA(VLOOKUP($D6,Data!AG$10:$AI$69,AK$1, FALSE),"")</f>
        <v/>
      </c>
      <c r="AL6" s="26" t="str">
        <f>_xlfn.IFNA(VLOOKUP($D6,Data!AH$10:$AI$69,AL$1, FALSE),"")</f>
        <v/>
      </c>
    </row>
    <row r="7" spans="1:38" x14ac:dyDescent="0.25">
      <c r="A7" s="28" t="s">
        <v>28</v>
      </c>
      <c r="B7" s="28" t="s">
        <v>29</v>
      </c>
      <c r="D7" s="28">
        <f t="shared" si="2"/>
        <v>27</v>
      </c>
      <c r="E7" s="28">
        <f t="shared" si="3"/>
        <v>1</v>
      </c>
      <c r="F7" s="26" t="str">
        <f>_xlfn.IFNA(VLOOKUP($D7,Data!B$10:$AI$69,F$1, FALSE),"")</f>
        <v>Antitoxin</v>
      </c>
      <c r="G7" s="26" t="str">
        <f>_xlfn.IFNA(VLOOKUP($D7,Data!C$10:$AI$69,G$1, FALSE),"")</f>
        <v/>
      </c>
      <c r="H7" s="26" t="str">
        <f>_xlfn.IFNA(VLOOKUP($D7,Data!D$10:$AI$69,H$1, FALSE),"")</f>
        <v/>
      </c>
      <c r="I7" s="26" t="str">
        <f>_xlfn.IFNA(VLOOKUP($D7,Data!E$10:$AI$69,I$1, FALSE),"")</f>
        <v/>
      </c>
      <c r="J7" s="26" t="str">
        <f>_xlfn.IFNA(VLOOKUP($D7,Data!F$10:$AI$69,J$1, FALSE),"")</f>
        <v/>
      </c>
      <c r="K7" s="26" t="str">
        <f>_xlfn.IFNA(VLOOKUP($D7,Data!G$10:$AI$69,K$1, FALSE),"")</f>
        <v/>
      </c>
      <c r="L7" s="26" t="str">
        <f>_xlfn.IFNA(VLOOKUP($D7,Data!H$10:$AI$69,L$1, FALSE),"")</f>
        <v/>
      </c>
      <c r="M7" s="26" t="str">
        <f>_xlfn.IFNA(VLOOKUP($D7,Data!I$10:$AI$69,M$1, FALSE),"")</f>
        <v/>
      </c>
      <c r="N7" s="26" t="str">
        <f>_xlfn.IFNA(VLOOKUP($D7,Data!J$10:$AI$69,N$1, FALSE),"")</f>
        <v/>
      </c>
      <c r="O7" s="26" t="str">
        <f>_xlfn.IFNA(VLOOKUP($D7,Data!K$10:$AI$69,O$1, FALSE),"")</f>
        <v/>
      </c>
      <c r="P7" s="26" t="str">
        <f>_xlfn.IFNA(VLOOKUP($D7,Data!L$10:$AI$69,P$1, FALSE),"")</f>
        <v/>
      </c>
      <c r="Q7" s="26" t="str">
        <f>_xlfn.IFNA(VLOOKUP($D7,Data!M$10:$AI$69,Q$1, FALSE),"")</f>
        <v/>
      </c>
      <c r="R7" s="26" t="str">
        <f>_xlfn.IFNA(VLOOKUP($D7,Data!N$10:$AI$69,R$1, FALSE),"")</f>
        <v/>
      </c>
      <c r="S7" s="26" t="str">
        <f>_xlfn.IFNA(VLOOKUP($D7,Data!O$10:$AI$69,S$1, FALSE),"")</f>
        <v/>
      </c>
      <c r="T7" s="26" t="str">
        <f>_xlfn.IFNA(VLOOKUP($D7,Data!P$10:$AI$69,T$1, FALSE),"")</f>
        <v/>
      </c>
      <c r="U7" s="26" t="str">
        <f>_xlfn.IFNA(VLOOKUP($D7,Data!Q$10:$AI$69,U$1, FALSE),"")</f>
        <v/>
      </c>
      <c r="V7" s="26" t="str">
        <f>_xlfn.IFNA(VLOOKUP($D7,Data!R$10:$AI$69,V$1, FALSE),"")</f>
        <v/>
      </c>
      <c r="W7" s="26" t="str">
        <f>_xlfn.IFNA(VLOOKUP($D7,Data!S$10:$AI$69,W$1, FALSE),"")</f>
        <v/>
      </c>
      <c r="X7" s="26" t="str">
        <f>_xlfn.IFNA(VLOOKUP($D7,Data!T$10:$AI$69,X$1, FALSE),"")</f>
        <v/>
      </c>
      <c r="Y7" s="26" t="str">
        <f>_xlfn.IFNA(VLOOKUP($D7,Data!U$10:$AI$69,Y$1, FALSE),"")</f>
        <v/>
      </c>
      <c r="Z7" s="26" t="str">
        <f>_xlfn.IFNA(VLOOKUP($D7,Data!V$10:$AI$69,Z$1, FALSE),"")</f>
        <v/>
      </c>
      <c r="AA7" s="26" t="str">
        <f>_xlfn.IFNA(VLOOKUP($D7,Data!W$10:$AI$69,AA$1, FALSE),"")</f>
        <v/>
      </c>
      <c r="AB7" s="26" t="str">
        <f>_xlfn.IFNA(VLOOKUP($D7,Data!X$10:$AI$69,AB$1, FALSE),"")</f>
        <v/>
      </c>
      <c r="AC7" s="26" t="str">
        <f>_xlfn.IFNA(VLOOKUP($D7,Data!Y$10:$AI$69,AC$1, FALSE),"")</f>
        <v/>
      </c>
      <c r="AD7" s="26" t="str">
        <f>_xlfn.IFNA(VLOOKUP($D7,Data!Z$10:$AI$69,AD$1, FALSE),"")</f>
        <v/>
      </c>
      <c r="AE7" s="26" t="str">
        <f>_xlfn.IFNA(VLOOKUP($D7,Data!AA$10:$AI$69,AE$1, FALSE),"")</f>
        <v/>
      </c>
      <c r="AF7" s="26" t="str">
        <f>_xlfn.IFNA(VLOOKUP($D7,Data!AB$10:$AI$69,AF$1, FALSE),"")</f>
        <v/>
      </c>
      <c r="AG7" s="26" t="str">
        <f>_xlfn.IFNA(VLOOKUP($D7,Data!AC$10:$AI$69,AG$1, FALSE),"")</f>
        <v/>
      </c>
      <c r="AH7" s="26" t="str">
        <f>_xlfn.IFNA(VLOOKUP($D7,Data!AD$10:$AI$69,AH$1, FALSE),"")</f>
        <v/>
      </c>
      <c r="AI7" s="26" t="str">
        <f>_xlfn.IFNA(VLOOKUP($D7,Data!AE$10:$AI$69,AI$1, FALSE),"")</f>
        <v/>
      </c>
      <c r="AJ7" s="26" t="str">
        <f>_xlfn.IFNA(VLOOKUP($D7,Data!AF$10:$AI$69,AJ$1, FALSE),"")</f>
        <v/>
      </c>
      <c r="AK7" s="26" t="str">
        <f>_xlfn.IFNA(VLOOKUP($D7,Data!AG$10:$AI$69,AK$1, FALSE),"")</f>
        <v/>
      </c>
      <c r="AL7" s="26" t="str">
        <f>_xlfn.IFNA(VLOOKUP($D7,Data!AH$10:$AI$69,AL$1, FALSE),"")</f>
        <v/>
      </c>
    </row>
    <row r="8" spans="1:38" x14ac:dyDescent="0.25">
      <c r="A8" s="28" t="s">
        <v>30</v>
      </c>
      <c r="B8" s="28" t="s">
        <v>31</v>
      </c>
      <c r="D8" s="28">
        <f t="shared" si="2"/>
        <v>26</v>
      </c>
      <c r="E8" s="28">
        <f t="shared" si="3"/>
        <v>1</v>
      </c>
      <c r="F8" s="26" t="str">
        <f>_xlfn.IFNA(VLOOKUP($D8,Data!B$10:$AI$69,F$1, FALSE),"")</f>
        <v>Cholera</v>
      </c>
      <c r="G8" s="26" t="str">
        <f>_xlfn.IFNA(VLOOKUP($D8,Data!C$10:$AI$69,G$1, FALSE),"")</f>
        <v/>
      </c>
      <c r="H8" s="26" t="str">
        <f>_xlfn.IFNA(VLOOKUP($D8,Data!D$10:$AI$69,H$1, FALSE),"")</f>
        <v/>
      </c>
      <c r="I8" s="26" t="str">
        <f>_xlfn.IFNA(VLOOKUP($D8,Data!E$10:$AI$69,I$1, FALSE),"")</f>
        <v/>
      </c>
      <c r="J8" s="26" t="str">
        <f>_xlfn.IFNA(VLOOKUP($D8,Data!F$10:$AI$69,J$1, FALSE),"")</f>
        <v/>
      </c>
      <c r="K8" s="26" t="str">
        <f>_xlfn.IFNA(VLOOKUP($D8,Data!G$10:$AI$69,K$1, FALSE),"")</f>
        <v/>
      </c>
      <c r="L8" s="26" t="str">
        <f>_xlfn.IFNA(VLOOKUP($D8,Data!H$10:$AI$69,L$1, FALSE),"")</f>
        <v/>
      </c>
      <c r="M8" s="26" t="str">
        <f>_xlfn.IFNA(VLOOKUP($D8,Data!I$10:$AI$69,M$1, FALSE),"")</f>
        <v/>
      </c>
      <c r="N8" s="26" t="str">
        <f>_xlfn.IFNA(VLOOKUP($D8,Data!J$10:$AI$69,N$1, FALSE),"")</f>
        <v/>
      </c>
      <c r="O8" s="26" t="str">
        <f>_xlfn.IFNA(VLOOKUP($D8,Data!K$10:$AI$69,O$1, FALSE),"")</f>
        <v/>
      </c>
      <c r="P8" s="26" t="str">
        <f>_xlfn.IFNA(VLOOKUP($D8,Data!L$10:$AI$69,P$1, FALSE),"")</f>
        <v/>
      </c>
      <c r="Q8" s="26" t="str">
        <f>_xlfn.IFNA(VLOOKUP($D8,Data!M$10:$AI$69,Q$1, FALSE),"")</f>
        <v/>
      </c>
      <c r="R8" s="26" t="str">
        <f>_xlfn.IFNA(VLOOKUP($D8,Data!N$10:$AI$69,R$1, FALSE),"")</f>
        <v/>
      </c>
      <c r="S8" s="26" t="str">
        <f>_xlfn.IFNA(VLOOKUP($D8,Data!O$10:$AI$69,S$1, FALSE),"")</f>
        <v/>
      </c>
      <c r="T8" s="26" t="str">
        <f>_xlfn.IFNA(VLOOKUP($D8,Data!P$10:$AI$69,T$1, FALSE),"")</f>
        <v/>
      </c>
      <c r="U8" s="26" t="str">
        <f>_xlfn.IFNA(VLOOKUP($D8,Data!Q$10:$AI$69,U$1, FALSE),"")</f>
        <v/>
      </c>
      <c r="V8" s="26" t="str">
        <f>_xlfn.IFNA(VLOOKUP($D8,Data!R$10:$AI$69,V$1, FALSE),"")</f>
        <v/>
      </c>
      <c r="W8" s="26" t="str">
        <f>_xlfn.IFNA(VLOOKUP($D8,Data!S$10:$AI$69,W$1, FALSE),"")</f>
        <v/>
      </c>
      <c r="X8" s="26" t="str">
        <f>_xlfn.IFNA(VLOOKUP($D8,Data!T$10:$AI$69,X$1, FALSE),"")</f>
        <v/>
      </c>
      <c r="Y8" s="26" t="str">
        <f>_xlfn.IFNA(VLOOKUP($D8,Data!U$10:$AI$69,Y$1, FALSE),"")</f>
        <v/>
      </c>
      <c r="Z8" s="26" t="str">
        <f>_xlfn.IFNA(VLOOKUP($D8,Data!V$10:$AI$69,Z$1, FALSE),"")</f>
        <v/>
      </c>
      <c r="AA8" s="26" t="str">
        <f>_xlfn.IFNA(VLOOKUP($D8,Data!W$10:$AI$69,AA$1, FALSE),"")</f>
        <v/>
      </c>
      <c r="AB8" s="26" t="str">
        <f>_xlfn.IFNA(VLOOKUP($D8,Data!X$10:$AI$69,AB$1, FALSE),"")</f>
        <v/>
      </c>
      <c r="AC8" s="26" t="str">
        <f>_xlfn.IFNA(VLOOKUP($D8,Data!Y$10:$AI$69,AC$1, FALSE),"")</f>
        <v/>
      </c>
      <c r="AD8" s="26" t="str">
        <f>_xlfn.IFNA(VLOOKUP($D8,Data!Z$10:$AI$69,AD$1, FALSE),"")</f>
        <v/>
      </c>
      <c r="AE8" s="26" t="str">
        <f>_xlfn.IFNA(VLOOKUP($D8,Data!AA$10:$AI$69,AE$1, FALSE),"")</f>
        <v/>
      </c>
      <c r="AF8" s="26" t="str">
        <f>_xlfn.IFNA(VLOOKUP($D8,Data!AB$10:$AI$69,AF$1, FALSE),"")</f>
        <v/>
      </c>
      <c r="AG8" s="26" t="str">
        <f>_xlfn.IFNA(VLOOKUP($D8,Data!AC$10:$AI$69,AG$1, FALSE),"")</f>
        <v/>
      </c>
      <c r="AH8" s="26" t="str">
        <f>_xlfn.IFNA(VLOOKUP($D8,Data!AD$10:$AI$69,AH$1, FALSE),"")</f>
        <v/>
      </c>
      <c r="AI8" s="26" t="str">
        <f>_xlfn.IFNA(VLOOKUP($D8,Data!AE$10:$AI$69,AI$1, FALSE),"")</f>
        <v/>
      </c>
      <c r="AJ8" s="26" t="str">
        <f>_xlfn.IFNA(VLOOKUP($D8,Data!AF$10:$AI$69,AJ$1, FALSE),"")</f>
        <v/>
      </c>
      <c r="AK8" s="26" t="str">
        <f>_xlfn.IFNA(VLOOKUP($D8,Data!AG$10:$AI$69,AK$1, FALSE),"")</f>
        <v/>
      </c>
      <c r="AL8" s="26" t="str">
        <f>_xlfn.IFNA(VLOOKUP($D8,Data!AH$10:$AI$69,AL$1, FALSE),"")</f>
        <v/>
      </c>
    </row>
    <row r="9" spans="1:38" x14ac:dyDescent="0.25">
      <c r="A9" s="28" t="s">
        <v>32</v>
      </c>
      <c r="B9" s="28" t="s">
        <v>33</v>
      </c>
      <c r="D9" s="28">
        <f t="shared" si="2"/>
        <v>29</v>
      </c>
      <c r="E9" s="28">
        <f t="shared" si="3"/>
        <v>1</v>
      </c>
      <c r="F9" s="26" t="str">
        <f>_xlfn.IFNA(VLOOKUP($D9,Data!B$10:$AI$69,F$1, FALSE),"")</f>
        <v/>
      </c>
      <c r="G9" s="26" t="str">
        <f>_xlfn.IFNA(VLOOKUP($D9,Data!C$10:$AI$69,G$1, FALSE),"")</f>
        <v/>
      </c>
      <c r="H9" s="26" t="str">
        <f>_xlfn.IFNA(VLOOKUP($D9,Data!D$10:$AI$69,H$1, FALSE),"")</f>
        <v/>
      </c>
      <c r="I9" s="26" t="str">
        <f>_xlfn.IFNA(VLOOKUP($D9,Data!E$10:$AI$69,I$1, FALSE),"")</f>
        <v>Immune Globulin</v>
      </c>
      <c r="J9" s="26" t="str">
        <f>_xlfn.IFNA(VLOOKUP($D9,Data!F$10:$AI$69,J$1, FALSE),"")</f>
        <v/>
      </c>
      <c r="K9" s="26" t="str">
        <f>_xlfn.IFNA(VLOOKUP($D9,Data!G$10:$AI$69,K$1, FALSE),"")</f>
        <v/>
      </c>
      <c r="L9" s="26" t="str">
        <f>_xlfn.IFNA(VLOOKUP($D9,Data!H$10:$AI$69,L$1, FALSE),"")</f>
        <v/>
      </c>
      <c r="M9" s="26" t="str">
        <f>_xlfn.IFNA(VLOOKUP($D9,Data!I$10:$AI$69,M$1, FALSE),"")</f>
        <v/>
      </c>
      <c r="N9" s="26" t="str">
        <f>_xlfn.IFNA(VLOOKUP($D9,Data!J$10:$AI$69,N$1, FALSE),"")</f>
        <v/>
      </c>
      <c r="O9" s="26" t="str">
        <f>_xlfn.IFNA(VLOOKUP($D9,Data!K$10:$AI$69,O$1, FALSE),"")</f>
        <v/>
      </c>
      <c r="P9" s="26" t="str">
        <f>_xlfn.IFNA(VLOOKUP($D9,Data!L$10:$AI$69,P$1, FALSE),"")</f>
        <v/>
      </c>
      <c r="Q9" s="26" t="str">
        <f>_xlfn.IFNA(VLOOKUP($D9,Data!M$10:$AI$69,Q$1, FALSE),"")</f>
        <v/>
      </c>
      <c r="R9" s="26" t="str">
        <f>_xlfn.IFNA(VLOOKUP($D9,Data!N$10:$AI$69,R$1, FALSE),"")</f>
        <v/>
      </c>
      <c r="S9" s="26" t="str">
        <f>_xlfn.IFNA(VLOOKUP($D9,Data!O$10:$AI$69,S$1, FALSE),"")</f>
        <v/>
      </c>
      <c r="T9" s="26" t="str">
        <f>_xlfn.IFNA(VLOOKUP($D9,Data!P$10:$AI$69,T$1, FALSE),"")</f>
        <v/>
      </c>
      <c r="U9" s="26" t="str">
        <f>_xlfn.IFNA(VLOOKUP($D9,Data!Q$10:$AI$69,U$1, FALSE),"")</f>
        <v/>
      </c>
      <c r="V9" s="26" t="str">
        <f>_xlfn.IFNA(VLOOKUP($D9,Data!R$10:$AI$69,V$1, FALSE),"")</f>
        <v/>
      </c>
      <c r="W9" s="26" t="str">
        <f>_xlfn.IFNA(VLOOKUP($D9,Data!S$10:$AI$69,W$1, FALSE),"")</f>
        <v/>
      </c>
      <c r="X9" s="26" t="str">
        <f>_xlfn.IFNA(VLOOKUP($D9,Data!T$10:$AI$69,X$1, FALSE),"")</f>
        <v/>
      </c>
      <c r="Y9" s="26" t="str">
        <f>_xlfn.IFNA(VLOOKUP($D9,Data!U$10:$AI$69,Y$1, FALSE),"")</f>
        <v/>
      </c>
      <c r="Z9" s="26" t="str">
        <f>_xlfn.IFNA(VLOOKUP($D9,Data!V$10:$AI$69,Z$1, FALSE),"")</f>
        <v/>
      </c>
      <c r="AA9" s="26" t="str">
        <f>_xlfn.IFNA(VLOOKUP($D9,Data!W$10:$AI$69,AA$1, FALSE),"")</f>
        <v/>
      </c>
      <c r="AB9" s="26" t="str">
        <f>_xlfn.IFNA(VLOOKUP($D9,Data!X$10:$AI$69,AB$1, FALSE),"")</f>
        <v/>
      </c>
      <c r="AC9" s="26" t="str">
        <f>_xlfn.IFNA(VLOOKUP($D9,Data!Y$10:$AI$69,AC$1, FALSE),"")</f>
        <v/>
      </c>
      <c r="AD9" s="26" t="str">
        <f>_xlfn.IFNA(VLOOKUP($D9,Data!Z$10:$AI$69,AD$1, FALSE),"")</f>
        <v/>
      </c>
      <c r="AE9" s="26" t="str">
        <f>_xlfn.IFNA(VLOOKUP($D9,Data!AA$10:$AI$69,AE$1, FALSE),"")</f>
        <v/>
      </c>
      <c r="AF9" s="26" t="str">
        <f>_xlfn.IFNA(VLOOKUP($D9,Data!AB$10:$AI$69,AF$1, FALSE),"")</f>
        <v/>
      </c>
      <c r="AG9" s="26" t="str">
        <f>_xlfn.IFNA(VLOOKUP($D9,Data!AC$10:$AI$69,AG$1, FALSE),"")</f>
        <v/>
      </c>
      <c r="AH9" s="26" t="str">
        <f>_xlfn.IFNA(VLOOKUP($D9,Data!AD$10:$AI$69,AH$1, FALSE),"")</f>
        <v/>
      </c>
      <c r="AI9" s="26" t="str">
        <f>_xlfn.IFNA(VLOOKUP($D9,Data!AE$10:$AI$69,AI$1, FALSE),"")</f>
        <v/>
      </c>
      <c r="AJ9" s="26" t="str">
        <f>_xlfn.IFNA(VLOOKUP($D9,Data!AF$10:$AI$69,AJ$1, FALSE),"")</f>
        <v/>
      </c>
      <c r="AK9" s="26" t="str">
        <f>_xlfn.IFNA(VLOOKUP($D9,Data!AG$10:$AI$69,AK$1, FALSE),"")</f>
        <v/>
      </c>
      <c r="AL9" s="26" t="str">
        <f>_xlfn.IFNA(VLOOKUP($D9,Data!AH$10:$AI$69,AL$1, FALSE),"")</f>
        <v/>
      </c>
    </row>
    <row r="10" spans="1:38" x14ac:dyDescent="0.25">
      <c r="A10" s="28" t="s">
        <v>34</v>
      </c>
      <c r="B10" s="28" t="s">
        <v>35</v>
      </c>
      <c r="D10" s="28">
        <f t="shared" si="2"/>
        <v>56</v>
      </c>
      <c r="E10" s="28">
        <f t="shared" si="3"/>
        <v>1</v>
      </c>
      <c r="F10" s="26" t="str">
        <f>_xlfn.IFNA(VLOOKUP($D10,Data!B$10:$AI$69,F$1, FALSE),"")</f>
        <v>Dengue Fever</v>
      </c>
      <c r="G10" s="26" t="str">
        <f>_xlfn.IFNA(VLOOKUP($D10,Data!C$10:$AI$69,G$1, FALSE),"")</f>
        <v/>
      </c>
      <c r="H10" s="26" t="str">
        <f>_xlfn.IFNA(VLOOKUP($D10,Data!D$10:$AI$69,H$1, FALSE),"")</f>
        <v/>
      </c>
      <c r="I10" s="26" t="str">
        <f>_xlfn.IFNA(VLOOKUP($D10,Data!E$10:$AI$69,I$1, FALSE),"")</f>
        <v/>
      </c>
      <c r="J10" s="26" t="str">
        <f>_xlfn.IFNA(VLOOKUP($D10,Data!F$10:$AI$69,J$1, FALSE),"")</f>
        <v/>
      </c>
      <c r="K10" s="26" t="str">
        <f>_xlfn.IFNA(VLOOKUP($D10,Data!G$10:$AI$69,K$1, FALSE),"")</f>
        <v/>
      </c>
      <c r="L10" s="26" t="str">
        <f>_xlfn.IFNA(VLOOKUP($D10,Data!H$10:$AI$69,L$1, FALSE),"")</f>
        <v/>
      </c>
      <c r="M10" s="26" t="str">
        <f>_xlfn.IFNA(VLOOKUP($D10,Data!I$10:$AI$69,M$1, FALSE),"")</f>
        <v/>
      </c>
      <c r="N10" s="26" t="str">
        <f>_xlfn.IFNA(VLOOKUP($D10,Data!J$10:$AI$69,N$1, FALSE),"")</f>
        <v/>
      </c>
      <c r="O10" s="26" t="str">
        <f>_xlfn.IFNA(VLOOKUP($D10,Data!K$10:$AI$69,O$1, FALSE),"")</f>
        <v/>
      </c>
      <c r="P10" s="26" t="str">
        <f>_xlfn.IFNA(VLOOKUP($D10,Data!L$10:$AI$69,P$1, FALSE),"")</f>
        <v/>
      </c>
      <c r="Q10" s="26" t="str">
        <f>_xlfn.IFNA(VLOOKUP($D10,Data!M$10:$AI$69,Q$1, FALSE),"")</f>
        <v/>
      </c>
      <c r="R10" s="26" t="str">
        <f>_xlfn.IFNA(VLOOKUP($D10,Data!N$10:$AI$69,R$1, FALSE),"")</f>
        <v/>
      </c>
      <c r="S10" s="26" t="str">
        <f>_xlfn.IFNA(VLOOKUP($D10,Data!O$10:$AI$69,S$1, FALSE),"")</f>
        <v/>
      </c>
      <c r="T10" s="26" t="str">
        <f>_xlfn.IFNA(VLOOKUP($D10,Data!P$10:$AI$69,T$1, FALSE),"")</f>
        <v/>
      </c>
      <c r="U10" s="26" t="str">
        <f>_xlfn.IFNA(VLOOKUP($D10,Data!Q$10:$AI$69,U$1, FALSE),"")</f>
        <v/>
      </c>
      <c r="V10" s="26" t="str">
        <f>_xlfn.IFNA(VLOOKUP($D10,Data!R$10:$AI$69,V$1, FALSE),"")</f>
        <v/>
      </c>
      <c r="W10" s="26" t="str">
        <f>_xlfn.IFNA(VLOOKUP($D10,Data!S$10:$AI$69,W$1, FALSE),"")</f>
        <v/>
      </c>
      <c r="X10" s="26" t="str">
        <f>_xlfn.IFNA(VLOOKUP($D10,Data!T$10:$AI$69,X$1, FALSE),"")</f>
        <v/>
      </c>
      <c r="Y10" s="26" t="str">
        <f>_xlfn.IFNA(VLOOKUP($D10,Data!U$10:$AI$69,Y$1, FALSE),"")</f>
        <v/>
      </c>
      <c r="Z10" s="26" t="str">
        <f>_xlfn.IFNA(VLOOKUP($D10,Data!V$10:$AI$69,Z$1, FALSE),"")</f>
        <v/>
      </c>
      <c r="AA10" s="26" t="str">
        <f>_xlfn.IFNA(VLOOKUP($D10,Data!W$10:$AI$69,AA$1, FALSE),"")</f>
        <v/>
      </c>
      <c r="AB10" s="26" t="str">
        <f>_xlfn.IFNA(VLOOKUP($D10,Data!X$10:$AI$69,AB$1, FALSE),"")</f>
        <v/>
      </c>
      <c r="AC10" s="26" t="str">
        <f>_xlfn.IFNA(VLOOKUP($D10,Data!Y$10:$AI$69,AC$1, FALSE),"")</f>
        <v/>
      </c>
      <c r="AD10" s="26" t="str">
        <f>_xlfn.IFNA(VLOOKUP($D10,Data!Z$10:$AI$69,AD$1, FALSE),"")</f>
        <v/>
      </c>
      <c r="AE10" s="26" t="str">
        <f>_xlfn.IFNA(VLOOKUP($D10,Data!AA$10:$AI$69,AE$1, FALSE),"")</f>
        <v/>
      </c>
      <c r="AF10" s="26" t="str">
        <f>_xlfn.IFNA(VLOOKUP($D10,Data!AB$10:$AI$69,AF$1, FALSE),"")</f>
        <v/>
      </c>
      <c r="AG10" s="26" t="str">
        <f>_xlfn.IFNA(VLOOKUP($D10,Data!AC$10:$AI$69,AG$1, FALSE),"")</f>
        <v/>
      </c>
      <c r="AH10" s="26" t="str">
        <f>_xlfn.IFNA(VLOOKUP($D10,Data!AD$10:$AI$69,AH$1, FALSE),"")</f>
        <v/>
      </c>
      <c r="AI10" s="26" t="str">
        <f>_xlfn.IFNA(VLOOKUP($D10,Data!AE$10:$AI$69,AI$1, FALSE),"")</f>
        <v/>
      </c>
      <c r="AJ10" s="26" t="str">
        <f>_xlfn.IFNA(VLOOKUP($D10,Data!AF$10:$AI$69,AJ$1, FALSE),"")</f>
        <v/>
      </c>
      <c r="AK10" s="26" t="str">
        <f>_xlfn.IFNA(VLOOKUP($D10,Data!AG$10:$AI$69,AK$1, FALSE),"")</f>
        <v/>
      </c>
      <c r="AL10" s="26" t="str">
        <f>_xlfn.IFNA(VLOOKUP($D10,Data!AH$10:$AI$69,AL$1, FALSE),"")</f>
        <v/>
      </c>
    </row>
    <row r="11" spans="1:38" x14ac:dyDescent="0.25">
      <c r="A11" s="28" t="s">
        <v>36</v>
      </c>
      <c r="B11" s="28" t="s">
        <v>37</v>
      </c>
      <c r="D11" s="28">
        <f t="shared" si="2"/>
        <v>12</v>
      </c>
      <c r="E11" s="28">
        <f t="shared" si="3"/>
        <v>1</v>
      </c>
      <c r="F11" s="26" t="str">
        <f>_xlfn.IFNA(VLOOKUP($D11,Data!B$10:$AI$69,F$1, FALSE),"")</f>
        <v/>
      </c>
      <c r="G11" s="26" t="str">
        <f>_xlfn.IFNA(VLOOKUP($D11,Data!C$10:$AI$69,G$1, FALSE),"")</f>
        <v>Antitoxin</v>
      </c>
      <c r="H11" s="26" t="str">
        <f>_xlfn.IFNA(VLOOKUP($D11,Data!D$10:$AI$69,H$1, FALSE),"")</f>
        <v/>
      </c>
      <c r="I11" s="26" t="str">
        <f>_xlfn.IFNA(VLOOKUP($D11,Data!E$10:$AI$69,I$1, FALSE),"")</f>
        <v/>
      </c>
      <c r="J11" s="26" t="str">
        <f>_xlfn.IFNA(VLOOKUP($D11,Data!F$10:$AI$69,J$1, FALSE),"")</f>
        <v/>
      </c>
      <c r="K11" s="26" t="str">
        <f>_xlfn.IFNA(VLOOKUP($D11,Data!G$10:$AI$69,K$1, FALSE),"")</f>
        <v/>
      </c>
      <c r="L11" s="26" t="str">
        <f>_xlfn.IFNA(VLOOKUP($D11,Data!H$10:$AI$69,L$1, FALSE),"")</f>
        <v/>
      </c>
      <c r="M11" s="26" t="str">
        <f>_xlfn.IFNA(VLOOKUP($D11,Data!I$10:$AI$69,M$1, FALSE),"")</f>
        <v/>
      </c>
      <c r="N11" s="26" t="str">
        <f>_xlfn.IFNA(VLOOKUP($D11,Data!J$10:$AI$69,N$1, FALSE),"")</f>
        <v/>
      </c>
      <c r="O11" s="26" t="str">
        <f>_xlfn.IFNA(VLOOKUP($D11,Data!K$10:$AI$69,O$1, FALSE),"")</f>
        <v/>
      </c>
      <c r="P11" s="26" t="str">
        <f>_xlfn.IFNA(VLOOKUP($D11,Data!L$10:$AI$69,P$1, FALSE),"")</f>
        <v/>
      </c>
      <c r="Q11" s="26" t="str">
        <f>_xlfn.IFNA(VLOOKUP($D11,Data!M$10:$AI$69,Q$1, FALSE),"")</f>
        <v/>
      </c>
      <c r="R11" s="26" t="str">
        <f>_xlfn.IFNA(VLOOKUP($D11,Data!N$10:$AI$69,R$1, FALSE),"")</f>
        <v/>
      </c>
      <c r="S11" s="26" t="str">
        <f>_xlfn.IFNA(VLOOKUP($D11,Data!O$10:$AI$69,S$1, FALSE),"")</f>
        <v/>
      </c>
      <c r="T11" s="26" t="str">
        <f>_xlfn.IFNA(VLOOKUP($D11,Data!P$10:$AI$69,T$1, FALSE),"")</f>
        <v/>
      </c>
      <c r="U11" s="26" t="str">
        <f>_xlfn.IFNA(VLOOKUP($D11,Data!Q$10:$AI$69,U$1, FALSE),"")</f>
        <v/>
      </c>
      <c r="V11" s="26" t="str">
        <f>_xlfn.IFNA(VLOOKUP($D11,Data!R$10:$AI$69,V$1, FALSE),"")</f>
        <v/>
      </c>
      <c r="W11" s="26" t="str">
        <f>_xlfn.IFNA(VLOOKUP($D11,Data!S$10:$AI$69,W$1, FALSE),"")</f>
        <v/>
      </c>
      <c r="X11" s="26" t="str">
        <f>_xlfn.IFNA(VLOOKUP($D11,Data!T$10:$AI$69,X$1, FALSE),"")</f>
        <v/>
      </c>
      <c r="Y11" s="26" t="str">
        <f>_xlfn.IFNA(VLOOKUP($D11,Data!U$10:$AI$69,Y$1, FALSE),"")</f>
        <v/>
      </c>
      <c r="Z11" s="26" t="str">
        <f>_xlfn.IFNA(VLOOKUP($D11,Data!V$10:$AI$69,Z$1, FALSE),"")</f>
        <v/>
      </c>
      <c r="AA11" s="26" t="str">
        <f>_xlfn.IFNA(VLOOKUP($D11,Data!W$10:$AI$69,AA$1, FALSE),"")</f>
        <v/>
      </c>
      <c r="AB11" s="26" t="str">
        <f>_xlfn.IFNA(VLOOKUP($D11,Data!X$10:$AI$69,AB$1, FALSE),"")</f>
        <v/>
      </c>
      <c r="AC11" s="26" t="str">
        <f>_xlfn.IFNA(VLOOKUP($D11,Data!Y$10:$AI$69,AC$1, FALSE),"")</f>
        <v/>
      </c>
      <c r="AD11" s="26" t="str">
        <f>_xlfn.IFNA(VLOOKUP($D11,Data!Z$10:$AI$69,AD$1, FALSE),"")</f>
        <v/>
      </c>
      <c r="AE11" s="26" t="str">
        <f>_xlfn.IFNA(VLOOKUP($D11,Data!AA$10:$AI$69,AE$1, FALSE),"")</f>
        <v/>
      </c>
      <c r="AF11" s="26" t="str">
        <f>_xlfn.IFNA(VLOOKUP($D11,Data!AB$10:$AI$69,AF$1, FALSE),"")</f>
        <v/>
      </c>
      <c r="AG11" s="26" t="str">
        <f>_xlfn.IFNA(VLOOKUP($D11,Data!AC$10:$AI$69,AG$1, FALSE),"")</f>
        <v/>
      </c>
      <c r="AH11" s="26" t="str">
        <f>_xlfn.IFNA(VLOOKUP($D11,Data!AD$10:$AI$69,AH$1, FALSE),"")</f>
        <v/>
      </c>
      <c r="AI11" s="26" t="str">
        <f>_xlfn.IFNA(VLOOKUP($D11,Data!AE$10:$AI$69,AI$1, FALSE),"")</f>
        <v/>
      </c>
      <c r="AJ11" s="26" t="str">
        <f>_xlfn.IFNA(VLOOKUP($D11,Data!AF$10:$AI$69,AJ$1, FALSE),"")</f>
        <v/>
      </c>
      <c r="AK11" s="26" t="str">
        <f>_xlfn.IFNA(VLOOKUP($D11,Data!AG$10:$AI$69,AK$1, FALSE),"")</f>
        <v/>
      </c>
      <c r="AL11" s="26" t="str">
        <f>_xlfn.IFNA(VLOOKUP($D11,Data!AH$10:$AI$69,AL$1, FALSE),"")</f>
        <v/>
      </c>
    </row>
    <row r="12" spans="1:38" x14ac:dyDescent="0.25">
      <c r="A12" s="28" t="s">
        <v>38</v>
      </c>
      <c r="B12" s="28" t="s">
        <v>39</v>
      </c>
      <c r="D12" s="28">
        <f t="shared" si="2"/>
        <v>28</v>
      </c>
      <c r="E12" s="28">
        <f t="shared" si="3"/>
        <v>1</v>
      </c>
      <c r="F12" s="26" t="str">
        <f>_xlfn.IFNA(VLOOKUP($D12,Data!B$10:$AI$69,F$1, FALSE),"")</f>
        <v>DTaP</v>
      </c>
      <c r="G12" s="26" t="str">
        <f>_xlfn.IFNA(VLOOKUP($D12,Data!C$10:$AI$69,G$1, FALSE),"")</f>
        <v/>
      </c>
      <c r="H12" s="26" t="str">
        <f>_xlfn.IFNA(VLOOKUP($D12,Data!D$10:$AI$69,H$1, FALSE),"")</f>
        <v/>
      </c>
      <c r="I12" s="26" t="str">
        <f>_xlfn.IFNA(VLOOKUP($D12,Data!E$10:$AI$69,I$1, FALSE),"")</f>
        <v/>
      </c>
      <c r="J12" s="26" t="str">
        <f>_xlfn.IFNA(VLOOKUP($D12,Data!F$10:$AI$69,J$1, FALSE),"")</f>
        <v/>
      </c>
      <c r="K12" s="26" t="str">
        <f>_xlfn.IFNA(VLOOKUP($D12,Data!G$10:$AI$69,K$1, FALSE),"")</f>
        <v/>
      </c>
      <c r="L12" s="26" t="str">
        <f>_xlfn.IFNA(VLOOKUP($D12,Data!H$10:$AI$69,L$1, FALSE),"")</f>
        <v/>
      </c>
      <c r="M12" s="26" t="str">
        <f>_xlfn.IFNA(VLOOKUP($D12,Data!I$10:$AI$69,M$1, FALSE),"")</f>
        <v/>
      </c>
      <c r="N12" s="26" t="str">
        <f>_xlfn.IFNA(VLOOKUP($D12,Data!J$10:$AI$69,N$1, FALSE),"")</f>
        <v/>
      </c>
      <c r="O12" s="26" t="str">
        <f>_xlfn.IFNA(VLOOKUP($D12,Data!K$10:$AI$69,O$1, FALSE),"")</f>
        <v/>
      </c>
      <c r="P12" s="26" t="str">
        <f>_xlfn.IFNA(VLOOKUP($D12,Data!L$10:$AI$69,P$1, FALSE),"")</f>
        <v/>
      </c>
      <c r="Q12" s="26" t="str">
        <f>_xlfn.IFNA(VLOOKUP($D12,Data!M$10:$AI$69,Q$1, FALSE),"")</f>
        <v/>
      </c>
      <c r="R12" s="26" t="str">
        <f>_xlfn.IFNA(VLOOKUP($D12,Data!N$10:$AI$69,R$1, FALSE),"")</f>
        <v/>
      </c>
      <c r="S12" s="26" t="str">
        <f>_xlfn.IFNA(VLOOKUP($D12,Data!O$10:$AI$69,S$1, FALSE),"")</f>
        <v/>
      </c>
      <c r="T12" s="26" t="str">
        <f>_xlfn.IFNA(VLOOKUP($D12,Data!P$10:$AI$69,T$1, FALSE),"")</f>
        <v/>
      </c>
      <c r="U12" s="26" t="str">
        <f>_xlfn.IFNA(VLOOKUP($D12,Data!Q$10:$AI$69,U$1, FALSE),"")</f>
        <v/>
      </c>
      <c r="V12" s="26" t="str">
        <f>_xlfn.IFNA(VLOOKUP($D12,Data!R$10:$AI$69,V$1, FALSE),"")</f>
        <v/>
      </c>
      <c r="W12" s="26" t="str">
        <f>_xlfn.IFNA(VLOOKUP($D12,Data!S$10:$AI$69,W$1, FALSE),"")</f>
        <v/>
      </c>
      <c r="X12" s="26" t="str">
        <f>_xlfn.IFNA(VLOOKUP($D12,Data!T$10:$AI$69,X$1, FALSE),"")</f>
        <v/>
      </c>
      <c r="Y12" s="26" t="str">
        <f>_xlfn.IFNA(VLOOKUP($D12,Data!U$10:$AI$69,Y$1, FALSE),"")</f>
        <v/>
      </c>
      <c r="Z12" s="26" t="str">
        <f>_xlfn.IFNA(VLOOKUP($D12,Data!V$10:$AI$69,Z$1, FALSE),"")</f>
        <v/>
      </c>
      <c r="AA12" s="26" t="str">
        <f>_xlfn.IFNA(VLOOKUP($D12,Data!W$10:$AI$69,AA$1, FALSE),"")</f>
        <v/>
      </c>
      <c r="AB12" s="26" t="str">
        <f>_xlfn.IFNA(VLOOKUP($D12,Data!X$10:$AI$69,AB$1, FALSE),"")</f>
        <v/>
      </c>
      <c r="AC12" s="26" t="str">
        <f>_xlfn.IFNA(VLOOKUP($D12,Data!Y$10:$AI$69,AC$1, FALSE),"")</f>
        <v/>
      </c>
      <c r="AD12" s="26" t="str">
        <f>_xlfn.IFNA(VLOOKUP($D12,Data!Z$10:$AI$69,AD$1, FALSE),"")</f>
        <v/>
      </c>
      <c r="AE12" s="26" t="str">
        <f>_xlfn.IFNA(VLOOKUP($D12,Data!AA$10:$AI$69,AE$1, FALSE),"")</f>
        <v/>
      </c>
      <c r="AF12" s="26" t="str">
        <f>_xlfn.IFNA(VLOOKUP($D12,Data!AB$10:$AI$69,AF$1, FALSE),"")</f>
        <v/>
      </c>
      <c r="AG12" s="26" t="str">
        <f>_xlfn.IFNA(VLOOKUP($D12,Data!AC$10:$AI$69,AG$1, FALSE),"")</f>
        <v/>
      </c>
      <c r="AH12" s="26" t="str">
        <f>_xlfn.IFNA(VLOOKUP($D12,Data!AD$10:$AI$69,AH$1, FALSE),"")</f>
        <v/>
      </c>
      <c r="AI12" s="26" t="str">
        <f>_xlfn.IFNA(VLOOKUP($D12,Data!AE$10:$AI$69,AI$1, FALSE),"")</f>
        <v/>
      </c>
      <c r="AJ12" s="26" t="str">
        <f>_xlfn.IFNA(VLOOKUP($D12,Data!AF$10:$AI$69,AJ$1, FALSE),"")</f>
        <v/>
      </c>
      <c r="AK12" s="26" t="str">
        <f>_xlfn.IFNA(VLOOKUP($D12,Data!AG$10:$AI$69,AK$1, FALSE),"")</f>
        <v/>
      </c>
      <c r="AL12" s="26" t="str">
        <f>_xlfn.IFNA(VLOOKUP($D12,Data!AH$10:$AI$69,AL$1, FALSE),"")</f>
        <v/>
      </c>
    </row>
    <row r="13" spans="1:38" x14ac:dyDescent="0.25">
      <c r="A13" s="28" t="s">
        <v>40</v>
      </c>
      <c r="B13" s="28" t="s">
        <v>41</v>
      </c>
      <c r="D13" s="28">
        <f t="shared" si="2"/>
        <v>20</v>
      </c>
      <c r="E13" s="28">
        <f t="shared" si="3"/>
        <v>1</v>
      </c>
      <c r="F13" s="26" t="str">
        <f>_xlfn.IFNA(VLOOKUP($D13,Data!B$10:$AI$69,F$1, FALSE),"")</f>
        <v/>
      </c>
      <c r="G13" s="26" t="str">
        <f>_xlfn.IFNA(VLOOKUP($D13,Data!C$10:$AI$69,G$1, FALSE),"")</f>
        <v>DTaP</v>
      </c>
      <c r="H13" s="26" t="str">
        <f>_xlfn.IFNA(VLOOKUP($D13,Data!D$10:$AI$69,H$1, FALSE),"")</f>
        <v/>
      </c>
      <c r="I13" s="26" t="str">
        <f>_xlfn.IFNA(VLOOKUP($D13,Data!E$10:$AI$69,I$1, FALSE),"")</f>
        <v/>
      </c>
      <c r="J13" s="26" t="str">
        <f>_xlfn.IFNA(VLOOKUP($D13,Data!F$10:$AI$69,J$1, FALSE),"")</f>
        <v/>
      </c>
      <c r="K13" s="26" t="str">
        <f>_xlfn.IFNA(VLOOKUP($D13,Data!G$10:$AI$69,K$1, FALSE),"")</f>
        <v/>
      </c>
      <c r="L13" s="26" t="str">
        <f>_xlfn.IFNA(VLOOKUP($D13,Data!H$10:$AI$69,L$1, FALSE),"")</f>
        <v/>
      </c>
      <c r="M13" s="26" t="str">
        <f>_xlfn.IFNA(VLOOKUP($D13,Data!I$10:$AI$69,M$1, FALSE),"")</f>
        <v/>
      </c>
      <c r="N13" s="26" t="str">
        <f>_xlfn.IFNA(VLOOKUP($D13,Data!J$10:$AI$69,N$1, FALSE),"")</f>
        <v/>
      </c>
      <c r="O13" s="26" t="str">
        <f>_xlfn.IFNA(VLOOKUP($D13,Data!K$10:$AI$69,O$1, FALSE),"")</f>
        <v/>
      </c>
      <c r="P13" s="26" t="str">
        <f>_xlfn.IFNA(VLOOKUP($D13,Data!L$10:$AI$69,P$1, FALSE),"")</f>
        <v/>
      </c>
      <c r="Q13" s="26" t="str">
        <f>_xlfn.IFNA(VLOOKUP($D13,Data!M$10:$AI$69,Q$1, FALSE),"")</f>
        <v/>
      </c>
      <c r="R13" s="26" t="str">
        <f>_xlfn.IFNA(VLOOKUP($D13,Data!N$10:$AI$69,R$1, FALSE),"")</f>
        <v/>
      </c>
      <c r="S13" s="26" t="str">
        <f>_xlfn.IFNA(VLOOKUP($D13,Data!O$10:$AI$69,S$1, FALSE),"")</f>
        <v/>
      </c>
      <c r="T13" s="26" t="str">
        <f>_xlfn.IFNA(VLOOKUP($D13,Data!P$10:$AI$69,T$1, FALSE),"")</f>
        <v/>
      </c>
      <c r="U13" s="26" t="str">
        <f>_xlfn.IFNA(VLOOKUP($D13,Data!Q$10:$AI$69,U$1, FALSE),"")</f>
        <v/>
      </c>
      <c r="V13" s="26" t="str">
        <f>_xlfn.IFNA(VLOOKUP($D13,Data!R$10:$AI$69,V$1, FALSE),"")</f>
        <v/>
      </c>
      <c r="W13" s="26" t="str">
        <f>_xlfn.IFNA(VLOOKUP($D13,Data!S$10:$AI$69,W$1, FALSE),"")</f>
        <v/>
      </c>
      <c r="X13" s="26" t="str">
        <f>_xlfn.IFNA(VLOOKUP($D13,Data!T$10:$AI$69,X$1, FALSE),"")</f>
        <v/>
      </c>
      <c r="Y13" s="26" t="str">
        <f>_xlfn.IFNA(VLOOKUP($D13,Data!U$10:$AI$69,Y$1, FALSE),"")</f>
        <v/>
      </c>
      <c r="Z13" s="26" t="str">
        <f>_xlfn.IFNA(VLOOKUP($D13,Data!V$10:$AI$69,Z$1, FALSE),"")</f>
        <v/>
      </c>
      <c r="AA13" s="26" t="str">
        <f>_xlfn.IFNA(VLOOKUP($D13,Data!W$10:$AI$69,AA$1, FALSE),"")</f>
        <v/>
      </c>
      <c r="AB13" s="26" t="str">
        <f>_xlfn.IFNA(VLOOKUP($D13,Data!X$10:$AI$69,AB$1, FALSE),"")</f>
        <v/>
      </c>
      <c r="AC13" s="26" t="str">
        <f>_xlfn.IFNA(VLOOKUP($D13,Data!Y$10:$AI$69,AC$1, FALSE),"")</f>
        <v/>
      </c>
      <c r="AD13" s="26" t="str">
        <f>_xlfn.IFNA(VLOOKUP($D13,Data!Z$10:$AI$69,AD$1, FALSE),"")</f>
        <v/>
      </c>
      <c r="AE13" s="26" t="str">
        <f>_xlfn.IFNA(VLOOKUP($D13,Data!AA$10:$AI$69,AE$1, FALSE),"")</f>
        <v/>
      </c>
      <c r="AF13" s="26" t="str">
        <f>_xlfn.IFNA(VLOOKUP($D13,Data!AB$10:$AI$69,AF$1, FALSE),"")</f>
        <v/>
      </c>
      <c r="AG13" s="26" t="str">
        <f>_xlfn.IFNA(VLOOKUP($D13,Data!AC$10:$AI$69,AG$1, FALSE),"")</f>
        <v/>
      </c>
      <c r="AH13" s="26" t="str">
        <f>_xlfn.IFNA(VLOOKUP($D13,Data!AD$10:$AI$69,AH$1, FALSE),"")</f>
        <v/>
      </c>
      <c r="AI13" s="26" t="str">
        <f>_xlfn.IFNA(VLOOKUP($D13,Data!AE$10:$AI$69,AI$1, FALSE),"")</f>
        <v/>
      </c>
      <c r="AJ13" s="26" t="str">
        <f>_xlfn.IFNA(VLOOKUP($D13,Data!AF$10:$AI$69,AJ$1, FALSE),"")</f>
        <v/>
      </c>
      <c r="AK13" s="26" t="str">
        <f>_xlfn.IFNA(VLOOKUP($D13,Data!AG$10:$AI$69,AK$1, FALSE),"")</f>
        <v/>
      </c>
      <c r="AL13" s="26" t="str">
        <f>_xlfn.IFNA(VLOOKUP($D13,Data!AH$10:$AI$69,AL$1, FALSE),"")</f>
        <v/>
      </c>
    </row>
    <row r="14" spans="1:38" x14ac:dyDescent="0.25">
      <c r="A14" s="28" t="s">
        <v>42</v>
      </c>
      <c r="B14" s="28" t="s">
        <v>43</v>
      </c>
      <c r="D14" s="28">
        <f t="shared" si="2"/>
        <v>106</v>
      </c>
      <c r="E14" s="28">
        <f t="shared" si="3"/>
        <v>1</v>
      </c>
      <c r="F14" s="26" t="str">
        <f>_xlfn.IFNA(VLOOKUP($D14,Data!B$10:$AI$69,F$1, FALSE),"")</f>
        <v/>
      </c>
      <c r="G14" s="26" t="str">
        <f>_xlfn.IFNA(VLOOKUP($D14,Data!C$10:$AI$69,G$1, FALSE),"")</f>
        <v/>
      </c>
      <c r="H14" s="26" t="str">
        <f>_xlfn.IFNA(VLOOKUP($D14,Data!D$10:$AI$69,H$1, FALSE),"")</f>
        <v>DTaP</v>
      </c>
      <c r="I14" s="26" t="str">
        <f>_xlfn.IFNA(VLOOKUP($D14,Data!E$10:$AI$69,I$1, FALSE),"")</f>
        <v/>
      </c>
      <c r="J14" s="26" t="str">
        <f>_xlfn.IFNA(VLOOKUP($D14,Data!F$10:$AI$69,J$1, FALSE),"")</f>
        <v/>
      </c>
      <c r="K14" s="26" t="str">
        <f>_xlfn.IFNA(VLOOKUP($D14,Data!G$10:$AI$69,K$1, FALSE),"")</f>
        <v/>
      </c>
      <c r="L14" s="26" t="str">
        <f>_xlfn.IFNA(VLOOKUP($D14,Data!H$10:$AI$69,L$1, FALSE),"")</f>
        <v/>
      </c>
      <c r="M14" s="26" t="str">
        <f>_xlfn.IFNA(VLOOKUP($D14,Data!I$10:$AI$69,M$1, FALSE),"")</f>
        <v/>
      </c>
      <c r="N14" s="26" t="str">
        <f>_xlfn.IFNA(VLOOKUP($D14,Data!J$10:$AI$69,N$1, FALSE),"")</f>
        <v/>
      </c>
      <c r="O14" s="26" t="str">
        <f>_xlfn.IFNA(VLOOKUP($D14,Data!K$10:$AI$69,O$1, FALSE),"")</f>
        <v/>
      </c>
      <c r="P14" s="26" t="str">
        <f>_xlfn.IFNA(VLOOKUP($D14,Data!L$10:$AI$69,P$1, FALSE),"")</f>
        <v/>
      </c>
      <c r="Q14" s="26" t="str">
        <f>_xlfn.IFNA(VLOOKUP($D14,Data!M$10:$AI$69,Q$1, FALSE),"")</f>
        <v/>
      </c>
      <c r="R14" s="26" t="str">
        <f>_xlfn.IFNA(VLOOKUP($D14,Data!N$10:$AI$69,R$1, FALSE),"")</f>
        <v/>
      </c>
      <c r="S14" s="26" t="str">
        <f>_xlfn.IFNA(VLOOKUP($D14,Data!O$10:$AI$69,S$1, FALSE),"")</f>
        <v/>
      </c>
      <c r="T14" s="26" t="str">
        <f>_xlfn.IFNA(VLOOKUP($D14,Data!P$10:$AI$69,T$1, FALSE),"")</f>
        <v/>
      </c>
      <c r="U14" s="26" t="str">
        <f>_xlfn.IFNA(VLOOKUP($D14,Data!Q$10:$AI$69,U$1, FALSE),"")</f>
        <v/>
      </c>
      <c r="V14" s="26" t="str">
        <f>_xlfn.IFNA(VLOOKUP($D14,Data!R$10:$AI$69,V$1, FALSE),"")</f>
        <v/>
      </c>
      <c r="W14" s="26" t="str">
        <f>_xlfn.IFNA(VLOOKUP($D14,Data!S$10:$AI$69,W$1, FALSE),"")</f>
        <v/>
      </c>
      <c r="X14" s="26" t="str">
        <f>_xlfn.IFNA(VLOOKUP($D14,Data!T$10:$AI$69,X$1, FALSE),"")</f>
        <v/>
      </c>
      <c r="Y14" s="26" t="str">
        <f>_xlfn.IFNA(VLOOKUP($D14,Data!U$10:$AI$69,Y$1, FALSE),"")</f>
        <v/>
      </c>
      <c r="Z14" s="26" t="str">
        <f>_xlfn.IFNA(VLOOKUP($D14,Data!V$10:$AI$69,Z$1, FALSE),"")</f>
        <v/>
      </c>
      <c r="AA14" s="26" t="str">
        <f>_xlfn.IFNA(VLOOKUP($D14,Data!W$10:$AI$69,AA$1, FALSE),"")</f>
        <v/>
      </c>
      <c r="AB14" s="26" t="str">
        <f>_xlfn.IFNA(VLOOKUP($D14,Data!X$10:$AI$69,AB$1, FALSE),"")</f>
        <v/>
      </c>
      <c r="AC14" s="26" t="str">
        <f>_xlfn.IFNA(VLOOKUP($D14,Data!Y$10:$AI$69,AC$1, FALSE),"")</f>
        <v/>
      </c>
      <c r="AD14" s="26" t="str">
        <f>_xlfn.IFNA(VLOOKUP($D14,Data!Z$10:$AI$69,AD$1, FALSE),"")</f>
        <v/>
      </c>
      <c r="AE14" s="26" t="str">
        <f>_xlfn.IFNA(VLOOKUP($D14,Data!AA$10:$AI$69,AE$1, FALSE),"")</f>
        <v/>
      </c>
      <c r="AF14" s="26" t="str">
        <f>_xlfn.IFNA(VLOOKUP($D14,Data!AB$10:$AI$69,AF$1, FALSE),"")</f>
        <v/>
      </c>
      <c r="AG14" s="26" t="str">
        <f>_xlfn.IFNA(VLOOKUP($D14,Data!AC$10:$AI$69,AG$1, FALSE),"")</f>
        <v/>
      </c>
      <c r="AH14" s="26" t="str">
        <f>_xlfn.IFNA(VLOOKUP($D14,Data!AD$10:$AI$69,AH$1, FALSE),"")</f>
        <v/>
      </c>
      <c r="AI14" s="26" t="str">
        <f>_xlfn.IFNA(VLOOKUP($D14,Data!AE$10:$AI$69,AI$1, FALSE),"")</f>
        <v/>
      </c>
      <c r="AJ14" s="26" t="str">
        <f>_xlfn.IFNA(VLOOKUP($D14,Data!AF$10:$AI$69,AJ$1, FALSE),"")</f>
        <v/>
      </c>
      <c r="AK14" s="26" t="str">
        <f>_xlfn.IFNA(VLOOKUP($D14,Data!AG$10:$AI$69,AK$1, FALSE),"")</f>
        <v/>
      </c>
      <c r="AL14" s="26" t="str">
        <f>_xlfn.IFNA(VLOOKUP($D14,Data!AH$10:$AI$69,AL$1, FALSE),"")</f>
        <v/>
      </c>
    </row>
    <row r="15" spans="1:38" x14ac:dyDescent="0.25">
      <c r="A15" s="28" t="s">
        <v>44</v>
      </c>
      <c r="B15" s="28" t="s">
        <v>45</v>
      </c>
      <c r="D15" s="28">
        <f t="shared" si="2"/>
        <v>107</v>
      </c>
      <c r="E15" s="28">
        <f t="shared" si="3"/>
        <v>1</v>
      </c>
      <c r="F15" s="26" t="str">
        <f>_xlfn.IFNA(VLOOKUP($D15,Data!B$10:$AI$69,F$1, FALSE),"")</f>
        <v/>
      </c>
      <c r="G15" s="26" t="str">
        <f>_xlfn.IFNA(VLOOKUP($D15,Data!C$10:$AI$69,G$1, FALSE),"")</f>
        <v/>
      </c>
      <c r="H15" s="26" t="str">
        <f>_xlfn.IFNA(VLOOKUP($D15,Data!D$10:$AI$69,H$1, FALSE),"")</f>
        <v/>
      </c>
      <c r="I15" s="26" t="str">
        <f>_xlfn.IFNA(VLOOKUP($D15,Data!E$10:$AI$69,I$1, FALSE),"")</f>
        <v>DTaP</v>
      </c>
      <c r="J15" s="26" t="str">
        <f>_xlfn.IFNA(VLOOKUP($D15,Data!F$10:$AI$69,J$1, FALSE),"")</f>
        <v/>
      </c>
      <c r="K15" s="26" t="str">
        <f>_xlfn.IFNA(VLOOKUP($D15,Data!G$10:$AI$69,K$1, FALSE),"")</f>
        <v/>
      </c>
      <c r="L15" s="26" t="str">
        <f>_xlfn.IFNA(VLOOKUP($D15,Data!H$10:$AI$69,L$1, FALSE),"")</f>
        <v/>
      </c>
      <c r="M15" s="26" t="str">
        <f>_xlfn.IFNA(VLOOKUP($D15,Data!I$10:$AI$69,M$1, FALSE),"")</f>
        <v/>
      </c>
      <c r="N15" s="26" t="str">
        <f>_xlfn.IFNA(VLOOKUP($D15,Data!J$10:$AI$69,N$1, FALSE),"")</f>
        <v/>
      </c>
      <c r="O15" s="26" t="str">
        <f>_xlfn.IFNA(VLOOKUP($D15,Data!K$10:$AI$69,O$1, FALSE),"")</f>
        <v/>
      </c>
      <c r="P15" s="26" t="str">
        <f>_xlfn.IFNA(VLOOKUP($D15,Data!L$10:$AI$69,P$1, FALSE),"")</f>
        <v/>
      </c>
      <c r="Q15" s="26" t="str">
        <f>_xlfn.IFNA(VLOOKUP($D15,Data!M$10:$AI$69,Q$1, FALSE),"")</f>
        <v/>
      </c>
      <c r="R15" s="26" t="str">
        <f>_xlfn.IFNA(VLOOKUP($D15,Data!N$10:$AI$69,R$1, FALSE),"")</f>
        <v/>
      </c>
      <c r="S15" s="26" t="str">
        <f>_xlfn.IFNA(VLOOKUP($D15,Data!O$10:$AI$69,S$1, FALSE),"")</f>
        <v/>
      </c>
      <c r="T15" s="26" t="str">
        <f>_xlfn.IFNA(VLOOKUP($D15,Data!P$10:$AI$69,T$1, FALSE),"")</f>
        <v/>
      </c>
      <c r="U15" s="26" t="str">
        <f>_xlfn.IFNA(VLOOKUP($D15,Data!Q$10:$AI$69,U$1, FALSE),"")</f>
        <v/>
      </c>
      <c r="V15" s="26" t="str">
        <f>_xlfn.IFNA(VLOOKUP($D15,Data!R$10:$AI$69,V$1, FALSE),"")</f>
        <v/>
      </c>
      <c r="W15" s="26" t="str">
        <f>_xlfn.IFNA(VLOOKUP($D15,Data!S$10:$AI$69,W$1, FALSE),"")</f>
        <v/>
      </c>
      <c r="X15" s="26" t="str">
        <f>_xlfn.IFNA(VLOOKUP($D15,Data!T$10:$AI$69,X$1, FALSE),"")</f>
        <v/>
      </c>
      <c r="Y15" s="26" t="str">
        <f>_xlfn.IFNA(VLOOKUP($D15,Data!U$10:$AI$69,Y$1, FALSE),"")</f>
        <v/>
      </c>
      <c r="Z15" s="26" t="str">
        <f>_xlfn.IFNA(VLOOKUP($D15,Data!V$10:$AI$69,Z$1, FALSE),"")</f>
        <v/>
      </c>
      <c r="AA15" s="26" t="str">
        <f>_xlfn.IFNA(VLOOKUP($D15,Data!W$10:$AI$69,AA$1, FALSE),"")</f>
        <v/>
      </c>
      <c r="AB15" s="26" t="str">
        <f>_xlfn.IFNA(VLOOKUP($D15,Data!X$10:$AI$69,AB$1, FALSE),"")</f>
        <v/>
      </c>
      <c r="AC15" s="26" t="str">
        <f>_xlfn.IFNA(VLOOKUP($D15,Data!Y$10:$AI$69,AC$1, FALSE),"")</f>
        <v/>
      </c>
      <c r="AD15" s="26" t="str">
        <f>_xlfn.IFNA(VLOOKUP($D15,Data!Z$10:$AI$69,AD$1, FALSE),"")</f>
        <v/>
      </c>
      <c r="AE15" s="26" t="str">
        <f>_xlfn.IFNA(VLOOKUP($D15,Data!AA$10:$AI$69,AE$1, FALSE),"")</f>
        <v/>
      </c>
      <c r="AF15" s="26" t="str">
        <f>_xlfn.IFNA(VLOOKUP($D15,Data!AB$10:$AI$69,AF$1, FALSE),"")</f>
        <v/>
      </c>
      <c r="AG15" s="26" t="str">
        <f>_xlfn.IFNA(VLOOKUP($D15,Data!AC$10:$AI$69,AG$1, FALSE),"")</f>
        <v/>
      </c>
      <c r="AH15" s="26" t="str">
        <f>_xlfn.IFNA(VLOOKUP($D15,Data!AD$10:$AI$69,AH$1, FALSE),"")</f>
        <v/>
      </c>
      <c r="AI15" s="26" t="str">
        <f>_xlfn.IFNA(VLOOKUP($D15,Data!AE$10:$AI$69,AI$1, FALSE),"")</f>
        <v/>
      </c>
      <c r="AJ15" s="26" t="str">
        <f>_xlfn.IFNA(VLOOKUP($D15,Data!AF$10:$AI$69,AJ$1, FALSE),"")</f>
        <v/>
      </c>
      <c r="AK15" s="26" t="str">
        <f>_xlfn.IFNA(VLOOKUP($D15,Data!AG$10:$AI$69,AK$1, FALSE),"")</f>
        <v/>
      </c>
      <c r="AL15" s="26" t="str">
        <f>_xlfn.IFNA(VLOOKUP($D15,Data!AH$10:$AI$69,AL$1, FALSE),"")</f>
        <v/>
      </c>
    </row>
    <row r="16" spans="1:38" x14ac:dyDescent="0.25">
      <c r="A16" s="28" t="s">
        <v>46</v>
      </c>
      <c r="B16" s="28" t="s">
        <v>47</v>
      </c>
      <c r="D16" s="28">
        <f t="shared" si="2"/>
        <v>110</v>
      </c>
      <c r="E16" s="28">
        <f t="shared" si="3"/>
        <v>3</v>
      </c>
      <c r="F16" s="26" t="str">
        <f>_xlfn.IFNA(VLOOKUP($D16,Data!B$10:$AI$69,F$1, FALSE),"")</f>
        <v/>
      </c>
      <c r="G16" s="26" t="str">
        <f>_xlfn.IFNA(VLOOKUP($D16,Data!C$10:$AI$69,G$1, FALSE),"")</f>
        <v>Hep B</v>
      </c>
      <c r="H16" s="26" t="str">
        <f>_xlfn.IFNA(VLOOKUP($D16,Data!D$10:$AI$69,H$1, FALSE),"")</f>
        <v>Polio</v>
      </c>
      <c r="I16" s="26" t="str">
        <f>_xlfn.IFNA(VLOOKUP($D16,Data!E$10:$AI$69,I$1, FALSE),"")</f>
        <v/>
      </c>
      <c r="J16" s="26" t="str">
        <f>_xlfn.IFNA(VLOOKUP($D16,Data!F$10:$AI$69,J$1, FALSE),"")</f>
        <v/>
      </c>
      <c r="K16" s="26" t="str">
        <f>_xlfn.IFNA(VLOOKUP($D16,Data!G$10:$AI$69,K$1, FALSE),"")</f>
        <v/>
      </c>
      <c r="L16" s="26" t="str">
        <f>_xlfn.IFNA(VLOOKUP($D16,Data!H$10:$AI$69,L$1, FALSE),"")</f>
        <v>DTaP</v>
      </c>
      <c r="M16" s="26" t="str">
        <f>_xlfn.IFNA(VLOOKUP($D16,Data!I$10:$AI$69,M$1, FALSE),"")</f>
        <v/>
      </c>
      <c r="N16" s="26" t="str">
        <f>_xlfn.IFNA(VLOOKUP($D16,Data!J$10:$AI$69,N$1, FALSE),"")</f>
        <v/>
      </c>
      <c r="O16" s="26" t="str">
        <f>_xlfn.IFNA(VLOOKUP($D16,Data!K$10:$AI$69,O$1, FALSE),"")</f>
        <v/>
      </c>
      <c r="P16" s="26" t="str">
        <f>_xlfn.IFNA(VLOOKUP($D16,Data!L$10:$AI$69,P$1, FALSE),"")</f>
        <v/>
      </c>
      <c r="Q16" s="26" t="str">
        <f>_xlfn.IFNA(VLOOKUP($D16,Data!M$10:$AI$69,Q$1, FALSE),"")</f>
        <v/>
      </c>
      <c r="R16" s="26" t="str">
        <f>_xlfn.IFNA(VLOOKUP($D16,Data!N$10:$AI$69,R$1, FALSE),"")</f>
        <v/>
      </c>
      <c r="S16" s="26" t="str">
        <f>_xlfn.IFNA(VLOOKUP($D16,Data!O$10:$AI$69,S$1, FALSE),"")</f>
        <v/>
      </c>
      <c r="T16" s="26" t="str">
        <f>_xlfn.IFNA(VLOOKUP($D16,Data!P$10:$AI$69,T$1, FALSE),"")</f>
        <v/>
      </c>
      <c r="U16" s="26" t="str">
        <f>_xlfn.IFNA(VLOOKUP($D16,Data!Q$10:$AI$69,U$1, FALSE),"")</f>
        <v/>
      </c>
      <c r="V16" s="26" t="str">
        <f>_xlfn.IFNA(VLOOKUP($D16,Data!R$10:$AI$69,V$1, FALSE),"")</f>
        <v/>
      </c>
      <c r="W16" s="26" t="str">
        <f>_xlfn.IFNA(VLOOKUP($D16,Data!S$10:$AI$69,W$1, FALSE),"")</f>
        <v/>
      </c>
      <c r="X16" s="26" t="str">
        <f>_xlfn.IFNA(VLOOKUP($D16,Data!T$10:$AI$69,X$1, FALSE),"")</f>
        <v/>
      </c>
      <c r="Y16" s="26" t="str">
        <f>_xlfn.IFNA(VLOOKUP($D16,Data!U$10:$AI$69,Y$1, FALSE),"")</f>
        <v/>
      </c>
      <c r="Z16" s="26" t="str">
        <f>_xlfn.IFNA(VLOOKUP($D16,Data!V$10:$AI$69,Z$1, FALSE),"")</f>
        <v/>
      </c>
      <c r="AA16" s="26" t="str">
        <f>_xlfn.IFNA(VLOOKUP($D16,Data!W$10:$AI$69,AA$1, FALSE),"")</f>
        <v/>
      </c>
      <c r="AB16" s="26" t="str">
        <f>_xlfn.IFNA(VLOOKUP($D16,Data!X$10:$AI$69,AB$1, FALSE),"")</f>
        <v/>
      </c>
      <c r="AC16" s="26" t="str">
        <f>_xlfn.IFNA(VLOOKUP($D16,Data!Y$10:$AI$69,AC$1, FALSE),"")</f>
        <v/>
      </c>
      <c r="AD16" s="26" t="str">
        <f>_xlfn.IFNA(VLOOKUP($D16,Data!Z$10:$AI$69,AD$1, FALSE),"")</f>
        <v/>
      </c>
      <c r="AE16" s="26" t="str">
        <f>_xlfn.IFNA(VLOOKUP($D16,Data!AA$10:$AI$69,AE$1, FALSE),"")</f>
        <v/>
      </c>
      <c r="AF16" s="26" t="str">
        <f>_xlfn.IFNA(VLOOKUP($D16,Data!AB$10:$AI$69,AF$1, FALSE),"")</f>
        <v/>
      </c>
      <c r="AG16" s="26" t="str">
        <f>_xlfn.IFNA(VLOOKUP($D16,Data!AC$10:$AI$69,AG$1, FALSE),"")</f>
        <v/>
      </c>
      <c r="AH16" s="26" t="str">
        <f>_xlfn.IFNA(VLOOKUP($D16,Data!AD$10:$AI$69,AH$1, FALSE),"")</f>
        <v/>
      </c>
      <c r="AI16" s="26" t="str">
        <f>_xlfn.IFNA(VLOOKUP($D16,Data!AE$10:$AI$69,AI$1, FALSE),"")</f>
        <v/>
      </c>
      <c r="AJ16" s="26" t="str">
        <f>_xlfn.IFNA(VLOOKUP($D16,Data!AF$10:$AI$69,AJ$1, FALSE),"")</f>
        <v/>
      </c>
      <c r="AK16" s="26" t="str">
        <f>_xlfn.IFNA(VLOOKUP($D16,Data!AG$10:$AI$69,AK$1, FALSE),"")</f>
        <v/>
      </c>
      <c r="AL16" s="26" t="str">
        <f>_xlfn.IFNA(VLOOKUP($D16,Data!AH$10:$AI$69,AL$1, FALSE),"")</f>
        <v/>
      </c>
    </row>
    <row r="17" spans="1:38" x14ac:dyDescent="0.25">
      <c r="A17" s="28" t="s">
        <v>48</v>
      </c>
      <c r="B17" s="28" t="s">
        <v>49</v>
      </c>
      <c r="D17" s="28">
        <f t="shared" si="2"/>
        <v>50</v>
      </c>
      <c r="E17" s="28">
        <f t="shared" si="3"/>
        <v>2</v>
      </c>
      <c r="F17" s="26" t="str">
        <f>_xlfn.IFNA(VLOOKUP($D17,Data!B$10:$AI$69,F$1, FALSE),"")</f>
        <v/>
      </c>
      <c r="G17" s="26" t="str">
        <f>_xlfn.IFNA(VLOOKUP($D17,Data!C$10:$AI$69,G$1, FALSE),"")</f>
        <v/>
      </c>
      <c r="H17" s="26" t="str">
        <f>_xlfn.IFNA(VLOOKUP($D17,Data!D$10:$AI$69,H$1, FALSE),"")</f>
        <v>Hib</v>
      </c>
      <c r="I17" s="26" t="str">
        <f>_xlfn.IFNA(VLOOKUP($D17,Data!E$10:$AI$69,I$1, FALSE),"")</f>
        <v/>
      </c>
      <c r="J17" s="26" t="str">
        <f>_xlfn.IFNA(VLOOKUP($D17,Data!F$10:$AI$69,J$1, FALSE),"")</f>
        <v/>
      </c>
      <c r="K17" s="26" t="str">
        <f>_xlfn.IFNA(VLOOKUP($D17,Data!G$10:$AI$69,K$1, FALSE),"")</f>
        <v/>
      </c>
      <c r="L17" s="26" t="str">
        <f>_xlfn.IFNA(VLOOKUP($D17,Data!H$10:$AI$69,L$1, FALSE),"")</f>
        <v/>
      </c>
      <c r="M17" s="26" t="str">
        <f>_xlfn.IFNA(VLOOKUP($D17,Data!I$10:$AI$69,M$1, FALSE),"")</f>
        <v>DTaP</v>
      </c>
      <c r="N17" s="26" t="str">
        <f>_xlfn.IFNA(VLOOKUP($D17,Data!J$10:$AI$69,N$1, FALSE),"")</f>
        <v/>
      </c>
      <c r="O17" s="26" t="str">
        <f>_xlfn.IFNA(VLOOKUP($D17,Data!K$10:$AI$69,O$1, FALSE),"")</f>
        <v/>
      </c>
      <c r="P17" s="26" t="str">
        <f>_xlfn.IFNA(VLOOKUP($D17,Data!L$10:$AI$69,P$1, FALSE),"")</f>
        <v/>
      </c>
      <c r="Q17" s="26" t="str">
        <f>_xlfn.IFNA(VLOOKUP($D17,Data!M$10:$AI$69,Q$1, FALSE),"")</f>
        <v/>
      </c>
      <c r="R17" s="26" t="str">
        <f>_xlfn.IFNA(VLOOKUP($D17,Data!N$10:$AI$69,R$1, FALSE),"")</f>
        <v/>
      </c>
      <c r="S17" s="26" t="str">
        <f>_xlfn.IFNA(VLOOKUP($D17,Data!O$10:$AI$69,S$1, FALSE),"")</f>
        <v/>
      </c>
      <c r="T17" s="26" t="str">
        <f>_xlfn.IFNA(VLOOKUP($D17,Data!P$10:$AI$69,T$1, FALSE),"")</f>
        <v/>
      </c>
      <c r="U17" s="26" t="str">
        <f>_xlfn.IFNA(VLOOKUP($D17,Data!Q$10:$AI$69,U$1, FALSE),"")</f>
        <v/>
      </c>
      <c r="V17" s="26" t="str">
        <f>_xlfn.IFNA(VLOOKUP($D17,Data!R$10:$AI$69,V$1, FALSE),"")</f>
        <v/>
      </c>
      <c r="W17" s="26" t="str">
        <f>_xlfn.IFNA(VLOOKUP($D17,Data!S$10:$AI$69,W$1, FALSE),"")</f>
        <v/>
      </c>
      <c r="X17" s="26" t="str">
        <f>_xlfn.IFNA(VLOOKUP($D17,Data!T$10:$AI$69,X$1, FALSE),"")</f>
        <v/>
      </c>
      <c r="Y17" s="26" t="str">
        <f>_xlfn.IFNA(VLOOKUP($D17,Data!U$10:$AI$69,Y$1, FALSE),"")</f>
        <v/>
      </c>
      <c r="Z17" s="26" t="str">
        <f>_xlfn.IFNA(VLOOKUP($D17,Data!V$10:$AI$69,Z$1, FALSE),"")</f>
        <v/>
      </c>
      <c r="AA17" s="26" t="str">
        <f>_xlfn.IFNA(VLOOKUP($D17,Data!W$10:$AI$69,AA$1, FALSE),"")</f>
        <v/>
      </c>
      <c r="AB17" s="26" t="str">
        <f>_xlfn.IFNA(VLOOKUP($D17,Data!X$10:$AI$69,AB$1, FALSE),"")</f>
        <v/>
      </c>
      <c r="AC17" s="26" t="str">
        <f>_xlfn.IFNA(VLOOKUP($D17,Data!Y$10:$AI$69,AC$1, FALSE),"")</f>
        <v/>
      </c>
      <c r="AD17" s="26" t="str">
        <f>_xlfn.IFNA(VLOOKUP($D17,Data!Z$10:$AI$69,AD$1, FALSE),"")</f>
        <v/>
      </c>
      <c r="AE17" s="26" t="str">
        <f>_xlfn.IFNA(VLOOKUP($D17,Data!AA$10:$AI$69,AE$1, FALSE),"")</f>
        <v/>
      </c>
      <c r="AF17" s="26" t="str">
        <f>_xlfn.IFNA(VLOOKUP($D17,Data!AB$10:$AI$69,AF$1, FALSE),"")</f>
        <v/>
      </c>
      <c r="AG17" s="26" t="str">
        <f>_xlfn.IFNA(VLOOKUP($D17,Data!AC$10:$AI$69,AG$1, FALSE),"")</f>
        <v/>
      </c>
      <c r="AH17" s="26" t="str">
        <f>_xlfn.IFNA(VLOOKUP($D17,Data!AD$10:$AI$69,AH$1, FALSE),"")</f>
        <v/>
      </c>
      <c r="AI17" s="26" t="str">
        <f>_xlfn.IFNA(VLOOKUP($D17,Data!AE$10:$AI$69,AI$1, FALSE),"")</f>
        <v/>
      </c>
      <c r="AJ17" s="26" t="str">
        <f>_xlfn.IFNA(VLOOKUP($D17,Data!AF$10:$AI$69,AJ$1, FALSE),"")</f>
        <v/>
      </c>
      <c r="AK17" s="26" t="str">
        <f>_xlfn.IFNA(VLOOKUP($D17,Data!AG$10:$AI$69,AK$1, FALSE),"")</f>
        <v/>
      </c>
      <c r="AL17" s="26" t="str">
        <f>_xlfn.IFNA(VLOOKUP($D17,Data!AH$10:$AI$69,AL$1, FALSE),"")</f>
        <v/>
      </c>
    </row>
    <row r="18" spans="1:38" x14ac:dyDescent="0.25">
      <c r="A18" s="28" t="s">
        <v>50</v>
      </c>
      <c r="B18" s="28" t="s">
        <v>51</v>
      </c>
      <c r="D18" s="28">
        <f t="shared" si="2"/>
        <v>120</v>
      </c>
      <c r="E18" s="28">
        <f t="shared" si="3"/>
        <v>2</v>
      </c>
      <c r="F18" s="26" t="str">
        <f>_xlfn.IFNA(VLOOKUP($D18,Data!B$10:$AI$69,F$1, FALSE),"")</f>
        <v/>
      </c>
      <c r="G18" s="26" t="str">
        <f>_xlfn.IFNA(VLOOKUP($D18,Data!C$10:$AI$69,G$1, FALSE),"")</f>
        <v/>
      </c>
      <c r="H18" s="26" t="str">
        <f>_xlfn.IFNA(VLOOKUP($D18,Data!D$10:$AI$69,H$1, FALSE),"")</f>
        <v/>
      </c>
      <c r="I18" s="26" t="str">
        <f>_xlfn.IFNA(VLOOKUP($D18,Data!E$10:$AI$69,I$1, FALSE),"")</f>
        <v>Hib</v>
      </c>
      <c r="J18" s="26" t="str">
        <f>_xlfn.IFNA(VLOOKUP($D18,Data!F$10:$AI$69,J$1, FALSE),"")</f>
        <v/>
      </c>
      <c r="K18" s="26" t="str">
        <f>_xlfn.IFNA(VLOOKUP($D18,Data!G$10:$AI$69,K$1, FALSE),"")</f>
        <v/>
      </c>
      <c r="L18" s="26" t="str">
        <f>_xlfn.IFNA(VLOOKUP($D18,Data!H$10:$AI$69,L$1, FALSE),"")</f>
        <v/>
      </c>
      <c r="M18" s="26" t="str">
        <f>_xlfn.IFNA(VLOOKUP($D18,Data!I$10:$AI$69,M$1, FALSE),"")</f>
        <v/>
      </c>
      <c r="N18" s="26" t="str">
        <f>_xlfn.IFNA(VLOOKUP($D18,Data!J$10:$AI$69,N$1, FALSE),"")</f>
        <v>DTaP</v>
      </c>
      <c r="O18" s="26" t="str">
        <f>_xlfn.IFNA(VLOOKUP($D18,Data!K$10:$AI$69,O$1, FALSE),"")</f>
        <v/>
      </c>
      <c r="P18" s="26" t="str">
        <f>_xlfn.IFNA(VLOOKUP($D18,Data!L$10:$AI$69,P$1, FALSE),"")</f>
        <v/>
      </c>
      <c r="Q18" s="26" t="str">
        <f>_xlfn.IFNA(VLOOKUP($D18,Data!M$10:$AI$69,Q$1, FALSE),"")</f>
        <v/>
      </c>
      <c r="R18" s="26" t="str">
        <f>_xlfn.IFNA(VLOOKUP($D18,Data!N$10:$AI$69,R$1, FALSE),"")</f>
        <v/>
      </c>
      <c r="S18" s="26" t="str">
        <f>_xlfn.IFNA(VLOOKUP($D18,Data!O$10:$AI$69,S$1, FALSE),"")</f>
        <v/>
      </c>
      <c r="T18" s="26" t="str">
        <f>_xlfn.IFNA(VLOOKUP($D18,Data!P$10:$AI$69,T$1, FALSE),"")</f>
        <v/>
      </c>
      <c r="U18" s="26" t="str">
        <f>_xlfn.IFNA(VLOOKUP($D18,Data!Q$10:$AI$69,U$1, FALSE),"")</f>
        <v/>
      </c>
      <c r="V18" s="26" t="str">
        <f>_xlfn.IFNA(VLOOKUP($D18,Data!R$10:$AI$69,V$1, FALSE),"")</f>
        <v/>
      </c>
      <c r="W18" s="26" t="str">
        <f>_xlfn.IFNA(VLOOKUP($D18,Data!S$10:$AI$69,W$1, FALSE),"")</f>
        <v/>
      </c>
      <c r="X18" s="26" t="str">
        <f>_xlfn.IFNA(VLOOKUP($D18,Data!T$10:$AI$69,X$1, FALSE),"")</f>
        <v/>
      </c>
      <c r="Y18" s="26" t="str">
        <f>_xlfn.IFNA(VLOOKUP($D18,Data!U$10:$AI$69,Y$1, FALSE),"")</f>
        <v/>
      </c>
      <c r="Z18" s="26" t="str">
        <f>_xlfn.IFNA(VLOOKUP($D18,Data!V$10:$AI$69,Z$1, FALSE),"")</f>
        <v/>
      </c>
      <c r="AA18" s="26" t="str">
        <f>_xlfn.IFNA(VLOOKUP($D18,Data!W$10:$AI$69,AA$1, FALSE),"")</f>
        <v/>
      </c>
      <c r="AB18" s="26" t="str">
        <f>_xlfn.IFNA(VLOOKUP($D18,Data!X$10:$AI$69,AB$1, FALSE),"")</f>
        <v/>
      </c>
      <c r="AC18" s="26" t="str">
        <f>_xlfn.IFNA(VLOOKUP($D18,Data!Y$10:$AI$69,AC$1, FALSE),"")</f>
        <v/>
      </c>
      <c r="AD18" s="26" t="str">
        <f>_xlfn.IFNA(VLOOKUP($D18,Data!Z$10:$AI$69,AD$1, FALSE),"")</f>
        <v/>
      </c>
      <c r="AE18" s="26" t="str">
        <f>_xlfn.IFNA(VLOOKUP($D18,Data!AA$10:$AI$69,AE$1, FALSE),"")</f>
        <v/>
      </c>
      <c r="AF18" s="26" t="str">
        <f>_xlfn.IFNA(VLOOKUP($D18,Data!AB$10:$AI$69,AF$1, FALSE),"")</f>
        <v/>
      </c>
      <c r="AG18" s="26" t="str">
        <f>_xlfn.IFNA(VLOOKUP($D18,Data!AC$10:$AI$69,AG$1, FALSE),"")</f>
        <v/>
      </c>
      <c r="AH18" s="26" t="str">
        <f>_xlfn.IFNA(VLOOKUP($D18,Data!AD$10:$AI$69,AH$1, FALSE),"")</f>
        <v/>
      </c>
      <c r="AI18" s="26" t="str">
        <f>_xlfn.IFNA(VLOOKUP($D18,Data!AE$10:$AI$69,AI$1, FALSE),"")</f>
        <v/>
      </c>
      <c r="AJ18" s="26" t="str">
        <f>_xlfn.IFNA(VLOOKUP($D18,Data!AF$10:$AI$69,AJ$1, FALSE),"")</f>
        <v/>
      </c>
      <c r="AK18" s="26" t="str">
        <f>_xlfn.IFNA(VLOOKUP($D18,Data!AG$10:$AI$69,AK$1, FALSE),"")</f>
        <v/>
      </c>
      <c r="AL18" s="26" t="str">
        <f>_xlfn.IFNA(VLOOKUP($D18,Data!AH$10:$AI$69,AL$1, FALSE),"")</f>
        <v/>
      </c>
    </row>
    <row r="19" spans="1:38" x14ac:dyDescent="0.25">
      <c r="A19" s="28" t="s">
        <v>52</v>
      </c>
      <c r="B19" s="28" t="s">
        <v>53</v>
      </c>
      <c r="D19" s="28">
        <f t="shared" si="2"/>
        <v>130</v>
      </c>
      <c r="E19" s="28">
        <f t="shared" si="3"/>
        <v>2</v>
      </c>
      <c r="F19" s="26" t="str">
        <f>_xlfn.IFNA(VLOOKUP($D19,Data!B$10:$AI$69,F$1, FALSE),"")</f>
        <v/>
      </c>
      <c r="G19" s="26" t="str">
        <f>_xlfn.IFNA(VLOOKUP($D19,Data!C$10:$AI$69,G$1, FALSE),"")</f>
        <v/>
      </c>
      <c r="H19" s="26" t="str">
        <f>_xlfn.IFNA(VLOOKUP($D19,Data!D$10:$AI$69,H$1, FALSE),"")</f>
        <v/>
      </c>
      <c r="I19" s="26" t="str">
        <f>_xlfn.IFNA(VLOOKUP($D19,Data!E$10:$AI$69,I$1, FALSE),"")</f>
        <v/>
      </c>
      <c r="J19" s="26" t="str">
        <f>_xlfn.IFNA(VLOOKUP($D19,Data!F$10:$AI$69,J$1, FALSE),"")</f>
        <v>Polio</v>
      </c>
      <c r="K19" s="26" t="str">
        <f>_xlfn.IFNA(VLOOKUP($D19,Data!G$10:$AI$69,K$1, FALSE),"")</f>
        <v/>
      </c>
      <c r="L19" s="26" t="str">
        <f>_xlfn.IFNA(VLOOKUP($D19,Data!H$10:$AI$69,L$1, FALSE),"")</f>
        <v/>
      </c>
      <c r="M19" s="26" t="str">
        <f>_xlfn.IFNA(VLOOKUP($D19,Data!I$10:$AI$69,M$1, FALSE),"")</f>
        <v/>
      </c>
      <c r="N19" s="26" t="str">
        <f>_xlfn.IFNA(VLOOKUP($D19,Data!J$10:$AI$69,N$1, FALSE),"")</f>
        <v/>
      </c>
      <c r="O19" s="26" t="str">
        <f>_xlfn.IFNA(VLOOKUP($D19,Data!K$10:$AI$69,O$1, FALSE),"")</f>
        <v>DTaP</v>
      </c>
      <c r="P19" s="26" t="str">
        <f>_xlfn.IFNA(VLOOKUP($D19,Data!L$10:$AI$69,P$1, FALSE),"")</f>
        <v/>
      </c>
      <c r="Q19" s="26" t="str">
        <f>_xlfn.IFNA(VLOOKUP($D19,Data!M$10:$AI$69,Q$1, FALSE),"")</f>
        <v/>
      </c>
      <c r="R19" s="26" t="str">
        <f>_xlfn.IFNA(VLOOKUP($D19,Data!N$10:$AI$69,R$1, FALSE),"")</f>
        <v/>
      </c>
      <c r="S19" s="26" t="str">
        <f>_xlfn.IFNA(VLOOKUP($D19,Data!O$10:$AI$69,S$1, FALSE),"")</f>
        <v/>
      </c>
      <c r="T19" s="26" t="str">
        <f>_xlfn.IFNA(VLOOKUP($D19,Data!P$10:$AI$69,T$1, FALSE),"")</f>
        <v/>
      </c>
      <c r="U19" s="26" t="str">
        <f>_xlfn.IFNA(VLOOKUP($D19,Data!Q$10:$AI$69,U$1, FALSE),"")</f>
        <v/>
      </c>
      <c r="V19" s="26" t="str">
        <f>_xlfn.IFNA(VLOOKUP($D19,Data!R$10:$AI$69,V$1, FALSE),"")</f>
        <v/>
      </c>
      <c r="W19" s="26" t="str">
        <f>_xlfn.IFNA(VLOOKUP($D19,Data!S$10:$AI$69,W$1, FALSE),"")</f>
        <v/>
      </c>
      <c r="X19" s="26" t="str">
        <f>_xlfn.IFNA(VLOOKUP($D19,Data!T$10:$AI$69,X$1, FALSE),"")</f>
        <v/>
      </c>
      <c r="Y19" s="26" t="str">
        <f>_xlfn.IFNA(VLOOKUP($D19,Data!U$10:$AI$69,Y$1, FALSE),"")</f>
        <v/>
      </c>
      <c r="Z19" s="26" t="str">
        <f>_xlfn.IFNA(VLOOKUP($D19,Data!V$10:$AI$69,Z$1, FALSE),"")</f>
        <v/>
      </c>
      <c r="AA19" s="26" t="str">
        <f>_xlfn.IFNA(VLOOKUP($D19,Data!W$10:$AI$69,AA$1, FALSE),"")</f>
        <v/>
      </c>
      <c r="AB19" s="26" t="str">
        <f>_xlfn.IFNA(VLOOKUP($D19,Data!X$10:$AI$69,AB$1, FALSE),"")</f>
        <v/>
      </c>
      <c r="AC19" s="26" t="str">
        <f>_xlfn.IFNA(VLOOKUP($D19,Data!Y$10:$AI$69,AC$1, FALSE),"")</f>
        <v/>
      </c>
      <c r="AD19" s="26" t="str">
        <f>_xlfn.IFNA(VLOOKUP($D19,Data!Z$10:$AI$69,AD$1, FALSE),"")</f>
        <v/>
      </c>
      <c r="AE19" s="26" t="str">
        <f>_xlfn.IFNA(VLOOKUP($D19,Data!AA$10:$AI$69,AE$1, FALSE),"")</f>
        <v/>
      </c>
      <c r="AF19" s="26" t="str">
        <f>_xlfn.IFNA(VLOOKUP($D19,Data!AB$10:$AI$69,AF$1, FALSE),"")</f>
        <v/>
      </c>
      <c r="AG19" s="26" t="str">
        <f>_xlfn.IFNA(VLOOKUP($D19,Data!AC$10:$AI$69,AG$1, FALSE),"")</f>
        <v/>
      </c>
      <c r="AH19" s="26" t="str">
        <f>_xlfn.IFNA(VLOOKUP($D19,Data!AD$10:$AI$69,AH$1, FALSE),"")</f>
        <v/>
      </c>
      <c r="AI19" s="26" t="str">
        <f>_xlfn.IFNA(VLOOKUP($D19,Data!AE$10:$AI$69,AI$1, FALSE),"")</f>
        <v/>
      </c>
      <c r="AJ19" s="26" t="str">
        <f>_xlfn.IFNA(VLOOKUP($D19,Data!AF$10:$AI$69,AJ$1, FALSE),"")</f>
        <v/>
      </c>
      <c r="AK19" s="26" t="str">
        <f>_xlfn.IFNA(VLOOKUP($D19,Data!AG$10:$AI$69,AK$1, FALSE),"")</f>
        <v/>
      </c>
      <c r="AL19" s="26" t="str">
        <f>_xlfn.IFNA(VLOOKUP($D19,Data!AH$10:$AI$69,AL$1, FALSE),"")</f>
        <v/>
      </c>
    </row>
    <row r="20" spans="1:38" x14ac:dyDescent="0.25">
      <c r="A20" s="28" t="s">
        <v>54</v>
      </c>
      <c r="B20" s="28" t="s">
        <v>55</v>
      </c>
      <c r="D20" s="28">
        <f t="shared" si="2"/>
        <v>1</v>
      </c>
      <c r="E20" s="28">
        <f t="shared" si="3"/>
        <v>1</v>
      </c>
      <c r="F20" s="26" t="str">
        <f>_xlfn.IFNA(VLOOKUP($D20,Data!B$10:$AI$69,F$1, FALSE),"")</f>
        <v/>
      </c>
      <c r="G20" s="26" t="str">
        <f>_xlfn.IFNA(VLOOKUP($D20,Data!C$10:$AI$69,G$1, FALSE),"")</f>
        <v/>
      </c>
      <c r="H20" s="26" t="str">
        <f>_xlfn.IFNA(VLOOKUP($D20,Data!D$10:$AI$69,H$1, FALSE),"")</f>
        <v/>
      </c>
      <c r="I20" s="26" t="str">
        <f>_xlfn.IFNA(VLOOKUP($D20,Data!E$10:$AI$69,I$1, FALSE),"")</f>
        <v/>
      </c>
      <c r="J20" s="26" t="str">
        <f>_xlfn.IFNA(VLOOKUP($D20,Data!F$10:$AI$69,J$1, FALSE),"")</f>
        <v/>
      </c>
      <c r="K20" s="26" t="str">
        <f>_xlfn.IFNA(VLOOKUP($D20,Data!G$10:$AI$69,K$1, FALSE),"")</f>
        <v/>
      </c>
      <c r="L20" s="26" t="str">
        <f>_xlfn.IFNA(VLOOKUP($D20,Data!H$10:$AI$69,L$1, FALSE),"")</f>
        <v/>
      </c>
      <c r="M20" s="26" t="str">
        <f>_xlfn.IFNA(VLOOKUP($D20,Data!I$10:$AI$69,M$1, FALSE),"")</f>
        <v/>
      </c>
      <c r="N20" s="26" t="str">
        <f>_xlfn.IFNA(VLOOKUP($D20,Data!J$10:$AI$69,N$1, FALSE),"")</f>
        <v/>
      </c>
      <c r="O20" s="26" t="str">
        <f>_xlfn.IFNA(VLOOKUP($D20,Data!K$10:$AI$69,O$1, FALSE),"")</f>
        <v/>
      </c>
      <c r="P20" s="26" t="str">
        <f>_xlfn.IFNA(VLOOKUP($D20,Data!L$10:$AI$69,P$1, FALSE),"")</f>
        <v/>
      </c>
      <c r="Q20" s="26" t="str">
        <f>_xlfn.IFNA(VLOOKUP($D20,Data!M$10:$AI$69,Q$1, FALSE),"")</f>
        <v>DTaP</v>
      </c>
      <c r="R20" s="26" t="str">
        <f>_xlfn.IFNA(VLOOKUP($D20,Data!N$10:$AI$69,R$1, FALSE),"")</f>
        <v/>
      </c>
      <c r="S20" s="26" t="str">
        <f>_xlfn.IFNA(VLOOKUP($D20,Data!O$10:$AI$69,S$1, FALSE),"")</f>
        <v/>
      </c>
      <c r="T20" s="26" t="str">
        <f>_xlfn.IFNA(VLOOKUP($D20,Data!P$10:$AI$69,T$1, FALSE),"")</f>
        <v/>
      </c>
      <c r="U20" s="26" t="str">
        <f>_xlfn.IFNA(VLOOKUP($D20,Data!Q$10:$AI$69,U$1, FALSE),"")</f>
        <v/>
      </c>
      <c r="V20" s="26" t="str">
        <f>_xlfn.IFNA(VLOOKUP($D20,Data!R$10:$AI$69,V$1, FALSE),"")</f>
        <v/>
      </c>
      <c r="W20" s="26" t="str">
        <f>_xlfn.IFNA(VLOOKUP($D20,Data!S$10:$AI$69,W$1, FALSE),"")</f>
        <v/>
      </c>
      <c r="X20" s="26" t="str">
        <f>_xlfn.IFNA(VLOOKUP($D20,Data!T$10:$AI$69,X$1, FALSE),"")</f>
        <v/>
      </c>
      <c r="Y20" s="26" t="str">
        <f>_xlfn.IFNA(VLOOKUP($D20,Data!U$10:$AI$69,Y$1, FALSE),"")</f>
        <v/>
      </c>
      <c r="Z20" s="26" t="str">
        <f>_xlfn.IFNA(VLOOKUP($D20,Data!V$10:$AI$69,Z$1, FALSE),"")</f>
        <v/>
      </c>
      <c r="AA20" s="26" t="str">
        <f>_xlfn.IFNA(VLOOKUP($D20,Data!W$10:$AI$69,AA$1, FALSE),"")</f>
        <v/>
      </c>
      <c r="AB20" s="26" t="str">
        <f>_xlfn.IFNA(VLOOKUP($D20,Data!X$10:$AI$69,AB$1, FALSE),"")</f>
        <v/>
      </c>
      <c r="AC20" s="26" t="str">
        <f>_xlfn.IFNA(VLOOKUP($D20,Data!Y$10:$AI$69,AC$1, FALSE),"")</f>
        <v/>
      </c>
      <c r="AD20" s="26" t="str">
        <f>_xlfn.IFNA(VLOOKUP($D20,Data!Z$10:$AI$69,AD$1, FALSE),"")</f>
        <v/>
      </c>
      <c r="AE20" s="26" t="str">
        <f>_xlfn.IFNA(VLOOKUP($D20,Data!AA$10:$AI$69,AE$1, FALSE),"")</f>
        <v/>
      </c>
      <c r="AF20" s="26" t="str">
        <f>_xlfn.IFNA(VLOOKUP($D20,Data!AB$10:$AI$69,AF$1, FALSE),"")</f>
        <v/>
      </c>
      <c r="AG20" s="26" t="str">
        <f>_xlfn.IFNA(VLOOKUP($D20,Data!AC$10:$AI$69,AG$1, FALSE),"")</f>
        <v/>
      </c>
      <c r="AH20" s="26" t="str">
        <f>_xlfn.IFNA(VLOOKUP($D20,Data!AD$10:$AI$69,AH$1, FALSE),"")</f>
        <v/>
      </c>
      <c r="AI20" s="26" t="str">
        <f>_xlfn.IFNA(VLOOKUP($D20,Data!AE$10:$AI$69,AI$1, FALSE),"")</f>
        <v/>
      </c>
      <c r="AJ20" s="26" t="str">
        <f>_xlfn.IFNA(VLOOKUP($D20,Data!AF$10:$AI$69,AJ$1, FALSE),"")</f>
        <v/>
      </c>
      <c r="AK20" s="26" t="str">
        <f>_xlfn.IFNA(VLOOKUP($D20,Data!AG$10:$AI$69,AK$1, FALSE),"")</f>
        <v/>
      </c>
      <c r="AL20" s="26" t="str">
        <f>_xlfn.IFNA(VLOOKUP($D20,Data!AH$10:$AI$69,AL$1, FALSE),"")</f>
        <v/>
      </c>
    </row>
    <row r="21" spans="1:38" x14ac:dyDescent="0.25">
      <c r="A21" s="28" t="s">
        <v>56</v>
      </c>
      <c r="B21" s="28" t="s">
        <v>57</v>
      </c>
      <c r="D21" s="28">
        <f t="shared" si="2"/>
        <v>22</v>
      </c>
      <c r="E21" s="28">
        <f t="shared" si="3"/>
        <v>2</v>
      </c>
      <c r="F21" s="26" t="str">
        <f>_xlfn.IFNA(VLOOKUP($D21,Data!B$10:$AI$69,F$1, FALSE),"")</f>
        <v/>
      </c>
      <c r="G21" s="26" t="str">
        <f>_xlfn.IFNA(VLOOKUP($D21,Data!C$10:$AI$69,G$1, FALSE),"")</f>
        <v/>
      </c>
      <c r="H21" s="26" t="str">
        <f>_xlfn.IFNA(VLOOKUP($D21,Data!D$10:$AI$69,H$1, FALSE),"")</f>
        <v/>
      </c>
      <c r="I21" s="26" t="str">
        <f>_xlfn.IFNA(VLOOKUP($D21,Data!E$10:$AI$69,I$1, FALSE),"")</f>
        <v/>
      </c>
      <c r="J21" s="26" t="str">
        <f>_xlfn.IFNA(VLOOKUP($D21,Data!F$10:$AI$69,J$1, FALSE),"")</f>
        <v/>
      </c>
      <c r="K21" s="26" t="str">
        <f>_xlfn.IFNA(VLOOKUP($D21,Data!G$10:$AI$69,K$1, FALSE),"")</f>
        <v>Hib</v>
      </c>
      <c r="L21" s="26" t="str">
        <f>_xlfn.IFNA(VLOOKUP($D21,Data!H$10:$AI$69,L$1, FALSE),"")</f>
        <v/>
      </c>
      <c r="M21" s="26" t="str">
        <f>_xlfn.IFNA(VLOOKUP($D21,Data!I$10:$AI$69,M$1, FALSE),"")</f>
        <v/>
      </c>
      <c r="N21" s="26" t="str">
        <f>_xlfn.IFNA(VLOOKUP($D21,Data!J$10:$AI$69,N$1, FALSE),"")</f>
        <v/>
      </c>
      <c r="O21" s="26" t="str">
        <f>_xlfn.IFNA(VLOOKUP($D21,Data!K$10:$AI$69,O$1, FALSE),"")</f>
        <v/>
      </c>
      <c r="P21" s="26" t="str">
        <f>_xlfn.IFNA(VLOOKUP($D21,Data!L$10:$AI$69,P$1, FALSE),"")</f>
        <v/>
      </c>
      <c r="Q21" s="26" t="str">
        <f>_xlfn.IFNA(VLOOKUP($D21,Data!M$10:$AI$69,Q$1, FALSE),"")</f>
        <v/>
      </c>
      <c r="R21" s="26" t="str">
        <f>_xlfn.IFNA(VLOOKUP($D21,Data!N$10:$AI$69,R$1, FALSE),"")</f>
        <v>DTaP</v>
      </c>
      <c r="S21" s="26" t="str">
        <f>_xlfn.IFNA(VLOOKUP($D21,Data!O$10:$AI$69,S$1, FALSE),"")</f>
        <v/>
      </c>
      <c r="T21" s="26" t="str">
        <f>_xlfn.IFNA(VLOOKUP($D21,Data!P$10:$AI$69,T$1, FALSE),"")</f>
        <v/>
      </c>
      <c r="U21" s="26" t="str">
        <f>_xlfn.IFNA(VLOOKUP($D21,Data!Q$10:$AI$69,U$1, FALSE),"")</f>
        <v/>
      </c>
      <c r="V21" s="26" t="str">
        <f>_xlfn.IFNA(VLOOKUP($D21,Data!R$10:$AI$69,V$1, FALSE),"")</f>
        <v/>
      </c>
      <c r="W21" s="26" t="str">
        <f>_xlfn.IFNA(VLOOKUP($D21,Data!S$10:$AI$69,W$1, FALSE),"")</f>
        <v/>
      </c>
      <c r="X21" s="26" t="str">
        <f>_xlfn.IFNA(VLOOKUP($D21,Data!T$10:$AI$69,X$1, FALSE),"")</f>
        <v/>
      </c>
      <c r="Y21" s="26" t="str">
        <f>_xlfn.IFNA(VLOOKUP($D21,Data!U$10:$AI$69,Y$1, FALSE),"")</f>
        <v/>
      </c>
      <c r="Z21" s="26" t="str">
        <f>_xlfn.IFNA(VLOOKUP($D21,Data!V$10:$AI$69,Z$1, FALSE),"")</f>
        <v/>
      </c>
      <c r="AA21" s="26" t="str">
        <f>_xlfn.IFNA(VLOOKUP($D21,Data!W$10:$AI$69,AA$1, FALSE),"")</f>
        <v/>
      </c>
      <c r="AB21" s="26" t="str">
        <f>_xlfn.IFNA(VLOOKUP($D21,Data!X$10:$AI$69,AB$1, FALSE),"")</f>
        <v/>
      </c>
      <c r="AC21" s="26" t="str">
        <f>_xlfn.IFNA(VLOOKUP($D21,Data!Y$10:$AI$69,AC$1, FALSE),"")</f>
        <v/>
      </c>
      <c r="AD21" s="26" t="str">
        <f>_xlfn.IFNA(VLOOKUP($D21,Data!Z$10:$AI$69,AD$1, FALSE),"")</f>
        <v/>
      </c>
      <c r="AE21" s="26" t="str">
        <f>_xlfn.IFNA(VLOOKUP($D21,Data!AA$10:$AI$69,AE$1, FALSE),"")</f>
        <v/>
      </c>
      <c r="AF21" s="26" t="str">
        <f>_xlfn.IFNA(VLOOKUP($D21,Data!AB$10:$AI$69,AF$1, FALSE),"")</f>
        <v/>
      </c>
      <c r="AG21" s="26" t="str">
        <f>_xlfn.IFNA(VLOOKUP($D21,Data!AC$10:$AI$69,AG$1, FALSE),"")</f>
        <v/>
      </c>
      <c r="AH21" s="26" t="str">
        <f>_xlfn.IFNA(VLOOKUP($D21,Data!AD$10:$AI$69,AH$1, FALSE),"")</f>
        <v/>
      </c>
      <c r="AI21" s="26" t="str">
        <f>_xlfn.IFNA(VLOOKUP($D21,Data!AE$10:$AI$69,AI$1, FALSE),"")</f>
        <v/>
      </c>
      <c r="AJ21" s="26" t="str">
        <f>_xlfn.IFNA(VLOOKUP($D21,Data!AF$10:$AI$69,AJ$1, FALSE),"")</f>
        <v/>
      </c>
      <c r="AK21" s="26" t="str">
        <f>_xlfn.IFNA(VLOOKUP($D21,Data!AG$10:$AI$69,AK$1, FALSE),"")</f>
        <v/>
      </c>
      <c r="AL21" s="26" t="str">
        <f>_xlfn.IFNA(VLOOKUP($D21,Data!AH$10:$AI$69,AL$1, FALSE),"")</f>
        <v/>
      </c>
    </row>
    <row r="22" spans="1:38" x14ac:dyDescent="0.25">
      <c r="A22" s="28" t="s">
        <v>58</v>
      </c>
      <c r="B22" s="28" t="s">
        <v>59</v>
      </c>
      <c r="D22" s="28">
        <f t="shared" si="2"/>
        <v>102</v>
      </c>
      <c r="E22" s="28">
        <f t="shared" si="3"/>
        <v>3</v>
      </c>
      <c r="F22" s="26" t="str">
        <f>_xlfn.IFNA(VLOOKUP($D22,Data!B$10:$AI$69,F$1, FALSE),"")</f>
        <v/>
      </c>
      <c r="G22" s="26" t="str">
        <f>_xlfn.IFNA(VLOOKUP($D22,Data!C$10:$AI$69,G$1, FALSE),"")</f>
        <v/>
      </c>
      <c r="H22" s="26" t="str">
        <f>_xlfn.IFNA(VLOOKUP($D22,Data!D$10:$AI$69,H$1, FALSE),"")</f>
        <v/>
      </c>
      <c r="I22" s="26" t="str">
        <f>_xlfn.IFNA(VLOOKUP($D22,Data!E$10:$AI$69,I$1, FALSE),"")</f>
        <v>Hep B</v>
      </c>
      <c r="J22" s="26" t="str">
        <f>_xlfn.IFNA(VLOOKUP($D22,Data!F$10:$AI$69,J$1, FALSE),"")</f>
        <v/>
      </c>
      <c r="K22" s="26" t="str">
        <f>_xlfn.IFNA(VLOOKUP($D22,Data!G$10:$AI$69,K$1, FALSE),"")</f>
        <v/>
      </c>
      <c r="L22" s="26" t="str">
        <f>_xlfn.IFNA(VLOOKUP($D22,Data!H$10:$AI$69,L$1, FALSE),"")</f>
        <v>Hib</v>
      </c>
      <c r="M22" s="26" t="str">
        <f>_xlfn.IFNA(VLOOKUP($D22,Data!I$10:$AI$69,M$1, FALSE),"")</f>
        <v/>
      </c>
      <c r="N22" s="26" t="str">
        <f>_xlfn.IFNA(VLOOKUP($D22,Data!J$10:$AI$69,N$1, FALSE),"")</f>
        <v/>
      </c>
      <c r="O22" s="26" t="str">
        <f>_xlfn.IFNA(VLOOKUP($D22,Data!K$10:$AI$69,O$1, FALSE),"")</f>
        <v/>
      </c>
      <c r="P22" s="26" t="str">
        <f>_xlfn.IFNA(VLOOKUP($D22,Data!L$10:$AI$69,P$1, FALSE),"")</f>
        <v/>
      </c>
      <c r="Q22" s="26" t="str">
        <f>_xlfn.IFNA(VLOOKUP($D22,Data!M$10:$AI$69,Q$1, FALSE),"")</f>
        <v/>
      </c>
      <c r="R22" s="26" t="str">
        <f>_xlfn.IFNA(VLOOKUP($D22,Data!N$10:$AI$69,R$1, FALSE),"")</f>
        <v/>
      </c>
      <c r="S22" s="26" t="str">
        <f>_xlfn.IFNA(VLOOKUP($D22,Data!O$10:$AI$69,S$1, FALSE),"")</f>
        <v>DTaP</v>
      </c>
      <c r="T22" s="26" t="str">
        <f>_xlfn.IFNA(VLOOKUP($D22,Data!P$10:$AI$69,T$1, FALSE),"")</f>
        <v/>
      </c>
      <c r="U22" s="26" t="str">
        <f>_xlfn.IFNA(VLOOKUP($D22,Data!Q$10:$AI$69,U$1, FALSE),"")</f>
        <v/>
      </c>
      <c r="V22" s="26" t="str">
        <f>_xlfn.IFNA(VLOOKUP($D22,Data!R$10:$AI$69,V$1, FALSE),"")</f>
        <v/>
      </c>
      <c r="W22" s="26" t="str">
        <f>_xlfn.IFNA(VLOOKUP($D22,Data!S$10:$AI$69,W$1, FALSE),"")</f>
        <v/>
      </c>
      <c r="X22" s="26" t="str">
        <f>_xlfn.IFNA(VLOOKUP($D22,Data!T$10:$AI$69,X$1, FALSE),"")</f>
        <v/>
      </c>
      <c r="Y22" s="26" t="str">
        <f>_xlfn.IFNA(VLOOKUP($D22,Data!U$10:$AI$69,Y$1, FALSE),"")</f>
        <v/>
      </c>
      <c r="Z22" s="26" t="str">
        <f>_xlfn.IFNA(VLOOKUP($D22,Data!V$10:$AI$69,Z$1, FALSE),"")</f>
        <v/>
      </c>
      <c r="AA22" s="26" t="str">
        <f>_xlfn.IFNA(VLOOKUP($D22,Data!W$10:$AI$69,AA$1, FALSE),"")</f>
        <v/>
      </c>
      <c r="AB22" s="26" t="str">
        <f>_xlfn.IFNA(VLOOKUP($D22,Data!X$10:$AI$69,AB$1, FALSE),"")</f>
        <v/>
      </c>
      <c r="AC22" s="26" t="str">
        <f>_xlfn.IFNA(VLOOKUP($D22,Data!Y$10:$AI$69,AC$1, FALSE),"")</f>
        <v/>
      </c>
      <c r="AD22" s="26" t="str">
        <f>_xlfn.IFNA(VLOOKUP($D22,Data!Z$10:$AI$69,AD$1, FALSE),"")</f>
        <v/>
      </c>
      <c r="AE22" s="26" t="str">
        <f>_xlfn.IFNA(VLOOKUP($D22,Data!AA$10:$AI$69,AE$1, FALSE),"")</f>
        <v/>
      </c>
      <c r="AF22" s="26" t="str">
        <f>_xlfn.IFNA(VLOOKUP($D22,Data!AB$10:$AI$69,AF$1, FALSE),"")</f>
        <v/>
      </c>
      <c r="AG22" s="26" t="str">
        <f>_xlfn.IFNA(VLOOKUP($D22,Data!AC$10:$AI$69,AG$1, FALSE),"")</f>
        <v/>
      </c>
      <c r="AH22" s="26" t="str">
        <f>_xlfn.IFNA(VLOOKUP($D22,Data!AD$10:$AI$69,AH$1, FALSE),"")</f>
        <v/>
      </c>
      <c r="AI22" s="26" t="str">
        <f>_xlfn.IFNA(VLOOKUP($D22,Data!AE$10:$AI$69,AI$1, FALSE),"")</f>
        <v/>
      </c>
      <c r="AJ22" s="26" t="str">
        <f>_xlfn.IFNA(VLOOKUP($D22,Data!AF$10:$AI$69,AJ$1, FALSE),"")</f>
        <v/>
      </c>
      <c r="AK22" s="26" t="str">
        <f>_xlfn.IFNA(VLOOKUP($D22,Data!AG$10:$AI$69,AK$1, FALSE),"")</f>
        <v/>
      </c>
      <c r="AL22" s="26" t="str">
        <f>_xlfn.IFNA(VLOOKUP($D22,Data!AH$10:$AI$69,AL$1, FALSE),"")</f>
        <v/>
      </c>
    </row>
    <row r="23" spans="1:38" x14ac:dyDescent="0.25">
      <c r="A23" s="28" t="s">
        <v>60</v>
      </c>
      <c r="B23" s="28" t="s">
        <v>61</v>
      </c>
      <c r="D23" s="28">
        <f t="shared" si="2"/>
        <v>57</v>
      </c>
      <c r="E23" s="28">
        <f t="shared" si="3"/>
        <v>1</v>
      </c>
      <c r="F23" s="26" t="str">
        <f>_xlfn.IFNA(VLOOKUP($D23,Data!B$10:$AI$69,F$1, FALSE),"")</f>
        <v>Hantavirus</v>
      </c>
      <c r="G23" s="26" t="str">
        <f>_xlfn.IFNA(VLOOKUP($D23,Data!C$10:$AI$69,G$1, FALSE),"")</f>
        <v/>
      </c>
      <c r="H23" s="26" t="str">
        <f>_xlfn.IFNA(VLOOKUP($D23,Data!D$10:$AI$69,H$1, FALSE),"")</f>
        <v/>
      </c>
      <c r="I23" s="26" t="str">
        <f>_xlfn.IFNA(VLOOKUP($D23,Data!E$10:$AI$69,I$1, FALSE),"")</f>
        <v/>
      </c>
      <c r="J23" s="26" t="str">
        <f>_xlfn.IFNA(VLOOKUP($D23,Data!F$10:$AI$69,J$1, FALSE),"")</f>
        <v/>
      </c>
      <c r="K23" s="26" t="str">
        <f>_xlfn.IFNA(VLOOKUP($D23,Data!G$10:$AI$69,K$1, FALSE),"")</f>
        <v/>
      </c>
      <c r="L23" s="26" t="str">
        <f>_xlfn.IFNA(VLOOKUP($D23,Data!H$10:$AI$69,L$1, FALSE),"")</f>
        <v/>
      </c>
      <c r="M23" s="26" t="str">
        <f>_xlfn.IFNA(VLOOKUP($D23,Data!I$10:$AI$69,M$1, FALSE),"")</f>
        <v/>
      </c>
      <c r="N23" s="26" t="str">
        <f>_xlfn.IFNA(VLOOKUP($D23,Data!J$10:$AI$69,N$1, FALSE),"")</f>
        <v/>
      </c>
      <c r="O23" s="26" t="str">
        <f>_xlfn.IFNA(VLOOKUP($D23,Data!K$10:$AI$69,O$1, FALSE),"")</f>
        <v/>
      </c>
      <c r="P23" s="26" t="str">
        <f>_xlfn.IFNA(VLOOKUP($D23,Data!L$10:$AI$69,P$1, FALSE),"")</f>
        <v/>
      </c>
      <c r="Q23" s="26" t="str">
        <f>_xlfn.IFNA(VLOOKUP($D23,Data!M$10:$AI$69,Q$1, FALSE),"")</f>
        <v/>
      </c>
      <c r="R23" s="26" t="str">
        <f>_xlfn.IFNA(VLOOKUP($D23,Data!N$10:$AI$69,R$1, FALSE),"")</f>
        <v/>
      </c>
      <c r="S23" s="26" t="str">
        <f>_xlfn.IFNA(VLOOKUP($D23,Data!O$10:$AI$69,S$1, FALSE),"")</f>
        <v/>
      </c>
      <c r="T23" s="26" t="str">
        <f>_xlfn.IFNA(VLOOKUP($D23,Data!P$10:$AI$69,T$1, FALSE),"")</f>
        <v/>
      </c>
      <c r="U23" s="26" t="str">
        <f>_xlfn.IFNA(VLOOKUP($D23,Data!Q$10:$AI$69,U$1, FALSE),"")</f>
        <v/>
      </c>
      <c r="V23" s="26" t="str">
        <f>_xlfn.IFNA(VLOOKUP($D23,Data!R$10:$AI$69,V$1, FALSE),"")</f>
        <v/>
      </c>
      <c r="W23" s="26" t="str">
        <f>_xlfn.IFNA(VLOOKUP($D23,Data!S$10:$AI$69,W$1, FALSE),"")</f>
        <v/>
      </c>
      <c r="X23" s="26" t="str">
        <f>_xlfn.IFNA(VLOOKUP($D23,Data!T$10:$AI$69,X$1, FALSE),"")</f>
        <v/>
      </c>
      <c r="Y23" s="26" t="str">
        <f>_xlfn.IFNA(VLOOKUP($D23,Data!U$10:$AI$69,Y$1, FALSE),"")</f>
        <v/>
      </c>
      <c r="Z23" s="26" t="str">
        <f>_xlfn.IFNA(VLOOKUP($D23,Data!V$10:$AI$69,Z$1, FALSE),"")</f>
        <v/>
      </c>
      <c r="AA23" s="26" t="str">
        <f>_xlfn.IFNA(VLOOKUP($D23,Data!W$10:$AI$69,AA$1, FALSE),"")</f>
        <v/>
      </c>
      <c r="AB23" s="26" t="str">
        <f>_xlfn.IFNA(VLOOKUP($D23,Data!X$10:$AI$69,AB$1, FALSE),"")</f>
        <v/>
      </c>
      <c r="AC23" s="26" t="str">
        <f>_xlfn.IFNA(VLOOKUP($D23,Data!Y$10:$AI$69,AC$1, FALSE),"")</f>
        <v/>
      </c>
      <c r="AD23" s="26" t="str">
        <f>_xlfn.IFNA(VLOOKUP($D23,Data!Z$10:$AI$69,AD$1, FALSE),"")</f>
        <v/>
      </c>
      <c r="AE23" s="26" t="str">
        <f>_xlfn.IFNA(VLOOKUP($D23,Data!AA$10:$AI$69,AE$1, FALSE),"")</f>
        <v/>
      </c>
      <c r="AF23" s="26" t="str">
        <f>_xlfn.IFNA(VLOOKUP($D23,Data!AB$10:$AI$69,AF$1, FALSE),"")</f>
        <v/>
      </c>
      <c r="AG23" s="26" t="str">
        <f>_xlfn.IFNA(VLOOKUP($D23,Data!AC$10:$AI$69,AG$1, FALSE),"")</f>
        <v/>
      </c>
      <c r="AH23" s="26" t="str">
        <f>_xlfn.IFNA(VLOOKUP($D23,Data!AD$10:$AI$69,AH$1, FALSE),"")</f>
        <v/>
      </c>
      <c r="AI23" s="26" t="str">
        <f>_xlfn.IFNA(VLOOKUP($D23,Data!AE$10:$AI$69,AI$1, FALSE),"")</f>
        <v/>
      </c>
      <c r="AJ23" s="26" t="str">
        <f>_xlfn.IFNA(VLOOKUP($D23,Data!AF$10:$AI$69,AJ$1, FALSE),"")</f>
        <v/>
      </c>
      <c r="AK23" s="26" t="str">
        <f>_xlfn.IFNA(VLOOKUP($D23,Data!AG$10:$AI$69,AK$1, FALSE),"")</f>
        <v/>
      </c>
      <c r="AL23" s="26" t="str">
        <f>_xlfn.IFNA(VLOOKUP($D23,Data!AH$10:$AI$69,AL$1, FALSE),"")</f>
        <v/>
      </c>
    </row>
    <row r="24" spans="1:38" x14ac:dyDescent="0.25">
      <c r="A24" s="28" t="s">
        <v>62</v>
      </c>
      <c r="B24" s="28" t="s">
        <v>63</v>
      </c>
      <c r="D24" s="28">
        <f t="shared" si="2"/>
        <v>52</v>
      </c>
      <c r="E24" s="28">
        <f t="shared" si="3"/>
        <v>1</v>
      </c>
      <c r="F24" s="26" t="str">
        <f>_xlfn.IFNA(VLOOKUP($D24,Data!B$10:$AI$69,F$1, FALSE),"")</f>
        <v/>
      </c>
      <c r="G24" s="26" t="str">
        <f>_xlfn.IFNA(VLOOKUP($D24,Data!C$10:$AI$69,G$1, FALSE),"")</f>
        <v>Hep A</v>
      </c>
      <c r="H24" s="26" t="str">
        <f>_xlfn.IFNA(VLOOKUP($D24,Data!D$10:$AI$69,H$1, FALSE),"")</f>
        <v/>
      </c>
      <c r="I24" s="26" t="str">
        <f>_xlfn.IFNA(VLOOKUP($D24,Data!E$10:$AI$69,I$1, FALSE),"")</f>
        <v/>
      </c>
      <c r="J24" s="26" t="str">
        <f>_xlfn.IFNA(VLOOKUP($D24,Data!F$10:$AI$69,J$1, FALSE),"")</f>
        <v/>
      </c>
      <c r="K24" s="26" t="str">
        <f>_xlfn.IFNA(VLOOKUP($D24,Data!G$10:$AI$69,K$1, FALSE),"")</f>
        <v/>
      </c>
      <c r="L24" s="26" t="str">
        <f>_xlfn.IFNA(VLOOKUP($D24,Data!H$10:$AI$69,L$1, FALSE),"")</f>
        <v/>
      </c>
      <c r="M24" s="26" t="str">
        <f>_xlfn.IFNA(VLOOKUP($D24,Data!I$10:$AI$69,M$1, FALSE),"")</f>
        <v/>
      </c>
      <c r="N24" s="26" t="str">
        <f>_xlfn.IFNA(VLOOKUP($D24,Data!J$10:$AI$69,N$1, FALSE),"")</f>
        <v/>
      </c>
      <c r="O24" s="26" t="str">
        <f>_xlfn.IFNA(VLOOKUP($D24,Data!K$10:$AI$69,O$1, FALSE),"")</f>
        <v/>
      </c>
      <c r="P24" s="26" t="str">
        <f>_xlfn.IFNA(VLOOKUP($D24,Data!L$10:$AI$69,P$1, FALSE),"")</f>
        <v/>
      </c>
      <c r="Q24" s="26" t="str">
        <f>_xlfn.IFNA(VLOOKUP($D24,Data!M$10:$AI$69,Q$1, FALSE),"")</f>
        <v/>
      </c>
      <c r="R24" s="26" t="str">
        <f>_xlfn.IFNA(VLOOKUP($D24,Data!N$10:$AI$69,R$1, FALSE),"")</f>
        <v/>
      </c>
      <c r="S24" s="26" t="str">
        <f>_xlfn.IFNA(VLOOKUP($D24,Data!O$10:$AI$69,S$1, FALSE),"")</f>
        <v/>
      </c>
      <c r="T24" s="26" t="str">
        <f>_xlfn.IFNA(VLOOKUP($D24,Data!P$10:$AI$69,T$1, FALSE),"")</f>
        <v/>
      </c>
      <c r="U24" s="26" t="str">
        <f>_xlfn.IFNA(VLOOKUP($D24,Data!Q$10:$AI$69,U$1, FALSE),"")</f>
        <v/>
      </c>
      <c r="V24" s="26" t="str">
        <f>_xlfn.IFNA(VLOOKUP($D24,Data!R$10:$AI$69,V$1, FALSE),"")</f>
        <v/>
      </c>
      <c r="W24" s="26" t="str">
        <f>_xlfn.IFNA(VLOOKUP($D24,Data!S$10:$AI$69,W$1, FALSE),"")</f>
        <v/>
      </c>
      <c r="X24" s="26" t="str">
        <f>_xlfn.IFNA(VLOOKUP($D24,Data!T$10:$AI$69,X$1, FALSE),"")</f>
        <v/>
      </c>
      <c r="Y24" s="26" t="str">
        <f>_xlfn.IFNA(VLOOKUP($D24,Data!U$10:$AI$69,Y$1, FALSE),"")</f>
        <v/>
      </c>
      <c r="Z24" s="26" t="str">
        <f>_xlfn.IFNA(VLOOKUP($D24,Data!V$10:$AI$69,Z$1, FALSE),"")</f>
        <v/>
      </c>
      <c r="AA24" s="26" t="str">
        <f>_xlfn.IFNA(VLOOKUP($D24,Data!W$10:$AI$69,AA$1, FALSE),"")</f>
        <v/>
      </c>
      <c r="AB24" s="26" t="str">
        <f>_xlfn.IFNA(VLOOKUP($D24,Data!X$10:$AI$69,AB$1, FALSE),"")</f>
        <v/>
      </c>
      <c r="AC24" s="26" t="str">
        <f>_xlfn.IFNA(VLOOKUP($D24,Data!Y$10:$AI$69,AC$1, FALSE),"")</f>
        <v/>
      </c>
      <c r="AD24" s="26" t="str">
        <f>_xlfn.IFNA(VLOOKUP($D24,Data!Z$10:$AI$69,AD$1, FALSE),"")</f>
        <v/>
      </c>
      <c r="AE24" s="26" t="str">
        <f>_xlfn.IFNA(VLOOKUP($D24,Data!AA$10:$AI$69,AE$1, FALSE),"")</f>
        <v/>
      </c>
      <c r="AF24" s="26" t="str">
        <f>_xlfn.IFNA(VLOOKUP($D24,Data!AB$10:$AI$69,AF$1, FALSE),"")</f>
        <v/>
      </c>
      <c r="AG24" s="26" t="str">
        <f>_xlfn.IFNA(VLOOKUP($D24,Data!AC$10:$AI$69,AG$1, FALSE),"")</f>
        <v/>
      </c>
      <c r="AH24" s="26" t="str">
        <f>_xlfn.IFNA(VLOOKUP($D24,Data!AD$10:$AI$69,AH$1, FALSE),"")</f>
        <v/>
      </c>
      <c r="AI24" s="26" t="str">
        <f>_xlfn.IFNA(VLOOKUP($D24,Data!AE$10:$AI$69,AI$1, FALSE),"")</f>
        <v/>
      </c>
      <c r="AJ24" s="26" t="str">
        <f>_xlfn.IFNA(VLOOKUP($D24,Data!AF$10:$AI$69,AJ$1, FALSE),"")</f>
        <v/>
      </c>
      <c r="AK24" s="26" t="str">
        <f>_xlfn.IFNA(VLOOKUP($D24,Data!AG$10:$AI$69,AK$1, FALSE),"")</f>
        <v/>
      </c>
      <c r="AL24" s="26" t="str">
        <f>_xlfn.IFNA(VLOOKUP($D24,Data!AH$10:$AI$69,AL$1, FALSE),"")</f>
        <v/>
      </c>
    </row>
    <row r="25" spans="1:38" x14ac:dyDescent="0.25">
      <c r="A25" s="28" t="s">
        <v>64</v>
      </c>
      <c r="B25" s="28" t="s">
        <v>65</v>
      </c>
      <c r="D25" s="28">
        <f t="shared" si="2"/>
        <v>83</v>
      </c>
      <c r="E25" s="28">
        <f t="shared" si="3"/>
        <v>1</v>
      </c>
      <c r="F25" s="26" t="str">
        <f>_xlfn.IFNA(VLOOKUP($D25,Data!B$10:$AI$69,F$1, FALSE),"")</f>
        <v>Hep A</v>
      </c>
      <c r="G25" s="26" t="str">
        <f>_xlfn.IFNA(VLOOKUP($D25,Data!C$10:$AI$69,G$1, FALSE),"")</f>
        <v/>
      </c>
      <c r="H25" s="26" t="str">
        <f>_xlfn.IFNA(VLOOKUP($D25,Data!D$10:$AI$69,H$1, FALSE),"")</f>
        <v/>
      </c>
      <c r="I25" s="26" t="str">
        <f>_xlfn.IFNA(VLOOKUP($D25,Data!E$10:$AI$69,I$1, FALSE),"")</f>
        <v/>
      </c>
      <c r="J25" s="26" t="str">
        <f>_xlfn.IFNA(VLOOKUP($D25,Data!F$10:$AI$69,J$1, FALSE),"")</f>
        <v/>
      </c>
      <c r="K25" s="26" t="str">
        <f>_xlfn.IFNA(VLOOKUP($D25,Data!G$10:$AI$69,K$1, FALSE),"")</f>
        <v/>
      </c>
      <c r="L25" s="26" t="str">
        <f>_xlfn.IFNA(VLOOKUP($D25,Data!H$10:$AI$69,L$1, FALSE),"")</f>
        <v/>
      </c>
      <c r="M25" s="26" t="str">
        <f>_xlfn.IFNA(VLOOKUP($D25,Data!I$10:$AI$69,M$1, FALSE),"")</f>
        <v/>
      </c>
      <c r="N25" s="26" t="str">
        <f>_xlfn.IFNA(VLOOKUP($D25,Data!J$10:$AI$69,N$1, FALSE),"")</f>
        <v/>
      </c>
      <c r="O25" s="26" t="str">
        <f>_xlfn.IFNA(VLOOKUP($D25,Data!K$10:$AI$69,O$1, FALSE),"")</f>
        <v/>
      </c>
      <c r="P25" s="26" t="str">
        <f>_xlfn.IFNA(VLOOKUP($D25,Data!L$10:$AI$69,P$1, FALSE),"")</f>
        <v/>
      </c>
      <c r="Q25" s="26" t="str">
        <f>_xlfn.IFNA(VLOOKUP($D25,Data!M$10:$AI$69,Q$1, FALSE),"")</f>
        <v/>
      </c>
      <c r="R25" s="26" t="str">
        <f>_xlfn.IFNA(VLOOKUP($D25,Data!N$10:$AI$69,R$1, FALSE),"")</f>
        <v/>
      </c>
      <c r="S25" s="26" t="str">
        <f>_xlfn.IFNA(VLOOKUP($D25,Data!O$10:$AI$69,S$1, FALSE),"")</f>
        <v/>
      </c>
      <c r="T25" s="26" t="str">
        <f>_xlfn.IFNA(VLOOKUP($D25,Data!P$10:$AI$69,T$1, FALSE),"")</f>
        <v/>
      </c>
      <c r="U25" s="26" t="str">
        <f>_xlfn.IFNA(VLOOKUP($D25,Data!Q$10:$AI$69,U$1, FALSE),"")</f>
        <v/>
      </c>
      <c r="V25" s="26" t="str">
        <f>_xlfn.IFNA(VLOOKUP($D25,Data!R$10:$AI$69,V$1, FALSE),"")</f>
        <v/>
      </c>
      <c r="W25" s="26" t="str">
        <f>_xlfn.IFNA(VLOOKUP($D25,Data!S$10:$AI$69,W$1, FALSE),"")</f>
        <v/>
      </c>
      <c r="X25" s="26" t="str">
        <f>_xlfn.IFNA(VLOOKUP($D25,Data!T$10:$AI$69,X$1, FALSE),"")</f>
        <v/>
      </c>
      <c r="Y25" s="26" t="str">
        <f>_xlfn.IFNA(VLOOKUP($D25,Data!U$10:$AI$69,Y$1, FALSE),"")</f>
        <v/>
      </c>
      <c r="Z25" s="26" t="str">
        <f>_xlfn.IFNA(VLOOKUP($D25,Data!V$10:$AI$69,Z$1, FALSE),"")</f>
        <v/>
      </c>
      <c r="AA25" s="26" t="str">
        <f>_xlfn.IFNA(VLOOKUP($D25,Data!W$10:$AI$69,AA$1, FALSE),"")</f>
        <v/>
      </c>
      <c r="AB25" s="26" t="str">
        <f>_xlfn.IFNA(VLOOKUP($D25,Data!X$10:$AI$69,AB$1, FALSE),"")</f>
        <v/>
      </c>
      <c r="AC25" s="26" t="str">
        <f>_xlfn.IFNA(VLOOKUP($D25,Data!Y$10:$AI$69,AC$1, FALSE),"")</f>
        <v/>
      </c>
      <c r="AD25" s="26" t="str">
        <f>_xlfn.IFNA(VLOOKUP($D25,Data!Z$10:$AI$69,AD$1, FALSE),"")</f>
        <v/>
      </c>
      <c r="AE25" s="26" t="str">
        <f>_xlfn.IFNA(VLOOKUP($D25,Data!AA$10:$AI$69,AE$1, FALSE),"")</f>
        <v/>
      </c>
      <c r="AF25" s="26" t="str">
        <f>_xlfn.IFNA(VLOOKUP($D25,Data!AB$10:$AI$69,AF$1, FALSE),"")</f>
        <v/>
      </c>
      <c r="AG25" s="26" t="str">
        <f>_xlfn.IFNA(VLOOKUP($D25,Data!AC$10:$AI$69,AG$1, FALSE),"")</f>
        <v/>
      </c>
      <c r="AH25" s="26" t="str">
        <f>_xlfn.IFNA(VLOOKUP($D25,Data!AD$10:$AI$69,AH$1, FALSE),"")</f>
        <v/>
      </c>
      <c r="AI25" s="26" t="str">
        <f>_xlfn.IFNA(VLOOKUP($D25,Data!AE$10:$AI$69,AI$1, FALSE),"")</f>
        <v/>
      </c>
      <c r="AJ25" s="26" t="str">
        <f>_xlfn.IFNA(VLOOKUP($D25,Data!AF$10:$AI$69,AJ$1, FALSE),"")</f>
        <v/>
      </c>
      <c r="AK25" s="26" t="str">
        <f>_xlfn.IFNA(VLOOKUP($D25,Data!AG$10:$AI$69,AK$1, FALSE),"")</f>
        <v/>
      </c>
      <c r="AL25" s="26" t="str">
        <f>_xlfn.IFNA(VLOOKUP($D25,Data!AH$10:$AI$69,AL$1, FALSE),"")</f>
        <v/>
      </c>
    </row>
    <row r="26" spans="1:38" x14ac:dyDescent="0.25">
      <c r="A26" s="28" t="s">
        <v>66</v>
      </c>
      <c r="B26" s="28" t="s">
        <v>67</v>
      </c>
      <c r="D26" s="28">
        <f t="shared" si="2"/>
        <v>84</v>
      </c>
      <c r="E26" s="28">
        <f t="shared" si="3"/>
        <v>1</v>
      </c>
      <c r="F26" s="26" t="str">
        <f>_xlfn.IFNA(VLOOKUP($D26,Data!B$10:$AI$69,F$1, FALSE),"")</f>
        <v/>
      </c>
      <c r="G26" s="26" t="str">
        <f>_xlfn.IFNA(VLOOKUP($D26,Data!C$10:$AI$69,G$1, FALSE),"")</f>
        <v/>
      </c>
      <c r="H26" s="26" t="str">
        <f>_xlfn.IFNA(VLOOKUP($D26,Data!D$10:$AI$69,H$1, FALSE),"")</f>
        <v>Hep A</v>
      </c>
      <c r="I26" s="26" t="str">
        <f>_xlfn.IFNA(VLOOKUP($D26,Data!E$10:$AI$69,I$1, FALSE),"")</f>
        <v/>
      </c>
      <c r="J26" s="26" t="str">
        <f>_xlfn.IFNA(VLOOKUP($D26,Data!F$10:$AI$69,J$1, FALSE),"")</f>
        <v/>
      </c>
      <c r="K26" s="26" t="str">
        <f>_xlfn.IFNA(VLOOKUP($D26,Data!G$10:$AI$69,K$1, FALSE),"")</f>
        <v/>
      </c>
      <c r="L26" s="26" t="str">
        <f>_xlfn.IFNA(VLOOKUP($D26,Data!H$10:$AI$69,L$1, FALSE),"")</f>
        <v/>
      </c>
      <c r="M26" s="26" t="str">
        <f>_xlfn.IFNA(VLOOKUP($D26,Data!I$10:$AI$69,M$1, FALSE),"")</f>
        <v/>
      </c>
      <c r="N26" s="26" t="str">
        <f>_xlfn.IFNA(VLOOKUP($D26,Data!J$10:$AI$69,N$1, FALSE),"")</f>
        <v/>
      </c>
      <c r="O26" s="26" t="str">
        <f>_xlfn.IFNA(VLOOKUP($D26,Data!K$10:$AI$69,O$1, FALSE),"")</f>
        <v/>
      </c>
      <c r="P26" s="26" t="str">
        <f>_xlfn.IFNA(VLOOKUP($D26,Data!L$10:$AI$69,P$1, FALSE),"")</f>
        <v/>
      </c>
      <c r="Q26" s="26" t="str">
        <f>_xlfn.IFNA(VLOOKUP($D26,Data!M$10:$AI$69,Q$1, FALSE),"")</f>
        <v/>
      </c>
      <c r="R26" s="26" t="str">
        <f>_xlfn.IFNA(VLOOKUP($D26,Data!N$10:$AI$69,R$1, FALSE),"")</f>
        <v/>
      </c>
      <c r="S26" s="26" t="str">
        <f>_xlfn.IFNA(VLOOKUP($D26,Data!O$10:$AI$69,S$1, FALSE),"")</f>
        <v/>
      </c>
      <c r="T26" s="26" t="str">
        <f>_xlfn.IFNA(VLOOKUP($D26,Data!P$10:$AI$69,T$1, FALSE),"")</f>
        <v/>
      </c>
      <c r="U26" s="26" t="str">
        <f>_xlfn.IFNA(VLOOKUP($D26,Data!Q$10:$AI$69,U$1, FALSE),"")</f>
        <v/>
      </c>
      <c r="V26" s="26" t="str">
        <f>_xlfn.IFNA(VLOOKUP($D26,Data!R$10:$AI$69,V$1, FALSE),"")</f>
        <v/>
      </c>
      <c r="W26" s="26" t="str">
        <f>_xlfn.IFNA(VLOOKUP($D26,Data!S$10:$AI$69,W$1, FALSE),"")</f>
        <v/>
      </c>
      <c r="X26" s="26" t="str">
        <f>_xlfn.IFNA(VLOOKUP($D26,Data!T$10:$AI$69,X$1, FALSE),"")</f>
        <v/>
      </c>
      <c r="Y26" s="26" t="str">
        <f>_xlfn.IFNA(VLOOKUP($D26,Data!U$10:$AI$69,Y$1, FALSE),"")</f>
        <v/>
      </c>
      <c r="Z26" s="26" t="str">
        <f>_xlfn.IFNA(VLOOKUP($D26,Data!V$10:$AI$69,Z$1, FALSE),"")</f>
        <v/>
      </c>
      <c r="AA26" s="26" t="str">
        <f>_xlfn.IFNA(VLOOKUP($D26,Data!W$10:$AI$69,AA$1, FALSE),"")</f>
        <v/>
      </c>
      <c r="AB26" s="26" t="str">
        <f>_xlfn.IFNA(VLOOKUP($D26,Data!X$10:$AI$69,AB$1, FALSE),"")</f>
        <v/>
      </c>
      <c r="AC26" s="26" t="str">
        <f>_xlfn.IFNA(VLOOKUP($D26,Data!Y$10:$AI$69,AC$1, FALSE),"")</f>
        <v/>
      </c>
      <c r="AD26" s="26" t="str">
        <f>_xlfn.IFNA(VLOOKUP($D26,Data!Z$10:$AI$69,AD$1, FALSE),"")</f>
        <v/>
      </c>
      <c r="AE26" s="26" t="str">
        <f>_xlfn.IFNA(VLOOKUP($D26,Data!AA$10:$AI$69,AE$1, FALSE),"")</f>
        <v/>
      </c>
      <c r="AF26" s="26" t="str">
        <f>_xlfn.IFNA(VLOOKUP($D26,Data!AB$10:$AI$69,AF$1, FALSE),"")</f>
        <v/>
      </c>
      <c r="AG26" s="26" t="str">
        <f>_xlfn.IFNA(VLOOKUP($D26,Data!AC$10:$AI$69,AG$1, FALSE),"")</f>
        <v/>
      </c>
      <c r="AH26" s="26" t="str">
        <f>_xlfn.IFNA(VLOOKUP($D26,Data!AD$10:$AI$69,AH$1, FALSE),"")</f>
        <v/>
      </c>
      <c r="AI26" s="26" t="str">
        <f>_xlfn.IFNA(VLOOKUP($D26,Data!AE$10:$AI$69,AI$1, FALSE),"")</f>
        <v/>
      </c>
      <c r="AJ26" s="26" t="str">
        <f>_xlfn.IFNA(VLOOKUP($D26,Data!AF$10:$AI$69,AJ$1, FALSE),"")</f>
        <v/>
      </c>
      <c r="AK26" s="26" t="str">
        <f>_xlfn.IFNA(VLOOKUP($D26,Data!AG$10:$AI$69,AK$1, FALSE),"")</f>
        <v/>
      </c>
      <c r="AL26" s="26" t="str">
        <f>_xlfn.IFNA(VLOOKUP($D26,Data!AH$10:$AI$69,AL$1, FALSE),"")</f>
        <v/>
      </c>
    </row>
    <row r="27" spans="1:38" x14ac:dyDescent="0.25">
      <c r="A27" s="28" t="s">
        <v>68</v>
      </c>
      <c r="B27" s="28" t="s">
        <v>69</v>
      </c>
      <c r="D27" s="28">
        <f t="shared" si="2"/>
        <v>31</v>
      </c>
      <c r="E27" s="28">
        <f t="shared" si="3"/>
        <v>1</v>
      </c>
      <c r="F27" s="26" t="str">
        <f>_xlfn.IFNA(VLOOKUP($D27,Data!B$10:$AI$69,F$1, FALSE),"")</f>
        <v/>
      </c>
      <c r="G27" s="26" t="str">
        <f>_xlfn.IFNA(VLOOKUP($D27,Data!C$10:$AI$69,G$1, FALSE),"")</f>
        <v/>
      </c>
      <c r="H27" s="26" t="str">
        <f>_xlfn.IFNA(VLOOKUP($D27,Data!D$10:$AI$69,H$1, FALSE),"")</f>
        <v/>
      </c>
      <c r="I27" s="26" t="str">
        <f>_xlfn.IFNA(VLOOKUP($D27,Data!E$10:$AI$69,I$1, FALSE),"")</f>
        <v>Hep A</v>
      </c>
      <c r="J27" s="26" t="str">
        <f>_xlfn.IFNA(VLOOKUP($D27,Data!F$10:$AI$69,J$1, FALSE),"")</f>
        <v/>
      </c>
      <c r="K27" s="26" t="str">
        <f>_xlfn.IFNA(VLOOKUP($D27,Data!G$10:$AI$69,K$1, FALSE),"")</f>
        <v/>
      </c>
      <c r="L27" s="26" t="str">
        <f>_xlfn.IFNA(VLOOKUP($D27,Data!H$10:$AI$69,L$1, FALSE),"")</f>
        <v/>
      </c>
      <c r="M27" s="26" t="str">
        <f>_xlfn.IFNA(VLOOKUP($D27,Data!I$10:$AI$69,M$1, FALSE),"")</f>
        <v/>
      </c>
      <c r="N27" s="26" t="str">
        <f>_xlfn.IFNA(VLOOKUP($D27,Data!J$10:$AI$69,N$1, FALSE),"")</f>
        <v/>
      </c>
      <c r="O27" s="26" t="str">
        <f>_xlfn.IFNA(VLOOKUP($D27,Data!K$10:$AI$69,O$1, FALSE),"")</f>
        <v/>
      </c>
      <c r="P27" s="26" t="str">
        <f>_xlfn.IFNA(VLOOKUP($D27,Data!L$10:$AI$69,P$1, FALSE),"")</f>
        <v/>
      </c>
      <c r="Q27" s="26" t="str">
        <f>_xlfn.IFNA(VLOOKUP($D27,Data!M$10:$AI$69,Q$1, FALSE),"")</f>
        <v/>
      </c>
      <c r="R27" s="26" t="str">
        <f>_xlfn.IFNA(VLOOKUP($D27,Data!N$10:$AI$69,R$1, FALSE),"")</f>
        <v/>
      </c>
      <c r="S27" s="26" t="str">
        <f>_xlfn.IFNA(VLOOKUP($D27,Data!O$10:$AI$69,S$1, FALSE),"")</f>
        <v/>
      </c>
      <c r="T27" s="26" t="str">
        <f>_xlfn.IFNA(VLOOKUP($D27,Data!P$10:$AI$69,T$1, FALSE),"")</f>
        <v/>
      </c>
      <c r="U27" s="26" t="str">
        <f>_xlfn.IFNA(VLOOKUP($D27,Data!Q$10:$AI$69,U$1, FALSE),"")</f>
        <v/>
      </c>
      <c r="V27" s="26" t="str">
        <f>_xlfn.IFNA(VLOOKUP($D27,Data!R$10:$AI$69,V$1, FALSE),"")</f>
        <v/>
      </c>
      <c r="W27" s="26" t="str">
        <f>_xlfn.IFNA(VLOOKUP($D27,Data!S$10:$AI$69,W$1, FALSE),"")</f>
        <v/>
      </c>
      <c r="X27" s="26" t="str">
        <f>_xlfn.IFNA(VLOOKUP($D27,Data!T$10:$AI$69,X$1, FALSE),"")</f>
        <v/>
      </c>
      <c r="Y27" s="26" t="str">
        <f>_xlfn.IFNA(VLOOKUP($D27,Data!U$10:$AI$69,Y$1, FALSE),"")</f>
        <v/>
      </c>
      <c r="Z27" s="26" t="str">
        <f>_xlfn.IFNA(VLOOKUP($D27,Data!V$10:$AI$69,Z$1, FALSE),"")</f>
        <v/>
      </c>
      <c r="AA27" s="26" t="str">
        <f>_xlfn.IFNA(VLOOKUP($D27,Data!W$10:$AI$69,AA$1, FALSE),"")</f>
        <v/>
      </c>
      <c r="AB27" s="26" t="str">
        <f>_xlfn.IFNA(VLOOKUP($D27,Data!X$10:$AI$69,AB$1, FALSE),"")</f>
        <v/>
      </c>
      <c r="AC27" s="26" t="str">
        <f>_xlfn.IFNA(VLOOKUP($D27,Data!Y$10:$AI$69,AC$1, FALSE),"")</f>
        <v/>
      </c>
      <c r="AD27" s="26" t="str">
        <f>_xlfn.IFNA(VLOOKUP($D27,Data!Z$10:$AI$69,AD$1, FALSE),"")</f>
        <v/>
      </c>
      <c r="AE27" s="26" t="str">
        <f>_xlfn.IFNA(VLOOKUP($D27,Data!AA$10:$AI$69,AE$1, FALSE),"")</f>
        <v/>
      </c>
      <c r="AF27" s="26" t="str">
        <f>_xlfn.IFNA(VLOOKUP($D27,Data!AB$10:$AI$69,AF$1, FALSE),"")</f>
        <v/>
      </c>
      <c r="AG27" s="26" t="str">
        <f>_xlfn.IFNA(VLOOKUP($D27,Data!AC$10:$AI$69,AG$1, FALSE),"")</f>
        <v/>
      </c>
      <c r="AH27" s="26" t="str">
        <f>_xlfn.IFNA(VLOOKUP($D27,Data!AD$10:$AI$69,AH$1, FALSE),"")</f>
        <v/>
      </c>
      <c r="AI27" s="26" t="str">
        <f>_xlfn.IFNA(VLOOKUP($D27,Data!AE$10:$AI$69,AI$1, FALSE),"")</f>
        <v/>
      </c>
      <c r="AJ27" s="26" t="str">
        <f>_xlfn.IFNA(VLOOKUP($D27,Data!AF$10:$AI$69,AJ$1, FALSE),"")</f>
        <v/>
      </c>
      <c r="AK27" s="26" t="str">
        <f>_xlfn.IFNA(VLOOKUP($D27,Data!AG$10:$AI$69,AK$1, FALSE),"")</f>
        <v/>
      </c>
      <c r="AL27" s="26" t="str">
        <f>_xlfn.IFNA(VLOOKUP($D27,Data!AH$10:$AI$69,AL$1, FALSE),"")</f>
        <v/>
      </c>
    </row>
    <row r="28" spans="1:38" x14ac:dyDescent="0.25">
      <c r="A28" s="28" t="s">
        <v>70</v>
      </c>
      <c r="B28" s="28" t="s">
        <v>71</v>
      </c>
      <c r="D28" s="28">
        <f t="shared" si="2"/>
        <v>85</v>
      </c>
      <c r="E28" s="28">
        <f t="shared" si="3"/>
        <v>1</v>
      </c>
      <c r="F28" s="26" t="str">
        <f>_xlfn.IFNA(VLOOKUP($D28,Data!B$10:$AI$69,F$1, FALSE),"")</f>
        <v/>
      </c>
      <c r="G28" s="26" t="str">
        <f>_xlfn.IFNA(VLOOKUP($D28,Data!C$10:$AI$69,G$1, FALSE),"")</f>
        <v/>
      </c>
      <c r="H28" s="26" t="str">
        <f>_xlfn.IFNA(VLOOKUP($D28,Data!D$10:$AI$69,H$1, FALSE),"")</f>
        <v/>
      </c>
      <c r="I28" s="26" t="str">
        <f>_xlfn.IFNA(VLOOKUP($D28,Data!E$10:$AI$69,I$1, FALSE),"")</f>
        <v/>
      </c>
      <c r="J28" s="26" t="str">
        <f>_xlfn.IFNA(VLOOKUP($D28,Data!F$10:$AI$69,J$1, FALSE),"")</f>
        <v>Hep A</v>
      </c>
      <c r="K28" s="26" t="str">
        <f>_xlfn.IFNA(VLOOKUP($D28,Data!G$10:$AI$69,K$1, FALSE),"")</f>
        <v/>
      </c>
      <c r="L28" s="26" t="str">
        <f>_xlfn.IFNA(VLOOKUP($D28,Data!H$10:$AI$69,L$1, FALSE),"")</f>
        <v/>
      </c>
      <c r="M28" s="26" t="str">
        <f>_xlfn.IFNA(VLOOKUP($D28,Data!I$10:$AI$69,M$1, FALSE),"")</f>
        <v/>
      </c>
      <c r="N28" s="26" t="str">
        <f>_xlfn.IFNA(VLOOKUP($D28,Data!J$10:$AI$69,N$1, FALSE),"")</f>
        <v/>
      </c>
      <c r="O28" s="26" t="str">
        <f>_xlfn.IFNA(VLOOKUP($D28,Data!K$10:$AI$69,O$1, FALSE),"")</f>
        <v/>
      </c>
      <c r="P28" s="26" t="str">
        <f>_xlfn.IFNA(VLOOKUP($D28,Data!L$10:$AI$69,P$1, FALSE),"")</f>
        <v/>
      </c>
      <c r="Q28" s="26" t="str">
        <f>_xlfn.IFNA(VLOOKUP($D28,Data!M$10:$AI$69,Q$1, FALSE),"")</f>
        <v/>
      </c>
      <c r="R28" s="26" t="str">
        <f>_xlfn.IFNA(VLOOKUP($D28,Data!N$10:$AI$69,R$1, FALSE),"")</f>
        <v/>
      </c>
      <c r="S28" s="26" t="str">
        <f>_xlfn.IFNA(VLOOKUP($D28,Data!O$10:$AI$69,S$1, FALSE),"")</f>
        <v/>
      </c>
      <c r="T28" s="26" t="str">
        <f>_xlfn.IFNA(VLOOKUP($D28,Data!P$10:$AI$69,T$1, FALSE),"")</f>
        <v/>
      </c>
      <c r="U28" s="26" t="str">
        <f>_xlfn.IFNA(VLOOKUP($D28,Data!Q$10:$AI$69,U$1, FALSE),"")</f>
        <v/>
      </c>
      <c r="V28" s="26" t="str">
        <f>_xlfn.IFNA(VLOOKUP($D28,Data!R$10:$AI$69,V$1, FALSE),"")</f>
        <v/>
      </c>
      <c r="W28" s="26" t="str">
        <f>_xlfn.IFNA(VLOOKUP($D28,Data!S$10:$AI$69,W$1, FALSE),"")</f>
        <v/>
      </c>
      <c r="X28" s="26" t="str">
        <f>_xlfn.IFNA(VLOOKUP($D28,Data!T$10:$AI$69,X$1, FALSE),"")</f>
        <v/>
      </c>
      <c r="Y28" s="26" t="str">
        <f>_xlfn.IFNA(VLOOKUP($D28,Data!U$10:$AI$69,Y$1, FALSE),"")</f>
        <v/>
      </c>
      <c r="Z28" s="26" t="str">
        <f>_xlfn.IFNA(VLOOKUP($D28,Data!V$10:$AI$69,Z$1, FALSE),"")</f>
        <v/>
      </c>
      <c r="AA28" s="26" t="str">
        <f>_xlfn.IFNA(VLOOKUP($D28,Data!W$10:$AI$69,AA$1, FALSE),"")</f>
        <v/>
      </c>
      <c r="AB28" s="26" t="str">
        <f>_xlfn.IFNA(VLOOKUP($D28,Data!X$10:$AI$69,AB$1, FALSE),"")</f>
        <v/>
      </c>
      <c r="AC28" s="26" t="str">
        <f>_xlfn.IFNA(VLOOKUP($D28,Data!Y$10:$AI$69,AC$1, FALSE),"")</f>
        <v/>
      </c>
      <c r="AD28" s="26" t="str">
        <f>_xlfn.IFNA(VLOOKUP($D28,Data!Z$10:$AI$69,AD$1, FALSE),"")</f>
        <v/>
      </c>
      <c r="AE28" s="26" t="str">
        <f>_xlfn.IFNA(VLOOKUP($D28,Data!AA$10:$AI$69,AE$1, FALSE),"")</f>
        <v/>
      </c>
      <c r="AF28" s="26" t="str">
        <f>_xlfn.IFNA(VLOOKUP($D28,Data!AB$10:$AI$69,AF$1, FALSE),"")</f>
        <v/>
      </c>
      <c r="AG28" s="26" t="str">
        <f>_xlfn.IFNA(VLOOKUP($D28,Data!AC$10:$AI$69,AG$1, FALSE),"")</f>
        <v/>
      </c>
      <c r="AH28" s="26" t="str">
        <f>_xlfn.IFNA(VLOOKUP($D28,Data!AD$10:$AI$69,AH$1, FALSE),"")</f>
        <v/>
      </c>
      <c r="AI28" s="26" t="str">
        <f>_xlfn.IFNA(VLOOKUP($D28,Data!AE$10:$AI$69,AI$1, FALSE),"")</f>
        <v/>
      </c>
      <c r="AJ28" s="26" t="str">
        <f>_xlfn.IFNA(VLOOKUP($D28,Data!AF$10:$AI$69,AJ$1, FALSE),"")</f>
        <v/>
      </c>
      <c r="AK28" s="26" t="str">
        <f>_xlfn.IFNA(VLOOKUP($D28,Data!AG$10:$AI$69,AK$1, FALSE),"")</f>
        <v/>
      </c>
      <c r="AL28" s="26" t="str">
        <f>_xlfn.IFNA(VLOOKUP($D28,Data!AH$10:$AI$69,AL$1, FALSE),"")</f>
        <v/>
      </c>
    </row>
    <row r="29" spans="1:38" x14ac:dyDescent="0.25">
      <c r="A29" s="28" t="s">
        <v>72</v>
      </c>
      <c r="B29" s="28" t="s">
        <v>73</v>
      </c>
      <c r="D29" s="28">
        <f t="shared" si="2"/>
        <v>104</v>
      </c>
      <c r="E29" s="28">
        <f t="shared" si="3"/>
        <v>1</v>
      </c>
      <c r="F29" s="26" t="str">
        <f>_xlfn.IFNA(VLOOKUP($D29,Data!B$10:$AI$69,F$1, FALSE),"")</f>
        <v/>
      </c>
      <c r="G29" s="26" t="str">
        <f>_xlfn.IFNA(VLOOKUP($D29,Data!C$10:$AI$69,G$1, FALSE),"")</f>
        <v/>
      </c>
      <c r="H29" s="26" t="str">
        <f>_xlfn.IFNA(VLOOKUP($D29,Data!D$10:$AI$69,H$1, FALSE),"")</f>
        <v/>
      </c>
      <c r="I29" s="26" t="str">
        <f>_xlfn.IFNA(VLOOKUP($D29,Data!E$10:$AI$69,I$1, FALSE),"")</f>
        <v/>
      </c>
      <c r="J29" s="26" t="str">
        <f>_xlfn.IFNA(VLOOKUP($D29,Data!F$10:$AI$69,J$1, FALSE),"")</f>
        <v/>
      </c>
      <c r="K29" s="26" t="str">
        <f>_xlfn.IFNA(VLOOKUP($D29,Data!G$10:$AI$69,K$1, FALSE),"")</f>
        <v>Hep A</v>
      </c>
      <c r="L29" s="26" t="str">
        <f>_xlfn.IFNA(VLOOKUP($D29,Data!H$10:$AI$69,L$1, FALSE),"")</f>
        <v/>
      </c>
      <c r="M29" s="26" t="str">
        <f>_xlfn.IFNA(VLOOKUP($D29,Data!I$10:$AI$69,M$1, FALSE),"")</f>
        <v/>
      </c>
      <c r="N29" s="26" t="str">
        <f>_xlfn.IFNA(VLOOKUP($D29,Data!J$10:$AI$69,N$1, FALSE),"")</f>
        <v/>
      </c>
      <c r="O29" s="26" t="str">
        <f>_xlfn.IFNA(VLOOKUP($D29,Data!K$10:$AI$69,O$1, FALSE),"")</f>
        <v/>
      </c>
      <c r="P29" s="26" t="str">
        <f>_xlfn.IFNA(VLOOKUP($D29,Data!L$10:$AI$69,P$1, FALSE),"")</f>
        <v/>
      </c>
      <c r="Q29" s="26" t="str">
        <f>_xlfn.IFNA(VLOOKUP($D29,Data!M$10:$AI$69,Q$1, FALSE),"")</f>
        <v/>
      </c>
      <c r="R29" s="26" t="str">
        <f>_xlfn.IFNA(VLOOKUP($D29,Data!N$10:$AI$69,R$1, FALSE),"")</f>
        <v/>
      </c>
      <c r="S29" s="26" t="str">
        <f>_xlfn.IFNA(VLOOKUP($D29,Data!O$10:$AI$69,S$1, FALSE),"")</f>
        <v/>
      </c>
      <c r="T29" s="26" t="str">
        <f>_xlfn.IFNA(VLOOKUP($D29,Data!P$10:$AI$69,T$1, FALSE),"")</f>
        <v/>
      </c>
      <c r="U29" s="26" t="str">
        <f>_xlfn.IFNA(VLOOKUP($D29,Data!Q$10:$AI$69,U$1, FALSE),"")</f>
        <v/>
      </c>
      <c r="V29" s="26" t="str">
        <f>_xlfn.IFNA(VLOOKUP($D29,Data!R$10:$AI$69,V$1, FALSE),"")</f>
        <v/>
      </c>
      <c r="W29" s="26" t="str">
        <f>_xlfn.IFNA(VLOOKUP($D29,Data!S$10:$AI$69,W$1, FALSE),"")</f>
        <v/>
      </c>
      <c r="X29" s="26" t="str">
        <f>_xlfn.IFNA(VLOOKUP($D29,Data!T$10:$AI$69,X$1, FALSE),"")</f>
        <v/>
      </c>
      <c r="Y29" s="26" t="str">
        <f>_xlfn.IFNA(VLOOKUP($D29,Data!U$10:$AI$69,Y$1, FALSE),"")</f>
        <v/>
      </c>
      <c r="Z29" s="26" t="str">
        <f>_xlfn.IFNA(VLOOKUP($D29,Data!V$10:$AI$69,Z$1, FALSE),"")</f>
        <v/>
      </c>
      <c r="AA29" s="26" t="str">
        <f>_xlfn.IFNA(VLOOKUP($D29,Data!W$10:$AI$69,AA$1, FALSE),"")</f>
        <v/>
      </c>
      <c r="AB29" s="26" t="str">
        <f>_xlfn.IFNA(VLOOKUP($D29,Data!X$10:$AI$69,AB$1, FALSE),"")</f>
        <v/>
      </c>
      <c r="AC29" s="26" t="str">
        <f>_xlfn.IFNA(VLOOKUP($D29,Data!Y$10:$AI$69,AC$1, FALSE),"")</f>
        <v/>
      </c>
      <c r="AD29" s="26" t="str">
        <f>_xlfn.IFNA(VLOOKUP($D29,Data!Z$10:$AI$69,AD$1, FALSE),"")</f>
        <v/>
      </c>
      <c r="AE29" s="26" t="str">
        <f>_xlfn.IFNA(VLOOKUP($D29,Data!AA$10:$AI$69,AE$1, FALSE),"")</f>
        <v/>
      </c>
      <c r="AF29" s="26" t="str">
        <f>_xlfn.IFNA(VLOOKUP($D29,Data!AB$10:$AI$69,AF$1, FALSE),"")</f>
        <v/>
      </c>
      <c r="AG29" s="26" t="str">
        <f>_xlfn.IFNA(VLOOKUP($D29,Data!AC$10:$AI$69,AG$1, FALSE),"")</f>
        <v/>
      </c>
      <c r="AH29" s="26" t="str">
        <f>_xlfn.IFNA(VLOOKUP($D29,Data!AD$10:$AI$69,AH$1, FALSE),"")</f>
        <v/>
      </c>
      <c r="AI29" s="26" t="str">
        <f>_xlfn.IFNA(VLOOKUP($D29,Data!AE$10:$AI$69,AI$1, FALSE),"")</f>
        <v/>
      </c>
      <c r="AJ29" s="26" t="str">
        <f>_xlfn.IFNA(VLOOKUP($D29,Data!AF$10:$AI$69,AJ$1, FALSE),"")</f>
        <v/>
      </c>
      <c r="AK29" s="26" t="str">
        <f>_xlfn.IFNA(VLOOKUP($D29,Data!AG$10:$AI$69,AK$1, FALSE),"")</f>
        <v/>
      </c>
      <c r="AL29" s="26" t="str">
        <f>_xlfn.IFNA(VLOOKUP($D29,Data!AH$10:$AI$69,AL$1, FALSE),"")</f>
        <v/>
      </c>
    </row>
    <row r="30" spans="1:38" x14ac:dyDescent="0.25">
      <c r="A30" s="28" t="s">
        <v>74</v>
      </c>
      <c r="B30" s="28" t="s">
        <v>75</v>
      </c>
      <c r="D30" s="28">
        <f t="shared" si="2"/>
        <v>30</v>
      </c>
      <c r="E30" s="28">
        <f t="shared" si="3"/>
        <v>1</v>
      </c>
      <c r="F30" s="26" t="str">
        <f>_xlfn.IFNA(VLOOKUP($D30,Data!B$10:$AI$69,F$1, FALSE),"")</f>
        <v/>
      </c>
      <c r="G30" s="26" t="str">
        <f>_xlfn.IFNA(VLOOKUP($D30,Data!C$10:$AI$69,G$1, FALSE),"")</f>
        <v/>
      </c>
      <c r="H30" s="26" t="str">
        <f>_xlfn.IFNA(VLOOKUP($D30,Data!D$10:$AI$69,H$1, FALSE),"")</f>
        <v/>
      </c>
      <c r="I30" s="26" t="str">
        <f>_xlfn.IFNA(VLOOKUP($D30,Data!E$10:$AI$69,I$1, FALSE),"")</f>
        <v/>
      </c>
      <c r="J30" s="26" t="str">
        <f>_xlfn.IFNA(VLOOKUP($D30,Data!F$10:$AI$69,J$1, FALSE),"")</f>
        <v>Immune Globulin</v>
      </c>
      <c r="K30" s="26" t="str">
        <f>_xlfn.IFNA(VLOOKUP($D30,Data!G$10:$AI$69,K$1, FALSE),"")</f>
        <v/>
      </c>
      <c r="L30" s="26" t="str">
        <f>_xlfn.IFNA(VLOOKUP($D30,Data!H$10:$AI$69,L$1, FALSE),"")</f>
        <v/>
      </c>
      <c r="M30" s="26" t="str">
        <f>_xlfn.IFNA(VLOOKUP($D30,Data!I$10:$AI$69,M$1, FALSE),"")</f>
        <v/>
      </c>
      <c r="N30" s="26" t="str">
        <f>_xlfn.IFNA(VLOOKUP($D30,Data!J$10:$AI$69,N$1, FALSE),"")</f>
        <v/>
      </c>
      <c r="O30" s="26" t="str">
        <f>_xlfn.IFNA(VLOOKUP($D30,Data!K$10:$AI$69,O$1, FALSE),"")</f>
        <v/>
      </c>
      <c r="P30" s="26" t="str">
        <f>_xlfn.IFNA(VLOOKUP($D30,Data!L$10:$AI$69,P$1, FALSE),"")</f>
        <v/>
      </c>
      <c r="Q30" s="26" t="str">
        <f>_xlfn.IFNA(VLOOKUP($D30,Data!M$10:$AI$69,Q$1, FALSE),"")</f>
        <v/>
      </c>
      <c r="R30" s="26" t="str">
        <f>_xlfn.IFNA(VLOOKUP($D30,Data!N$10:$AI$69,R$1, FALSE),"")</f>
        <v/>
      </c>
      <c r="S30" s="26" t="str">
        <f>_xlfn.IFNA(VLOOKUP($D30,Data!O$10:$AI$69,S$1, FALSE),"")</f>
        <v/>
      </c>
      <c r="T30" s="26" t="str">
        <f>_xlfn.IFNA(VLOOKUP($D30,Data!P$10:$AI$69,T$1, FALSE),"")</f>
        <v/>
      </c>
      <c r="U30" s="26" t="str">
        <f>_xlfn.IFNA(VLOOKUP($D30,Data!Q$10:$AI$69,U$1, FALSE),"")</f>
        <v/>
      </c>
      <c r="V30" s="26" t="str">
        <f>_xlfn.IFNA(VLOOKUP($D30,Data!R$10:$AI$69,V$1, FALSE),"")</f>
        <v/>
      </c>
      <c r="W30" s="26" t="str">
        <f>_xlfn.IFNA(VLOOKUP($D30,Data!S$10:$AI$69,W$1, FALSE),"")</f>
        <v/>
      </c>
      <c r="X30" s="26" t="str">
        <f>_xlfn.IFNA(VLOOKUP($D30,Data!T$10:$AI$69,X$1, FALSE),"")</f>
        <v/>
      </c>
      <c r="Y30" s="26" t="str">
        <f>_xlfn.IFNA(VLOOKUP($D30,Data!U$10:$AI$69,Y$1, FALSE),"")</f>
        <v/>
      </c>
      <c r="Z30" s="26" t="str">
        <f>_xlfn.IFNA(VLOOKUP($D30,Data!V$10:$AI$69,Z$1, FALSE),"")</f>
        <v/>
      </c>
      <c r="AA30" s="26" t="str">
        <f>_xlfn.IFNA(VLOOKUP($D30,Data!W$10:$AI$69,AA$1, FALSE),"")</f>
        <v/>
      </c>
      <c r="AB30" s="26" t="str">
        <f>_xlfn.IFNA(VLOOKUP($D30,Data!X$10:$AI$69,AB$1, FALSE),"")</f>
        <v/>
      </c>
      <c r="AC30" s="26" t="str">
        <f>_xlfn.IFNA(VLOOKUP($D30,Data!Y$10:$AI$69,AC$1, FALSE),"")</f>
        <v/>
      </c>
      <c r="AD30" s="26" t="str">
        <f>_xlfn.IFNA(VLOOKUP($D30,Data!Z$10:$AI$69,AD$1, FALSE),"")</f>
        <v/>
      </c>
      <c r="AE30" s="26" t="str">
        <f>_xlfn.IFNA(VLOOKUP($D30,Data!AA$10:$AI$69,AE$1, FALSE),"")</f>
        <v/>
      </c>
      <c r="AF30" s="26" t="str">
        <f>_xlfn.IFNA(VLOOKUP($D30,Data!AB$10:$AI$69,AF$1, FALSE),"")</f>
        <v/>
      </c>
      <c r="AG30" s="26" t="str">
        <f>_xlfn.IFNA(VLOOKUP($D30,Data!AC$10:$AI$69,AG$1, FALSE),"")</f>
        <v/>
      </c>
      <c r="AH30" s="26" t="str">
        <f>_xlfn.IFNA(VLOOKUP($D30,Data!AD$10:$AI$69,AH$1, FALSE),"")</f>
        <v/>
      </c>
      <c r="AI30" s="26" t="str">
        <f>_xlfn.IFNA(VLOOKUP($D30,Data!AE$10:$AI$69,AI$1, FALSE),"")</f>
        <v/>
      </c>
      <c r="AJ30" s="26" t="str">
        <f>_xlfn.IFNA(VLOOKUP($D30,Data!AF$10:$AI$69,AJ$1, FALSE),"")</f>
        <v/>
      </c>
      <c r="AK30" s="26" t="str">
        <f>_xlfn.IFNA(VLOOKUP($D30,Data!AG$10:$AI$69,AK$1, FALSE),"")</f>
        <v/>
      </c>
      <c r="AL30" s="26" t="str">
        <f>_xlfn.IFNA(VLOOKUP($D30,Data!AH$10:$AI$69,AL$1, FALSE),"")</f>
        <v/>
      </c>
    </row>
    <row r="31" spans="1:38" x14ac:dyDescent="0.25">
      <c r="A31" s="28" t="s">
        <v>76</v>
      </c>
      <c r="B31" s="28" t="s">
        <v>77</v>
      </c>
      <c r="D31" s="28">
        <f t="shared" si="2"/>
        <v>8</v>
      </c>
      <c r="E31" s="28">
        <f t="shared" si="3"/>
        <v>1</v>
      </c>
      <c r="F31" s="26" t="str">
        <f>_xlfn.IFNA(VLOOKUP($D31,Data!B$10:$AI$69,F$1, FALSE),"")</f>
        <v/>
      </c>
      <c r="G31" s="26" t="str">
        <f>_xlfn.IFNA(VLOOKUP($D31,Data!C$10:$AI$69,G$1, FALSE),"")</f>
        <v/>
      </c>
      <c r="H31" s="26" t="str">
        <f>_xlfn.IFNA(VLOOKUP($D31,Data!D$10:$AI$69,H$1, FALSE),"")</f>
        <v/>
      </c>
      <c r="I31" s="26" t="str">
        <f>_xlfn.IFNA(VLOOKUP($D31,Data!E$10:$AI$69,I$1, FALSE),"")</f>
        <v/>
      </c>
      <c r="J31" s="26" t="str">
        <f>_xlfn.IFNA(VLOOKUP($D31,Data!F$10:$AI$69,J$1, FALSE),"")</f>
        <v/>
      </c>
      <c r="K31" s="26" t="str">
        <f>_xlfn.IFNA(VLOOKUP($D31,Data!G$10:$AI$69,K$1, FALSE),"")</f>
        <v>Hep B</v>
      </c>
      <c r="L31" s="26" t="str">
        <f>_xlfn.IFNA(VLOOKUP($D31,Data!H$10:$AI$69,L$1, FALSE),"")</f>
        <v/>
      </c>
      <c r="M31" s="26" t="str">
        <f>_xlfn.IFNA(VLOOKUP($D31,Data!I$10:$AI$69,M$1, FALSE),"")</f>
        <v/>
      </c>
      <c r="N31" s="26" t="str">
        <f>_xlfn.IFNA(VLOOKUP($D31,Data!J$10:$AI$69,N$1, FALSE),"")</f>
        <v/>
      </c>
      <c r="O31" s="26" t="str">
        <f>_xlfn.IFNA(VLOOKUP($D31,Data!K$10:$AI$69,O$1, FALSE),"")</f>
        <v/>
      </c>
      <c r="P31" s="26" t="str">
        <f>_xlfn.IFNA(VLOOKUP($D31,Data!L$10:$AI$69,P$1, FALSE),"")</f>
        <v/>
      </c>
      <c r="Q31" s="26" t="str">
        <f>_xlfn.IFNA(VLOOKUP($D31,Data!M$10:$AI$69,Q$1, FALSE),"")</f>
        <v/>
      </c>
      <c r="R31" s="26" t="str">
        <f>_xlfn.IFNA(VLOOKUP($D31,Data!N$10:$AI$69,R$1, FALSE),"")</f>
        <v/>
      </c>
      <c r="S31" s="26" t="str">
        <f>_xlfn.IFNA(VLOOKUP($D31,Data!O$10:$AI$69,S$1, FALSE),"")</f>
        <v/>
      </c>
      <c r="T31" s="26" t="str">
        <f>_xlfn.IFNA(VLOOKUP($D31,Data!P$10:$AI$69,T$1, FALSE),"")</f>
        <v/>
      </c>
      <c r="U31" s="26" t="str">
        <f>_xlfn.IFNA(VLOOKUP($D31,Data!Q$10:$AI$69,U$1, FALSE),"")</f>
        <v/>
      </c>
      <c r="V31" s="26" t="str">
        <f>_xlfn.IFNA(VLOOKUP($D31,Data!R$10:$AI$69,V$1, FALSE),"")</f>
        <v/>
      </c>
      <c r="W31" s="26" t="str">
        <f>_xlfn.IFNA(VLOOKUP($D31,Data!S$10:$AI$69,W$1, FALSE),"")</f>
        <v/>
      </c>
      <c r="X31" s="26" t="str">
        <f>_xlfn.IFNA(VLOOKUP($D31,Data!T$10:$AI$69,X$1, FALSE),"")</f>
        <v/>
      </c>
      <c r="Y31" s="26" t="str">
        <f>_xlfn.IFNA(VLOOKUP($D31,Data!U$10:$AI$69,Y$1, FALSE),"")</f>
        <v/>
      </c>
      <c r="Z31" s="26" t="str">
        <f>_xlfn.IFNA(VLOOKUP($D31,Data!V$10:$AI$69,Z$1, FALSE),"")</f>
        <v/>
      </c>
      <c r="AA31" s="26" t="str">
        <f>_xlfn.IFNA(VLOOKUP($D31,Data!W$10:$AI$69,AA$1, FALSE),"")</f>
        <v/>
      </c>
      <c r="AB31" s="26" t="str">
        <f>_xlfn.IFNA(VLOOKUP($D31,Data!X$10:$AI$69,AB$1, FALSE),"")</f>
        <v/>
      </c>
      <c r="AC31" s="26" t="str">
        <f>_xlfn.IFNA(VLOOKUP($D31,Data!Y$10:$AI$69,AC$1, FALSE),"")</f>
        <v/>
      </c>
      <c r="AD31" s="26" t="str">
        <f>_xlfn.IFNA(VLOOKUP($D31,Data!Z$10:$AI$69,AD$1, FALSE),"")</f>
        <v/>
      </c>
      <c r="AE31" s="26" t="str">
        <f>_xlfn.IFNA(VLOOKUP($D31,Data!AA$10:$AI$69,AE$1, FALSE),"")</f>
        <v/>
      </c>
      <c r="AF31" s="26" t="str">
        <f>_xlfn.IFNA(VLOOKUP($D31,Data!AB$10:$AI$69,AF$1, FALSE),"")</f>
        <v/>
      </c>
      <c r="AG31" s="26" t="str">
        <f>_xlfn.IFNA(VLOOKUP($D31,Data!AC$10:$AI$69,AG$1, FALSE),"")</f>
        <v/>
      </c>
      <c r="AH31" s="26" t="str">
        <f>_xlfn.IFNA(VLOOKUP($D31,Data!AD$10:$AI$69,AH$1, FALSE),"")</f>
        <v/>
      </c>
      <c r="AI31" s="26" t="str">
        <f>_xlfn.IFNA(VLOOKUP($D31,Data!AE$10:$AI$69,AI$1, FALSE),"")</f>
        <v/>
      </c>
      <c r="AJ31" s="26" t="str">
        <f>_xlfn.IFNA(VLOOKUP($D31,Data!AF$10:$AI$69,AJ$1, FALSE),"")</f>
        <v/>
      </c>
      <c r="AK31" s="26" t="str">
        <f>_xlfn.IFNA(VLOOKUP($D31,Data!AG$10:$AI$69,AK$1, FALSE),"")</f>
        <v/>
      </c>
      <c r="AL31" s="26" t="str">
        <f>_xlfn.IFNA(VLOOKUP($D31,Data!AH$10:$AI$69,AL$1, FALSE),"")</f>
        <v/>
      </c>
    </row>
    <row r="32" spans="1:38" x14ac:dyDescent="0.25">
      <c r="A32" s="28" t="s">
        <v>78</v>
      </c>
      <c r="B32" s="28" t="s">
        <v>79</v>
      </c>
      <c r="D32" s="28">
        <f t="shared" si="2"/>
        <v>42</v>
      </c>
      <c r="E32" s="28">
        <f t="shared" si="3"/>
        <v>1</v>
      </c>
      <c r="F32" s="26" t="str">
        <f>_xlfn.IFNA(VLOOKUP($D32,Data!B$10:$AI$69,F$1, FALSE),"")</f>
        <v/>
      </c>
      <c r="G32" s="26" t="str">
        <f>_xlfn.IFNA(VLOOKUP($D32,Data!C$10:$AI$69,G$1, FALSE),"")</f>
        <v/>
      </c>
      <c r="H32" s="26" t="str">
        <f>_xlfn.IFNA(VLOOKUP($D32,Data!D$10:$AI$69,H$1, FALSE),"")</f>
        <v/>
      </c>
      <c r="I32" s="26" t="str">
        <f>_xlfn.IFNA(VLOOKUP($D32,Data!E$10:$AI$69,I$1, FALSE),"")</f>
        <v/>
      </c>
      <c r="J32" s="26" t="str">
        <f>_xlfn.IFNA(VLOOKUP($D32,Data!F$10:$AI$69,J$1, FALSE),"")</f>
        <v/>
      </c>
      <c r="K32" s="26" t="str">
        <f>_xlfn.IFNA(VLOOKUP($D32,Data!G$10:$AI$69,K$1, FALSE),"")</f>
        <v/>
      </c>
      <c r="L32" s="26" t="str">
        <f>_xlfn.IFNA(VLOOKUP($D32,Data!H$10:$AI$69,L$1, FALSE),"")</f>
        <v>Hep B</v>
      </c>
      <c r="M32" s="26" t="str">
        <f>_xlfn.IFNA(VLOOKUP($D32,Data!I$10:$AI$69,M$1, FALSE),"")</f>
        <v/>
      </c>
      <c r="N32" s="26" t="str">
        <f>_xlfn.IFNA(VLOOKUP($D32,Data!J$10:$AI$69,N$1, FALSE),"")</f>
        <v/>
      </c>
      <c r="O32" s="26" t="str">
        <f>_xlfn.IFNA(VLOOKUP($D32,Data!K$10:$AI$69,O$1, FALSE),"")</f>
        <v/>
      </c>
      <c r="P32" s="26" t="str">
        <f>_xlfn.IFNA(VLOOKUP($D32,Data!L$10:$AI$69,P$1, FALSE),"")</f>
        <v/>
      </c>
      <c r="Q32" s="26" t="str">
        <f>_xlfn.IFNA(VLOOKUP($D32,Data!M$10:$AI$69,Q$1, FALSE),"")</f>
        <v/>
      </c>
      <c r="R32" s="26" t="str">
        <f>_xlfn.IFNA(VLOOKUP($D32,Data!N$10:$AI$69,R$1, FALSE),"")</f>
        <v/>
      </c>
      <c r="S32" s="26" t="str">
        <f>_xlfn.IFNA(VLOOKUP($D32,Data!O$10:$AI$69,S$1, FALSE),"")</f>
        <v/>
      </c>
      <c r="T32" s="26" t="str">
        <f>_xlfn.IFNA(VLOOKUP($D32,Data!P$10:$AI$69,T$1, FALSE),"")</f>
        <v/>
      </c>
      <c r="U32" s="26" t="str">
        <f>_xlfn.IFNA(VLOOKUP($D32,Data!Q$10:$AI$69,U$1, FALSE),"")</f>
        <v/>
      </c>
      <c r="V32" s="26" t="str">
        <f>_xlfn.IFNA(VLOOKUP($D32,Data!R$10:$AI$69,V$1, FALSE),"")</f>
        <v/>
      </c>
      <c r="W32" s="26" t="str">
        <f>_xlfn.IFNA(VLOOKUP($D32,Data!S$10:$AI$69,W$1, FALSE),"")</f>
        <v/>
      </c>
      <c r="X32" s="26" t="str">
        <f>_xlfn.IFNA(VLOOKUP($D32,Data!T$10:$AI$69,X$1, FALSE),"")</f>
        <v/>
      </c>
      <c r="Y32" s="26" t="str">
        <f>_xlfn.IFNA(VLOOKUP($D32,Data!U$10:$AI$69,Y$1, FALSE),"")</f>
        <v/>
      </c>
      <c r="Z32" s="26" t="str">
        <f>_xlfn.IFNA(VLOOKUP($D32,Data!V$10:$AI$69,Z$1, FALSE),"")</f>
        <v/>
      </c>
      <c r="AA32" s="26" t="str">
        <f>_xlfn.IFNA(VLOOKUP($D32,Data!W$10:$AI$69,AA$1, FALSE),"")</f>
        <v/>
      </c>
      <c r="AB32" s="26" t="str">
        <f>_xlfn.IFNA(VLOOKUP($D32,Data!X$10:$AI$69,AB$1, FALSE),"")</f>
        <v/>
      </c>
      <c r="AC32" s="26" t="str">
        <f>_xlfn.IFNA(VLOOKUP($D32,Data!Y$10:$AI$69,AC$1, FALSE),"")</f>
        <v/>
      </c>
      <c r="AD32" s="26" t="str">
        <f>_xlfn.IFNA(VLOOKUP($D32,Data!Z$10:$AI$69,AD$1, FALSE),"")</f>
        <v/>
      </c>
      <c r="AE32" s="26" t="str">
        <f>_xlfn.IFNA(VLOOKUP($D32,Data!AA$10:$AI$69,AE$1, FALSE),"")</f>
        <v/>
      </c>
      <c r="AF32" s="26" t="str">
        <f>_xlfn.IFNA(VLOOKUP($D32,Data!AB$10:$AI$69,AF$1, FALSE),"")</f>
        <v/>
      </c>
      <c r="AG32" s="26" t="str">
        <f>_xlfn.IFNA(VLOOKUP($D32,Data!AC$10:$AI$69,AG$1, FALSE),"")</f>
        <v/>
      </c>
      <c r="AH32" s="26" t="str">
        <f>_xlfn.IFNA(VLOOKUP($D32,Data!AD$10:$AI$69,AH$1, FALSE),"")</f>
        <v/>
      </c>
      <c r="AI32" s="26" t="str">
        <f>_xlfn.IFNA(VLOOKUP($D32,Data!AE$10:$AI$69,AI$1, FALSE),"")</f>
        <v/>
      </c>
      <c r="AJ32" s="26" t="str">
        <f>_xlfn.IFNA(VLOOKUP($D32,Data!AF$10:$AI$69,AJ$1, FALSE),"")</f>
        <v/>
      </c>
      <c r="AK32" s="26" t="str">
        <f>_xlfn.IFNA(VLOOKUP($D32,Data!AG$10:$AI$69,AK$1, FALSE),"")</f>
        <v/>
      </c>
      <c r="AL32" s="26" t="str">
        <f>_xlfn.IFNA(VLOOKUP($D32,Data!AH$10:$AI$69,AL$1, FALSE),"")</f>
        <v/>
      </c>
    </row>
    <row r="33" spans="1:38" x14ac:dyDescent="0.25">
      <c r="A33" s="28" t="s">
        <v>80</v>
      </c>
      <c r="B33" s="28" t="s">
        <v>81</v>
      </c>
      <c r="D33" s="28">
        <f t="shared" si="2"/>
        <v>43</v>
      </c>
      <c r="E33" s="28">
        <f t="shared" si="3"/>
        <v>1</v>
      </c>
      <c r="F33" s="26" t="str">
        <f>_xlfn.IFNA(VLOOKUP($D33,Data!B$10:$AI$69,F$1, FALSE),"")</f>
        <v/>
      </c>
      <c r="G33" s="26" t="str">
        <f>_xlfn.IFNA(VLOOKUP($D33,Data!C$10:$AI$69,G$1, FALSE),"")</f>
        <v/>
      </c>
      <c r="H33" s="26" t="str">
        <f>_xlfn.IFNA(VLOOKUP($D33,Data!D$10:$AI$69,H$1, FALSE),"")</f>
        <v/>
      </c>
      <c r="I33" s="26" t="str">
        <f>_xlfn.IFNA(VLOOKUP($D33,Data!E$10:$AI$69,I$1, FALSE),"")</f>
        <v/>
      </c>
      <c r="J33" s="26" t="str">
        <f>_xlfn.IFNA(VLOOKUP($D33,Data!F$10:$AI$69,J$1, FALSE),"")</f>
        <v/>
      </c>
      <c r="K33" s="26" t="str">
        <f>_xlfn.IFNA(VLOOKUP($D33,Data!G$10:$AI$69,K$1, FALSE),"")</f>
        <v/>
      </c>
      <c r="L33" s="26" t="str">
        <f>_xlfn.IFNA(VLOOKUP($D33,Data!H$10:$AI$69,L$1, FALSE),"")</f>
        <v/>
      </c>
      <c r="M33" s="26" t="str">
        <f>_xlfn.IFNA(VLOOKUP($D33,Data!I$10:$AI$69,M$1, FALSE),"")</f>
        <v>Hep B</v>
      </c>
      <c r="N33" s="26" t="str">
        <f>_xlfn.IFNA(VLOOKUP($D33,Data!J$10:$AI$69,N$1, FALSE),"")</f>
        <v/>
      </c>
      <c r="O33" s="26" t="str">
        <f>_xlfn.IFNA(VLOOKUP($D33,Data!K$10:$AI$69,O$1, FALSE),"")</f>
        <v/>
      </c>
      <c r="P33" s="26" t="str">
        <f>_xlfn.IFNA(VLOOKUP($D33,Data!L$10:$AI$69,P$1, FALSE),"")</f>
        <v/>
      </c>
      <c r="Q33" s="26" t="str">
        <f>_xlfn.IFNA(VLOOKUP($D33,Data!M$10:$AI$69,Q$1, FALSE),"")</f>
        <v/>
      </c>
      <c r="R33" s="26" t="str">
        <f>_xlfn.IFNA(VLOOKUP($D33,Data!N$10:$AI$69,R$1, FALSE),"")</f>
        <v/>
      </c>
      <c r="S33" s="26" t="str">
        <f>_xlfn.IFNA(VLOOKUP($D33,Data!O$10:$AI$69,S$1, FALSE),"")</f>
        <v/>
      </c>
      <c r="T33" s="26" t="str">
        <f>_xlfn.IFNA(VLOOKUP($D33,Data!P$10:$AI$69,T$1, FALSE),"")</f>
        <v/>
      </c>
      <c r="U33" s="26" t="str">
        <f>_xlfn.IFNA(VLOOKUP($D33,Data!Q$10:$AI$69,U$1, FALSE),"")</f>
        <v/>
      </c>
      <c r="V33" s="26" t="str">
        <f>_xlfn.IFNA(VLOOKUP($D33,Data!R$10:$AI$69,V$1, FALSE),"")</f>
        <v/>
      </c>
      <c r="W33" s="26" t="str">
        <f>_xlfn.IFNA(VLOOKUP($D33,Data!S$10:$AI$69,W$1, FALSE),"")</f>
        <v/>
      </c>
      <c r="X33" s="26" t="str">
        <f>_xlfn.IFNA(VLOOKUP($D33,Data!T$10:$AI$69,X$1, FALSE),"")</f>
        <v/>
      </c>
      <c r="Y33" s="26" t="str">
        <f>_xlfn.IFNA(VLOOKUP($D33,Data!U$10:$AI$69,Y$1, FALSE),"")</f>
        <v/>
      </c>
      <c r="Z33" s="26" t="str">
        <f>_xlfn.IFNA(VLOOKUP($D33,Data!V$10:$AI$69,Z$1, FALSE),"")</f>
        <v/>
      </c>
      <c r="AA33" s="26" t="str">
        <f>_xlfn.IFNA(VLOOKUP($D33,Data!W$10:$AI$69,AA$1, FALSE),"")</f>
        <v/>
      </c>
      <c r="AB33" s="26" t="str">
        <f>_xlfn.IFNA(VLOOKUP($D33,Data!X$10:$AI$69,AB$1, FALSE),"")</f>
        <v/>
      </c>
      <c r="AC33" s="26" t="str">
        <f>_xlfn.IFNA(VLOOKUP($D33,Data!Y$10:$AI$69,AC$1, FALSE),"")</f>
        <v/>
      </c>
      <c r="AD33" s="26" t="str">
        <f>_xlfn.IFNA(VLOOKUP($D33,Data!Z$10:$AI$69,AD$1, FALSE),"")</f>
        <v/>
      </c>
      <c r="AE33" s="26" t="str">
        <f>_xlfn.IFNA(VLOOKUP($D33,Data!AA$10:$AI$69,AE$1, FALSE),"")</f>
        <v/>
      </c>
      <c r="AF33" s="26" t="str">
        <f>_xlfn.IFNA(VLOOKUP($D33,Data!AB$10:$AI$69,AF$1, FALSE),"")</f>
        <v/>
      </c>
      <c r="AG33" s="26" t="str">
        <f>_xlfn.IFNA(VLOOKUP($D33,Data!AC$10:$AI$69,AG$1, FALSE),"")</f>
        <v/>
      </c>
      <c r="AH33" s="26" t="str">
        <f>_xlfn.IFNA(VLOOKUP($D33,Data!AD$10:$AI$69,AH$1, FALSE),"")</f>
        <v/>
      </c>
      <c r="AI33" s="26" t="str">
        <f>_xlfn.IFNA(VLOOKUP($D33,Data!AE$10:$AI$69,AI$1, FALSE),"")</f>
        <v/>
      </c>
      <c r="AJ33" s="26" t="str">
        <f>_xlfn.IFNA(VLOOKUP($D33,Data!AF$10:$AI$69,AJ$1, FALSE),"")</f>
        <v/>
      </c>
      <c r="AK33" s="26" t="str">
        <f>_xlfn.IFNA(VLOOKUP($D33,Data!AG$10:$AI$69,AK$1, FALSE),"")</f>
        <v/>
      </c>
      <c r="AL33" s="26" t="str">
        <f>_xlfn.IFNA(VLOOKUP($D33,Data!AH$10:$AI$69,AL$1, FALSE),"")</f>
        <v/>
      </c>
    </row>
    <row r="34" spans="1:38" x14ac:dyDescent="0.25">
      <c r="A34" s="28" t="s">
        <v>82</v>
      </c>
      <c r="B34" s="28" t="s">
        <v>83</v>
      </c>
      <c r="D34" s="28">
        <f t="shared" si="2"/>
        <v>44</v>
      </c>
      <c r="E34" s="28">
        <f t="shared" si="3"/>
        <v>1</v>
      </c>
      <c r="F34" s="26" t="str">
        <f>_xlfn.IFNA(VLOOKUP($D34,Data!B$10:$AI$69,F$1, FALSE),"")</f>
        <v/>
      </c>
      <c r="G34" s="26" t="str">
        <f>_xlfn.IFNA(VLOOKUP($D34,Data!C$10:$AI$69,G$1, FALSE),"")</f>
        <v/>
      </c>
      <c r="H34" s="26" t="str">
        <f>_xlfn.IFNA(VLOOKUP($D34,Data!D$10:$AI$69,H$1, FALSE),"")</f>
        <v/>
      </c>
      <c r="I34" s="26" t="str">
        <f>_xlfn.IFNA(VLOOKUP($D34,Data!E$10:$AI$69,I$1, FALSE),"")</f>
        <v/>
      </c>
      <c r="J34" s="26" t="str">
        <f>_xlfn.IFNA(VLOOKUP($D34,Data!F$10:$AI$69,J$1, FALSE),"")</f>
        <v/>
      </c>
      <c r="K34" s="26" t="str">
        <f>_xlfn.IFNA(VLOOKUP($D34,Data!G$10:$AI$69,K$1, FALSE),"")</f>
        <v/>
      </c>
      <c r="L34" s="26" t="str">
        <f>_xlfn.IFNA(VLOOKUP($D34,Data!H$10:$AI$69,L$1, FALSE),"")</f>
        <v/>
      </c>
      <c r="M34" s="26" t="str">
        <f>_xlfn.IFNA(VLOOKUP($D34,Data!I$10:$AI$69,M$1, FALSE),"")</f>
        <v/>
      </c>
      <c r="N34" s="26" t="str">
        <f>_xlfn.IFNA(VLOOKUP($D34,Data!J$10:$AI$69,N$1, FALSE),"")</f>
        <v>Hep B</v>
      </c>
      <c r="O34" s="26" t="str">
        <f>_xlfn.IFNA(VLOOKUP($D34,Data!K$10:$AI$69,O$1, FALSE),"")</f>
        <v/>
      </c>
      <c r="P34" s="26" t="str">
        <f>_xlfn.IFNA(VLOOKUP($D34,Data!L$10:$AI$69,P$1, FALSE),"")</f>
        <v/>
      </c>
      <c r="Q34" s="26" t="str">
        <f>_xlfn.IFNA(VLOOKUP($D34,Data!M$10:$AI$69,Q$1, FALSE),"")</f>
        <v/>
      </c>
      <c r="R34" s="26" t="str">
        <f>_xlfn.IFNA(VLOOKUP($D34,Data!N$10:$AI$69,R$1, FALSE),"")</f>
        <v/>
      </c>
      <c r="S34" s="26" t="str">
        <f>_xlfn.IFNA(VLOOKUP($D34,Data!O$10:$AI$69,S$1, FALSE),"")</f>
        <v/>
      </c>
      <c r="T34" s="26" t="str">
        <f>_xlfn.IFNA(VLOOKUP($D34,Data!P$10:$AI$69,T$1, FALSE),"")</f>
        <v/>
      </c>
      <c r="U34" s="26" t="str">
        <f>_xlfn.IFNA(VLOOKUP($D34,Data!Q$10:$AI$69,U$1, FALSE),"")</f>
        <v/>
      </c>
      <c r="V34" s="26" t="str">
        <f>_xlfn.IFNA(VLOOKUP($D34,Data!R$10:$AI$69,V$1, FALSE),"")</f>
        <v/>
      </c>
      <c r="W34" s="26" t="str">
        <f>_xlfn.IFNA(VLOOKUP($D34,Data!S$10:$AI$69,W$1, FALSE),"")</f>
        <v/>
      </c>
      <c r="X34" s="26" t="str">
        <f>_xlfn.IFNA(VLOOKUP($D34,Data!T$10:$AI$69,X$1, FALSE),"")</f>
        <v/>
      </c>
      <c r="Y34" s="26" t="str">
        <f>_xlfn.IFNA(VLOOKUP($D34,Data!U$10:$AI$69,Y$1, FALSE),"")</f>
        <v/>
      </c>
      <c r="Z34" s="26" t="str">
        <f>_xlfn.IFNA(VLOOKUP($D34,Data!V$10:$AI$69,Z$1, FALSE),"")</f>
        <v/>
      </c>
      <c r="AA34" s="26" t="str">
        <f>_xlfn.IFNA(VLOOKUP($D34,Data!W$10:$AI$69,AA$1, FALSE),"")</f>
        <v/>
      </c>
      <c r="AB34" s="26" t="str">
        <f>_xlfn.IFNA(VLOOKUP($D34,Data!X$10:$AI$69,AB$1, FALSE),"")</f>
        <v/>
      </c>
      <c r="AC34" s="26" t="str">
        <f>_xlfn.IFNA(VLOOKUP($D34,Data!Y$10:$AI$69,AC$1, FALSE),"")</f>
        <v/>
      </c>
      <c r="AD34" s="26" t="str">
        <f>_xlfn.IFNA(VLOOKUP($D34,Data!Z$10:$AI$69,AD$1, FALSE),"")</f>
        <v/>
      </c>
      <c r="AE34" s="26" t="str">
        <f>_xlfn.IFNA(VLOOKUP($D34,Data!AA$10:$AI$69,AE$1, FALSE),"")</f>
        <v/>
      </c>
      <c r="AF34" s="26" t="str">
        <f>_xlfn.IFNA(VLOOKUP($D34,Data!AB$10:$AI$69,AF$1, FALSE),"")</f>
        <v/>
      </c>
      <c r="AG34" s="26" t="str">
        <f>_xlfn.IFNA(VLOOKUP($D34,Data!AC$10:$AI$69,AG$1, FALSE),"")</f>
        <v/>
      </c>
      <c r="AH34" s="26" t="str">
        <f>_xlfn.IFNA(VLOOKUP($D34,Data!AD$10:$AI$69,AH$1, FALSE),"")</f>
        <v/>
      </c>
      <c r="AI34" s="26" t="str">
        <f>_xlfn.IFNA(VLOOKUP($D34,Data!AE$10:$AI$69,AI$1, FALSE),"")</f>
        <v/>
      </c>
      <c r="AJ34" s="26" t="str">
        <f>_xlfn.IFNA(VLOOKUP($D34,Data!AF$10:$AI$69,AJ$1, FALSE),"")</f>
        <v/>
      </c>
      <c r="AK34" s="26" t="str">
        <f>_xlfn.IFNA(VLOOKUP($D34,Data!AG$10:$AI$69,AK$1, FALSE),"")</f>
        <v/>
      </c>
      <c r="AL34" s="26" t="str">
        <f>_xlfn.IFNA(VLOOKUP($D34,Data!AH$10:$AI$69,AL$1, FALSE),"")</f>
        <v/>
      </c>
    </row>
    <row r="35" spans="1:38" x14ac:dyDescent="0.25">
      <c r="A35" s="28" t="s">
        <v>84</v>
      </c>
      <c r="B35" s="28" t="s">
        <v>85</v>
      </c>
      <c r="D35" s="28">
        <f t="shared" si="2"/>
        <v>45</v>
      </c>
      <c r="E35" s="28">
        <f t="shared" si="3"/>
        <v>1</v>
      </c>
      <c r="F35" s="26" t="str">
        <f>_xlfn.IFNA(VLOOKUP($D35,Data!B$10:$AI$69,F$1, FALSE),"")</f>
        <v/>
      </c>
      <c r="G35" s="26" t="str">
        <f>_xlfn.IFNA(VLOOKUP($D35,Data!C$10:$AI$69,G$1, FALSE),"")</f>
        <v/>
      </c>
      <c r="H35" s="26" t="str">
        <f>_xlfn.IFNA(VLOOKUP($D35,Data!D$10:$AI$69,H$1, FALSE),"")</f>
        <v/>
      </c>
      <c r="I35" s="26" t="str">
        <f>_xlfn.IFNA(VLOOKUP($D35,Data!E$10:$AI$69,I$1, FALSE),"")</f>
        <v/>
      </c>
      <c r="J35" s="26" t="str">
        <f>_xlfn.IFNA(VLOOKUP($D35,Data!F$10:$AI$69,J$1, FALSE),"")</f>
        <v/>
      </c>
      <c r="K35" s="26" t="str">
        <f>_xlfn.IFNA(VLOOKUP($D35,Data!G$10:$AI$69,K$1, FALSE),"")</f>
        <v/>
      </c>
      <c r="L35" s="26" t="str">
        <f>_xlfn.IFNA(VLOOKUP($D35,Data!H$10:$AI$69,L$1, FALSE),"")</f>
        <v/>
      </c>
      <c r="M35" s="26" t="str">
        <f>_xlfn.IFNA(VLOOKUP($D35,Data!I$10:$AI$69,M$1, FALSE),"")</f>
        <v/>
      </c>
      <c r="N35" s="26" t="str">
        <f>_xlfn.IFNA(VLOOKUP($D35,Data!J$10:$AI$69,N$1, FALSE),"")</f>
        <v/>
      </c>
      <c r="O35" s="26" t="str">
        <f>_xlfn.IFNA(VLOOKUP($D35,Data!K$10:$AI$69,O$1, FALSE),"")</f>
        <v>Hep B</v>
      </c>
      <c r="P35" s="26" t="str">
        <f>_xlfn.IFNA(VLOOKUP($D35,Data!L$10:$AI$69,P$1, FALSE),"")</f>
        <v/>
      </c>
      <c r="Q35" s="26" t="str">
        <f>_xlfn.IFNA(VLOOKUP($D35,Data!M$10:$AI$69,Q$1, FALSE),"")</f>
        <v/>
      </c>
      <c r="R35" s="26" t="str">
        <f>_xlfn.IFNA(VLOOKUP($D35,Data!N$10:$AI$69,R$1, FALSE),"")</f>
        <v/>
      </c>
      <c r="S35" s="26" t="str">
        <f>_xlfn.IFNA(VLOOKUP($D35,Data!O$10:$AI$69,S$1, FALSE),"")</f>
        <v/>
      </c>
      <c r="T35" s="26" t="str">
        <f>_xlfn.IFNA(VLOOKUP($D35,Data!P$10:$AI$69,T$1, FALSE),"")</f>
        <v/>
      </c>
      <c r="U35" s="26" t="str">
        <f>_xlfn.IFNA(VLOOKUP($D35,Data!Q$10:$AI$69,U$1, FALSE),"")</f>
        <v/>
      </c>
      <c r="V35" s="26" t="str">
        <f>_xlfn.IFNA(VLOOKUP($D35,Data!R$10:$AI$69,V$1, FALSE),"")</f>
        <v/>
      </c>
      <c r="W35" s="26" t="str">
        <f>_xlfn.IFNA(VLOOKUP($D35,Data!S$10:$AI$69,W$1, FALSE),"")</f>
        <v/>
      </c>
      <c r="X35" s="26" t="str">
        <f>_xlfn.IFNA(VLOOKUP($D35,Data!T$10:$AI$69,X$1, FALSE),"")</f>
        <v/>
      </c>
      <c r="Y35" s="26" t="str">
        <f>_xlfn.IFNA(VLOOKUP($D35,Data!U$10:$AI$69,Y$1, FALSE),"")</f>
        <v/>
      </c>
      <c r="Z35" s="26" t="str">
        <f>_xlfn.IFNA(VLOOKUP($D35,Data!V$10:$AI$69,Z$1, FALSE),"")</f>
        <v/>
      </c>
      <c r="AA35" s="26" t="str">
        <f>_xlfn.IFNA(VLOOKUP($D35,Data!W$10:$AI$69,AA$1, FALSE),"")</f>
        <v/>
      </c>
      <c r="AB35" s="26" t="str">
        <f>_xlfn.IFNA(VLOOKUP($D35,Data!X$10:$AI$69,AB$1, FALSE),"")</f>
        <v/>
      </c>
      <c r="AC35" s="26" t="str">
        <f>_xlfn.IFNA(VLOOKUP($D35,Data!Y$10:$AI$69,AC$1, FALSE),"")</f>
        <v/>
      </c>
      <c r="AD35" s="26" t="str">
        <f>_xlfn.IFNA(VLOOKUP($D35,Data!Z$10:$AI$69,AD$1, FALSE),"")</f>
        <v/>
      </c>
      <c r="AE35" s="26" t="str">
        <f>_xlfn.IFNA(VLOOKUP($D35,Data!AA$10:$AI$69,AE$1, FALSE),"")</f>
        <v/>
      </c>
      <c r="AF35" s="26" t="str">
        <f>_xlfn.IFNA(VLOOKUP($D35,Data!AB$10:$AI$69,AF$1, FALSE),"")</f>
        <v/>
      </c>
      <c r="AG35" s="26" t="str">
        <f>_xlfn.IFNA(VLOOKUP($D35,Data!AC$10:$AI$69,AG$1, FALSE),"")</f>
        <v/>
      </c>
      <c r="AH35" s="26" t="str">
        <f>_xlfn.IFNA(VLOOKUP($D35,Data!AD$10:$AI$69,AH$1, FALSE),"")</f>
        <v/>
      </c>
      <c r="AI35" s="26" t="str">
        <f>_xlfn.IFNA(VLOOKUP($D35,Data!AE$10:$AI$69,AI$1, FALSE),"")</f>
        <v/>
      </c>
      <c r="AJ35" s="26" t="str">
        <f>_xlfn.IFNA(VLOOKUP($D35,Data!AF$10:$AI$69,AJ$1, FALSE),"")</f>
        <v/>
      </c>
      <c r="AK35" s="26" t="str">
        <f>_xlfn.IFNA(VLOOKUP($D35,Data!AG$10:$AI$69,AK$1, FALSE),"")</f>
        <v/>
      </c>
      <c r="AL35" s="26" t="str">
        <f>_xlfn.IFNA(VLOOKUP($D35,Data!AH$10:$AI$69,AL$1, FALSE),"")</f>
        <v/>
      </c>
    </row>
    <row r="36" spans="1:38" x14ac:dyDescent="0.25">
      <c r="A36" s="28" t="s">
        <v>86</v>
      </c>
      <c r="B36" s="28" t="s">
        <v>87</v>
      </c>
      <c r="D36" s="28">
        <f t="shared" si="2"/>
        <v>58</v>
      </c>
      <c r="E36" s="28">
        <f t="shared" si="3"/>
        <v>1</v>
      </c>
      <c r="F36" s="26" t="str">
        <f>_xlfn.IFNA(VLOOKUP($D36,Data!B$10:$AI$69,F$1, FALSE),"")</f>
        <v/>
      </c>
      <c r="G36" s="26" t="str">
        <f>_xlfn.IFNA(VLOOKUP($D36,Data!C$10:$AI$69,G$1, FALSE),"")</f>
        <v/>
      </c>
      <c r="H36" s="26" t="str">
        <f>_xlfn.IFNA(VLOOKUP($D36,Data!D$10:$AI$69,H$1, FALSE),"")</f>
        <v/>
      </c>
      <c r="I36" s="26" t="str">
        <f>_xlfn.IFNA(VLOOKUP($D36,Data!E$10:$AI$69,I$1, FALSE),"")</f>
        <v/>
      </c>
      <c r="J36" s="26" t="str">
        <f>_xlfn.IFNA(VLOOKUP($D36,Data!F$10:$AI$69,J$1, FALSE),"")</f>
        <v/>
      </c>
      <c r="K36" s="26" t="str">
        <f>_xlfn.IFNA(VLOOKUP($D36,Data!G$10:$AI$69,K$1, FALSE),"")</f>
        <v/>
      </c>
      <c r="L36" s="26" t="str">
        <f>_xlfn.IFNA(VLOOKUP($D36,Data!H$10:$AI$69,L$1, FALSE),"")</f>
        <v/>
      </c>
      <c r="M36" s="26" t="str">
        <f>_xlfn.IFNA(VLOOKUP($D36,Data!I$10:$AI$69,M$1, FALSE),"")</f>
        <v/>
      </c>
      <c r="N36" s="26" t="str">
        <f>_xlfn.IFNA(VLOOKUP($D36,Data!J$10:$AI$69,N$1, FALSE),"")</f>
        <v/>
      </c>
      <c r="O36" s="26" t="str">
        <f>_xlfn.IFNA(VLOOKUP($D36,Data!K$10:$AI$69,O$1, FALSE),"")</f>
        <v/>
      </c>
      <c r="P36" s="26" t="str">
        <f>_xlfn.IFNA(VLOOKUP($D36,Data!L$10:$AI$69,P$1, FALSE),"")</f>
        <v>Hep B</v>
      </c>
      <c r="Q36" s="26" t="str">
        <f>_xlfn.IFNA(VLOOKUP($D36,Data!M$10:$AI$69,Q$1, FALSE),"")</f>
        <v/>
      </c>
      <c r="R36" s="26" t="str">
        <f>_xlfn.IFNA(VLOOKUP($D36,Data!N$10:$AI$69,R$1, FALSE),"")</f>
        <v/>
      </c>
      <c r="S36" s="26" t="str">
        <f>_xlfn.IFNA(VLOOKUP($D36,Data!O$10:$AI$69,S$1, FALSE),"")</f>
        <v/>
      </c>
      <c r="T36" s="26" t="str">
        <f>_xlfn.IFNA(VLOOKUP($D36,Data!P$10:$AI$69,T$1, FALSE),"")</f>
        <v/>
      </c>
      <c r="U36" s="26" t="str">
        <f>_xlfn.IFNA(VLOOKUP($D36,Data!Q$10:$AI$69,U$1, FALSE),"")</f>
        <v/>
      </c>
      <c r="V36" s="26" t="str">
        <f>_xlfn.IFNA(VLOOKUP($D36,Data!R$10:$AI$69,V$1, FALSE),"")</f>
        <v/>
      </c>
      <c r="W36" s="26" t="str">
        <f>_xlfn.IFNA(VLOOKUP($D36,Data!S$10:$AI$69,W$1, FALSE),"")</f>
        <v/>
      </c>
      <c r="X36" s="26" t="str">
        <f>_xlfn.IFNA(VLOOKUP($D36,Data!T$10:$AI$69,X$1, FALSE),"")</f>
        <v/>
      </c>
      <c r="Y36" s="26" t="str">
        <f>_xlfn.IFNA(VLOOKUP($D36,Data!U$10:$AI$69,Y$1, FALSE),"")</f>
        <v/>
      </c>
      <c r="Z36" s="26" t="str">
        <f>_xlfn.IFNA(VLOOKUP($D36,Data!V$10:$AI$69,Z$1, FALSE),"")</f>
        <v/>
      </c>
      <c r="AA36" s="26" t="str">
        <f>_xlfn.IFNA(VLOOKUP($D36,Data!W$10:$AI$69,AA$1, FALSE),"")</f>
        <v/>
      </c>
      <c r="AB36" s="26" t="str">
        <f>_xlfn.IFNA(VLOOKUP($D36,Data!X$10:$AI$69,AB$1, FALSE),"")</f>
        <v/>
      </c>
      <c r="AC36" s="26" t="str">
        <f>_xlfn.IFNA(VLOOKUP($D36,Data!Y$10:$AI$69,AC$1, FALSE),"")</f>
        <v/>
      </c>
      <c r="AD36" s="26" t="str">
        <f>_xlfn.IFNA(VLOOKUP($D36,Data!Z$10:$AI$69,AD$1, FALSE),"")</f>
        <v/>
      </c>
      <c r="AE36" s="26" t="str">
        <f>_xlfn.IFNA(VLOOKUP($D36,Data!AA$10:$AI$69,AE$1, FALSE),"")</f>
        <v/>
      </c>
      <c r="AF36" s="26" t="str">
        <f>_xlfn.IFNA(VLOOKUP($D36,Data!AB$10:$AI$69,AF$1, FALSE),"")</f>
        <v/>
      </c>
      <c r="AG36" s="26" t="str">
        <f>_xlfn.IFNA(VLOOKUP($D36,Data!AC$10:$AI$69,AG$1, FALSE),"")</f>
        <v/>
      </c>
      <c r="AH36" s="26" t="str">
        <f>_xlfn.IFNA(VLOOKUP($D36,Data!AD$10:$AI$69,AH$1, FALSE),"")</f>
        <v/>
      </c>
      <c r="AI36" s="26" t="str">
        <f>_xlfn.IFNA(VLOOKUP($D36,Data!AE$10:$AI$69,AI$1, FALSE),"")</f>
        <v/>
      </c>
      <c r="AJ36" s="26" t="str">
        <f>_xlfn.IFNA(VLOOKUP($D36,Data!AF$10:$AI$69,AJ$1, FALSE),"")</f>
        <v/>
      </c>
      <c r="AK36" s="26" t="str">
        <f>_xlfn.IFNA(VLOOKUP($D36,Data!AG$10:$AI$69,AK$1, FALSE),"")</f>
        <v/>
      </c>
      <c r="AL36" s="26" t="str">
        <f>_xlfn.IFNA(VLOOKUP($D36,Data!AH$10:$AI$69,AL$1, FALSE),"")</f>
        <v/>
      </c>
    </row>
    <row r="37" spans="1:38" x14ac:dyDescent="0.25">
      <c r="A37" s="28" t="s">
        <v>88</v>
      </c>
      <c r="B37" s="28" t="s">
        <v>89</v>
      </c>
      <c r="D37" s="28">
        <f t="shared" si="2"/>
        <v>59</v>
      </c>
      <c r="E37" s="28">
        <f t="shared" si="3"/>
        <v>1</v>
      </c>
      <c r="F37" s="26" t="str">
        <f>_xlfn.IFNA(VLOOKUP($D37,Data!B$10:$AI$69,F$1, FALSE),"")</f>
        <v>Hep E</v>
      </c>
      <c r="G37" s="26" t="str">
        <f>_xlfn.IFNA(VLOOKUP($D37,Data!C$10:$AI$69,G$1, FALSE),"")</f>
        <v/>
      </c>
      <c r="H37" s="26" t="str">
        <f>_xlfn.IFNA(VLOOKUP($D37,Data!D$10:$AI$69,H$1, FALSE),"")</f>
        <v/>
      </c>
      <c r="I37" s="26" t="str">
        <f>_xlfn.IFNA(VLOOKUP($D37,Data!E$10:$AI$69,I$1, FALSE),"")</f>
        <v/>
      </c>
      <c r="J37" s="26" t="str">
        <f>_xlfn.IFNA(VLOOKUP($D37,Data!F$10:$AI$69,J$1, FALSE),"")</f>
        <v/>
      </c>
      <c r="K37" s="26" t="str">
        <f>_xlfn.IFNA(VLOOKUP($D37,Data!G$10:$AI$69,K$1, FALSE),"")</f>
        <v/>
      </c>
      <c r="L37" s="26" t="str">
        <f>_xlfn.IFNA(VLOOKUP($D37,Data!H$10:$AI$69,L$1, FALSE),"")</f>
        <v/>
      </c>
      <c r="M37" s="26" t="str">
        <f>_xlfn.IFNA(VLOOKUP($D37,Data!I$10:$AI$69,M$1, FALSE),"")</f>
        <v/>
      </c>
      <c r="N37" s="26" t="str">
        <f>_xlfn.IFNA(VLOOKUP($D37,Data!J$10:$AI$69,N$1, FALSE),"")</f>
        <v/>
      </c>
      <c r="O37" s="26" t="str">
        <f>_xlfn.IFNA(VLOOKUP($D37,Data!K$10:$AI$69,O$1, FALSE),"")</f>
        <v/>
      </c>
      <c r="P37" s="26" t="str">
        <f>_xlfn.IFNA(VLOOKUP($D37,Data!L$10:$AI$69,P$1, FALSE),"")</f>
        <v/>
      </c>
      <c r="Q37" s="26" t="str">
        <f>_xlfn.IFNA(VLOOKUP($D37,Data!M$10:$AI$69,Q$1, FALSE),"")</f>
        <v/>
      </c>
      <c r="R37" s="26" t="str">
        <f>_xlfn.IFNA(VLOOKUP($D37,Data!N$10:$AI$69,R$1, FALSE),"")</f>
        <v/>
      </c>
      <c r="S37" s="26" t="str">
        <f>_xlfn.IFNA(VLOOKUP($D37,Data!O$10:$AI$69,S$1, FALSE),"")</f>
        <v/>
      </c>
      <c r="T37" s="26" t="str">
        <f>_xlfn.IFNA(VLOOKUP($D37,Data!P$10:$AI$69,T$1, FALSE),"")</f>
        <v/>
      </c>
      <c r="U37" s="26" t="str">
        <f>_xlfn.IFNA(VLOOKUP($D37,Data!Q$10:$AI$69,U$1, FALSE),"")</f>
        <v/>
      </c>
      <c r="V37" s="26" t="str">
        <f>_xlfn.IFNA(VLOOKUP($D37,Data!R$10:$AI$69,V$1, FALSE),"")</f>
        <v/>
      </c>
      <c r="W37" s="26" t="str">
        <f>_xlfn.IFNA(VLOOKUP($D37,Data!S$10:$AI$69,W$1, FALSE),"")</f>
        <v/>
      </c>
      <c r="X37" s="26" t="str">
        <f>_xlfn.IFNA(VLOOKUP($D37,Data!T$10:$AI$69,X$1, FALSE),"")</f>
        <v/>
      </c>
      <c r="Y37" s="26" t="str">
        <f>_xlfn.IFNA(VLOOKUP($D37,Data!U$10:$AI$69,Y$1, FALSE),"")</f>
        <v/>
      </c>
      <c r="Z37" s="26" t="str">
        <f>_xlfn.IFNA(VLOOKUP($D37,Data!V$10:$AI$69,Z$1, FALSE),"")</f>
        <v/>
      </c>
      <c r="AA37" s="26" t="str">
        <f>_xlfn.IFNA(VLOOKUP($D37,Data!W$10:$AI$69,AA$1, FALSE),"")</f>
        <v/>
      </c>
      <c r="AB37" s="26" t="str">
        <f>_xlfn.IFNA(VLOOKUP($D37,Data!X$10:$AI$69,AB$1, FALSE),"")</f>
        <v/>
      </c>
      <c r="AC37" s="26" t="str">
        <f>_xlfn.IFNA(VLOOKUP($D37,Data!Y$10:$AI$69,AC$1, FALSE),"")</f>
        <v/>
      </c>
      <c r="AD37" s="26" t="str">
        <f>_xlfn.IFNA(VLOOKUP($D37,Data!Z$10:$AI$69,AD$1, FALSE),"")</f>
        <v/>
      </c>
      <c r="AE37" s="26" t="str">
        <f>_xlfn.IFNA(VLOOKUP($D37,Data!AA$10:$AI$69,AE$1, FALSE),"")</f>
        <v/>
      </c>
      <c r="AF37" s="26" t="str">
        <f>_xlfn.IFNA(VLOOKUP($D37,Data!AB$10:$AI$69,AF$1, FALSE),"")</f>
        <v/>
      </c>
      <c r="AG37" s="26" t="str">
        <f>_xlfn.IFNA(VLOOKUP($D37,Data!AC$10:$AI$69,AG$1, FALSE),"")</f>
        <v/>
      </c>
      <c r="AH37" s="26" t="str">
        <f>_xlfn.IFNA(VLOOKUP($D37,Data!AD$10:$AI$69,AH$1, FALSE),"")</f>
        <v/>
      </c>
      <c r="AI37" s="26" t="str">
        <f>_xlfn.IFNA(VLOOKUP($D37,Data!AE$10:$AI$69,AI$1, FALSE),"")</f>
        <v/>
      </c>
      <c r="AJ37" s="26" t="str">
        <f>_xlfn.IFNA(VLOOKUP($D37,Data!AF$10:$AI$69,AJ$1, FALSE),"")</f>
        <v/>
      </c>
      <c r="AK37" s="26" t="str">
        <f>_xlfn.IFNA(VLOOKUP($D37,Data!AG$10:$AI$69,AK$1, FALSE),"")</f>
        <v/>
      </c>
      <c r="AL37" s="26" t="str">
        <f>_xlfn.IFNA(VLOOKUP($D37,Data!AH$10:$AI$69,AL$1, FALSE),"")</f>
        <v/>
      </c>
    </row>
    <row r="38" spans="1:38" x14ac:dyDescent="0.25">
      <c r="A38" s="28" t="s">
        <v>90</v>
      </c>
      <c r="B38" s="28" t="s">
        <v>91</v>
      </c>
      <c r="D38" s="28">
        <f t="shared" si="2"/>
        <v>60</v>
      </c>
      <c r="E38" s="28">
        <f t="shared" si="3"/>
        <v>1</v>
      </c>
      <c r="F38" s="26" t="str">
        <f>_xlfn.IFNA(VLOOKUP($D38,Data!B$10:$AI$69,F$1, FALSE),"")</f>
        <v>Herpes</v>
      </c>
      <c r="G38" s="26" t="str">
        <f>_xlfn.IFNA(VLOOKUP($D38,Data!C$10:$AI$69,G$1, FALSE),"")</f>
        <v/>
      </c>
      <c r="H38" s="26" t="str">
        <f>_xlfn.IFNA(VLOOKUP($D38,Data!D$10:$AI$69,H$1, FALSE),"")</f>
        <v/>
      </c>
      <c r="I38" s="26" t="str">
        <f>_xlfn.IFNA(VLOOKUP($D38,Data!E$10:$AI$69,I$1, FALSE),"")</f>
        <v/>
      </c>
      <c r="J38" s="26" t="str">
        <f>_xlfn.IFNA(VLOOKUP($D38,Data!F$10:$AI$69,J$1, FALSE),"")</f>
        <v/>
      </c>
      <c r="K38" s="26" t="str">
        <f>_xlfn.IFNA(VLOOKUP($D38,Data!G$10:$AI$69,K$1, FALSE),"")</f>
        <v/>
      </c>
      <c r="L38" s="26" t="str">
        <f>_xlfn.IFNA(VLOOKUP($D38,Data!H$10:$AI$69,L$1, FALSE),"")</f>
        <v/>
      </c>
      <c r="M38" s="26" t="str">
        <f>_xlfn.IFNA(VLOOKUP($D38,Data!I$10:$AI$69,M$1, FALSE),"")</f>
        <v/>
      </c>
      <c r="N38" s="26" t="str">
        <f>_xlfn.IFNA(VLOOKUP($D38,Data!J$10:$AI$69,N$1, FALSE),"")</f>
        <v/>
      </c>
      <c r="O38" s="26" t="str">
        <f>_xlfn.IFNA(VLOOKUP($D38,Data!K$10:$AI$69,O$1, FALSE),"")</f>
        <v/>
      </c>
      <c r="P38" s="26" t="str">
        <f>_xlfn.IFNA(VLOOKUP($D38,Data!L$10:$AI$69,P$1, FALSE),"")</f>
        <v/>
      </c>
      <c r="Q38" s="26" t="str">
        <f>_xlfn.IFNA(VLOOKUP($D38,Data!M$10:$AI$69,Q$1, FALSE),"")</f>
        <v/>
      </c>
      <c r="R38" s="26" t="str">
        <f>_xlfn.IFNA(VLOOKUP($D38,Data!N$10:$AI$69,R$1, FALSE),"")</f>
        <v/>
      </c>
      <c r="S38" s="26" t="str">
        <f>_xlfn.IFNA(VLOOKUP($D38,Data!O$10:$AI$69,S$1, FALSE),"")</f>
        <v/>
      </c>
      <c r="T38" s="26" t="str">
        <f>_xlfn.IFNA(VLOOKUP($D38,Data!P$10:$AI$69,T$1, FALSE),"")</f>
        <v/>
      </c>
      <c r="U38" s="26" t="str">
        <f>_xlfn.IFNA(VLOOKUP($D38,Data!Q$10:$AI$69,U$1, FALSE),"")</f>
        <v/>
      </c>
      <c r="V38" s="26" t="str">
        <f>_xlfn.IFNA(VLOOKUP($D38,Data!R$10:$AI$69,V$1, FALSE),"")</f>
        <v/>
      </c>
      <c r="W38" s="26" t="str">
        <f>_xlfn.IFNA(VLOOKUP($D38,Data!S$10:$AI$69,W$1, FALSE),"")</f>
        <v/>
      </c>
      <c r="X38" s="26" t="str">
        <f>_xlfn.IFNA(VLOOKUP($D38,Data!T$10:$AI$69,X$1, FALSE),"")</f>
        <v/>
      </c>
      <c r="Y38" s="26" t="str">
        <f>_xlfn.IFNA(VLOOKUP($D38,Data!U$10:$AI$69,Y$1, FALSE),"")</f>
        <v/>
      </c>
      <c r="Z38" s="26" t="str">
        <f>_xlfn.IFNA(VLOOKUP($D38,Data!V$10:$AI$69,Z$1, FALSE),"")</f>
        <v/>
      </c>
      <c r="AA38" s="26" t="str">
        <f>_xlfn.IFNA(VLOOKUP($D38,Data!W$10:$AI$69,AA$1, FALSE),"")</f>
        <v/>
      </c>
      <c r="AB38" s="26" t="str">
        <f>_xlfn.IFNA(VLOOKUP($D38,Data!X$10:$AI$69,AB$1, FALSE),"")</f>
        <v/>
      </c>
      <c r="AC38" s="26" t="str">
        <f>_xlfn.IFNA(VLOOKUP($D38,Data!Y$10:$AI$69,AC$1, FALSE),"")</f>
        <v/>
      </c>
      <c r="AD38" s="26" t="str">
        <f>_xlfn.IFNA(VLOOKUP($D38,Data!Z$10:$AI$69,AD$1, FALSE),"")</f>
        <v/>
      </c>
      <c r="AE38" s="26" t="str">
        <f>_xlfn.IFNA(VLOOKUP($D38,Data!AA$10:$AI$69,AE$1, FALSE),"")</f>
        <v/>
      </c>
      <c r="AF38" s="26" t="str">
        <f>_xlfn.IFNA(VLOOKUP($D38,Data!AB$10:$AI$69,AF$1, FALSE),"")</f>
        <v/>
      </c>
      <c r="AG38" s="26" t="str">
        <f>_xlfn.IFNA(VLOOKUP($D38,Data!AC$10:$AI$69,AG$1, FALSE),"")</f>
        <v/>
      </c>
      <c r="AH38" s="26" t="str">
        <f>_xlfn.IFNA(VLOOKUP($D38,Data!AD$10:$AI$69,AH$1, FALSE),"")</f>
        <v/>
      </c>
      <c r="AI38" s="26" t="str">
        <f>_xlfn.IFNA(VLOOKUP($D38,Data!AE$10:$AI$69,AI$1, FALSE),"")</f>
        <v/>
      </c>
      <c r="AJ38" s="26" t="str">
        <f>_xlfn.IFNA(VLOOKUP($D38,Data!AF$10:$AI$69,AJ$1, FALSE),"")</f>
        <v/>
      </c>
      <c r="AK38" s="26" t="str">
        <f>_xlfn.IFNA(VLOOKUP($D38,Data!AG$10:$AI$69,AK$1, FALSE),"")</f>
        <v/>
      </c>
      <c r="AL38" s="26" t="str">
        <f>_xlfn.IFNA(VLOOKUP($D38,Data!AH$10:$AI$69,AL$1, FALSE),"")</f>
        <v/>
      </c>
    </row>
    <row r="39" spans="1:38" x14ac:dyDescent="0.25">
      <c r="A39" s="28" t="s">
        <v>92</v>
      </c>
      <c r="B39" s="28" t="s">
        <v>93</v>
      </c>
      <c r="D39" s="28">
        <f t="shared" si="2"/>
        <v>46</v>
      </c>
      <c r="E39" s="28">
        <f t="shared" si="3"/>
        <v>1</v>
      </c>
      <c r="F39" s="26" t="str">
        <f>_xlfn.IFNA(VLOOKUP($D39,Data!B$10:$AI$69,F$1, FALSE),"")</f>
        <v/>
      </c>
      <c r="G39" s="26" t="str">
        <f>_xlfn.IFNA(VLOOKUP($D39,Data!C$10:$AI$69,G$1, FALSE),"")</f>
        <v/>
      </c>
      <c r="H39" s="26" t="str">
        <f>_xlfn.IFNA(VLOOKUP($D39,Data!D$10:$AI$69,H$1, FALSE),"")</f>
        <v/>
      </c>
      <c r="I39" s="26" t="str">
        <f>_xlfn.IFNA(VLOOKUP($D39,Data!E$10:$AI$69,I$1, FALSE),"")</f>
        <v/>
      </c>
      <c r="J39" s="26" t="str">
        <f>_xlfn.IFNA(VLOOKUP($D39,Data!F$10:$AI$69,J$1, FALSE),"")</f>
        <v/>
      </c>
      <c r="K39" s="26" t="str">
        <f>_xlfn.IFNA(VLOOKUP($D39,Data!G$10:$AI$69,K$1, FALSE),"")</f>
        <v/>
      </c>
      <c r="L39" s="26" t="str">
        <f>_xlfn.IFNA(VLOOKUP($D39,Data!H$10:$AI$69,L$1, FALSE),"")</f>
        <v/>
      </c>
      <c r="M39" s="26" t="str">
        <f>_xlfn.IFNA(VLOOKUP($D39,Data!I$10:$AI$69,M$1, FALSE),"")</f>
        <v/>
      </c>
      <c r="N39" s="26" t="str">
        <f>_xlfn.IFNA(VLOOKUP($D39,Data!J$10:$AI$69,N$1, FALSE),"")</f>
        <v>Hib</v>
      </c>
      <c r="O39" s="26" t="str">
        <f>_xlfn.IFNA(VLOOKUP($D39,Data!K$10:$AI$69,O$1, FALSE),"")</f>
        <v/>
      </c>
      <c r="P39" s="26" t="str">
        <f>_xlfn.IFNA(VLOOKUP($D39,Data!L$10:$AI$69,P$1, FALSE),"")</f>
        <v/>
      </c>
      <c r="Q39" s="26" t="str">
        <f>_xlfn.IFNA(VLOOKUP($D39,Data!M$10:$AI$69,Q$1, FALSE),"")</f>
        <v/>
      </c>
      <c r="R39" s="26" t="str">
        <f>_xlfn.IFNA(VLOOKUP($D39,Data!N$10:$AI$69,R$1, FALSE),"")</f>
        <v/>
      </c>
      <c r="S39" s="26" t="str">
        <f>_xlfn.IFNA(VLOOKUP($D39,Data!O$10:$AI$69,S$1, FALSE),"")</f>
        <v/>
      </c>
      <c r="T39" s="26" t="str">
        <f>_xlfn.IFNA(VLOOKUP($D39,Data!P$10:$AI$69,T$1, FALSE),"")</f>
        <v/>
      </c>
      <c r="U39" s="26" t="str">
        <f>_xlfn.IFNA(VLOOKUP($D39,Data!Q$10:$AI$69,U$1, FALSE),"")</f>
        <v/>
      </c>
      <c r="V39" s="26" t="str">
        <f>_xlfn.IFNA(VLOOKUP($D39,Data!R$10:$AI$69,V$1, FALSE),"")</f>
        <v/>
      </c>
      <c r="W39" s="26" t="str">
        <f>_xlfn.IFNA(VLOOKUP($D39,Data!S$10:$AI$69,W$1, FALSE),"")</f>
        <v/>
      </c>
      <c r="X39" s="26" t="str">
        <f>_xlfn.IFNA(VLOOKUP($D39,Data!T$10:$AI$69,X$1, FALSE),"")</f>
        <v/>
      </c>
      <c r="Y39" s="26" t="str">
        <f>_xlfn.IFNA(VLOOKUP($D39,Data!U$10:$AI$69,Y$1, FALSE),"")</f>
        <v/>
      </c>
      <c r="Z39" s="26" t="str">
        <f>_xlfn.IFNA(VLOOKUP($D39,Data!V$10:$AI$69,Z$1, FALSE),"")</f>
        <v/>
      </c>
      <c r="AA39" s="26" t="str">
        <f>_xlfn.IFNA(VLOOKUP($D39,Data!W$10:$AI$69,AA$1, FALSE),"")</f>
        <v/>
      </c>
      <c r="AB39" s="26" t="str">
        <f>_xlfn.IFNA(VLOOKUP($D39,Data!X$10:$AI$69,AB$1, FALSE),"")</f>
        <v/>
      </c>
      <c r="AC39" s="26" t="str">
        <f>_xlfn.IFNA(VLOOKUP($D39,Data!Y$10:$AI$69,AC$1, FALSE),"")</f>
        <v/>
      </c>
      <c r="AD39" s="26" t="str">
        <f>_xlfn.IFNA(VLOOKUP($D39,Data!Z$10:$AI$69,AD$1, FALSE),"")</f>
        <v/>
      </c>
      <c r="AE39" s="26" t="str">
        <f>_xlfn.IFNA(VLOOKUP($D39,Data!AA$10:$AI$69,AE$1, FALSE),"")</f>
        <v/>
      </c>
      <c r="AF39" s="26" t="str">
        <f>_xlfn.IFNA(VLOOKUP($D39,Data!AB$10:$AI$69,AF$1, FALSE),"")</f>
        <v/>
      </c>
      <c r="AG39" s="26" t="str">
        <f>_xlfn.IFNA(VLOOKUP($D39,Data!AC$10:$AI$69,AG$1, FALSE),"")</f>
        <v/>
      </c>
      <c r="AH39" s="26" t="str">
        <f>_xlfn.IFNA(VLOOKUP($D39,Data!AD$10:$AI$69,AH$1, FALSE),"")</f>
        <v/>
      </c>
      <c r="AI39" s="26" t="str">
        <f>_xlfn.IFNA(VLOOKUP($D39,Data!AE$10:$AI$69,AI$1, FALSE),"")</f>
        <v/>
      </c>
      <c r="AJ39" s="26" t="str">
        <f>_xlfn.IFNA(VLOOKUP($D39,Data!AF$10:$AI$69,AJ$1, FALSE),"")</f>
        <v/>
      </c>
      <c r="AK39" s="26" t="str">
        <f>_xlfn.IFNA(VLOOKUP($D39,Data!AG$10:$AI$69,AK$1, FALSE),"")</f>
        <v/>
      </c>
      <c r="AL39" s="26" t="str">
        <f>_xlfn.IFNA(VLOOKUP($D39,Data!AH$10:$AI$69,AL$1, FALSE),"")</f>
        <v/>
      </c>
    </row>
    <row r="40" spans="1:38" x14ac:dyDescent="0.25">
      <c r="A40" s="28" t="s">
        <v>94</v>
      </c>
      <c r="B40" s="28" t="s">
        <v>95</v>
      </c>
      <c r="D40" s="28">
        <f t="shared" si="2"/>
        <v>47</v>
      </c>
      <c r="E40" s="28">
        <f t="shared" si="3"/>
        <v>1</v>
      </c>
      <c r="F40" s="26" t="str">
        <f>_xlfn.IFNA(VLOOKUP($D40,Data!B$10:$AI$69,F$1, FALSE),"")</f>
        <v/>
      </c>
      <c r="G40" s="26" t="str">
        <f>_xlfn.IFNA(VLOOKUP($D40,Data!C$10:$AI$69,G$1, FALSE),"")</f>
        <v/>
      </c>
      <c r="H40" s="26" t="str">
        <f>_xlfn.IFNA(VLOOKUP($D40,Data!D$10:$AI$69,H$1, FALSE),"")</f>
        <v/>
      </c>
      <c r="I40" s="26" t="str">
        <f>_xlfn.IFNA(VLOOKUP($D40,Data!E$10:$AI$69,I$1, FALSE),"")</f>
        <v/>
      </c>
      <c r="J40" s="26" t="str">
        <f>_xlfn.IFNA(VLOOKUP($D40,Data!F$10:$AI$69,J$1, FALSE),"")</f>
        <v/>
      </c>
      <c r="K40" s="26" t="str">
        <f>_xlfn.IFNA(VLOOKUP($D40,Data!G$10:$AI$69,K$1, FALSE),"")</f>
        <v/>
      </c>
      <c r="L40" s="26" t="str">
        <f>_xlfn.IFNA(VLOOKUP($D40,Data!H$10:$AI$69,L$1, FALSE),"")</f>
        <v/>
      </c>
      <c r="M40" s="26" t="str">
        <f>_xlfn.IFNA(VLOOKUP($D40,Data!I$10:$AI$69,M$1, FALSE),"")</f>
        <v>Hib</v>
      </c>
      <c r="N40" s="26" t="str">
        <f>_xlfn.IFNA(VLOOKUP($D40,Data!J$10:$AI$69,N$1, FALSE),"")</f>
        <v/>
      </c>
      <c r="O40" s="26" t="str">
        <f>_xlfn.IFNA(VLOOKUP($D40,Data!K$10:$AI$69,O$1, FALSE),"")</f>
        <v/>
      </c>
      <c r="P40" s="26" t="str">
        <f>_xlfn.IFNA(VLOOKUP($D40,Data!L$10:$AI$69,P$1, FALSE),"")</f>
        <v/>
      </c>
      <c r="Q40" s="26" t="str">
        <f>_xlfn.IFNA(VLOOKUP($D40,Data!M$10:$AI$69,Q$1, FALSE),"")</f>
        <v/>
      </c>
      <c r="R40" s="26" t="str">
        <f>_xlfn.IFNA(VLOOKUP($D40,Data!N$10:$AI$69,R$1, FALSE),"")</f>
        <v/>
      </c>
      <c r="S40" s="26" t="str">
        <f>_xlfn.IFNA(VLOOKUP($D40,Data!O$10:$AI$69,S$1, FALSE),"")</f>
        <v/>
      </c>
      <c r="T40" s="26" t="str">
        <f>_xlfn.IFNA(VLOOKUP($D40,Data!P$10:$AI$69,T$1, FALSE),"")</f>
        <v/>
      </c>
      <c r="U40" s="26" t="str">
        <f>_xlfn.IFNA(VLOOKUP($D40,Data!Q$10:$AI$69,U$1, FALSE),"")</f>
        <v/>
      </c>
      <c r="V40" s="26" t="str">
        <f>_xlfn.IFNA(VLOOKUP($D40,Data!R$10:$AI$69,V$1, FALSE),"")</f>
        <v/>
      </c>
      <c r="W40" s="26" t="str">
        <f>_xlfn.IFNA(VLOOKUP($D40,Data!S$10:$AI$69,W$1, FALSE),"")</f>
        <v/>
      </c>
      <c r="X40" s="26" t="str">
        <f>_xlfn.IFNA(VLOOKUP($D40,Data!T$10:$AI$69,X$1, FALSE),"")</f>
        <v/>
      </c>
      <c r="Y40" s="26" t="str">
        <f>_xlfn.IFNA(VLOOKUP($D40,Data!U$10:$AI$69,Y$1, FALSE),"")</f>
        <v/>
      </c>
      <c r="Z40" s="26" t="str">
        <f>_xlfn.IFNA(VLOOKUP($D40,Data!V$10:$AI$69,Z$1, FALSE),"")</f>
        <v/>
      </c>
      <c r="AA40" s="26" t="str">
        <f>_xlfn.IFNA(VLOOKUP($D40,Data!W$10:$AI$69,AA$1, FALSE),"")</f>
        <v/>
      </c>
      <c r="AB40" s="26" t="str">
        <f>_xlfn.IFNA(VLOOKUP($D40,Data!X$10:$AI$69,AB$1, FALSE),"")</f>
        <v/>
      </c>
      <c r="AC40" s="26" t="str">
        <f>_xlfn.IFNA(VLOOKUP($D40,Data!Y$10:$AI$69,AC$1, FALSE),"")</f>
        <v/>
      </c>
      <c r="AD40" s="26" t="str">
        <f>_xlfn.IFNA(VLOOKUP($D40,Data!Z$10:$AI$69,AD$1, FALSE),"")</f>
        <v/>
      </c>
      <c r="AE40" s="26" t="str">
        <f>_xlfn.IFNA(VLOOKUP($D40,Data!AA$10:$AI$69,AE$1, FALSE),"")</f>
        <v/>
      </c>
      <c r="AF40" s="26" t="str">
        <f>_xlfn.IFNA(VLOOKUP($D40,Data!AB$10:$AI$69,AF$1, FALSE),"")</f>
        <v/>
      </c>
      <c r="AG40" s="26" t="str">
        <f>_xlfn.IFNA(VLOOKUP($D40,Data!AC$10:$AI$69,AG$1, FALSE),"")</f>
        <v/>
      </c>
      <c r="AH40" s="26" t="str">
        <f>_xlfn.IFNA(VLOOKUP($D40,Data!AD$10:$AI$69,AH$1, FALSE),"")</f>
        <v/>
      </c>
      <c r="AI40" s="26" t="str">
        <f>_xlfn.IFNA(VLOOKUP($D40,Data!AE$10:$AI$69,AI$1, FALSE),"")</f>
        <v/>
      </c>
      <c r="AJ40" s="26" t="str">
        <f>_xlfn.IFNA(VLOOKUP($D40,Data!AF$10:$AI$69,AJ$1, FALSE),"")</f>
        <v/>
      </c>
      <c r="AK40" s="26" t="str">
        <f>_xlfn.IFNA(VLOOKUP($D40,Data!AG$10:$AI$69,AK$1, FALSE),"")</f>
        <v/>
      </c>
      <c r="AL40" s="26" t="str">
        <f>_xlfn.IFNA(VLOOKUP($D40,Data!AH$10:$AI$69,AL$1, FALSE),"")</f>
        <v/>
      </c>
    </row>
    <row r="41" spans="1:38" x14ac:dyDescent="0.25">
      <c r="A41" s="28" t="s">
        <v>96</v>
      </c>
      <c r="B41" s="28" t="s">
        <v>97</v>
      </c>
      <c r="D41" s="28">
        <f t="shared" si="2"/>
        <v>48</v>
      </c>
      <c r="E41" s="28">
        <f t="shared" si="3"/>
        <v>1</v>
      </c>
      <c r="F41" s="26" t="str">
        <f>_xlfn.IFNA(VLOOKUP($D41,Data!B$10:$AI$69,F$1, FALSE),"")</f>
        <v/>
      </c>
      <c r="G41" s="26" t="str">
        <f>_xlfn.IFNA(VLOOKUP($D41,Data!C$10:$AI$69,G$1, FALSE),"")</f>
        <v/>
      </c>
      <c r="H41" s="26" t="str">
        <f>_xlfn.IFNA(VLOOKUP($D41,Data!D$10:$AI$69,H$1, FALSE),"")</f>
        <v/>
      </c>
      <c r="I41" s="26" t="str">
        <f>_xlfn.IFNA(VLOOKUP($D41,Data!E$10:$AI$69,I$1, FALSE),"")</f>
        <v/>
      </c>
      <c r="J41" s="26" t="str">
        <f>_xlfn.IFNA(VLOOKUP($D41,Data!F$10:$AI$69,J$1, FALSE),"")</f>
        <v/>
      </c>
      <c r="K41" s="26" t="str">
        <f>_xlfn.IFNA(VLOOKUP($D41,Data!G$10:$AI$69,K$1, FALSE),"")</f>
        <v/>
      </c>
      <c r="L41" s="26" t="str">
        <f>_xlfn.IFNA(VLOOKUP($D41,Data!H$10:$AI$69,L$1, FALSE),"")</f>
        <v/>
      </c>
      <c r="M41" s="26" t="str">
        <f>_xlfn.IFNA(VLOOKUP($D41,Data!I$10:$AI$69,M$1, FALSE),"")</f>
        <v/>
      </c>
      <c r="N41" s="26" t="str">
        <f>_xlfn.IFNA(VLOOKUP($D41,Data!J$10:$AI$69,N$1, FALSE),"")</f>
        <v/>
      </c>
      <c r="O41" s="26" t="str">
        <f>_xlfn.IFNA(VLOOKUP($D41,Data!K$10:$AI$69,O$1, FALSE),"")</f>
        <v/>
      </c>
      <c r="P41" s="26" t="str">
        <f>_xlfn.IFNA(VLOOKUP($D41,Data!L$10:$AI$69,P$1, FALSE),"")</f>
        <v>Hib</v>
      </c>
      <c r="Q41" s="26" t="str">
        <f>_xlfn.IFNA(VLOOKUP($D41,Data!M$10:$AI$69,Q$1, FALSE),"")</f>
        <v/>
      </c>
      <c r="R41" s="26" t="str">
        <f>_xlfn.IFNA(VLOOKUP($D41,Data!N$10:$AI$69,R$1, FALSE),"")</f>
        <v/>
      </c>
      <c r="S41" s="26" t="str">
        <f>_xlfn.IFNA(VLOOKUP($D41,Data!O$10:$AI$69,S$1, FALSE),"")</f>
        <v/>
      </c>
      <c r="T41" s="26" t="str">
        <f>_xlfn.IFNA(VLOOKUP($D41,Data!P$10:$AI$69,T$1, FALSE),"")</f>
        <v/>
      </c>
      <c r="U41" s="26" t="str">
        <f>_xlfn.IFNA(VLOOKUP($D41,Data!Q$10:$AI$69,U$1, FALSE),"")</f>
        <v/>
      </c>
      <c r="V41" s="26" t="str">
        <f>_xlfn.IFNA(VLOOKUP($D41,Data!R$10:$AI$69,V$1, FALSE),"")</f>
        <v/>
      </c>
      <c r="W41" s="26" t="str">
        <f>_xlfn.IFNA(VLOOKUP($D41,Data!S$10:$AI$69,W$1, FALSE),"")</f>
        <v/>
      </c>
      <c r="X41" s="26" t="str">
        <f>_xlfn.IFNA(VLOOKUP($D41,Data!T$10:$AI$69,X$1, FALSE),"")</f>
        <v/>
      </c>
      <c r="Y41" s="26" t="str">
        <f>_xlfn.IFNA(VLOOKUP($D41,Data!U$10:$AI$69,Y$1, FALSE),"")</f>
        <v/>
      </c>
      <c r="Z41" s="26" t="str">
        <f>_xlfn.IFNA(VLOOKUP($D41,Data!V$10:$AI$69,Z$1, FALSE),"")</f>
        <v/>
      </c>
      <c r="AA41" s="26" t="str">
        <f>_xlfn.IFNA(VLOOKUP($D41,Data!W$10:$AI$69,AA$1, FALSE),"")</f>
        <v/>
      </c>
      <c r="AB41" s="26" t="str">
        <f>_xlfn.IFNA(VLOOKUP($D41,Data!X$10:$AI$69,AB$1, FALSE),"")</f>
        <v/>
      </c>
      <c r="AC41" s="26" t="str">
        <f>_xlfn.IFNA(VLOOKUP($D41,Data!Y$10:$AI$69,AC$1, FALSE),"")</f>
        <v/>
      </c>
      <c r="AD41" s="26" t="str">
        <f>_xlfn.IFNA(VLOOKUP($D41,Data!Z$10:$AI$69,AD$1, FALSE),"")</f>
        <v/>
      </c>
      <c r="AE41" s="26" t="str">
        <f>_xlfn.IFNA(VLOOKUP($D41,Data!AA$10:$AI$69,AE$1, FALSE),"")</f>
        <v/>
      </c>
      <c r="AF41" s="26" t="str">
        <f>_xlfn.IFNA(VLOOKUP($D41,Data!AB$10:$AI$69,AF$1, FALSE),"")</f>
        <v/>
      </c>
      <c r="AG41" s="26" t="str">
        <f>_xlfn.IFNA(VLOOKUP($D41,Data!AC$10:$AI$69,AG$1, FALSE),"")</f>
        <v/>
      </c>
      <c r="AH41" s="26" t="str">
        <f>_xlfn.IFNA(VLOOKUP($D41,Data!AD$10:$AI$69,AH$1, FALSE),"")</f>
        <v/>
      </c>
      <c r="AI41" s="26" t="str">
        <f>_xlfn.IFNA(VLOOKUP($D41,Data!AE$10:$AI$69,AI$1, FALSE),"")</f>
        <v/>
      </c>
      <c r="AJ41" s="26" t="str">
        <f>_xlfn.IFNA(VLOOKUP($D41,Data!AF$10:$AI$69,AJ$1, FALSE),"")</f>
        <v/>
      </c>
      <c r="AK41" s="26" t="str">
        <f>_xlfn.IFNA(VLOOKUP($D41,Data!AG$10:$AI$69,AK$1, FALSE),"")</f>
        <v/>
      </c>
      <c r="AL41" s="26" t="str">
        <f>_xlfn.IFNA(VLOOKUP($D41,Data!AH$10:$AI$69,AL$1, FALSE),"")</f>
        <v/>
      </c>
    </row>
    <row r="42" spans="1:38" x14ac:dyDescent="0.25">
      <c r="A42" s="28" t="s">
        <v>98</v>
      </c>
      <c r="B42" s="28" t="s">
        <v>99</v>
      </c>
      <c r="D42" s="28">
        <f t="shared" si="2"/>
        <v>49</v>
      </c>
      <c r="E42" s="28">
        <f t="shared" si="3"/>
        <v>1</v>
      </c>
      <c r="F42" s="26" t="str">
        <f>_xlfn.IFNA(VLOOKUP($D42,Data!B$10:$AI$69,F$1, FALSE),"")</f>
        <v/>
      </c>
      <c r="G42" s="26" t="str">
        <f>_xlfn.IFNA(VLOOKUP($D42,Data!C$10:$AI$69,G$1, FALSE),"")</f>
        <v/>
      </c>
      <c r="H42" s="26" t="str">
        <f>_xlfn.IFNA(VLOOKUP($D42,Data!D$10:$AI$69,H$1, FALSE),"")</f>
        <v/>
      </c>
      <c r="I42" s="26" t="str">
        <f>_xlfn.IFNA(VLOOKUP($D42,Data!E$10:$AI$69,I$1, FALSE),"")</f>
        <v/>
      </c>
      <c r="J42" s="26" t="str">
        <f>_xlfn.IFNA(VLOOKUP($D42,Data!F$10:$AI$69,J$1, FALSE),"")</f>
        <v/>
      </c>
      <c r="K42" s="26" t="str">
        <f>_xlfn.IFNA(VLOOKUP($D42,Data!G$10:$AI$69,K$1, FALSE),"")</f>
        <v/>
      </c>
      <c r="L42" s="26" t="str">
        <f>_xlfn.IFNA(VLOOKUP($D42,Data!H$10:$AI$69,L$1, FALSE),"")</f>
        <v/>
      </c>
      <c r="M42" s="26" t="str">
        <f>_xlfn.IFNA(VLOOKUP($D42,Data!I$10:$AI$69,M$1, FALSE),"")</f>
        <v/>
      </c>
      <c r="N42" s="26" t="str">
        <f>_xlfn.IFNA(VLOOKUP($D42,Data!J$10:$AI$69,N$1, FALSE),"")</f>
        <v/>
      </c>
      <c r="O42" s="26" t="str">
        <f>_xlfn.IFNA(VLOOKUP($D42,Data!K$10:$AI$69,O$1, FALSE),"")</f>
        <v>Hib</v>
      </c>
      <c r="P42" s="26" t="str">
        <f>_xlfn.IFNA(VLOOKUP($D42,Data!L$10:$AI$69,P$1, FALSE),"")</f>
        <v/>
      </c>
      <c r="Q42" s="26" t="str">
        <f>_xlfn.IFNA(VLOOKUP($D42,Data!M$10:$AI$69,Q$1, FALSE),"")</f>
        <v/>
      </c>
      <c r="R42" s="26" t="str">
        <f>_xlfn.IFNA(VLOOKUP($D42,Data!N$10:$AI$69,R$1, FALSE),"")</f>
        <v/>
      </c>
      <c r="S42" s="26" t="str">
        <f>_xlfn.IFNA(VLOOKUP($D42,Data!O$10:$AI$69,S$1, FALSE),"")</f>
        <v/>
      </c>
      <c r="T42" s="26" t="str">
        <f>_xlfn.IFNA(VLOOKUP($D42,Data!P$10:$AI$69,T$1, FALSE),"")</f>
        <v/>
      </c>
      <c r="U42" s="26" t="str">
        <f>_xlfn.IFNA(VLOOKUP($D42,Data!Q$10:$AI$69,U$1, FALSE),"")</f>
        <v/>
      </c>
      <c r="V42" s="26" t="str">
        <f>_xlfn.IFNA(VLOOKUP($D42,Data!R$10:$AI$69,V$1, FALSE),"")</f>
        <v/>
      </c>
      <c r="W42" s="26" t="str">
        <f>_xlfn.IFNA(VLOOKUP($D42,Data!S$10:$AI$69,W$1, FALSE),"")</f>
        <v/>
      </c>
      <c r="X42" s="26" t="str">
        <f>_xlfn.IFNA(VLOOKUP($D42,Data!T$10:$AI$69,X$1, FALSE),"")</f>
        <v/>
      </c>
      <c r="Y42" s="26" t="str">
        <f>_xlfn.IFNA(VLOOKUP($D42,Data!U$10:$AI$69,Y$1, FALSE),"")</f>
        <v/>
      </c>
      <c r="Z42" s="26" t="str">
        <f>_xlfn.IFNA(VLOOKUP($D42,Data!V$10:$AI$69,Z$1, FALSE),"")</f>
        <v/>
      </c>
      <c r="AA42" s="26" t="str">
        <f>_xlfn.IFNA(VLOOKUP($D42,Data!W$10:$AI$69,AA$1, FALSE),"")</f>
        <v/>
      </c>
      <c r="AB42" s="26" t="str">
        <f>_xlfn.IFNA(VLOOKUP($D42,Data!X$10:$AI$69,AB$1, FALSE),"")</f>
        <v/>
      </c>
      <c r="AC42" s="26" t="str">
        <f>_xlfn.IFNA(VLOOKUP($D42,Data!Y$10:$AI$69,AC$1, FALSE),"")</f>
        <v/>
      </c>
      <c r="AD42" s="26" t="str">
        <f>_xlfn.IFNA(VLOOKUP($D42,Data!Z$10:$AI$69,AD$1, FALSE),"")</f>
        <v/>
      </c>
      <c r="AE42" s="26" t="str">
        <f>_xlfn.IFNA(VLOOKUP($D42,Data!AA$10:$AI$69,AE$1, FALSE),"")</f>
        <v/>
      </c>
      <c r="AF42" s="26" t="str">
        <f>_xlfn.IFNA(VLOOKUP($D42,Data!AB$10:$AI$69,AF$1, FALSE),"")</f>
        <v/>
      </c>
      <c r="AG42" s="26" t="str">
        <f>_xlfn.IFNA(VLOOKUP($D42,Data!AC$10:$AI$69,AG$1, FALSE),"")</f>
        <v/>
      </c>
      <c r="AH42" s="26" t="str">
        <f>_xlfn.IFNA(VLOOKUP($D42,Data!AD$10:$AI$69,AH$1, FALSE),"")</f>
        <v/>
      </c>
      <c r="AI42" s="26" t="str">
        <f>_xlfn.IFNA(VLOOKUP($D42,Data!AE$10:$AI$69,AI$1, FALSE),"")</f>
        <v/>
      </c>
      <c r="AJ42" s="26" t="str">
        <f>_xlfn.IFNA(VLOOKUP($D42,Data!AF$10:$AI$69,AJ$1, FALSE),"")</f>
        <v/>
      </c>
      <c r="AK42" s="26" t="str">
        <f>_xlfn.IFNA(VLOOKUP($D42,Data!AG$10:$AI$69,AK$1, FALSE),"")</f>
        <v/>
      </c>
      <c r="AL42" s="26" t="str">
        <f>_xlfn.IFNA(VLOOKUP($D42,Data!AH$10:$AI$69,AL$1, FALSE),"")</f>
        <v/>
      </c>
    </row>
    <row r="43" spans="1:38" x14ac:dyDescent="0.25">
      <c r="A43" s="28" t="s">
        <v>100</v>
      </c>
      <c r="B43" s="28" t="s">
        <v>101</v>
      </c>
      <c r="D43" s="28">
        <f t="shared" si="2"/>
        <v>17</v>
      </c>
      <c r="E43" s="28">
        <f t="shared" si="3"/>
        <v>1</v>
      </c>
      <c r="F43" s="26" t="str">
        <f>_xlfn.IFNA(VLOOKUP($D43,Data!B$10:$AI$69,F$1, FALSE),"")</f>
        <v/>
      </c>
      <c r="G43" s="26" t="str">
        <f>_xlfn.IFNA(VLOOKUP($D43,Data!C$10:$AI$69,G$1, FALSE),"")</f>
        <v/>
      </c>
      <c r="H43" s="26" t="str">
        <f>_xlfn.IFNA(VLOOKUP($D43,Data!D$10:$AI$69,H$1, FALSE),"")</f>
        <v/>
      </c>
      <c r="I43" s="26" t="str">
        <f>_xlfn.IFNA(VLOOKUP($D43,Data!E$10:$AI$69,I$1, FALSE),"")</f>
        <v/>
      </c>
      <c r="J43" s="26" t="str">
        <f>_xlfn.IFNA(VLOOKUP($D43,Data!F$10:$AI$69,J$1, FALSE),"")</f>
        <v/>
      </c>
      <c r="K43" s="26" t="str">
        <f>_xlfn.IFNA(VLOOKUP($D43,Data!G$10:$AI$69,K$1, FALSE),"")</f>
        <v/>
      </c>
      <c r="L43" s="26" t="str">
        <f>_xlfn.IFNA(VLOOKUP($D43,Data!H$10:$AI$69,L$1, FALSE),"")</f>
        <v/>
      </c>
      <c r="M43" s="26" t="str">
        <f>_xlfn.IFNA(VLOOKUP($D43,Data!I$10:$AI$69,M$1, FALSE),"")</f>
        <v/>
      </c>
      <c r="N43" s="26" t="str">
        <f>_xlfn.IFNA(VLOOKUP($D43,Data!J$10:$AI$69,N$1, FALSE),"")</f>
        <v/>
      </c>
      <c r="O43" s="26" t="str">
        <f>_xlfn.IFNA(VLOOKUP($D43,Data!K$10:$AI$69,O$1, FALSE),"")</f>
        <v/>
      </c>
      <c r="P43" s="26" t="str">
        <f>_xlfn.IFNA(VLOOKUP($D43,Data!L$10:$AI$69,P$1, FALSE),"")</f>
        <v/>
      </c>
      <c r="Q43" s="26" t="str">
        <f>_xlfn.IFNA(VLOOKUP($D43,Data!M$10:$AI$69,Q$1, FALSE),"")</f>
        <v>Hib</v>
      </c>
      <c r="R43" s="26" t="str">
        <f>_xlfn.IFNA(VLOOKUP($D43,Data!N$10:$AI$69,R$1, FALSE),"")</f>
        <v/>
      </c>
      <c r="S43" s="26" t="str">
        <f>_xlfn.IFNA(VLOOKUP($D43,Data!O$10:$AI$69,S$1, FALSE),"")</f>
        <v/>
      </c>
      <c r="T43" s="26" t="str">
        <f>_xlfn.IFNA(VLOOKUP($D43,Data!P$10:$AI$69,T$1, FALSE),"")</f>
        <v/>
      </c>
      <c r="U43" s="26" t="str">
        <f>_xlfn.IFNA(VLOOKUP($D43,Data!Q$10:$AI$69,U$1, FALSE),"")</f>
        <v/>
      </c>
      <c r="V43" s="26" t="str">
        <f>_xlfn.IFNA(VLOOKUP($D43,Data!R$10:$AI$69,V$1, FALSE),"")</f>
        <v/>
      </c>
      <c r="W43" s="26" t="str">
        <f>_xlfn.IFNA(VLOOKUP($D43,Data!S$10:$AI$69,W$1, FALSE),"")</f>
        <v/>
      </c>
      <c r="X43" s="26" t="str">
        <f>_xlfn.IFNA(VLOOKUP($D43,Data!T$10:$AI$69,X$1, FALSE),"")</f>
        <v/>
      </c>
      <c r="Y43" s="26" t="str">
        <f>_xlfn.IFNA(VLOOKUP($D43,Data!U$10:$AI$69,Y$1, FALSE),"")</f>
        <v/>
      </c>
      <c r="Z43" s="26" t="str">
        <f>_xlfn.IFNA(VLOOKUP($D43,Data!V$10:$AI$69,Z$1, FALSE),"")</f>
        <v/>
      </c>
      <c r="AA43" s="26" t="str">
        <f>_xlfn.IFNA(VLOOKUP($D43,Data!W$10:$AI$69,AA$1, FALSE),"")</f>
        <v/>
      </c>
      <c r="AB43" s="26" t="str">
        <f>_xlfn.IFNA(VLOOKUP($D43,Data!X$10:$AI$69,AB$1, FALSE),"")</f>
        <v/>
      </c>
      <c r="AC43" s="26" t="str">
        <f>_xlfn.IFNA(VLOOKUP($D43,Data!Y$10:$AI$69,AC$1, FALSE),"")</f>
        <v/>
      </c>
      <c r="AD43" s="26" t="str">
        <f>_xlfn.IFNA(VLOOKUP($D43,Data!Z$10:$AI$69,AD$1, FALSE),"")</f>
        <v/>
      </c>
      <c r="AE43" s="26" t="str">
        <f>_xlfn.IFNA(VLOOKUP($D43,Data!AA$10:$AI$69,AE$1, FALSE),"")</f>
        <v/>
      </c>
      <c r="AF43" s="26" t="str">
        <f>_xlfn.IFNA(VLOOKUP($D43,Data!AB$10:$AI$69,AF$1, FALSE),"")</f>
        <v/>
      </c>
      <c r="AG43" s="26" t="str">
        <f>_xlfn.IFNA(VLOOKUP($D43,Data!AC$10:$AI$69,AG$1, FALSE),"")</f>
        <v/>
      </c>
      <c r="AH43" s="26" t="str">
        <f>_xlfn.IFNA(VLOOKUP($D43,Data!AD$10:$AI$69,AH$1, FALSE),"")</f>
        <v/>
      </c>
      <c r="AI43" s="26" t="str">
        <f>_xlfn.IFNA(VLOOKUP($D43,Data!AE$10:$AI$69,AI$1, FALSE),"")</f>
        <v/>
      </c>
      <c r="AJ43" s="26" t="str">
        <f>_xlfn.IFNA(VLOOKUP($D43,Data!AF$10:$AI$69,AJ$1, FALSE),"")</f>
        <v/>
      </c>
      <c r="AK43" s="26" t="str">
        <f>_xlfn.IFNA(VLOOKUP($D43,Data!AG$10:$AI$69,AK$1, FALSE),"")</f>
        <v/>
      </c>
      <c r="AL43" s="26" t="str">
        <f>_xlfn.IFNA(VLOOKUP($D43,Data!AH$10:$AI$69,AL$1, FALSE),"")</f>
        <v/>
      </c>
    </row>
    <row r="44" spans="1:38" x14ac:dyDescent="0.25">
      <c r="A44" s="28" t="s">
        <v>102</v>
      </c>
      <c r="B44" s="28" t="s">
        <v>103</v>
      </c>
      <c r="D44" s="28">
        <f t="shared" si="2"/>
        <v>51</v>
      </c>
      <c r="E44" s="28">
        <f t="shared" si="3"/>
        <v>1</v>
      </c>
      <c r="F44" s="26" t="str">
        <f>_xlfn.IFNA(VLOOKUP($D44,Data!B$10:$AI$69,F$1, FALSE),"")</f>
        <v/>
      </c>
      <c r="G44" s="26" t="str">
        <f>_xlfn.IFNA(VLOOKUP($D44,Data!C$10:$AI$69,G$1, FALSE),"")</f>
        <v/>
      </c>
      <c r="H44" s="26" t="str">
        <f>_xlfn.IFNA(VLOOKUP($D44,Data!D$10:$AI$69,H$1, FALSE),"")</f>
        <v/>
      </c>
      <c r="I44" s="26" t="str">
        <f>_xlfn.IFNA(VLOOKUP($D44,Data!E$10:$AI$69,I$1, FALSE),"")</f>
        <v/>
      </c>
      <c r="J44" s="26" t="str">
        <f>_xlfn.IFNA(VLOOKUP($D44,Data!F$10:$AI$69,J$1, FALSE),"")</f>
        <v/>
      </c>
      <c r="K44" s="26" t="str">
        <f>_xlfn.IFNA(VLOOKUP($D44,Data!G$10:$AI$69,K$1, FALSE),"")</f>
        <v/>
      </c>
      <c r="L44" s="26" t="str">
        <f>_xlfn.IFNA(VLOOKUP($D44,Data!H$10:$AI$69,L$1, FALSE),"")</f>
        <v/>
      </c>
      <c r="M44" s="26" t="str">
        <f>_xlfn.IFNA(VLOOKUP($D44,Data!I$10:$AI$69,M$1, FALSE),"")</f>
        <v/>
      </c>
      <c r="N44" s="26" t="str">
        <f>_xlfn.IFNA(VLOOKUP($D44,Data!J$10:$AI$69,N$1, FALSE),"")</f>
        <v/>
      </c>
      <c r="O44" s="26" t="str">
        <f>_xlfn.IFNA(VLOOKUP($D44,Data!K$10:$AI$69,O$1, FALSE),"")</f>
        <v/>
      </c>
      <c r="P44" s="26" t="str">
        <f>_xlfn.IFNA(VLOOKUP($D44,Data!L$10:$AI$69,P$1, FALSE),"")</f>
        <v/>
      </c>
      <c r="Q44" s="26" t="str">
        <f>_xlfn.IFNA(VLOOKUP($D44,Data!M$10:$AI$69,Q$1, FALSE),"")</f>
        <v/>
      </c>
      <c r="R44" s="26" t="str">
        <f>_xlfn.IFNA(VLOOKUP($D44,Data!N$10:$AI$69,R$1, FALSE),"")</f>
        <v>Hib</v>
      </c>
      <c r="S44" s="26" t="str">
        <f>_xlfn.IFNA(VLOOKUP($D44,Data!O$10:$AI$69,S$1, FALSE),"")</f>
        <v/>
      </c>
      <c r="T44" s="26" t="str">
        <f>_xlfn.IFNA(VLOOKUP($D44,Data!P$10:$AI$69,T$1, FALSE),"")</f>
        <v/>
      </c>
      <c r="U44" s="26" t="str">
        <f>_xlfn.IFNA(VLOOKUP($D44,Data!Q$10:$AI$69,U$1, FALSE),"")</f>
        <v/>
      </c>
      <c r="V44" s="26" t="str">
        <f>_xlfn.IFNA(VLOOKUP($D44,Data!R$10:$AI$69,V$1, FALSE),"")</f>
        <v/>
      </c>
      <c r="W44" s="26" t="str">
        <f>_xlfn.IFNA(VLOOKUP($D44,Data!S$10:$AI$69,W$1, FALSE),"")</f>
        <v/>
      </c>
      <c r="X44" s="26" t="str">
        <f>_xlfn.IFNA(VLOOKUP($D44,Data!T$10:$AI$69,X$1, FALSE),"")</f>
        <v/>
      </c>
      <c r="Y44" s="26" t="str">
        <f>_xlfn.IFNA(VLOOKUP($D44,Data!U$10:$AI$69,Y$1, FALSE),"")</f>
        <v/>
      </c>
      <c r="Z44" s="26" t="str">
        <f>_xlfn.IFNA(VLOOKUP($D44,Data!V$10:$AI$69,Z$1, FALSE),"")</f>
        <v/>
      </c>
      <c r="AA44" s="26" t="str">
        <f>_xlfn.IFNA(VLOOKUP($D44,Data!W$10:$AI$69,AA$1, FALSE),"")</f>
        <v/>
      </c>
      <c r="AB44" s="26" t="str">
        <f>_xlfn.IFNA(VLOOKUP($D44,Data!X$10:$AI$69,AB$1, FALSE),"")</f>
        <v/>
      </c>
      <c r="AC44" s="26" t="str">
        <f>_xlfn.IFNA(VLOOKUP($D44,Data!Y$10:$AI$69,AC$1, FALSE),"")</f>
        <v/>
      </c>
      <c r="AD44" s="26" t="str">
        <f>_xlfn.IFNA(VLOOKUP($D44,Data!Z$10:$AI$69,AD$1, FALSE),"")</f>
        <v/>
      </c>
      <c r="AE44" s="26" t="str">
        <f>_xlfn.IFNA(VLOOKUP($D44,Data!AA$10:$AI$69,AE$1, FALSE),"")</f>
        <v/>
      </c>
      <c r="AF44" s="26" t="str">
        <f>_xlfn.IFNA(VLOOKUP($D44,Data!AB$10:$AI$69,AF$1, FALSE),"")</f>
        <v/>
      </c>
      <c r="AG44" s="26" t="str">
        <f>_xlfn.IFNA(VLOOKUP($D44,Data!AC$10:$AI$69,AG$1, FALSE),"")</f>
        <v/>
      </c>
      <c r="AH44" s="26" t="str">
        <f>_xlfn.IFNA(VLOOKUP($D44,Data!AD$10:$AI$69,AH$1, FALSE),"")</f>
        <v/>
      </c>
      <c r="AI44" s="26" t="str">
        <f>_xlfn.IFNA(VLOOKUP($D44,Data!AE$10:$AI$69,AI$1, FALSE),"")</f>
        <v/>
      </c>
      <c r="AJ44" s="26" t="str">
        <f>_xlfn.IFNA(VLOOKUP($D44,Data!AF$10:$AI$69,AJ$1, FALSE),"")</f>
        <v/>
      </c>
      <c r="AK44" s="26" t="str">
        <f>_xlfn.IFNA(VLOOKUP($D44,Data!AG$10:$AI$69,AK$1, FALSE),"")</f>
        <v/>
      </c>
      <c r="AL44" s="26" t="str">
        <f>_xlfn.IFNA(VLOOKUP($D44,Data!AH$10:$AI$69,AL$1, FALSE),"")</f>
        <v/>
      </c>
    </row>
    <row r="45" spans="1:38" x14ac:dyDescent="0.25">
      <c r="A45" s="28" t="s">
        <v>104</v>
      </c>
      <c r="B45" s="28" t="s">
        <v>105</v>
      </c>
      <c r="D45" s="28">
        <f t="shared" si="2"/>
        <v>61</v>
      </c>
      <c r="E45" s="28">
        <f t="shared" si="3"/>
        <v>1</v>
      </c>
      <c r="F45" s="26" t="str">
        <f>_xlfn.IFNA(VLOOKUP($D45,Data!B$10:$AI$69,F$1, FALSE),"")</f>
        <v>HIV</v>
      </c>
      <c r="G45" s="26" t="str">
        <f>_xlfn.IFNA(VLOOKUP($D45,Data!C$10:$AI$69,G$1, FALSE),"")</f>
        <v/>
      </c>
      <c r="H45" s="26" t="str">
        <f>_xlfn.IFNA(VLOOKUP($D45,Data!D$10:$AI$69,H$1, FALSE),"")</f>
        <v/>
      </c>
      <c r="I45" s="26" t="str">
        <f>_xlfn.IFNA(VLOOKUP($D45,Data!E$10:$AI$69,I$1, FALSE),"")</f>
        <v/>
      </c>
      <c r="J45" s="26" t="str">
        <f>_xlfn.IFNA(VLOOKUP($D45,Data!F$10:$AI$69,J$1, FALSE),"")</f>
        <v/>
      </c>
      <c r="K45" s="26" t="str">
        <f>_xlfn.IFNA(VLOOKUP($D45,Data!G$10:$AI$69,K$1, FALSE),"")</f>
        <v/>
      </c>
      <c r="L45" s="26" t="str">
        <f>_xlfn.IFNA(VLOOKUP($D45,Data!H$10:$AI$69,L$1, FALSE),"")</f>
        <v/>
      </c>
      <c r="M45" s="26" t="str">
        <f>_xlfn.IFNA(VLOOKUP($D45,Data!I$10:$AI$69,M$1, FALSE),"")</f>
        <v/>
      </c>
      <c r="N45" s="26" t="str">
        <f>_xlfn.IFNA(VLOOKUP($D45,Data!J$10:$AI$69,N$1, FALSE),"")</f>
        <v/>
      </c>
      <c r="O45" s="26" t="str">
        <f>_xlfn.IFNA(VLOOKUP($D45,Data!K$10:$AI$69,O$1, FALSE),"")</f>
        <v/>
      </c>
      <c r="P45" s="26" t="str">
        <f>_xlfn.IFNA(VLOOKUP($D45,Data!L$10:$AI$69,P$1, FALSE),"")</f>
        <v/>
      </c>
      <c r="Q45" s="26" t="str">
        <f>_xlfn.IFNA(VLOOKUP($D45,Data!M$10:$AI$69,Q$1, FALSE),"")</f>
        <v/>
      </c>
      <c r="R45" s="26" t="str">
        <f>_xlfn.IFNA(VLOOKUP($D45,Data!N$10:$AI$69,R$1, FALSE),"")</f>
        <v/>
      </c>
      <c r="S45" s="26" t="str">
        <f>_xlfn.IFNA(VLOOKUP($D45,Data!O$10:$AI$69,S$1, FALSE),"")</f>
        <v/>
      </c>
      <c r="T45" s="26" t="str">
        <f>_xlfn.IFNA(VLOOKUP($D45,Data!P$10:$AI$69,T$1, FALSE),"")</f>
        <v/>
      </c>
      <c r="U45" s="26" t="str">
        <f>_xlfn.IFNA(VLOOKUP($D45,Data!Q$10:$AI$69,U$1, FALSE),"")</f>
        <v/>
      </c>
      <c r="V45" s="26" t="str">
        <f>_xlfn.IFNA(VLOOKUP($D45,Data!R$10:$AI$69,V$1, FALSE),"")</f>
        <v/>
      </c>
      <c r="W45" s="26" t="str">
        <f>_xlfn.IFNA(VLOOKUP($D45,Data!S$10:$AI$69,W$1, FALSE),"")</f>
        <v/>
      </c>
      <c r="X45" s="26" t="str">
        <f>_xlfn.IFNA(VLOOKUP($D45,Data!T$10:$AI$69,X$1, FALSE),"")</f>
        <v/>
      </c>
      <c r="Y45" s="26" t="str">
        <f>_xlfn.IFNA(VLOOKUP($D45,Data!U$10:$AI$69,Y$1, FALSE),"")</f>
        <v/>
      </c>
      <c r="Z45" s="26" t="str">
        <f>_xlfn.IFNA(VLOOKUP($D45,Data!V$10:$AI$69,Z$1, FALSE),"")</f>
        <v/>
      </c>
      <c r="AA45" s="26" t="str">
        <f>_xlfn.IFNA(VLOOKUP($D45,Data!W$10:$AI$69,AA$1, FALSE),"")</f>
        <v/>
      </c>
      <c r="AB45" s="26" t="str">
        <f>_xlfn.IFNA(VLOOKUP($D45,Data!X$10:$AI$69,AB$1, FALSE),"")</f>
        <v/>
      </c>
      <c r="AC45" s="26" t="str">
        <f>_xlfn.IFNA(VLOOKUP($D45,Data!Y$10:$AI$69,AC$1, FALSE),"")</f>
        <v/>
      </c>
      <c r="AD45" s="26" t="str">
        <f>_xlfn.IFNA(VLOOKUP($D45,Data!Z$10:$AI$69,AD$1, FALSE),"")</f>
        <v/>
      </c>
      <c r="AE45" s="26" t="str">
        <f>_xlfn.IFNA(VLOOKUP($D45,Data!AA$10:$AI$69,AE$1, FALSE),"")</f>
        <v/>
      </c>
      <c r="AF45" s="26" t="str">
        <f>_xlfn.IFNA(VLOOKUP($D45,Data!AB$10:$AI$69,AF$1, FALSE),"")</f>
        <v/>
      </c>
      <c r="AG45" s="26" t="str">
        <f>_xlfn.IFNA(VLOOKUP($D45,Data!AC$10:$AI$69,AG$1, FALSE),"")</f>
        <v/>
      </c>
      <c r="AH45" s="26" t="str">
        <f>_xlfn.IFNA(VLOOKUP($D45,Data!AD$10:$AI$69,AH$1, FALSE),"")</f>
        <v/>
      </c>
      <c r="AI45" s="26" t="str">
        <f>_xlfn.IFNA(VLOOKUP($D45,Data!AE$10:$AI$69,AI$1, FALSE),"")</f>
        <v/>
      </c>
      <c r="AJ45" s="26" t="str">
        <f>_xlfn.IFNA(VLOOKUP($D45,Data!AF$10:$AI$69,AJ$1, FALSE),"")</f>
        <v/>
      </c>
      <c r="AK45" s="26" t="str">
        <f>_xlfn.IFNA(VLOOKUP($D45,Data!AG$10:$AI$69,AK$1, FALSE),"")</f>
        <v/>
      </c>
      <c r="AL45" s="26" t="str">
        <f>_xlfn.IFNA(VLOOKUP($D45,Data!AH$10:$AI$69,AL$1, FALSE),"")</f>
        <v/>
      </c>
    </row>
    <row r="46" spans="1:38" x14ac:dyDescent="0.25">
      <c r="A46" s="28" t="s">
        <v>106</v>
      </c>
      <c r="B46" s="28" t="s">
        <v>107</v>
      </c>
      <c r="D46" s="28">
        <f t="shared" si="2"/>
        <v>118</v>
      </c>
      <c r="E46" s="28">
        <f t="shared" si="3"/>
        <v>1</v>
      </c>
      <c r="F46" s="26" t="str">
        <f>_xlfn.IFNA(VLOOKUP($D46,Data!B$10:$AI$69,F$1, FALSE),"")</f>
        <v>HPV</v>
      </c>
      <c r="G46" s="26" t="str">
        <f>_xlfn.IFNA(VLOOKUP($D46,Data!C$10:$AI$69,G$1, FALSE),"")</f>
        <v/>
      </c>
      <c r="H46" s="26" t="str">
        <f>_xlfn.IFNA(VLOOKUP($D46,Data!D$10:$AI$69,H$1, FALSE),"")</f>
        <v/>
      </c>
      <c r="I46" s="26" t="str">
        <f>_xlfn.IFNA(VLOOKUP($D46,Data!E$10:$AI$69,I$1, FALSE),"")</f>
        <v/>
      </c>
      <c r="J46" s="26" t="str">
        <f>_xlfn.IFNA(VLOOKUP($D46,Data!F$10:$AI$69,J$1, FALSE),"")</f>
        <v/>
      </c>
      <c r="K46" s="26" t="str">
        <f>_xlfn.IFNA(VLOOKUP($D46,Data!G$10:$AI$69,K$1, FALSE),"")</f>
        <v/>
      </c>
      <c r="L46" s="26" t="str">
        <f>_xlfn.IFNA(VLOOKUP($D46,Data!H$10:$AI$69,L$1, FALSE),"")</f>
        <v/>
      </c>
      <c r="M46" s="26" t="str">
        <f>_xlfn.IFNA(VLOOKUP($D46,Data!I$10:$AI$69,M$1, FALSE),"")</f>
        <v/>
      </c>
      <c r="N46" s="26" t="str">
        <f>_xlfn.IFNA(VLOOKUP($D46,Data!J$10:$AI$69,N$1, FALSE),"")</f>
        <v/>
      </c>
      <c r="O46" s="26" t="str">
        <f>_xlfn.IFNA(VLOOKUP($D46,Data!K$10:$AI$69,O$1, FALSE),"")</f>
        <v/>
      </c>
      <c r="P46" s="26" t="str">
        <f>_xlfn.IFNA(VLOOKUP($D46,Data!L$10:$AI$69,P$1, FALSE),"")</f>
        <v/>
      </c>
      <c r="Q46" s="26" t="str">
        <f>_xlfn.IFNA(VLOOKUP($D46,Data!M$10:$AI$69,Q$1, FALSE),"")</f>
        <v/>
      </c>
      <c r="R46" s="26" t="str">
        <f>_xlfn.IFNA(VLOOKUP($D46,Data!N$10:$AI$69,R$1, FALSE),"")</f>
        <v/>
      </c>
      <c r="S46" s="26" t="str">
        <f>_xlfn.IFNA(VLOOKUP($D46,Data!O$10:$AI$69,S$1, FALSE),"")</f>
        <v/>
      </c>
      <c r="T46" s="26" t="str">
        <f>_xlfn.IFNA(VLOOKUP($D46,Data!P$10:$AI$69,T$1, FALSE),"")</f>
        <v/>
      </c>
      <c r="U46" s="26" t="str">
        <f>_xlfn.IFNA(VLOOKUP($D46,Data!Q$10:$AI$69,U$1, FALSE),"")</f>
        <v/>
      </c>
      <c r="V46" s="26" t="str">
        <f>_xlfn.IFNA(VLOOKUP($D46,Data!R$10:$AI$69,V$1, FALSE),"")</f>
        <v/>
      </c>
      <c r="W46" s="26" t="str">
        <f>_xlfn.IFNA(VLOOKUP($D46,Data!S$10:$AI$69,W$1, FALSE),"")</f>
        <v/>
      </c>
      <c r="X46" s="26" t="str">
        <f>_xlfn.IFNA(VLOOKUP($D46,Data!T$10:$AI$69,X$1, FALSE),"")</f>
        <v/>
      </c>
      <c r="Y46" s="26" t="str">
        <f>_xlfn.IFNA(VLOOKUP($D46,Data!U$10:$AI$69,Y$1, FALSE),"")</f>
        <v/>
      </c>
      <c r="Z46" s="26" t="str">
        <f>_xlfn.IFNA(VLOOKUP($D46,Data!V$10:$AI$69,Z$1, FALSE),"")</f>
        <v/>
      </c>
      <c r="AA46" s="26" t="str">
        <f>_xlfn.IFNA(VLOOKUP($D46,Data!W$10:$AI$69,AA$1, FALSE),"")</f>
        <v/>
      </c>
      <c r="AB46" s="26" t="str">
        <f>_xlfn.IFNA(VLOOKUP($D46,Data!X$10:$AI$69,AB$1, FALSE),"")</f>
        <v/>
      </c>
      <c r="AC46" s="26" t="str">
        <f>_xlfn.IFNA(VLOOKUP($D46,Data!Y$10:$AI$69,AC$1, FALSE),"")</f>
        <v/>
      </c>
      <c r="AD46" s="26" t="str">
        <f>_xlfn.IFNA(VLOOKUP($D46,Data!Z$10:$AI$69,AD$1, FALSE),"")</f>
        <v/>
      </c>
      <c r="AE46" s="26" t="str">
        <f>_xlfn.IFNA(VLOOKUP($D46,Data!AA$10:$AI$69,AE$1, FALSE),"")</f>
        <v/>
      </c>
      <c r="AF46" s="26" t="str">
        <f>_xlfn.IFNA(VLOOKUP($D46,Data!AB$10:$AI$69,AF$1, FALSE),"")</f>
        <v/>
      </c>
      <c r="AG46" s="26" t="str">
        <f>_xlfn.IFNA(VLOOKUP($D46,Data!AC$10:$AI$69,AG$1, FALSE),"")</f>
        <v/>
      </c>
      <c r="AH46" s="26" t="str">
        <f>_xlfn.IFNA(VLOOKUP($D46,Data!AD$10:$AI$69,AH$1, FALSE),"")</f>
        <v/>
      </c>
      <c r="AI46" s="26" t="str">
        <f>_xlfn.IFNA(VLOOKUP($D46,Data!AE$10:$AI$69,AI$1, FALSE),"")</f>
        <v/>
      </c>
      <c r="AJ46" s="26" t="str">
        <f>_xlfn.IFNA(VLOOKUP($D46,Data!AF$10:$AI$69,AJ$1, FALSE),"")</f>
        <v/>
      </c>
      <c r="AK46" s="26" t="str">
        <f>_xlfn.IFNA(VLOOKUP($D46,Data!AG$10:$AI$69,AK$1, FALSE),"")</f>
        <v/>
      </c>
      <c r="AL46" s="26" t="str">
        <f>_xlfn.IFNA(VLOOKUP($D46,Data!AH$10:$AI$69,AL$1, FALSE),"")</f>
        <v/>
      </c>
    </row>
    <row r="47" spans="1:38" x14ac:dyDescent="0.25">
      <c r="A47" s="28" t="s">
        <v>108</v>
      </c>
      <c r="B47" s="28" t="s">
        <v>109</v>
      </c>
      <c r="D47" s="28">
        <f t="shared" si="2"/>
        <v>62</v>
      </c>
      <c r="E47" s="28">
        <f t="shared" si="3"/>
        <v>1</v>
      </c>
      <c r="F47" s="26" t="str">
        <f>_xlfn.IFNA(VLOOKUP($D47,Data!B$10:$AI$69,F$1, FALSE),"")</f>
        <v/>
      </c>
      <c r="G47" s="26" t="str">
        <f>_xlfn.IFNA(VLOOKUP($D47,Data!C$10:$AI$69,G$1, FALSE),"")</f>
        <v>HPV</v>
      </c>
      <c r="H47" s="26" t="str">
        <f>_xlfn.IFNA(VLOOKUP($D47,Data!D$10:$AI$69,H$1, FALSE),"")</f>
        <v/>
      </c>
      <c r="I47" s="26" t="str">
        <f>_xlfn.IFNA(VLOOKUP($D47,Data!E$10:$AI$69,I$1, FALSE),"")</f>
        <v/>
      </c>
      <c r="J47" s="26" t="str">
        <f>_xlfn.IFNA(VLOOKUP($D47,Data!F$10:$AI$69,J$1, FALSE),"")</f>
        <v/>
      </c>
      <c r="K47" s="26" t="str">
        <f>_xlfn.IFNA(VLOOKUP($D47,Data!G$10:$AI$69,K$1, FALSE),"")</f>
        <v/>
      </c>
      <c r="L47" s="26" t="str">
        <f>_xlfn.IFNA(VLOOKUP($D47,Data!H$10:$AI$69,L$1, FALSE),"")</f>
        <v/>
      </c>
      <c r="M47" s="26" t="str">
        <f>_xlfn.IFNA(VLOOKUP($D47,Data!I$10:$AI$69,M$1, FALSE),"")</f>
        <v/>
      </c>
      <c r="N47" s="26" t="str">
        <f>_xlfn.IFNA(VLOOKUP($D47,Data!J$10:$AI$69,N$1, FALSE),"")</f>
        <v/>
      </c>
      <c r="O47" s="26" t="str">
        <f>_xlfn.IFNA(VLOOKUP($D47,Data!K$10:$AI$69,O$1, FALSE),"")</f>
        <v/>
      </c>
      <c r="P47" s="26" t="str">
        <f>_xlfn.IFNA(VLOOKUP($D47,Data!L$10:$AI$69,P$1, FALSE),"")</f>
        <v/>
      </c>
      <c r="Q47" s="26" t="str">
        <f>_xlfn.IFNA(VLOOKUP($D47,Data!M$10:$AI$69,Q$1, FALSE),"")</f>
        <v/>
      </c>
      <c r="R47" s="26" t="str">
        <f>_xlfn.IFNA(VLOOKUP($D47,Data!N$10:$AI$69,R$1, FALSE),"")</f>
        <v/>
      </c>
      <c r="S47" s="26" t="str">
        <f>_xlfn.IFNA(VLOOKUP($D47,Data!O$10:$AI$69,S$1, FALSE),"")</f>
        <v/>
      </c>
      <c r="T47" s="26" t="str">
        <f>_xlfn.IFNA(VLOOKUP($D47,Data!P$10:$AI$69,T$1, FALSE),"")</f>
        <v/>
      </c>
      <c r="U47" s="26" t="str">
        <f>_xlfn.IFNA(VLOOKUP($D47,Data!Q$10:$AI$69,U$1, FALSE),"")</f>
        <v/>
      </c>
      <c r="V47" s="26" t="str">
        <f>_xlfn.IFNA(VLOOKUP($D47,Data!R$10:$AI$69,V$1, FALSE),"")</f>
        <v/>
      </c>
      <c r="W47" s="26" t="str">
        <f>_xlfn.IFNA(VLOOKUP($D47,Data!S$10:$AI$69,W$1, FALSE),"")</f>
        <v/>
      </c>
      <c r="X47" s="26" t="str">
        <f>_xlfn.IFNA(VLOOKUP($D47,Data!T$10:$AI$69,X$1, FALSE),"")</f>
        <v/>
      </c>
      <c r="Y47" s="26" t="str">
        <f>_xlfn.IFNA(VLOOKUP($D47,Data!U$10:$AI$69,Y$1, FALSE),"")</f>
        <v/>
      </c>
      <c r="Z47" s="26" t="str">
        <f>_xlfn.IFNA(VLOOKUP($D47,Data!V$10:$AI$69,Z$1, FALSE),"")</f>
        <v/>
      </c>
      <c r="AA47" s="26" t="str">
        <f>_xlfn.IFNA(VLOOKUP($D47,Data!W$10:$AI$69,AA$1, FALSE),"")</f>
        <v/>
      </c>
      <c r="AB47" s="26" t="str">
        <f>_xlfn.IFNA(VLOOKUP($D47,Data!X$10:$AI$69,AB$1, FALSE),"")</f>
        <v/>
      </c>
      <c r="AC47" s="26" t="str">
        <f>_xlfn.IFNA(VLOOKUP($D47,Data!Y$10:$AI$69,AC$1, FALSE),"")</f>
        <v/>
      </c>
      <c r="AD47" s="26" t="str">
        <f>_xlfn.IFNA(VLOOKUP($D47,Data!Z$10:$AI$69,AD$1, FALSE),"")</f>
        <v/>
      </c>
      <c r="AE47" s="26" t="str">
        <f>_xlfn.IFNA(VLOOKUP($D47,Data!AA$10:$AI$69,AE$1, FALSE),"")</f>
        <v/>
      </c>
      <c r="AF47" s="26" t="str">
        <f>_xlfn.IFNA(VLOOKUP($D47,Data!AB$10:$AI$69,AF$1, FALSE),"")</f>
        <v/>
      </c>
      <c r="AG47" s="26" t="str">
        <f>_xlfn.IFNA(VLOOKUP($D47,Data!AC$10:$AI$69,AG$1, FALSE),"")</f>
        <v/>
      </c>
      <c r="AH47" s="26" t="str">
        <f>_xlfn.IFNA(VLOOKUP($D47,Data!AD$10:$AI$69,AH$1, FALSE),"")</f>
        <v/>
      </c>
      <c r="AI47" s="26" t="str">
        <f>_xlfn.IFNA(VLOOKUP($D47,Data!AE$10:$AI$69,AI$1, FALSE),"")</f>
        <v/>
      </c>
      <c r="AJ47" s="26" t="str">
        <f>_xlfn.IFNA(VLOOKUP($D47,Data!AF$10:$AI$69,AJ$1, FALSE),"")</f>
        <v/>
      </c>
      <c r="AK47" s="26" t="str">
        <f>_xlfn.IFNA(VLOOKUP($D47,Data!AG$10:$AI$69,AK$1, FALSE),"")</f>
        <v/>
      </c>
      <c r="AL47" s="26" t="str">
        <f>_xlfn.IFNA(VLOOKUP($D47,Data!AH$10:$AI$69,AL$1, FALSE),"")</f>
        <v/>
      </c>
    </row>
    <row r="48" spans="1:38" x14ac:dyDescent="0.25">
      <c r="A48" s="28" t="s">
        <v>110</v>
      </c>
      <c r="B48" s="28" t="s">
        <v>111</v>
      </c>
      <c r="D48" s="28">
        <f t="shared" si="2"/>
        <v>86</v>
      </c>
      <c r="E48" s="28">
        <f t="shared" si="3"/>
        <v>1</v>
      </c>
      <c r="F48" s="26" t="str">
        <f>_xlfn.IFNA(VLOOKUP($D48,Data!B$10:$AI$69,F$1, FALSE),"")</f>
        <v>Immune Globulin</v>
      </c>
      <c r="G48" s="26" t="str">
        <f>_xlfn.IFNA(VLOOKUP($D48,Data!C$10:$AI$69,G$1, FALSE),"")</f>
        <v/>
      </c>
      <c r="H48" s="26" t="str">
        <f>_xlfn.IFNA(VLOOKUP($D48,Data!D$10:$AI$69,H$1, FALSE),"")</f>
        <v/>
      </c>
      <c r="I48" s="26" t="str">
        <f>_xlfn.IFNA(VLOOKUP($D48,Data!E$10:$AI$69,I$1, FALSE),"")</f>
        <v/>
      </c>
      <c r="J48" s="26" t="str">
        <f>_xlfn.IFNA(VLOOKUP($D48,Data!F$10:$AI$69,J$1, FALSE),"")</f>
        <v/>
      </c>
      <c r="K48" s="26" t="str">
        <f>_xlfn.IFNA(VLOOKUP($D48,Data!G$10:$AI$69,K$1, FALSE),"")</f>
        <v/>
      </c>
      <c r="L48" s="26" t="str">
        <f>_xlfn.IFNA(VLOOKUP($D48,Data!H$10:$AI$69,L$1, FALSE),"")</f>
        <v/>
      </c>
      <c r="M48" s="26" t="str">
        <f>_xlfn.IFNA(VLOOKUP($D48,Data!I$10:$AI$69,M$1, FALSE),"")</f>
        <v/>
      </c>
      <c r="N48" s="26" t="str">
        <f>_xlfn.IFNA(VLOOKUP($D48,Data!J$10:$AI$69,N$1, FALSE),"")</f>
        <v/>
      </c>
      <c r="O48" s="26" t="str">
        <f>_xlfn.IFNA(VLOOKUP($D48,Data!K$10:$AI$69,O$1, FALSE),"")</f>
        <v/>
      </c>
      <c r="P48" s="26" t="str">
        <f>_xlfn.IFNA(VLOOKUP($D48,Data!L$10:$AI$69,P$1, FALSE),"")</f>
        <v/>
      </c>
      <c r="Q48" s="26" t="str">
        <f>_xlfn.IFNA(VLOOKUP($D48,Data!M$10:$AI$69,Q$1, FALSE),"")</f>
        <v/>
      </c>
      <c r="R48" s="26" t="str">
        <f>_xlfn.IFNA(VLOOKUP($D48,Data!N$10:$AI$69,R$1, FALSE),"")</f>
        <v/>
      </c>
      <c r="S48" s="26" t="str">
        <f>_xlfn.IFNA(VLOOKUP($D48,Data!O$10:$AI$69,S$1, FALSE),"")</f>
        <v/>
      </c>
      <c r="T48" s="26" t="str">
        <f>_xlfn.IFNA(VLOOKUP($D48,Data!P$10:$AI$69,T$1, FALSE),"")</f>
        <v/>
      </c>
      <c r="U48" s="26" t="str">
        <f>_xlfn.IFNA(VLOOKUP($D48,Data!Q$10:$AI$69,U$1, FALSE),"")</f>
        <v/>
      </c>
      <c r="V48" s="26" t="str">
        <f>_xlfn.IFNA(VLOOKUP($D48,Data!R$10:$AI$69,V$1, FALSE),"")</f>
        <v/>
      </c>
      <c r="W48" s="26" t="str">
        <f>_xlfn.IFNA(VLOOKUP($D48,Data!S$10:$AI$69,W$1, FALSE),"")</f>
        <v/>
      </c>
      <c r="X48" s="26" t="str">
        <f>_xlfn.IFNA(VLOOKUP($D48,Data!T$10:$AI$69,X$1, FALSE),"")</f>
        <v/>
      </c>
      <c r="Y48" s="26" t="str">
        <f>_xlfn.IFNA(VLOOKUP($D48,Data!U$10:$AI$69,Y$1, FALSE),"")</f>
        <v/>
      </c>
      <c r="Z48" s="26" t="str">
        <f>_xlfn.IFNA(VLOOKUP($D48,Data!V$10:$AI$69,Z$1, FALSE),"")</f>
        <v/>
      </c>
      <c r="AA48" s="26" t="str">
        <f>_xlfn.IFNA(VLOOKUP($D48,Data!W$10:$AI$69,AA$1, FALSE),"")</f>
        <v/>
      </c>
      <c r="AB48" s="26" t="str">
        <f>_xlfn.IFNA(VLOOKUP($D48,Data!X$10:$AI$69,AB$1, FALSE),"")</f>
        <v/>
      </c>
      <c r="AC48" s="26" t="str">
        <f>_xlfn.IFNA(VLOOKUP($D48,Data!Y$10:$AI$69,AC$1, FALSE),"")</f>
        <v/>
      </c>
      <c r="AD48" s="26" t="str">
        <f>_xlfn.IFNA(VLOOKUP($D48,Data!Z$10:$AI$69,AD$1, FALSE),"")</f>
        <v/>
      </c>
      <c r="AE48" s="26" t="str">
        <f>_xlfn.IFNA(VLOOKUP($D48,Data!AA$10:$AI$69,AE$1, FALSE),"")</f>
        <v/>
      </c>
      <c r="AF48" s="26" t="str">
        <f>_xlfn.IFNA(VLOOKUP($D48,Data!AB$10:$AI$69,AF$1, FALSE),"")</f>
        <v/>
      </c>
      <c r="AG48" s="26" t="str">
        <f>_xlfn.IFNA(VLOOKUP($D48,Data!AC$10:$AI$69,AG$1, FALSE),"")</f>
        <v/>
      </c>
      <c r="AH48" s="26" t="str">
        <f>_xlfn.IFNA(VLOOKUP($D48,Data!AD$10:$AI$69,AH$1, FALSE),"")</f>
        <v/>
      </c>
      <c r="AI48" s="26" t="str">
        <f>_xlfn.IFNA(VLOOKUP($D48,Data!AE$10:$AI$69,AI$1, FALSE),"")</f>
        <v/>
      </c>
      <c r="AJ48" s="26" t="str">
        <f>_xlfn.IFNA(VLOOKUP($D48,Data!AF$10:$AI$69,AJ$1, FALSE),"")</f>
        <v/>
      </c>
      <c r="AK48" s="26" t="str">
        <f>_xlfn.IFNA(VLOOKUP($D48,Data!AG$10:$AI$69,AK$1, FALSE),"")</f>
        <v/>
      </c>
      <c r="AL48" s="26" t="str">
        <f>_xlfn.IFNA(VLOOKUP($D48,Data!AH$10:$AI$69,AL$1, FALSE),"")</f>
        <v/>
      </c>
    </row>
    <row r="49" spans="1:38" x14ac:dyDescent="0.25">
      <c r="A49" s="28" t="s">
        <v>112</v>
      </c>
      <c r="B49" s="28" t="s">
        <v>113</v>
      </c>
      <c r="D49" s="28">
        <f t="shared" si="2"/>
        <v>87</v>
      </c>
      <c r="E49" s="28">
        <f t="shared" si="3"/>
        <v>1</v>
      </c>
      <c r="F49" s="26" t="str">
        <f>_xlfn.IFNA(VLOOKUP($D49,Data!B$10:$AI$69,F$1, FALSE),"")</f>
        <v/>
      </c>
      <c r="G49" s="26" t="str">
        <f>_xlfn.IFNA(VLOOKUP($D49,Data!C$10:$AI$69,G$1, FALSE),"")</f>
        <v/>
      </c>
      <c r="H49" s="26" t="str">
        <f>_xlfn.IFNA(VLOOKUP($D49,Data!D$10:$AI$69,H$1, FALSE),"")</f>
        <v>Immune Globulin</v>
      </c>
      <c r="I49" s="26" t="str">
        <f>_xlfn.IFNA(VLOOKUP($D49,Data!E$10:$AI$69,I$1, FALSE),"")</f>
        <v/>
      </c>
      <c r="J49" s="26" t="str">
        <f>_xlfn.IFNA(VLOOKUP($D49,Data!F$10:$AI$69,J$1, FALSE),"")</f>
        <v/>
      </c>
      <c r="K49" s="26" t="str">
        <f>_xlfn.IFNA(VLOOKUP($D49,Data!G$10:$AI$69,K$1, FALSE),"")</f>
        <v/>
      </c>
      <c r="L49" s="26" t="str">
        <f>_xlfn.IFNA(VLOOKUP($D49,Data!H$10:$AI$69,L$1, FALSE),"")</f>
        <v/>
      </c>
      <c r="M49" s="26" t="str">
        <f>_xlfn.IFNA(VLOOKUP($D49,Data!I$10:$AI$69,M$1, FALSE),"")</f>
        <v/>
      </c>
      <c r="N49" s="26" t="str">
        <f>_xlfn.IFNA(VLOOKUP($D49,Data!J$10:$AI$69,N$1, FALSE),"")</f>
        <v/>
      </c>
      <c r="O49" s="26" t="str">
        <f>_xlfn.IFNA(VLOOKUP($D49,Data!K$10:$AI$69,O$1, FALSE),"")</f>
        <v/>
      </c>
      <c r="P49" s="26" t="str">
        <f>_xlfn.IFNA(VLOOKUP($D49,Data!L$10:$AI$69,P$1, FALSE),"")</f>
        <v/>
      </c>
      <c r="Q49" s="26" t="str">
        <f>_xlfn.IFNA(VLOOKUP($D49,Data!M$10:$AI$69,Q$1, FALSE),"")</f>
        <v/>
      </c>
      <c r="R49" s="26" t="str">
        <f>_xlfn.IFNA(VLOOKUP($D49,Data!N$10:$AI$69,R$1, FALSE),"")</f>
        <v/>
      </c>
      <c r="S49" s="26" t="str">
        <f>_xlfn.IFNA(VLOOKUP($D49,Data!O$10:$AI$69,S$1, FALSE),"")</f>
        <v/>
      </c>
      <c r="T49" s="26" t="str">
        <f>_xlfn.IFNA(VLOOKUP($D49,Data!P$10:$AI$69,T$1, FALSE),"")</f>
        <v/>
      </c>
      <c r="U49" s="26" t="str">
        <f>_xlfn.IFNA(VLOOKUP($D49,Data!Q$10:$AI$69,U$1, FALSE),"")</f>
        <v/>
      </c>
      <c r="V49" s="26" t="str">
        <f>_xlfn.IFNA(VLOOKUP($D49,Data!R$10:$AI$69,V$1, FALSE),"")</f>
        <v/>
      </c>
      <c r="W49" s="26" t="str">
        <f>_xlfn.IFNA(VLOOKUP($D49,Data!S$10:$AI$69,W$1, FALSE),"")</f>
        <v/>
      </c>
      <c r="X49" s="26" t="str">
        <f>_xlfn.IFNA(VLOOKUP($D49,Data!T$10:$AI$69,X$1, FALSE),"")</f>
        <v/>
      </c>
      <c r="Y49" s="26" t="str">
        <f>_xlfn.IFNA(VLOOKUP($D49,Data!U$10:$AI$69,Y$1, FALSE),"")</f>
        <v/>
      </c>
      <c r="Z49" s="26" t="str">
        <f>_xlfn.IFNA(VLOOKUP($D49,Data!V$10:$AI$69,Z$1, FALSE),"")</f>
        <v/>
      </c>
      <c r="AA49" s="26" t="str">
        <f>_xlfn.IFNA(VLOOKUP($D49,Data!W$10:$AI$69,AA$1, FALSE),"")</f>
        <v/>
      </c>
      <c r="AB49" s="26" t="str">
        <f>_xlfn.IFNA(VLOOKUP($D49,Data!X$10:$AI$69,AB$1, FALSE),"")</f>
        <v/>
      </c>
      <c r="AC49" s="26" t="str">
        <f>_xlfn.IFNA(VLOOKUP($D49,Data!Y$10:$AI$69,AC$1, FALSE),"")</f>
        <v/>
      </c>
      <c r="AD49" s="26" t="str">
        <f>_xlfn.IFNA(VLOOKUP($D49,Data!Z$10:$AI$69,AD$1, FALSE),"")</f>
        <v/>
      </c>
      <c r="AE49" s="26" t="str">
        <f>_xlfn.IFNA(VLOOKUP($D49,Data!AA$10:$AI$69,AE$1, FALSE),"")</f>
        <v/>
      </c>
      <c r="AF49" s="26" t="str">
        <f>_xlfn.IFNA(VLOOKUP($D49,Data!AB$10:$AI$69,AF$1, FALSE),"")</f>
        <v/>
      </c>
      <c r="AG49" s="26" t="str">
        <f>_xlfn.IFNA(VLOOKUP($D49,Data!AC$10:$AI$69,AG$1, FALSE),"")</f>
        <v/>
      </c>
      <c r="AH49" s="26" t="str">
        <f>_xlfn.IFNA(VLOOKUP($D49,Data!AD$10:$AI$69,AH$1, FALSE),"")</f>
        <v/>
      </c>
      <c r="AI49" s="26" t="str">
        <f>_xlfn.IFNA(VLOOKUP($D49,Data!AE$10:$AI$69,AI$1, FALSE),"")</f>
        <v/>
      </c>
      <c r="AJ49" s="26" t="str">
        <f>_xlfn.IFNA(VLOOKUP($D49,Data!AF$10:$AI$69,AJ$1, FALSE),"")</f>
        <v/>
      </c>
      <c r="AK49" s="26" t="str">
        <f>_xlfn.IFNA(VLOOKUP($D49,Data!AG$10:$AI$69,AK$1, FALSE),"")</f>
        <v/>
      </c>
      <c r="AL49" s="26" t="str">
        <f>_xlfn.IFNA(VLOOKUP($D49,Data!AH$10:$AI$69,AL$1, FALSE),"")</f>
        <v/>
      </c>
    </row>
    <row r="50" spans="1:38" x14ac:dyDescent="0.25">
      <c r="A50" s="28" t="s">
        <v>114</v>
      </c>
      <c r="B50" s="28" t="s">
        <v>115</v>
      </c>
      <c r="D50" s="28">
        <f t="shared" si="2"/>
        <v>14</v>
      </c>
      <c r="E50" s="28">
        <f t="shared" si="3"/>
        <v>1</v>
      </c>
      <c r="F50" s="26" t="str">
        <f>_xlfn.IFNA(VLOOKUP($D50,Data!B$10:$AI$69,F$1, FALSE),"")</f>
        <v/>
      </c>
      <c r="G50" s="26" t="str">
        <f>_xlfn.IFNA(VLOOKUP($D50,Data!C$10:$AI$69,G$1, FALSE),"")</f>
        <v>Immune Globulin</v>
      </c>
      <c r="H50" s="26" t="str">
        <f>_xlfn.IFNA(VLOOKUP($D50,Data!D$10:$AI$69,H$1, FALSE),"")</f>
        <v/>
      </c>
      <c r="I50" s="26" t="str">
        <f>_xlfn.IFNA(VLOOKUP($D50,Data!E$10:$AI$69,I$1, FALSE),"")</f>
        <v/>
      </c>
      <c r="J50" s="26" t="str">
        <f>_xlfn.IFNA(VLOOKUP($D50,Data!F$10:$AI$69,J$1, FALSE),"")</f>
        <v/>
      </c>
      <c r="K50" s="26" t="str">
        <f>_xlfn.IFNA(VLOOKUP($D50,Data!G$10:$AI$69,K$1, FALSE),"")</f>
        <v/>
      </c>
      <c r="L50" s="26" t="str">
        <f>_xlfn.IFNA(VLOOKUP($D50,Data!H$10:$AI$69,L$1, FALSE),"")</f>
        <v/>
      </c>
      <c r="M50" s="26" t="str">
        <f>_xlfn.IFNA(VLOOKUP($D50,Data!I$10:$AI$69,M$1, FALSE),"")</f>
        <v/>
      </c>
      <c r="N50" s="26" t="str">
        <f>_xlfn.IFNA(VLOOKUP($D50,Data!J$10:$AI$69,N$1, FALSE),"")</f>
        <v/>
      </c>
      <c r="O50" s="26" t="str">
        <f>_xlfn.IFNA(VLOOKUP($D50,Data!K$10:$AI$69,O$1, FALSE),"")</f>
        <v/>
      </c>
      <c r="P50" s="26" t="str">
        <f>_xlfn.IFNA(VLOOKUP($D50,Data!L$10:$AI$69,P$1, FALSE),"")</f>
        <v/>
      </c>
      <c r="Q50" s="26" t="str">
        <f>_xlfn.IFNA(VLOOKUP($D50,Data!M$10:$AI$69,Q$1, FALSE),"")</f>
        <v/>
      </c>
      <c r="R50" s="26" t="str">
        <f>_xlfn.IFNA(VLOOKUP($D50,Data!N$10:$AI$69,R$1, FALSE),"")</f>
        <v/>
      </c>
      <c r="S50" s="26" t="str">
        <f>_xlfn.IFNA(VLOOKUP($D50,Data!O$10:$AI$69,S$1, FALSE),"")</f>
        <v/>
      </c>
      <c r="T50" s="26" t="str">
        <f>_xlfn.IFNA(VLOOKUP($D50,Data!P$10:$AI$69,T$1, FALSE),"")</f>
        <v/>
      </c>
      <c r="U50" s="26" t="str">
        <f>_xlfn.IFNA(VLOOKUP($D50,Data!Q$10:$AI$69,U$1, FALSE),"")</f>
        <v/>
      </c>
      <c r="V50" s="26" t="str">
        <f>_xlfn.IFNA(VLOOKUP($D50,Data!R$10:$AI$69,V$1, FALSE),"")</f>
        <v/>
      </c>
      <c r="W50" s="26" t="str">
        <f>_xlfn.IFNA(VLOOKUP($D50,Data!S$10:$AI$69,W$1, FALSE),"")</f>
        <v/>
      </c>
      <c r="X50" s="26" t="str">
        <f>_xlfn.IFNA(VLOOKUP($D50,Data!T$10:$AI$69,X$1, FALSE),"")</f>
        <v/>
      </c>
      <c r="Y50" s="26" t="str">
        <f>_xlfn.IFNA(VLOOKUP($D50,Data!U$10:$AI$69,Y$1, FALSE),"")</f>
        <v/>
      </c>
      <c r="Z50" s="26" t="str">
        <f>_xlfn.IFNA(VLOOKUP($D50,Data!V$10:$AI$69,Z$1, FALSE),"")</f>
        <v/>
      </c>
      <c r="AA50" s="26" t="str">
        <f>_xlfn.IFNA(VLOOKUP($D50,Data!W$10:$AI$69,AA$1, FALSE),"")</f>
        <v/>
      </c>
      <c r="AB50" s="26" t="str">
        <f>_xlfn.IFNA(VLOOKUP($D50,Data!X$10:$AI$69,AB$1, FALSE),"")</f>
        <v/>
      </c>
      <c r="AC50" s="26" t="str">
        <f>_xlfn.IFNA(VLOOKUP($D50,Data!Y$10:$AI$69,AC$1, FALSE),"")</f>
        <v/>
      </c>
      <c r="AD50" s="26" t="str">
        <f>_xlfn.IFNA(VLOOKUP($D50,Data!Z$10:$AI$69,AD$1, FALSE),"")</f>
        <v/>
      </c>
      <c r="AE50" s="26" t="str">
        <f>_xlfn.IFNA(VLOOKUP($D50,Data!AA$10:$AI$69,AE$1, FALSE),"")</f>
        <v/>
      </c>
      <c r="AF50" s="26" t="str">
        <f>_xlfn.IFNA(VLOOKUP($D50,Data!AB$10:$AI$69,AF$1, FALSE),"")</f>
        <v/>
      </c>
      <c r="AG50" s="26" t="str">
        <f>_xlfn.IFNA(VLOOKUP($D50,Data!AC$10:$AI$69,AG$1, FALSE),"")</f>
        <v/>
      </c>
      <c r="AH50" s="26" t="str">
        <f>_xlfn.IFNA(VLOOKUP($D50,Data!AD$10:$AI$69,AH$1, FALSE),"")</f>
        <v/>
      </c>
      <c r="AI50" s="26" t="str">
        <f>_xlfn.IFNA(VLOOKUP($D50,Data!AE$10:$AI$69,AI$1, FALSE),"")</f>
        <v/>
      </c>
      <c r="AJ50" s="26" t="str">
        <f>_xlfn.IFNA(VLOOKUP($D50,Data!AF$10:$AI$69,AJ$1, FALSE),"")</f>
        <v/>
      </c>
      <c r="AK50" s="26" t="str">
        <f>_xlfn.IFNA(VLOOKUP($D50,Data!AG$10:$AI$69,AK$1, FALSE),"")</f>
        <v/>
      </c>
      <c r="AL50" s="26" t="str">
        <f>_xlfn.IFNA(VLOOKUP($D50,Data!AH$10:$AI$69,AL$1, FALSE),"")</f>
        <v/>
      </c>
    </row>
    <row r="51" spans="1:38" x14ac:dyDescent="0.25">
      <c r="A51" s="28" t="s">
        <v>116</v>
      </c>
      <c r="B51" s="28" t="s">
        <v>117</v>
      </c>
      <c r="D51" s="28">
        <f t="shared" si="2"/>
        <v>111</v>
      </c>
      <c r="E51" s="28">
        <f t="shared" si="3"/>
        <v>1</v>
      </c>
      <c r="F51" s="26" t="str">
        <f>_xlfn.IFNA(VLOOKUP($D51,Data!B$10:$AI$69,F$1, FALSE),"")</f>
        <v/>
      </c>
      <c r="G51" s="26" t="str">
        <f>_xlfn.IFNA(VLOOKUP($D51,Data!C$10:$AI$69,G$1, FALSE),"")</f>
        <v/>
      </c>
      <c r="H51" s="26" t="str">
        <f>_xlfn.IFNA(VLOOKUP($D51,Data!D$10:$AI$69,H$1, FALSE),"")</f>
        <v/>
      </c>
      <c r="I51" s="26" t="str">
        <f>_xlfn.IFNA(VLOOKUP($D51,Data!E$10:$AI$69,I$1, FALSE),"")</f>
        <v/>
      </c>
      <c r="J51" s="26" t="str">
        <f>_xlfn.IFNA(VLOOKUP($D51,Data!F$10:$AI$69,J$1, FALSE),"")</f>
        <v/>
      </c>
      <c r="K51" s="26" t="str">
        <f>_xlfn.IFNA(VLOOKUP($D51,Data!G$10:$AI$69,K$1, FALSE),"")</f>
        <v/>
      </c>
      <c r="L51" s="26" t="str">
        <f>_xlfn.IFNA(VLOOKUP($D51,Data!H$10:$AI$69,L$1, FALSE),"")</f>
        <v/>
      </c>
      <c r="M51" s="26" t="str">
        <f>_xlfn.IFNA(VLOOKUP($D51,Data!I$10:$AI$69,M$1, FALSE),"")</f>
        <v/>
      </c>
      <c r="N51" s="26" t="str">
        <f>_xlfn.IFNA(VLOOKUP($D51,Data!J$10:$AI$69,N$1, FALSE),"")</f>
        <v/>
      </c>
      <c r="O51" s="26" t="str">
        <f>_xlfn.IFNA(VLOOKUP($D51,Data!K$10:$AI$69,O$1, FALSE),"")</f>
        <v/>
      </c>
      <c r="P51" s="26" t="str">
        <f>_xlfn.IFNA(VLOOKUP($D51,Data!L$10:$AI$69,P$1, FALSE),"")</f>
        <v/>
      </c>
      <c r="Q51" s="26" t="str">
        <f>_xlfn.IFNA(VLOOKUP($D51,Data!M$10:$AI$69,Q$1, FALSE),"")</f>
        <v>Influenza</v>
      </c>
      <c r="R51" s="26" t="str">
        <f>_xlfn.IFNA(VLOOKUP($D51,Data!N$10:$AI$69,R$1, FALSE),"")</f>
        <v/>
      </c>
      <c r="S51" s="26" t="str">
        <f>_xlfn.IFNA(VLOOKUP($D51,Data!O$10:$AI$69,S$1, FALSE),"")</f>
        <v/>
      </c>
      <c r="T51" s="26" t="str">
        <f>_xlfn.IFNA(VLOOKUP($D51,Data!P$10:$AI$69,T$1, FALSE),"")</f>
        <v/>
      </c>
      <c r="U51" s="26" t="str">
        <f>_xlfn.IFNA(VLOOKUP($D51,Data!Q$10:$AI$69,U$1, FALSE),"")</f>
        <v/>
      </c>
      <c r="V51" s="26" t="str">
        <f>_xlfn.IFNA(VLOOKUP($D51,Data!R$10:$AI$69,V$1, FALSE),"")</f>
        <v/>
      </c>
      <c r="W51" s="26" t="str">
        <f>_xlfn.IFNA(VLOOKUP($D51,Data!S$10:$AI$69,W$1, FALSE),"")</f>
        <v/>
      </c>
      <c r="X51" s="26" t="str">
        <f>_xlfn.IFNA(VLOOKUP($D51,Data!T$10:$AI$69,X$1, FALSE),"")</f>
        <v/>
      </c>
      <c r="Y51" s="26" t="str">
        <f>_xlfn.IFNA(VLOOKUP($D51,Data!U$10:$AI$69,Y$1, FALSE),"")</f>
        <v/>
      </c>
      <c r="Z51" s="26" t="str">
        <f>_xlfn.IFNA(VLOOKUP($D51,Data!V$10:$AI$69,Z$1, FALSE),"")</f>
        <v/>
      </c>
      <c r="AA51" s="26" t="str">
        <f>_xlfn.IFNA(VLOOKUP($D51,Data!W$10:$AI$69,AA$1, FALSE),"")</f>
        <v/>
      </c>
      <c r="AB51" s="26" t="str">
        <f>_xlfn.IFNA(VLOOKUP($D51,Data!X$10:$AI$69,AB$1, FALSE),"")</f>
        <v/>
      </c>
      <c r="AC51" s="26" t="str">
        <f>_xlfn.IFNA(VLOOKUP($D51,Data!Y$10:$AI$69,AC$1, FALSE),"")</f>
        <v/>
      </c>
      <c r="AD51" s="26" t="str">
        <f>_xlfn.IFNA(VLOOKUP($D51,Data!Z$10:$AI$69,AD$1, FALSE),"")</f>
        <v/>
      </c>
      <c r="AE51" s="26" t="str">
        <f>_xlfn.IFNA(VLOOKUP($D51,Data!AA$10:$AI$69,AE$1, FALSE),"")</f>
        <v/>
      </c>
      <c r="AF51" s="26" t="str">
        <f>_xlfn.IFNA(VLOOKUP($D51,Data!AB$10:$AI$69,AF$1, FALSE),"")</f>
        <v/>
      </c>
      <c r="AG51" s="26" t="str">
        <f>_xlfn.IFNA(VLOOKUP($D51,Data!AC$10:$AI$69,AG$1, FALSE),"")</f>
        <v/>
      </c>
      <c r="AH51" s="26" t="str">
        <f>_xlfn.IFNA(VLOOKUP($D51,Data!AD$10:$AI$69,AH$1, FALSE),"")</f>
        <v/>
      </c>
      <c r="AI51" s="26" t="str">
        <f>_xlfn.IFNA(VLOOKUP($D51,Data!AE$10:$AI$69,AI$1, FALSE),"")</f>
        <v/>
      </c>
      <c r="AJ51" s="26" t="str">
        <f>_xlfn.IFNA(VLOOKUP($D51,Data!AF$10:$AI$69,AJ$1, FALSE),"")</f>
        <v/>
      </c>
      <c r="AK51" s="26" t="str">
        <f>_xlfn.IFNA(VLOOKUP($D51,Data!AG$10:$AI$69,AK$1, FALSE),"")</f>
        <v/>
      </c>
      <c r="AL51" s="26" t="str">
        <f>_xlfn.IFNA(VLOOKUP($D51,Data!AH$10:$AI$69,AL$1, FALSE),"")</f>
        <v/>
      </c>
    </row>
    <row r="52" spans="1:38" x14ac:dyDescent="0.25">
      <c r="A52" s="28" t="s">
        <v>118</v>
      </c>
      <c r="B52" s="28" t="s">
        <v>119</v>
      </c>
      <c r="D52" s="28">
        <f t="shared" si="2"/>
        <v>15</v>
      </c>
      <c r="E52" s="28">
        <f t="shared" si="3"/>
        <v>1</v>
      </c>
      <c r="F52" s="26" t="str">
        <f>_xlfn.IFNA(VLOOKUP($D52,Data!B$10:$AI$69,F$1, FALSE),"")</f>
        <v/>
      </c>
      <c r="G52" s="26" t="str">
        <f>_xlfn.IFNA(VLOOKUP($D52,Data!C$10:$AI$69,G$1, FALSE),"")</f>
        <v/>
      </c>
      <c r="H52" s="26" t="str">
        <f>_xlfn.IFNA(VLOOKUP($D52,Data!D$10:$AI$69,H$1, FALSE),"")</f>
        <v/>
      </c>
      <c r="I52" s="26" t="str">
        <f>_xlfn.IFNA(VLOOKUP($D52,Data!E$10:$AI$69,I$1, FALSE),"")</f>
        <v/>
      </c>
      <c r="J52" s="26" t="str">
        <f>_xlfn.IFNA(VLOOKUP($D52,Data!F$10:$AI$69,J$1, FALSE),"")</f>
        <v/>
      </c>
      <c r="K52" s="26" t="str">
        <f>_xlfn.IFNA(VLOOKUP($D52,Data!G$10:$AI$69,K$1, FALSE),"")</f>
        <v/>
      </c>
      <c r="L52" s="26" t="str">
        <f>_xlfn.IFNA(VLOOKUP($D52,Data!H$10:$AI$69,L$1, FALSE),"")</f>
        <v/>
      </c>
      <c r="M52" s="26" t="str">
        <f>_xlfn.IFNA(VLOOKUP($D52,Data!I$10:$AI$69,M$1, FALSE),"")</f>
        <v/>
      </c>
      <c r="N52" s="26" t="str">
        <f>_xlfn.IFNA(VLOOKUP($D52,Data!J$10:$AI$69,N$1, FALSE),"")</f>
        <v/>
      </c>
      <c r="O52" s="26" t="str">
        <f>_xlfn.IFNA(VLOOKUP($D52,Data!K$10:$AI$69,O$1, FALSE),"")</f>
        <v/>
      </c>
      <c r="P52" s="26" t="str">
        <f>_xlfn.IFNA(VLOOKUP($D52,Data!L$10:$AI$69,P$1, FALSE),"")</f>
        <v/>
      </c>
      <c r="Q52" s="26" t="str">
        <f>_xlfn.IFNA(VLOOKUP($D52,Data!M$10:$AI$69,Q$1, FALSE),"")</f>
        <v/>
      </c>
      <c r="R52" s="26" t="str">
        <f>_xlfn.IFNA(VLOOKUP($D52,Data!N$10:$AI$69,R$1, FALSE),"")</f>
        <v/>
      </c>
      <c r="S52" s="26" t="str">
        <f>_xlfn.IFNA(VLOOKUP($D52,Data!O$10:$AI$69,S$1, FALSE),"")</f>
        <v/>
      </c>
      <c r="T52" s="26" t="str">
        <f>_xlfn.IFNA(VLOOKUP($D52,Data!P$10:$AI$69,T$1, FALSE),"")</f>
        <v/>
      </c>
      <c r="U52" s="26" t="str">
        <f>_xlfn.IFNA(VLOOKUP($D52,Data!Q$10:$AI$69,U$1, FALSE),"")</f>
        <v/>
      </c>
      <c r="V52" s="26" t="str">
        <f>_xlfn.IFNA(VLOOKUP($D52,Data!R$10:$AI$69,V$1, FALSE),"")</f>
        <v/>
      </c>
      <c r="W52" s="26" t="str">
        <f>_xlfn.IFNA(VLOOKUP($D52,Data!S$10:$AI$69,W$1, FALSE),"")</f>
        <v/>
      </c>
      <c r="X52" s="26" t="str">
        <f>_xlfn.IFNA(VLOOKUP($D52,Data!T$10:$AI$69,X$1, FALSE),"")</f>
        <v>Influenza</v>
      </c>
      <c r="Y52" s="26" t="str">
        <f>_xlfn.IFNA(VLOOKUP($D52,Data!U$10:$AI$69,Y$1, FALSE),"")</f>
        <v/>
      </c>
      <c r="Z52" s="26" t="str">
        <f>_xlfn.IFNA(VLOOKUP($D52,Data!V$10:$AI$69,Z$1, FALSE),"")</f>
        <v/>
      </c>
      <c r="AA52" s="26" t="str">
        <f>_xlfn.IFNA(VLOOKUP($D52,Data!W$10:$AI$69,AA$1, FALSE),"")</f>
        <v/>
      </c>
      <c r="AB52" s="26" t="str">
        <f>_xlfn.IFNA(VLOOKUP($D52,Data!X$10:$AI$69,AB$1, FALSE),"")</f>
        <v/>
      </c>
      <c r="AC52" s="26" t="str">
        <f>_xlfn.IFNA(VLOOKUP($D52,Data!Y$10:$AI$69,AC$1, FALSE),"")</f>
        <v/>
      </c>
      <c r="AD52" s="26" t="str">
        <f>_xlfn.IFNA(VLOOKUP($D52,Data!Z$10:$AI$69,AD$1, FALSE),"")</f>
        <v/>
      </c>
      <c r="AE52" s="26" t="str">
        <f>_xlfn.IFNA(VLOOKUP($D52,Data!AA$10:$AI$69,AE$1, FALSE),"")</f>
        <v/>
      </c>
      <c r="AF52" s="26" t="str">
        <f>_xlfn.IFNA(VLOOKUP($D52,Data!AB$10:$AI$69,AF$1, FALSE),"")</f>
        <v/>
      </c>
      <c r="AG52" s="26" t="str">
        <f>_xlfn.IFNA(VLOOKUP($D52,Data!AC$10:$AI$69,AG$1, FALSE),"")</f>
        <v/>
      </c>
      <c r="AH52" s="26" t="str">
        <f>_xlfn.IFNA(VLOOKUP($D52,Data!AD$10:$AI$69,AH$1, FALSE),"")</f>
        <v/>
      </c>
      <c r="AI52" s="26" t="str">
        <f>_xlfn.IFNA(VLOOKUP($D52,Data!AE$10:$AI$69,AI$1, FALSE),"")</f>
        <v/>
      </c>
      <c r="AJ52" s="26" t="str">
        <f>_xlfn.IFNA(VLOOKUP($D52,Data!AF$10:$AI$69,AJ$1, FALSE),"")</f>
        <v/>
      </c>
      <c r="AK52" s="26" t="str">
        <f>_xlfn.IFNA(VLOOKUP($D52,Data!AG$10:$AI$69,AK$1, FALSE),"")</f>
        <v/>
      </c>
      <c r="AL52" s="26" t="str">
        <f>_xlfn.IFNA(VLOOKUP($D52,Data!AH$10:$AI$69,AL$1, FALSE),"")</f>
        <v/>
      </c>
    </row>
    <row r="53" spans="1:38" x14ac:dyDescent="0.25">
      <c r="A53" s="28" t="s">
        <v>120</v>
      </c>
      <c r="B53" s="28" t="s">
        <v>121</v>
      </c>
      <c r="D53" s="28">
        <f t="shared" si="2"/>
        <v>16</v>
      </c>
      <c r="E53" s="28">
        <f t="shared" si="3"/>
        <v>1</v>
      </c>
      <c r="F53" s="26" t="str">
        <f>_xlfn.IFNA(VLOOKUP($D53,Data!B$10:$AI$69,F$1, FALSE),"")</f>
        <v/>
      </c>
      <c r="G53" s="26" t="str">
        <f>_xlfn.IFNA(VLOOKUP($D53,Data!C$10:$AI$69,G$1, FALSE),"")</f>
        <v/>
      </c>
      <c r="H53" s="26" t="str">
        <f>_xlfn.IFNA(VLOOKUP($D53,Data!D$10:$AI$69,H$1, FALSE),"")</f>
        <v/>
      </c>
      <c r="I53" s="26" t="str">
        <f>_xlfn.IFNA(VLOOKUP($D53,Data!E$10:$AI$69,I$1, FALSE),"")</f>
        <v/>
      </c>
      <c r="J53" s="26" t="str">
        <f>_xlfn.IFNA(VLOOKUP($D53,Data!F$10:$AI$69,J$1, FALSE),"")</f>
        <v/>
      </c>
      <c r="K53" s="26" t="str">
        <f>_xlfn.IFNA(VLOOKUP($D53,Data!G$10:$AI$69,K$1, FALSE),"")</f>
        <v/>
      </c>
      <c r="L53" s="26" t="str">
        <f>_xlfn.IFNA(VLOOKUP($D53,Data!H$10:$AI$69,L$1, FALSE),"")</f>
        <v/>
      </c>
      <c r="M53" s="26" t="str">
        <f>_xlfn.IFNA(VLOOKUP($D53,Data!I$10:$AI$69,M$1, FALSE),"")</f>
        <v/>
      </c>
      <c r="N53" s="26" t="str">
        <f>_xlfn.IFNA(VLOOKUP($D53,Data!J$10:$AI$69,N$1, FALSE),"")</f>
        <v/>
      </c>
      <c r="O53" s="26" t="str">
        <f>_xlfn.IFNA(VLOOKUP($D53,Data!K$10:$AI$69,O$1, FALSE),"")</f>
        <v/>
      </c>
      <c r="P53" s="26" t="str">
        <f>_xlfn.IFNA(VLOOKUP($D53,Data!L$10:$AI$69,P$1, FALSE),"")</f>
        <v/>
      </c>
      <c r="Q53" s="26" t="str">
        <f>_xlfn.IFNA(VLOOKUP($D53,Data!M$10:$AI$69,Q$1, FALSE),"")</f>
        <v/>
      </c>
      <c r="R53" s="26" t="str">
        <f>_xlfn.IFNA(VLOOKUP($D53,Data!N$10:$AI$69,R$1, FALSE),"")</f>
        <v/>
      </c>
      <c r="S53" s="26" t="str">
        <f>_xlfn.IFNA(VLOOKUP($D53,Data!O$10:$AI$69,S$1, FALSE),"")</f>
        <v/>
      </c>
      <c r="T53" s="26" t="str">
        <f>_xlfn.IFNA(VLOOKUP($D53,Data!P$10:$AI$69,T$1, FALSE),"")</f>
        <v/>
      </c>
      <c r="U53" s="26" t="str">
        <f>_xlfn.IFNA(VLOOKUP($D53,Data!Q$10:$AI$69,U$1, FALSE),"")</f>
        <v/>
      </c>
      <c r="V53" s="26" t="str">
        <f>_xlfn.IFNA(VLOOKUP($D53,Data!R$10:$AI$69,V$1, FALSE),"")</f>
        <v/>
      </c>
      <c r="W53" s="26" t="str">
        <f>_xlfn.IFNA(VLOOKUP($D53,Data!S$10:$AI$69,W$1, FALSE),"")</f>
        <v/>
      </c>
      <c r="X53" s="26" t="str">
        <f>_xlfn.IFNA(VLOOKUP($D53,Data!T$10:$AI$69,X$1, FALSE),"")</f>
        <v/>
      </c>
      <c r="Y53" s="26" t="str">
        <f>_xlfn.IFNA(VLOOKUP($D53,Data!U$10:$AI$69,Y$1, FALSE),"")</f>
        <v/>
      </c>
      <c r="Z53" s="26" t="str">
        <f>_xlfn.IFNA(VLOOKUP($D53,Data!V$10:$AI$69,Z$1, FALSE),"")</f>
        <v/>
      </c>
      <c r="AA53" s="26" t="str">
        <f>_xlfn.IFNA(VLOOKUP($D53,Data!W$10:$AI$69,AA$1, FALSE),"")</f>
        <v>Influenza</v>
      </c>
      <c r="AB53" s="26" t="str">
        <f>_xlfn.IFNA(VLOOKUP($D53,Data!X$10:$AI$69,AB$1, FALSE),"")</f>
        <v/>
      </c>
      <c r="AC53" s="26" t="str">
        <f>_xlfn.IFNA(VLOOKUP($D53,Data!Y$10:$AI$69,AC$1, FALSE),"")</f>
        <v/>
      </c>
      <c r="AD53" s="26" t="str">
        <f>_xlfn.IFNA(VLOOKUP($D53,Data!Z$10:$AI$69,AD$1, FALSE),"")</f>
        <v/>
      </c>
      <c r="AE53" s="26" t="str">
        <f>_xlfn.IFNA(VLOOKUP($D53,Data!AA$10:$AI$69,AE$1, FALSE),"")</f>
        <v/>
      </c>
      <c r="AF53" s="26" t="str">
        <f>_xlfn.IFNA(VLOOKUP($D53,Data!AB$10:$AI$69,AF$1, FALSE),"")</f>
        <v/>
      </c>
      <c r="AG53" s="26" t="str">
        <f>_xlfn.IFNA(VLOOKUP($D53,Data!AC$10:$AI$69,AG$1, FALSE),"")</f>
        <v/>
      </c>
      <c r="AH53" s="26" t="str">
        <f>_xlfn.IFNA(VLOOKUP($D53,Data!AD$10:$AI$69,AH$1, FALSE),"")</f>
        <v/>
      </c>
      <c r="AI53" s="26" t="str">
        <f>_xlfn.IFNA(VLOOKUP($D53,Data!AE$10:$AI$69,AI$1, FALSE),"")</f>
        <v/>
      </c>
      <c r="AJ53" s="26" t="str">
        <f>_xlfn.IFNA(VLOOKUP($D53,Data!AF$10:$AI$69,AJ$1, FALSE),"")</f>
        <v/>
      </c>
      <c r="AK53" s="26" t="str">
        <f>_xlfn.IFNA(VLOOKUP($D53,Data!AG$10:$AI$69,AK$1, FALSE),"")</f>
        <v/>
      </c>
      <c r="AL53" s="26" t="str">
        <f>_xlfn.IFNA(VLOOKUP($D53,Data!AH$10:$AI$69,AL$1, FALSE),"")</f>
        <v/>
      </c>
    </row>
    <row r="54" spans="1:38" x14ac:dyDescent="0.25">
      <c r="A54" s="28" t="s">
        <v>122</v>
      </c>
      <c r="B54" s="28" t="s">
        <v>123</v>
      </c>
      <c r="D54" s="28">
        <f t="shared" si="2"/>
        <v>88</v>
      </c>
      <c r="E54" s="28">
        <f t="shared" si="3"/>
        <v>1</v>
      </c>
      <c r="F54" s="26" t="str">
        <f>_xlfn.IFNA(VLOOKUP($D54,Data!B$10:$AI$69,F$1, FALSE),"")</f>
        <v/>
      </c>
      <c r="G54" s="26" t="str">
        <f>_xlfn.IFNA(VLOOKUP($D54,Data!C$10:$AI$69,G$1, FALSE),"")</f>
        <v/>
      </c>
      <c r="H54" s="26" t="str">
        <f>_xlfn.IFNA(VLOOKUP($D54,Data!D$10:$AI$69,H$1, FALSE),"")</f>
        <v/>
      </c>
      <c r="I54" s="26" t="str">
        <f>_xlfn.IFNA(VLOOKUP($D54,Data!E$10:$AI$69,I$1, FALSE),"")</f>
        <v/>
      </c>
      <c r="J54" s="26" t="str">
        <f>_xlfn.IFNA(VLOOKUP($D54,Data!F$10:$AI$69,J$1, FALSE),"")</f>
        <v/>
      </c>
      <c r="K54" s="26" t="str">
        <f>_xlfn.IFNA(VLOOKUP($D54,Data!G$10:$AI$69,K$1, FALSE),"")</f>
        <v/>
      </c>
      <c r="L54" s="26" t="str">
        <f>_xlfn.IFNA(VLOOKUP($D54,Data!H$10:$AI$69,L$1, FALSE),"")</f>
        <v/>
      </c>
      <c r="M54" s="26" t="str">
        <f>_xlfn.IFNA(VLOOKUP($D54,Data!I$10:$AI$69,M$1, FALSE),"")</f>
        <v/>
      </c>
      <c r="N54" s="26" t="str">
        <f>_xlfn.IFNA(VLOOKUP($D54,Data!J$10:$AI$69,N$1, FALSE),"")</f>
        <v/>
      </c>
      <c r="O54" s="26" t="str">
        <f>_xlfn.IFNA(VLOOKUP($D54,Data!K$10:$AI$69,O$1, FALSE),"")</f>
        <v/>
      </c>
      <c r="P54" s="26" t="str">
        <f>_xlfn.IFNA(VLOOKUP($D54,Data!L$10:$AI$69,P$1, FALSE),"")</f>
        <v/>
      </c>
      <c r="Q54" s="26" t="str">
        <f>_xlfn.IFNA(VLOOKUP($D54,Data!M$10:$AI$69,Q$1, FALSE),"")</f>
        <v/>
      </c>
      <c r="R54" s="26" t="str">
        <f>_xlfn.IFNA(VLOOKUP($D54,Data!N$10:$AI$69,R$1, FALSE),"")</f>
        <v/>
      </c>
      <c r="S54" s="26" t="str">
        <f>_xlfn.IFNA(VLOOKUP($D54,Data!O$10:$AI$69,S$1, FALSE),"")</f>
        <v/>
      </c>
      <c r="T54" s="26" t="str">
        <f>_xlfn.IFNA(VLOOKUP($D54,Data!P$10:$AI$69,T$1, FALSE),"")</f>
        <v/>
      </c>
      <c r="U54" s="26" t="str">
        <f>_xlfn.IFNA(VLOOKUP($D54,Data!Q$10:$AI$69,U$1, FALSE),"")</f>
        <v/>
      </c>
      <c r="V54" s="26" t="str">
        <f>_xlfn.IFNA(VLOOKUP($D54,Data!R$10:$AI$69,V$1, FALSE),"")</f>
        <v/>
      </c>
      <c r="W54" s="26" t="str">
        <f>_xlfn.IFNA(VLOOKUP($D54,Data!S$10:$AI$69,W$1, FALSE),"")</f>
        <v/>
      </c>
      <c r="X54" s="26" t="str">
        <f>_xlfn.IFNA(VLOOKUP($D54,Data!T$10:$AI$69,X$1, FALSE),"")</f>
        <v/>
      </c>
      <c r="Y54" s="26" t="str">
        <f>_xlfn.IFNA(VLOOKUP($D54,Data!U$10:$AI$69,Y$1, FALSE),"")</f>
        <v/>
      </c>
      <c r="Z54" s="26" t="str">
        <f>_xlfn.IFNA(VLOOKUP($D54,Data!V$10:$AI$69,Z$1, FALSE),"")</f>
        <v>Influenza</v>
      </c>
      <c r="AA54" s="26" t="str">
        <f>_xlfn.IFNA(VLOOKUP($D54,Data!W$10:$AI$69,AA$1, FALSE),"")</f>
        <v/>
      </c>
      <c r="AB54" s="26" t="str">
        <f>_xlfn.IFNA(VLOOKUP($D54,Data!X$10:$AI$69,AB$1, FALSE),"")</f>
        <v/>
      </c>
      <c r="AC54" s="26" t="str">
        <f>_xlfn.IFNA(VLOOKUP($D54,Data!Y$10:$AI$69,AC$1, FALSE),"")</f>
        <v/>
      </c>
      <c r="AD54" s="26" t="str">
        <f>_xlfn.IFNA(VLOOKUP($D54,Data!Z$10:$AI$69,AD$1, FALSE),"")</f>
        <v/>
      </c>
      <c r="AE54" s="26" t="str">
        <f>_xlfn.IFNA(VLOOKUP($D54,Data!AA$10:$AI$69,AE$1, FALSE),"")</f>
        <v/>
      </c>
      <c r="AF54" s="26" t="str">
        <f>_xlfn.IFNA(VLOOKUP($D54,Data!AB$10:$AI$69,AF$1, FALSE),"")</f>
        <v/>
      </c>
      <c r="AG54" s="26" t="str">
        <f>_xlfn.IFNA(VLOOKUP($D54,Data!AC$10:$AI$69,AG$1, FALSE),"")</f>
        <v/>
      </c>
      <c r="AH54" s="26" t="str">
        <f>_xlfn.IFNA(VLOOKUP($D54,Data!AD$10:$AI$69,AH$1, FALSE),"")</f>
        <v/>
      </c>
      <c r="AI54" s="26" t="str">
        <f>_xlfn.IFNA(VLOOKUP($D54,Data!AE$10:$AI$69,AI$1, FALSE),"")</f>
        <v/>
      </c>
      <c r="AJ54" s="26" t="str">
        <f>_xlfn.IFNA(VLOOKUP($D54,Data!AF$10:$AI$69,AJ$1, FALSE),"")</f>
        <v/>
      </c>
      <c r="AK54" s="26" t="str">
        <f>_xlfn.IFNA(VLOOKUP($D54,Data!AG$10:$AI$69,AK$1, FALSE),"")</f>
        <v/>
      </c>
      <c r="AL54" s="26" t="str">
        <f>_xlfn.IFNA(VLOOKUP($D54,Data!AH$10:$AI$69,AL$1, FALSE),"")</f>
        <v/>
      </c>
    </row>
    <row r="55" spans="1:38" x14ac:dyDescent="0.25">
      <c r="A55" s="28" t="s">
        <v>124</v>
      </c>
      <c r="B55" s="28" t="s">
        <v>125</v>
      </c>
      <c r="D55" s="28">
        <f t="shared" si="2"/>
        <v>123</v>
      </c>
      <c r="E55" s="28">
        <f t="shared" si="3"/>
        <v>1</v>
      </c>
      <c r="F55" s="26" t="str">
        <f>_xlfn.IFNA(VLOOKUP($D55,Data!B$10:$AI$69,F$1, FALSE),"")</f>
        <v/>
      </c>
      <c r="G55" s="26" t="str">
        <f>_xlfn.IFNA(VLOOKUP($D55,Data!C$10:$AI$69,G$1, FALSE),"")</f>
        <v/>
      </c>
      <c r="H55" s="26" t="str">
        <f>_xlfn.IFNA(VLOOKUP($D55,Data!D$10:$AI$69,H$1, FALSE),"")</f>
        <v>Influenza</v>
      </c>
      <c r="I55" s="26" t="str">
        <f>_xlfn.IFNA(VLOOKUP($D55,Data!E$10:$AI$69,I$1, FALSE),"")</f>
        <v/>
      </c>
      <c r="J55" s="26" t="str">
        <f>_xlfn.IFNA(VLOOKUP($D55,Data!F$10:$AI$69,J$1, FALSE),"")</f>
        <v/>
      </c>
      <c r="K55" s="26" t="str">
        <f>_xlfn.IFNA(VLOOKUP($D55,Data!G$10:$AI$69,K$1, FALSE),"")</f>
        <v/>
      </c>
      <c r="L55" s="26" t="str">
        <f>_xlfn.IFNA(VLOOKUP($D55,Data!H$10:$AI$69,L$1, FALSE),"")</f>
        <v/>
      </c>
      <c r="M55" s="26" t="str">
        <f>_xlfn.IFNA(VLOOKUP($D55,Data!I$10:$AI$69,M$1, FALSE),"")</f>
        <v/>
      </c>
      <c r="N55" s="26" t="str">
        <f>_xlfn.IFNA(VLOOKUP($D55,Data!J$10:$AI$69,N$1, FALSE),"")</f>
        <v/>
      </c>
      <c r="O55" s="26" t="str">
        <f>_xlfn.IFNA(VLOOKUP($D55,Data!K$10:$AI$69,O$1, FALSE),"")</f>
        <v/>
      </c>
      <c r="P55" s="26" t="str">
        <f>_xlfn.IFNA(VLOOKUP($D55,Data!L$10:$AI$69,P$1, FALSE),"")</f>
        <v/>
      </c>
      <c r="Q55" s="26" t="str">
        <f>_xlfn.IFNA(VLOOKUP($D55,Data!M$10:$AI$69,Q$1, FALSE),"")</f>
        <v/>
      </c>
      <c r="R55" s="26" t="str">
        <f>_xlfn.IFNA(VLOOKUP($D55,Data!N$10:$AI$69,R$1, FALSE),"")</f>
        <v/>
      </c>
      <c r="S55" s="26" t="str">
        <f>_xlfn.IFNA(VLOOKUP($D55,Data!O$10:$AI$69,S$1, FALSE),"")</f>
        <v/>
      </c>
      <c r="T55" s="26" t="str">
        <f>_xlfn.IFNA(VLOOKUP($D55,Data!P$10:$AI$69,T$1, FALSE),"")</f>
        <v/>
      </c>
      <c r="U55" s="26" t="str">
        <f>_xlfn.IFNA(VLOOKUP($D55,Data!Q$10:$AI$69,U$1, FALSE),"")</f>
        <v/>
      </c>
      <c r="V55" s="26" t="str">
        <f>_xlfn.IFNA(VLOOKUP($D55,Data!R$10:$AI$69,V$1, FALSE),"")</f>
        <v/>
      </c>
      <c r="W55" s="26" t="str">
        <f>_xlfn.IFNA(VLOOKUP($D55,Data!S$10:$AI$69,W$1, FALSE),"")</f>
        <v/>
      </c>
      <c r="X55" s="26" t="str">
        <f>_xlfn.IFNA(VLOOKUP($D55,Data!T$10:$AI$69,X$1, FALSE),"")</f>
        <v/>
      </c>
      <c r="Y55" s="26" t="str">
        <f>_xlfn.IFNA(VLOOKUP($D55,Data!U$10:$AI$69,Y$1, FALSE),"")</f>
        <v/>
      </c>
      <c r="Z55" s="26" t="str">
        <f>_xlfn.IFNA(VLOOKUP($D55,Data!V$10:$AI$69,Z$1, FALSE),"")</f>
        <v/>
      </c>
      <c r="AA55" s="26" t="str">
        <f>_xlfn.IFNA(VLOOKUP($D55,Data!W$10:$AI$69,AA$1, FALSE),"")</f>
        <v/>
      </c>
      <c r="AB55" s="26" t="str">
        <f>_xlfn.IFNA(VLOOKUP($D55,Data!X$10:$AI$69,AB$1, FALSE),"")</f>
        <v/>
      </c>
      <c r="AC55" s="26" t="str">
        <f>_xlfn.IFNA(VLOOKUP($D55,Data!Y$10:$AI$69,AC$1, FALSE),"")</f>
        <v/>
      </c>
      <c r="AD55" s="26" t="str">
        <f>_xlfn.IFNA(VLOOKUP($D55,Data!Z$10:$AI$69,AD$1, FALSE),"")</f>
        <v/>
      </c>
      <c r="AE55" s="26" t="str">
        <f>_xlfn.IFNA(VLOOKUP($D55,Data!AA$10:$AI$69,AE$1, FALSE),"")</f>
        <v/>
      </c>
      <c r="AF55" s="26" t="str">
        <f>_xlfn.IFNA(VLOOKUP($D55,Data!AB$10:$AI$69,AF$1, FALSE),"")</f>
        <v/>
      </c>
      <c r="AG55" s="26" t="str">
        <f>_xlfn.IFNA(VLOOKUP($D55,Data!AC$10:$AI$69,AG$1, FALSE),"")</f>
        <v/>
      </c>
      <c r="AH55" s="26" t="str">
        <f>_xlfn.IFNA(VLOOKUP($D55,Data!AD$10:$AI$69,AH$1, FALSE),"")</f>
        <v/>
      </c>
      <c r="AI55" s="26" t="str">
        <f>_xlfn.IFNA(VLOOKUP($D55,Data!AE$10:$AI$69,AI$1, FALSE),"")</f>
        <v/>
      </c>
      <c r="AJ55" s="26" t="str">
        <f>_xlfn.IFNA(VLOOKUP($D55,Data!AF$10:$AI$69,AJ$1, FALSE),"")</f>
        <v/>
      </c>
      <c r="AK55" s="26" t="str">
        <f>_xlfn.IFNA(VLOOKUP($D55,Data!AG$10:$AI$69,AK$1, FALSE),"")</f>
        <v/>
      </c>
      <c r="AL55" s="26" t="str">
        <f>_xlfn.IFNA(VLOOKUP($D55,Data!AH$10:$AI$69,AL$1, FALSE),"")</f>
        <v/>
      </c>
    </row>
    <row r="56" spans="1:38" x14ac:dyDescent="0.25">
      <c r="A56" s="28" t="s">
        <v>126</v>
      </c>
      <c r="B56" s="28" t="s">
        <v>127</v>
      </c>
      <c r="D56" s="28">
        <f t="shared" si="2"/>
        <v>10</v>
      </c>
      <c r="E56" s="28">
        <f t="shared" si="3"/>
        <v>1</v>
      </c>
      <c r="F56" s="26" t="str">
        <f>_xlfn.IFNA(VLOOKUP($D56,Data!B$10:$AI$69,F$1, FALSE),"")</f>
        <v/>
      </c>
      <c r="G56" s="26" t="str">
        <f>_xlfn.IFNA(VLOOKUP($D56,Data!C$10:$AI$69,G$1, FALSE),"")</f>
        <v/>
      </c>
      <c r="H56" s="26" t="str">
        <f>_xlfn.IFNA(VLOOKUP($D56,Data!D$10:$AI$69,H$1, FALSE),"")</f>
        <v/>
      </c>
      <c r="I56" s="26" t="str">
        <f>_xlfn.IFNA(VLOOKUP($D56,Data!E$10:$AI$69,I$1, FALSE),"")</f>
        <v/>
      </c>
      <c r="J56" s="26" t="str">
        <f>_xlfn.IFNA(VLOOKUP($D56,Data!F$10:$AI$69,J$1, FALSE),"")</f>
        <v/>
      </c>
      <c r="K56" s="26" t="str">
        <f>_xlfn.IFNA(VLOOKUP($D56,Data!G$10:$AI$69,K$1, FALSE),"")</f>
        <v/>
      </c>
      <c r="L56" s="26" t="str">
        <f>_xlfn.IFNA(VLOOKUP($D56,Data!H$10:$AI$69,L$1, FALSE),"")</f>
        <v>Polio</v>
      </c>
      <c r="M56" s="26" t="str">
        <f>_xlfn.IFNA(VLOOKUP($D56,Data!I$10:$AI$69,M$1, FALSE),"")</f>
        <v/>
      </c>
      <c r="N56" s="26" t="str">
        <f>_xlfn.IFNA(VLOOKUP($D56,Data!J$10:$AI$69,N$1, FALSE),"")</f>
        <v/>
      </c>
      <c r="O56" s="26" t="str">
        <f>_xlfn.IFNA(VLOOKUP($D56,Data!K$10:$AI$69,O$1, FALSE),"")</f>
        <v/>
      </c>
      <c r="P56" s="26" t="str">
        <f>_xlfn.IFNA(VLOOKUP($D56,Data!L$10:$AI$69,P$1, FALSE),"")</f>
        <v/>
      </c>
      <c r="Q56" s="26" t="str">
        <f>_xlfn.IFNA(VLOOKUP($D56,Data!M$10:$AI$69,Q$1, FALSE),"")</f>
        <v/>
      </c>
      <c r="R56" s="26" t="str">
        <f>_xlfn.IFNA(VLOOKUP($D56,Data!N$10:$AI$69,R$1, FALSE),"")</f>
        <v/>
      </c>
      <c r="S56" s="26" t="str">
        <f>_xlfn.IFNA(VLOOKUP($D56,Data!O$10:$AI$69,S$1, FALSE),"")</f>
        <v/>
      </c>
      <c r="T56" s="26" t="str">
        <f>_xlfn.IFNA(VLOOKUP($D56,Data!P$10:$AI$69,T$1, FALSE),"")</f>
        <v/>
      </c>
      <c r="U56" s="26" t="str">
        <f>_xlfn.IFNA(VLOOKUP($D56,Data!Q$10:$AI$69,U$1, FALSE),"")</f>
        <v/>
      </c>
      <c r="V56" s="26" t="str">
        <f>_xlfn.IFNA(VLOOKUP($D56,Data!R$10:$AI$69,V$1, FALSE),"")</f>
        <v/>
      </c>
      <c r="W56" s="26" t="str">
        <f>_xlfn.IFNA(VLOOKUP($D56,Data!S$10:$AI$69,W$1, FALSE),"")</f>
        <v/>
      </c>
      <c r="X56" s="26" t="str">
        <f>_xlfn.IFNA(VLOOKUP($D56,Data!T$10:$AI$69,X$1, FALSE),"")</f>
        <v/>
      </c>
      <c r="Y56" s="26" t="str">
        <f>_xlfn.IFNA(VLOOKUP($D56,Data!U$10:$AI$69,Y$1, FALSE),"")</f>
        <v/>
      </c>
      <c r="Z56" s="26" t="str">
        <f>_xlfn.IFNA(VLOOKUP($D56,Data!V$10:$AI$69,Z$1, FALSE),"")</f>
        <v/>
      </c>
      <c r="AA56" s="26" t="str">
        <f>_xlfn.IFNA(VLOOKUP($D56,Data!W$10:$AI$69,AA$1, FALSE),"")</f>
        <v/>
      </c>
      <c r="AB56" s="26" t="str">
        <f>_xlfn.IFNA(VLOOKUP($D56,Data!X$10:$AI$69,AB$1, FALSE),"")</f>
        <v/>
      </c>
      <c r="AC56" s="26" t="str">
        <f>_xlfn.IFNA(VLOOKUP($D56,Data!Y$10:$AI$69,AC$1, FALSE),"")</f>
        <v/>
      </c>
      <c r="AD56" s="26" t="str">
        <f>_xlfn.IFNA(VLOOKUP($D56,Data!Z$10:$AI$69,AD$1, FALSE),"")</f>
        <v/>
      </c>
      <c r="AE56" s="26" t="str">
        <f>_xlfn.IFNA(VLOOKUP($D56,Data!AA$10:$AI$69,AE$1, FALSE),"")</f>
        <v/>
      </c>
      <c r="AF56" s="26" t="str">
        <f>_xlfn.IFNA(VLOOKUP($D56,Data!AB$10:$AI$69,AF$1, FALSE),"")</f>
        <v/>
      </c>
      <c r="AG56" s="26" t="str">
        <f>_xlfn.IFNA(VLOOKUP($D56,Data!AC$10:$AI$69,AG$1, FALSE),"")</f>
        <v/>
      </c>
      <c r="AH56" s="26" t="str">
        <f>_xlfn.IFNA(VLOOKUP($D56,Data!AD$10:$AI$69,AH$1, FALSE),"")</f>
        <v/>
      </c>
      <c r="AI56" s="26" t="str">
        <f>_xlfn.IFNA(VLOOKUP($D56,Data!AE$10:$AI$69,AI$1, FALSE),"")</f>
        <v/>
      </c>
      <c r="AJ56" s="26" t="str">
        <f>_xlfn.IFNA(VLOOKUP($D56,Data!AF$10:$AI$69,AJ$1, FALSE),"")</f>
        <v/>
      </c>
      <c r="AK56" s="26" t="str">
        <f>_xlfn.IFNA(VLOOKUP($D56,Data!AG$10:$AI$69,AK$1, FALSE),"")</f>
        <v/>
      </c>
      <c r="AL56" s="26" t="str">
        <f>_xlfn.IFNA(VLOOKUP($D56,Data!AH$10:$AI$69,AL$1, FALSE),"")</f>
        <v/>
      </c>
    </row>
    <row r="57" spans="1:38" x14ac:dyDescent="0.25">
      <c r="A57" s="28" t="s">
        <v>128</v>
      </c>
      <c r="B57" s="28" t="s">
        <v>129</v>
      </c>
      <c r="D57" s="28">
        <f t="shared" si="2"/>
        <v>2</v>
      </c>
      <c r="E57" s="28">
        <f t="shared" si="3"/>
        <v>1</v>
      </c>
      <c r="F57" s="26" t="str">
        <f>_xlfn.IFNA(VLOOKUP($D57,Data!B$10:$AI$69,F$1, FALSE),"")</f>
        <v/>
      </c>
      <c r="G57" s="26" t="str">
        <f>_xlfn.IFNA(VLOOKUP($D57,Data!C$10:$AI$69,G$1, FALSE),"")</f>
        <v/>
      </c>
      <c r="H57" s="26" t="str">
        <f>_xlfn.IFNA(VLOOKUP($D57,Data!D$10:$AI$69,H$1, FALSE),"")</f>
        <v/>
      </c>
      <c r="I57" s="26" t="str">
        <f>_xlfn.IFNA(VLOOKUP($D57,Data!E$10:$AI$69,I$1, FALSE),"")</f>
        <v/>
      </c>
      <c r="J57" s="26" t="str">
        <f>_xlfn.IFNA(VLOOKUP($D57,Data!F$10:$AI$69,J$1, FALSE),"")</f>
        <v/>
      </c>
      <c r="K57" s="26" t="str">
        <f>_xlfn.IFNA(VLOOKUP($D57,Data!G$10:$AI$69,K$1, FALSE),"")</f>
        <v/>
      </c>
      <c r="L57" s="26" t="str">
        <f>_xlfn.IFNA(VLOOKUP($D57,Data!H$10:$AI$69,L$1, FALSE),"")</f>
        <v/>
      </c>
      <c r="M57" s="26" t="str">
        <f>_xlfn.IFNA(VLOOKUP($D57,Data!I$10:$AI$69,M$1, FALSE),"")</f>
        <v>Polio</v>
      </c>
      <c r="N57" s="26" t="str">
        <f>_xlfn.IFNA(VLOOKUP($D57,Data!J$10:$AI$69,N$1, FALSE),"")</f>
        <v/>
      </c>
      <c r="O57" s="26" t="str">
        <f>_xlfn.IFNA(VLOOKUP($D57,Data!K$10:$AI$69,O$1, FALSE),"")</f>
        <v/>
      </c>
      <c r="P57" s="26" t="str">
        <f>_xlfn.IFNA(VLOOKUP($D57,Data!L$10:$AI$69,P$1, FALSE),"")</f>
        <v/>
      </c>
      <c r="Q57" s="26" t="str">
        <f>_xlfn.IFNA(VLOOKUP($D57,Data!M$10:$AI$69,Q$1, FALSE),"")</f>
        <v/>
      </c>
      <c r="R57" s="26" t="str">
        <f>_xlfn.IFNA(VLOOKUP($D57,Data!N$10:$AI$69,R$1, FALSE),"")</f>
        <v/>
      </c>
      <c r="S57" s="26" t="str">
        <f>_xlfn.IFNA(VLOOKUP($D57,Data!O$10:$AI$69,S$1, FALSE),"")</f>
        <v/>
      </c>
      <c r="T57" s="26" t="str">
        <f>_xlfn.IFNA(VLOOKUP($D57,Data!P$10:$AI$69,T$1, FALSE),"")</f>
        <v/>
      </c>
      <c r="U57" s="26" t="str">
        <f>_xlfn.IFNA(VLOOKUP($D57,Data!Q$10:$AI$69,U$1, FALSE),"")</f>
        <v/>
      </c>
      <c r="V57" s="26" t="str">
        <f>_xlfn.IFNA(VLOOKUP($D57,Data!R$10:$AI$69,V$1, FALSE),"")</f>
        <v/>
      </c>
      <c r="W57" s="26" t="str">
        <f>_xlfn.IFNA(VLOOKUP($D57,Data!S$10:$AI$69,W$1, FALSE),"")</f>
        <v/>
      </c>
      <c r="X57" s="26" t="str">
        <f>_xlfn.IFNA(VLOOKUP($D57,Data!T$10:$AI$69,X$1, FALSE),"")</f>
        <v/>
      </c>
      <c r="Y57" s="26" t="str">
        <f>_xlfn.IFNA(VLOOKUP($D57,Data!U$10:$AI$69,Y$1, FALSE),"")</f>
        <v/>
      </c>
      <c r="Z57" s="26" t="str">
        <f>_xlfn.IFNA(VLOOKUP($D57,Data!V$10:$AI$69,Z$1, FALSE),"")</f>
        <v/>
      </c>
      <c r="AA57" s="26" t="str">
        <f>_xlfn.IFNA(VLOOKUP($D57,Data!W$10:$AI$69,AA$1, FALSE),"")</f>
        <v/>
      </c>
      <c r="AB57" s="26" t="str">
        <f>_xlfn.IFNA(VLOOKUP($D57,Data!X$10:$AI$69,AB$1, FALSE),"")</f>
        <v/>
      </c>
      <c r="AC57" s="26" t="str">
        <f>_xlfn.IFNA(VLOOKUP($D57,Data!Y$10:$AI$69,AC$1, FALSE),"")</f>
        <v/>
      </c>
      <c r="AD57" s="26" t="str">
        <f>_xlfn.IFNA(VLOOKUP($D57,Data!Z$10:$AI$69,AD$1, FALSE),"")</f>
        <v/>
      </c>
      <c r="AE57" s="26" t="str">
        <f>_xlfn.IFNA(VLOOKUP($D57,Data!AA$10:$AI$69,AE$1, FALSE),"")</f>
        <v/>
      </c>
      <c r="AF57" s="26" t="str">
        <f>_xlfn.IFNA(VLOOKUP($D57,Data!AB$10:$AI$69,AF$1, FALSE),"")</f>
        <v/>
      </c>
      <c r="AG57" s="26" t="str">
        <f>_xlfn.IFNA(VLOOKUP($D57,Data!AC$10:$AI$69,AG$1, FALSE),"")</f>
        <v/>
      </c>
      <c r="AH57" s="26" t="str">
        <f>_xlfn.IFNA(VLOOKUP($D57,Data!AD$10:$AI$69,AH$1, FALSE),"")</f>
        <v/>
      </c>
      <c r="AI57" s="26" t="str">
        <f>_xlfn.IFNA(VLOOKUP($D57,Data!AE$10:$AI$69,AI$1, FALSE),"")</f>
        <v/>
      </c>
      <c r="AJ57" s="26" t="str">
        <f>_xlfn.IFNA(VLOOKUP($D57,Data!AF$10:$AI$69,AJ$1, FALSE),"")</f>
        <v/>
      </c>
      <c r="AK57" s="26" t="str">
        <f>_xlfn.IFNA(VLOOKUP($D57,Data!AG$10:$AI$69,AK$1, FALSE),"")</f>
        <v/>
      </c>
      <c r="AL57" s="26" t="str">
        <f>_xlfn.IFNA(VLOOKUP($D57,Data!AH$10:$AI$69,AL$1, FALSE),"")</f>
        <v/>
      </c>
    </row>
    <row r="58" spans="1:38" x14ac:dyDescent="0.25">
      <c r="A58" s="28" t="s">
        <v>130</v>
      </c>
      <c r="B58" s="28" t="s">
        <v>131</v>
      </c>
      <c r="D58" s="28">
        <f t="shared" si="2"/>
        <v>89</v>
      </c>
      <c r="E58" s="28">
        <f t="shared" si="3"/>
        <v>1</v>
      </c>
      <c r="F58" s="26" t="str">
        <f>_xlfn.IFNA(VLOOKUP($D58,Data!B$10:$AI$69,F$1, FALSE),"")</f>
        <v/>
      </c>
      <c r="G58" s="26" t="str">
        <f>_xlfn.IFNA(VLOOKUP($D58,Data!C$10:$AI$69,G$1, FALSE),"")</f>
        <v/>
      </c>
      <c r="H58" s="26" t="str">
        <f>_xlfn.IFNA(VLOOKUP($D58,Data!D$10:$AI$69,H$1, FALSE),"")</f>
        <v/>
      </c>
      <c r="I58" s="26" t="str">
        <f>_xlfn.IFNA(VLOOKUP($D58,Data!E$10:$AI$69,I$1, FALSE),"")</f>
        <v/>
      </c>
      <c r="J58" s="26" t="str">
        <f>_xlfn.IFNA(VLOOKUP($D58,Data!F$10:$AI$69,J$1, FALSE),"")</f>
        <v/>
      </c>
      <c r="K58" s="26" t="str">
        <f>_xlfn.IFNA(VLOOKUP($D58,Data!G$10:$AI$69,K$1, FALSE),"")</f>
        <v/>
      </c>
      <c r="L58" s="26" t="str">
        <f>_xlfn.IFNA(VLOOKUP($D58,Data!H$10:$AI$69,L$1, FALSE),"")</f>
        <v/>
      </c>
      <c r="M58" s="26" t="str">
        <f>_xlfn.IFNA(VLOOKUP($D58,Data!I$10:$AI$69,M$1, FALSE),"")</f>
        <v/>
      </c>
      <c r="N58" s="26" t="str">
        <f>_xlfn.IFNA(VLOOKUP($D58,Data!J$10:$AI$69,N$1, FALSE),"")</f>
        <v/>
      </c>
      <c r="O58" s="26" t="str">
        <f>_xlfn.IFNA(VLOOKUP($D58,Data!K$10:$AI$69,O$1, FALSE),"")</f>
        <v/>
      </c>
      <c r="P58" s="26" t="str">
        <f>_xlfn.IFNA(VLOOKUP($D58,Data!L$10:$AI$69,P$1, FALSE),"")</f>
        <v/>
      </c>
      <c r="Q58" s="26" t="str">
        <f>_xlfn.IFNA(VLOOKUP($D58,Data!M$10:$AI$69,Q$1, FALSE),"")</f>
        <v>Polio</v>
      </c>
      <c r="R58" s="26" t="str">
        <f>_xlfn.IFNA(VLOOKUP($D58,Data!N$10:$AI$69,R$1, FALSE),"")</f>
        <v/>
      </c>
      <c r="S58" s="26" t="str">
        <f>_xlfn.IFNA(VLOOKUP($D58,Data!O$10:$AI$69,S$1, FALSE),"")</f>
        <v/>
      </c>
      <c r="T58" s="26" t="str">
        <f>_xlfn.IFNA(VLOOKUP($D58,Data!P$10:$AI$69,T$1, FALSE),"")</f>
        <v/>
      </c>
      <c r="U58" s="26" t="str">
        <f>_xlfn.IFNA(VLOOKUP($D58,Data!Q$10:$AI$69,U$1, FALSE),"")</f>
        <v/>
      </c>
      <c r="V58" s="26" t="str">
        <f>_xlfn.IFNA(VLOOKUP($D58,Data!R$10:$AI$69,V$1, FALSE),"")</f>
        <v/>
      </c>
      <c r="W58" s="26" t="str">
        <f>_xlfn.IFNA(VLOOKUP($D58,Data!S$10:$AI$69,W$1, FALSE),"")</f>
        <v/>
      </c>
      <c r="X58" s="26" t="str">
        <f>_xlfn.IFNA(VLOOKUP($D58,Data!T$10:$AI$69,X$1, FALSE),"")</f>
        <v/>
      </c>
      <c r="Y58" s="26" t="str">
        <f>_xlfn.IFNA(VLOOKUP($D58,Data!U$10:$AI$69,Y$1, FALSE),"")</f>
        <v/>
      </c>
      <c r="Z58" s="26" t="str">
        <f>_xlfn.IFNA(VLOOKUP($D58,Data!V$10:$AI$69,Z$1, FALSE),"")</f>
        <v/>
      </c>
      <c r="AA58" s="26" t="str">
        <f>_xlfn.IFNA(VLOOKUP($D58,Data!W$10:$AI$69,AA$1, FALSE),"")</f>
        <v/>
      </c>
      <c r="AB58" s="26" t="str">
        <f>_xlfn.IFNA(VLOOKUP($D58,Data!X$10:$AI$69,AB$1, FALSE),"")</f>
        <v/>
      </c>
      <c r="AC58" s="26" t="str">
        <f>_xlfn.IFNA(VLOOKUP($D58,Data!Y$10:$AI$69,AC$1, FALSE),"")</f>
        <v/>
      </c>
      <c r="AD58" s="26" t="str">
        <f>_xlfn.IFNA(VLOOKUP($D58,Data!Z$10:$AI$69,AD$1, FALSE),"")</f>
        <v/>
      </c>
      <c r="AE58" s="26" t="str">
        <f>_xlfn.IFNA(VLOOKUP($D58,Data!AA$10:$AI$69,AE$1, FALSE),"")</f>
        <v/>
      </c>
      <c r="AF58" s="26" t="str">
        <f>_xlfn.IFNA(VLOOKUP($D58,Data!AB$10:$AI$69,AF$1, FALSE),"")</f>
        <v/>
      </c>
      <c r="AG58" s="26" t="str">
        <f>_xlfn.IFNA(VLOOKUP($D58,Data!AC$10:$AI$69,AG$1, FALSE),"")</f>
        <v/>
      </c>
      <c r="AH58" s="26" t="str">
        <f>_xlfn.IFNA(VLOOKUP($D58,Data!AD$10:$AI$69,AH$1, FALSE),"")</f>
        <v/>
      </c>
      <c r="AI58" s="26" t="str">
        <f>_xlfn.IFNA(VLOOKUP($D58,Data!AE$10:$AI$69,AI$1, FALSE),"")</f>
        <v/>
      </c>
      <c r="AJ58" s="26" t="str">
        <f>_xlfn.IFNA(VLOOKUP($D58,Data!AF$10:$AI$69,AJ$1, FALSE),"")</f>
        <v/>
      </c>
      <c r="AK58" s="26" t="str">
        <f>_xlfn.IFNA(VLOOKUP($D58,Data!AG$10:$AI$69,AK$1, FALSE),"")</f>
        <v/>
      </c>
      <c r="AL58" s="26" t="str">
        <f>_xlfn.IFNA(VLOOKUP($D58,Data!AH$10:$AI$69,AL$1, FALSE),"")</f>
        <v/>
      </c>
    </row>
    <row r="59" spans="1:38" x14ac:dyDescent="0.25">
      <c r="A59" s="28" t="s">
        <v>132</v>
      </c>
      <c r="B59" s="28" t="s">
        <v>133</v>
      </c>
      <c r="D59" s="28">
        <f t="shared" si="2"/>
        <v>39</v>
      </c>
      <c r="E59" s="28">
        <f t="shared" si="3"/>
        <v>1</v>
      </c>
      <c r="F59" s="26" t="str">
        <f>_xlfn.IFNA(VLOOKUP($D59,Data!B$10:$AI$69,F$1, FALSE),"")</f>
        <v/>
      </c>
      <c r="G59" s="26" t="str">
        <f>_xlfn.IFNA(VLOOKUP($D59,Data!C$10:$AI$69,G$1, FALSE),"")</f>
        <v>Japenese Encephalitis</v>
      </c>
      <c r="H59" s="26" t="str">
        <f>_xlfn.IFNA(VLOOKUP($D59,Data!D$10:$AI$69,H$1, FALSE),"")</f>
        <v/>
      </c>
      <c r="I59" s="26" t="str">
        <f>_xlfn.IFNA(VLOOKUP($D59,Data!E$10:$AI$69,I$1, FALSE),"")</f>
        <v/>
      </c>
      <c r="J59" s="26" t="str">
        <f>_xlfn.IFNA(VLOOKUP($D59,Data!F$10:$AI$69,J$1, FALSE),"")</f>
        <v/>
      </c>
      <c r="K59" s="26" t="str">
        <f>_xlfn.IFNA(VLOOKUP($D59,Data!G$10:$AI$69,K$1, FALSE),"")</f>
        <v/>
      </c>
      <c r="L59" s="26" t="str">
        <f>_xlfn.IFNA(VLOOKUP($D59,Data!H$10:$AI$69,L$1, FALSE),"")</f>
        <v/>
      </c>
      <c r="M59" s="26" t="str">
        <f>_xlfn.IFNA(VLOOKUP($D59,Data!I$10:$AI$69,M$1, FALSE),"")</f>
        <v/>
      </c>
      <c r="N59" s="26" t="str">
        <f>_xlfn.IFNA(VLOOKUP($D59,Data!J$10:$AI$69,N$1, FALSE),"")</f>
        <v/>
      </c>
      <c r="O59" s="26" t="str">
        <f>_xlfn.IFNA(VLOOKUP($D59,Data!K$10:$AI$69,O$1, FALSE),"")</f>
        <v/>
      </c>
      <c r="P59" s="26" t="str">
        <f>_xlfn.IFNA(VLOOKUP($D59,Data!L$10:$AI$69,P$1, FALSE),"")</f>
        <v/>
      </c>
      <c r="Q59" s="26" t="str">
        <f>_xlfn.IFNA(VLOOKUP($D59,Data!M$10:$AI$69,Q$1, FALSE),"")</f>
        <v/>
      </c>
      <c r="R59" s="26" t="str">
        <f>_xlfn.IFNA(VLOOKUP($D59,Data!N$10:$AI$69,R$1, FALSE),"")</f>
        <v/>
      </c>
      <c r="S59" s="26" t="str">
        <f>_xlfn.IFNA(VLOOKUP($D59,Data!O$10:$AI$69,S$1, FALSE),"")</f>
        <v/>
      </c>
      <c r="T59" s="26" t="str">
        <f>_xlfn.IFNA(VLOOKUP($D59,Data!P$10:$AI$69,T$1, FALSE),"")</f>
        <v/>
      </c>
      <c r="U59" s="26" t="str">
        <f>_xlfn.IFNA(VLOOKUP($D59,Data!Q$10:$AI$69,U$1, FALSE),"")</f>
        <v/>
      </c>
      <c r="V59" s="26" t="str">
        <f>_xlfn.IFNA(VLOOKUP($D59,Data!R$10:$AI$69,V$1, FALSE),"")</f>
        <v/>
      </c>
      <c r="W59" s="26" t="str">
        <f>_xlfn.IFNA(VLOOKUP($D59,Data!S$10:$AI$69,W$1, FALSE),"")</f>
        <v/>
      </c>
      <c r="X59" s="26" t="str">
        <f>_xlfn.IFNA(VLOOKUP($D59,Data!T$10:$AI$69,X$1, FALSE),"")</f>
        <v/>
      </c>
      <c r="Y59" s="26" t="str">
        <f>_xlfn.IFNA(VLOOKUP($D59,Data!U$10:$AI$69,Y$1, FALSE),"")</f>
        <v/>
      </c>
      <c r="Z59" s="26" t="str">
        <f>_xlfn.IFNA(VLOOKUP($D59,Data!V$10:$AI$69,Z$1, FALSE),"")</f>
        <v/>
      </c>
      <c r="AA59" s="26" t="str">
        <f>_xlfn.IFNA(VLOOKUP($D59,Data!W$10:$AI$69,AA$1, FALSE),"")</f>
        <v/>
      </c>
      <c r="AB59" s="26" t="str">
        <f>_xlfn.IFNA(VLOOKUP($D59,Data!X$10:$AI$69,AB$1, FALSE),"")</f>
        <v/>
      </c>
      <c r="AC59" s="26" t="str">
        <f>_xlfn.IFNA(VLOOKUP($D59,Data!Y$10:$AI$69,AC$1, FALSE),"")</f>
        <v/>
      </c>
      <c r="AD59" s="26" t="str">
        <f>_xlfn.IFNA(VLOOKUP($D59,Data!Z$10:$AI$69,AD$1, FALSE),"")</f>
        <v/>
      </c>
      <c r="AE59" s="26" t="str">
        <f>_xlfn.IFNA(VLOOKUP($D59,Data!AA$10:$AI$69,AE$1, FALSE),"")</f>
        <v/>
      </c>
      <c r="AF59" s="26" t="str">
        <f>_xlfn.IFNA(VLOOKUP($D59,Data!AB$10:$AI$69,AF$1, FALSE),"")</f>
        <v/>
      </c>
      <c r="AG59" s="26" t="str">
        <f>_xlfn.IFNA(VLOOKUP($D59,Data!AC$10:$AI$69,AG$1, FALSE),"")</f>
        <v/>
      </c>
      <c r="AH59" s="26" t="str">
        <f>_xlfn.IFNA(VLOOKUP($D59,Data!AD$10:$AI$69,AH$1, FALSE),"")</f>
        <v/>
      </c>
      <c r="AI59" s="26" t="str">
        <f>_xlfn.IFNA(VLOOKUP($D59,Data!AE$10:$AI$69,AI$1, FALSE),"")</f>
        <v/>
      </c>
      <c r="AJ59" s="26" t="str">
        <f>_xlfn.IFNA(VLOOKUP($D59,Data!AF$10:$AI$69,AJ$1, FALSE),"")</f>
        <v/>
      </c>
      <c r="AK59" s="26" t="str">
        <f>_xlfn.IFNA(VLOOKUP($D59,Data!AG$10:$AI$69,AK$1, FALSE),"")</f>
        <v/>
      </c>
      <c r="AL59" s="26" t="str">
        <f>_xlfn.IFNA(VLOOKUP($D59,Data!AH$10:$AI$69,AL$1, FALSE),"")</f>
        <v/>
      </c>
    </row>
    <row r="60" spans="1:38" x14ac:dyDescent="0.25">
      <c r="A60" s="28" t="s">
        <v>134</v>
      </c>
      <c r="B60" s="28" t="s">
        <v>135</v>
      </c>
      <c r="D60" s="28">
        <f t="shared" si="2"/>
        <v>63</v>
      </c>
      <c r="E60" s="28">
        <f t="shared" si="3"/>
        <v>1</v>
      </c>
      <c r="F60" s="26" t="str">
        <f>_xlfn.IFNA(VLOOKUP($D60,Data!B$10:$AI$69,F$1, FALSE),"")</f>
        <v>Junin Virus</v>
      </c>
      <c r="G60" s="26" t="str">
        <f>_xlfn.IFNA(VLOOKUP($D60,Data!C$10:$AI$69,G$1, FALSE),"")</f>
        <v/>
      </c>
      <c r="H60" s="26" t="str">
        <f>_xlfn.IFNA(VLOOKUP($D60,Data!D$10:$AI$69,H$1, FALSE),"")</f>
        <v/>
      </c>
      <c r="I60" s="26" t="str">
        <f>_xlfn.IFNA(VLOOKUP($D60,Data!E$10:$AI$69,I$1, FALSE),"")</f>
        <v/>
      </c>
      <c r="J60" s="26" t="str">
        <f>_xlfn.IFNA(VLOOKUP($D60,Data!F$10:$AI$69,J$1, FALSE),"")</f>
        <v/>
      </c>
      <c r="K60" s="26" t="str">
        <f>_xlfn.IFNA(VLOOKUP($D60,Data!G$10:$AI$69,K$1, FALSE),"")</f>
        <v/>
      </c>
      <c r="L60" s="26" t="str">
        <f>_xlfn.IFNA(VLOOKUP($D60,Data!H$10:$AI$69,L$1, FALSE),"")</f>
        <v/>
      </c>
      <c r="M60" s="26" t="str">
        <f>_xlfn.IFNA(VLOOKUP($D60,Data!I$10:$AI$69,M$1, FALSE),"")</f>
        <v/>
      </c>
      <c r="N60" s="26" t="str">
        <f>_xlfn.IFNA(VLOOKUP($D60,Data!J$10:$AI$69,N$1, FALSE),"")</f>
        <v/>
      </c>
      <c r="O60" s="26" t="str">
        <f>_xlfn.IFNA(VLOOKUP($D60,Data!K$10:$AI$69,O$1, FALSE),"")</f>
        <v/>
      </c>
      <c r="P60" s="26" t="str">
        <f>_xlfn.IFNA(VLOOKUP($D60,Data!L$10:$AI$69,P$1, FALSE),"")</f>
        <v/>
      </c>
      <c r="Q60" s="26" t="str">
        <f>_xlfn.IFNA(VLOOKUP($D60,Data!M$10:$AI$69,Q$1, FALSE),"")</f>
        <v/>
      </c>
      <c r="R60" s="26" t="str">
        <f>_xlfn.IFNA(VLOOKUP($D60,Data!N$10:$AI$69,R$1, FALSE),"")</f>
        <v/>
      </c>
      <c r="S60" s="26" t="str">
        <f>_xlfn.IFNA(VLOOKUP($D60,Data!O$10:$AI$69,S$1, FALSE),"")</f>
        <v/>
      </c>
      <c r="T60" s="26" t="str">
        <f>_xlfn.IFNA(VLOOKUP($D60,Data!P$10:$AI$69,T$1, FALSE),"")</f>
        <v/>
      </c>
      <c r="U60" s="26" t="str">
        <f>_xlfn.IFNA(VLOOKUP($D60,Data!Q$10:$AI$69,U$1, FALSE),"")</f>
        <v/>
      </c>
      <c r="V60" s="26" t="str">
        <f>_xlfn.IFNA(VLOOKUP($D60,Data!R$10:$AI$69,V$1, FALSE),"")</f>
        <v/>
      </c>
      <c r="W60" s="26" t="str">
        <f>_xlfn.IFNA(VLOOKUP($D60,Data!S$10:$AI$69,W$1, FALSE),"")</f>
        <v/>
      </c>
      <c r="X60" s="26" t="str">
        <f>_xlfn.IFNA(VLOOKUP($D60,Data!T$10:$AI$69,X$1, FALSE),"")</f>
        <v/>
      </c>
      <c r="Y60" s="26" t="str">
        <f>_xlfn.IFNA(VLOOKUP($D60,Data!U$10:$AI$69,Y$1, FALSE),"")</f>
        <v/>
      </c>
      <c r="Z60" s="26" t="str">
        <f>_xlfn.IFNA(VLOOKUP($D60,Data!V$10:$AI$69,Z$1, FALSE),"")</f>
        <v/>
      </c>
      <c r="AA60" s="26" t="str">
        <f>_xlfn.IFNA(VLOOKUP($D60,Data!W$10:$AI$69,AA$1, FALSE),"")</f>
        <v/>
      </c>
      <c r="AB60" s="26" t="str">
        <f>_xlfn.IFNA(VLOOKUP($D60,Data!X$10:$AI$69,AB$1, FALSE),"")</f>
        <v/>
      </c>
      <c r="AC60" s="26" t="str">
        <f>_xlfn.IFNA(VLOOKUP($D60,Data!Y$10:$AI$69,AC$1, FALSE),"")</f>
        <v/>
      </c>
      <c r="AD60" s="26" t="str">
        <f>_xlfn.IFNA(VLOOKUP($D60,Data!Z$10:$AI$69,AD$1, FALSE),"")</f>
        <v/>
      </c>
      <c r="AE60" s="26" t="str">
        <f>_xlfn.IFNA(VLOOKUP($D60,Data!AA$10:$AI$69,AE$1, FALSE),"")</f>
        <v/>
      </c>
      <c r="AF60" s="26" t="str">
        <f>_xlfn.IFNA(VLOOKUP($D60,Data!AB$10:$AI$69,AF$1, FALSE),"")</f>
        <v/>
      </c>
      <c r="AG60" s="26" t="str">
        <f>_xlfn.IFNA(VLOOKUP($D60,Data!AC$10:$AI$69,AG$1, FALSE),"")</f>
        <v/>
      </c>
      <c r="AH60" s="26" t="str">
        <f>_xlfn.IFNA(VLOOKUP($D60,Data!AD$10:$AI$69,AH$1, FALSE),"")</f>
        <v/>
      </c>
      <c r="AI60" s="26" t="str">
        <f>_xlfn.IFNA(VLOOKUP($D60,Data!AE$10:$AI$69,AI$1, FALSE),"")</f>
        <v/>
      </c>
      <c r="AJ60" s="26" t="str">
        <f>_xlfn.IFNA(VLOOKUP($D60,Data!AF$10:$AI$69,AJ$1, FALSE),"")</f>
        <v/>
      </c>
      <c r="AK60" s="26" t="str">
        <f>_xlfn.IFNA(VLOOKUP($D60,Data!AG$10:$AI$69,AK$1, FALSE),"")</f>
        <v/>
      </c>
      <c r="AL60" s="26" t="str">
        <f>_xlfn.IFNA(VLOOKUP($D60,Data!AH$10:$AI$69,AL$1, FALSE),"")</f>
        <v/>
      </c>
    </row>
    <row r="61" spans="1:38" x14ac:dyDescent="0.25">
      <c r="A61" s="28" t="s">
        <v>136</v>
      </c>
      <c r="B61" s="28" t="s">
        <v>137</v>
      </c>
      <c r="D61" s="28">
        <f t="shared" si="2"/>
        <v>64</v>
      </c>
      <c r="E61" s="28">
        <f t="shared" si="3"/>
        <v>1</v>
      </c>
      <c r="F61" s="26" t="str">
        <f>_xlfn.IFNA(VLOOKUP($D61,Data!B$10:$AI$69,F$1, FALSE),"")</f>
        <v>Lieshmaiasis</v>
      </c>
      <c r="G61" s="26" t="str">
        <f>_xlfn.IFNA(VLOOKUP($D61,Data!C$10:$AI$69,G$1, FALSE),"")</f>
        <v/>
      </c>
      <c r="H61" s="26" t="str">
        <f>_xlfn.IFNA(VLOOKUP($D61,Data!D$10:$AI$69,H$1, FALSE),"")</f>
        <v/>
      </c>
      <c r="I61" s="26" t="str">
        <f>_xlfn.IFNA(VLOOKUP($D61,Data!E$10:$AI$69,I$1, FALSE),"")</f>
        <v/>
      </c>
      <c r="J61" s="26" t="str">
        <f>_xlfn.IFNA(VLOOKUP($D61,Data!F$10:$AI$69,J$1, FALSE),"")</f>
        <v/>
      </c>
      <c r="K61" s="26" t="str">
        <f>_xlfn.IFNA(VLOOKUP($D61,Data!G$10:$AI$69,K$1, FALSE),"")</f>
        <v/>
      </c>
      <c r="L61" s="26" t="str">
        <f>_xlfn.IFNA(VLOOKUP($D61,Data!H$10:$AI$69,L$1, FALSE),"")</f>
        <v/>
      </c>
      <c r="M61" s="26" t="str">
        <f>_xlfn.IFNA(VLOOKUP($D61,Data!I$10:$AI$69,M$1, FALSE),"")</f>
        <v/>
      </c>
      <c r="N61" s="26" t="str">
        <f>_xlfn.IFNA(VLOOKUP($D61,Data!J$10:$AI$69,N$1, FALSE),"")</f>
        <v/>
      </c>
      <c r="O61" s="26" t="str">
        <f>_xlfn.IFNA(VLOOKUP($D61,Data!K$10:$AI$69,O$1, FALSE),"")</f>
        <v/>
      </c>
      <c r="P61" s="26" t="str">
        <f>_xlfn.IFNA(VLOOKUP($D61,Data!L$10:$AI$69,P$1, FALSE),"")</f>
        <v/>
      </c>
      <c r="Q61" s="26" t="str">
        <f>_xlfn.IFNA(VLOOKUP($D61,Data!M$10:$AI$69,Q$1, FALSE),"")</f>
        <v/>
      </c>
      <c r="R61" s="26" t="str">
        <f>_xlfn.IFNA(VLOOKUP($D61,Data!N$10:$AI$69,R$1, FALSE),"")</f>
        <v/>
      </c>
      <c r="S61" s="26" t="str">
        <f>_xlfn.IFNA(VLOOKUP($D61,Data!O$10:$AI$69,S$1, FALSE),"")</f>
        <v/>
      </c>
      <c r="T61" s="26" t="str">
        <f>_xlfn.IFNA(VLOOKUP($D61,Data!P$10:$AI$69,T$1, FALSE),"")</f>
        <v/>
      </c>
      <c r="U61" s="26" t="str">
        <f>_xlfn.IFNA(VLOOKUP($D61,Data!Q$10:$AI$69,U$1, FALSE),"")</f>
        <v/>
      </c>
      <c r="V61" s="26" t="str">
        <f>_xlfn.IFNA(VLOOKUP($D61,Data!R$10:$AI$69,V$1, FALSE),"")</f>
        <v/>
      </c>
      <c r="W61" s="26" t="str">
        <f>_xlfn.IFNA(VLOOKUP($D61,Data!S$10:$AI$69,W$1, FALSE),"")</f>
        <v/>
      </c>
      <c r="X61" s="26" t="str">
        <f>_xlfn.IFNA(VLOOKUP($D61,Data!T$10:$AI$69,X$1, FALSE),"")</f>
        <v/>
      </c>
      <c r="Y61" s="26" t="str">
        <f>_xlfn.IFNA(VLOOKUP($D61,Data!U$10:$AI$69,Y$1, FALSE),"")</f>
        <v/>
      </c>
      <c r="Z61" s="26" t="str">
        <f>_xlfn.IFNA(VLOOKUP($D61,Data!V$10:$AI$69,Z$1, FALSE),"")</f>
        <v/>
      </c>
      <c r="AA61" s="26" t="str">
        <f>_xlfn.IFNA(VLOOKUP($D61,Data!W$10:$AI$69,AA$1, FALSE),"")</f>
        <v/>
      </c>
      <c r="AB61" s="26" t="str">
        <f>_xlfn.IFNA(VLOOKUP($D61,Data!X$10:$AI$69,AB$1, FALSE),"")</f>
        <v/>
      </c>
      <c r="AC61" s="26" t="str">
        <f>_xlfn.IFNA(VLOOKUP($D61,Data!Y$10:$AI$69,AC$1, FALSE),"")</f>
        <v/>
      </c>
      <c r="AD61" s="26" t="str">
        <f>_xlfn.IFNA(VLOOKUP($D61,Data!Z$10:$AI$69,AD$1, FALSE),"")</f>
        <v/>
      </c>
      <c r="AE61" s="26" t="str">
        <f>_xlfn.IFNA(VLOOKUP($D61,Data!AA$10:$AI$69,AE$1, FALSE),"")</f>
        <v/>
      </c>
      <c r="AF61" s="26" t="str">
        <f>_xlfn.IFNA(VLOOKUP($D61,Data!AB$10:$AI$69,AF$1, FALSE),"")</f>
        <v/>
      </c>
      <c r="AG61" s="26" t="str">
        <f>_xlfn.IFNA(VLOOKUP($D61,Data!AC$10:$AI$69,AG$1, FALSE),"")</f>
        <v/>
      </c>
      <c r="AH61" s="26" t="str">
        <f>_xlfn.IFNA(VLOOKUP($D61,Data!AD$10:$AI$69,AH$1, FALSE),"")</f>
        <v/>
      </c>
      <c r="AI61" s="26" t="str">
        <f>_xlfn.IFNA(VLOOKUP($D61,Data!AE$10:$AI$69,AI$1, FALSE),"")</f>
        <v/>
      </c>
      <c r="AJ61" s="26" t="str">
        <f>_xlfn.IFNA(VLOOKUP($D61,Data!AF$10:$AI$69,AJ$1, FALSE),"")</f>
        <v/>
      </c>
      <c r="AK61" s="26" t="str">
        <f>_xlfn.IFNA(VLOOKUP($D61,Data!AG$10:$AI$69,AK$1, FALSE),"")</f>
        <v/>
      </c>
      <c r="AL61" s="26" t="str">
        <f>_xlfn.IFNA(VLOOKUP($D61,Data!AH$10:$AI$69,AL$1, FALSE),"")</f>
        <v/>
      </c>
    </row>
    <row r="62" spans="1:38" x14ac:dyDescent="0.25">
      <c r="A62" s="28" t="s">
        <v>138</v>
      </c>
      <c r="B62" s="28" t="s">
        <v>139</v>
      </c>
      <c r="D62" s="28">
        <f t="shared" si="2"/>
        <v>65</v>
      </c>
      <c r="E62" s="28">
        <f t="shared" si="3"/>
        <v>1</v>
      </c>
      <c r="F62" s="26" t="str">
        <f>_xlfn.IFNA(VLOOKUP($D62,Data!B$10:$AI$69,F$1, FALSE),"")</f>
        <v>Leprosy</v>
      </c>
      <c r="G62" s="26" t="str">
        <f>_xlfn.IFNA(VLOOKUP($D62,Data!C$10:$AI$69,G$1, FALSE),"")</f>
        <v/>
      </c>
      <c r="H62" s="26" t="str">
        <f>_xlfn.IFNA(VLOOKUP($D62,Data!D$10:$AI$69,H$1, FALSE),"")</f>
        <v/>
      </c>
      <c r="I62" s="26" t="str">
        <f>_xlfn.IFNA(VLOOKUP($D62,Data!E$10:$AI$69,I$1, FALSE),"")</f>
        <v/>
      </c>
      <c r="J62" s="26" t="str">
        <f>_xlfn.IFNA(VLOOKUP($D62,Data!F$10:$AI$69,J$1, FALSE),"")</f>
        <v/>
      </c>
      <c r="K62" s="26" t="str">
        <f>_xlfn.IFNA(VLOOKUP($D62,Data!G$10:$AI$69,K$1, FALSE),"")</f>
        <v/>
      </c>
      <c r="L62" s="26" t="str">
        <f>_xlfn.IFNA(VLOOKUP($D62,Data!H$10:$AI$69,L$1, FALSE),"")</f>
        <v/>
      </c>
      <c r="M62" s="26" t="str">
        <f>_xlfn.IFNA(VLOOKUP($D62,Data!I$10:$AI$69,M$1, FALSE),"")</f>
        <v/>
      </c>
      <c r="N62" s="26" t="str">
        <f>_xlfn.IFNA(VLOOKUP($D62,Data!J$10:$AI$69,N$1, FALSE),"")</f>
        <v/>
      </c>
      <c r="O62" s="26" t="str">
        <f>_xlfn.IFNA(VLOOKUP($D62,Data!K$10:$AI$69,O$1, FALSE),"")</f>
        <v/>
      </c>
      <c r="P62" s="26" t="str">
        <f>_xlfn.IFNA(VLOOKUP($D62,Data!L$10:$AI$69,P$1, FALSE),"")</f>
        <v/>
      </c>
      <c r="Q62" s="26" t="str">
        <f>_xlfn.IFNA(VLOOKUP($D62,Data!M$10:$AI$69,Q$1, FALSE),"")</f>
        <v/>
      </c>
      <c r="R62" s="26" t="str">
        <f>_xlfn.IFNA(VLOOKUP($D62,Data!N$10:$AI$69,R$1, FALSE),"")</f>
        <v/>
      </c>
      <c r="S62" s="26" t="str">
        <f>_xlfn.IFNA(VLOOKUP($D62,Data!O$10:$AI$69,S$1, FALSE),"")</f>
        <v/>
      </c>
      <c r="T62" s="26" t="str">
        <f>_xlfn.IFNA(VLOOKUP($D62,Data!P$10:$AI$69,T$1, FALSE),"")</f>
        <v/>
      </c>
      <c r="U62" s="26" t="str">
        <f>_xlfn.IFNA(VLOOKUP($D62,Data!Q$10:$AI$69,U$1, FALSE),"")</f>
        <v/>
      </c>
      <c r="V62" s="26" t="str">
        <f>_xlfn.IFNA(VLOOKUP($D62,Data!R$10:$AI$69,V$1, FALSE),"")</f>
        <v/>
      </c>
      <c r="W62" s="26" t="str">
        <f>_xlfn.IFNA(VLOOKUP($D62,Data!S$10:$AI$69,W$1, FALSE),"")</f>
        <v/>
      </c>
      <c r="X62" s="26" t="str">
        <f>_xlfn.IFNA(VLOOKUP($D62,Data!T$10:$AI$69,X$1, FALSE),"")</f>
        <v/>
      </c>
      <c r="Y62" s="26" t="str">
        <f>_xlfn.IFNA(VLOOKUP($D62,Data!U$10:$AI$69,Y$1, FALSE),"")</f>
        <v/>
      </c>
      <c r="Z62" s="26" t="str">
        <f>_xlfn.IFNA(VLOOKUP($D62,Data!V$10:$AI$69,Z$1, FALSE),"")</f>
        <v/>
      </c>
      <c r="AA62" s="26" t="str">
        <f>_xlfn.IFNA(VLOOKUP($D62,Data!W$10:$AI$69,AA$1, FALSE),"")</f>
        <v/>
      </c>
      <c r="AB62" s="26" t="str">
        <f>_xlfn.IFNA(VLOOKUP($D62,Data!X$10:$AI$69,AB$1, FALSE),"")</f>
        <v/>
      </c>
      <c r="AC62" s="26" t="str">
        <f>_xlfn.IFNA(VLOOKUP($D62,Data!Y$10:$AI$69,AC$1, FALSE),"")</f>
        <v/>
      </c>
      <c r="AD62" s="26" t="str">
        <f>_xlfn.IFNA(VLOOKUP($D62,Data!Z$10:$AI$69,AD$1, FALSE),"")</f>
        <v/>
      </c>
      <c r="AE62" s="26" t="str">
        <f>_xlfn.IFNA(VLOOKUP($D62,Data!AA$10:$AI$69,AE$1, FALSE),"")</f>
        <v/>
      </c>
      <c r="AF62" s="26" t="str">
        <f>_xlfn.IFNA(VLOOKUP($D62,Data!AB$10:$AI$69,AF$1, FALSE),"")</f>
        <v/>
      </c>
      <c r="AG62" s="26" t="str">
        <f>_xlfn.IFNA(VLOOKUP($D62,Data!AC$10:$AI$69,AG$1, FALSE),"")</f>
        <v/>
      </c>
      <c r="AH62" s="26" t="str">
        <f>_xlfn.IFNA(VLOOKUP($D62,Data!AD$10:$AI$69,AH$1, FALSE),"")</f>
        <v/>
      </c>
      <c r="AI62" s="26" t="str">
        <f>_xlfn.IFNA(VLOOKUP($D62,Data!AE$10:$AI$69,AI$1, FALSE),"")</f>
        <v/>
      </c>
      <c r="AJ62" s="26" t="str">
        <f>_xlfn.IFNA(VLOOKUP($D62,Data!AF$10:$AI$69,AJ$1, FALSE),"")</f>
        <v/>
      </c>
      <c r="AK62" s="26" t="str">
        <f>_xlfn.IFNA(VLOOKUP($D62,Data!AG$10:$AI$69,AK$1, FALSE),"")</f>
        <v/>
      </c>
      <c r="AL62" s="26" t="str">
        <f>_xlfn.IFNA(VLOOKUP($D62,Data!AH$10:$AI$69,AL$1, FALSE),"")</f>
        <v/>
      </c>
    </row>
    <row r="63" spans="1:38" x14ac:dyDescent="0.25">
      <c r="A63" s="28" t="s">
        <v>140</v>
      </c>
      <c r="B63" s="28" t="s">
        <v>141</v>
      </c>
      <c r="D63" s="28">
        <f t="shared" si="2"/>
        <v>66</v>
      </c>
      <c r="E63" s="28">
        <f t="shared" si="3"/>
        <v>1</v>
      </c>
      <c r="F63" s="26" t="str">
        <f>_xlfn.IFNA(VLOOKUP($D63,Data!B$10:$AI$69,F$1, FALSE),"")</f>
        <v>Lyme Disease</v>
      </c>
      <c r="G63" s="26" t="str">
        <f>_xlfn.IFNA(VLOOKUP($D63,Data!C$10:$AI$69,G$1, FALSE),"")</f>
        <v/>
      </c>
      <c r="H63" s="26" t="str">
        <f>_xlfn.IFNA(VLOOKUP($D63,Data!D$10:$AI$69,H$1, FALSE),"")</f>
        <v/>
      </c>
      <c r="I63" s="26" t="str">
        <f>_xlfn.IFNA(VLOOKUP($D63,Data!E$10:$AI$69,I$1, FALSE),"")</f>
        <v/>
      </c>
      <c r="J63" s="26" t="str">
        <f>_xlfn.IFNA(VLOOKUP($D63,Data!F$10:$AI$69,J$1, FALSE),"")</f>
        <v/>
      </c>
      <c r="K63" s="26" t="str">
        <f>_xlfn.IFNA(VLOOKUP($D63,Data!G$10:$AI$69,K$1, FALSE),"")</f>
        <v/>
      </c>
      <c r="L63" s="26" t="str">
        <f>_xlfn.IFNA(VLOOKUP($D63,Data!H$10:$AI$69,L$1, FALSE),"")</f>
        <v/>
      </c>
      <c r="M63" s="26" t="str">
        <f>_xlfn.IFNA(VLOOKUP($D63,Data!I$10:$AI$69,M$1, FALSE),"")</f>
        <v/>
      </c>
      <c r="N63" s="26" t="str">
        <f>_xlfn.IFNA(VLOOKUP($D63,Data!J$10:$AI$69,N$1, FALSE),"")</f>
        <v/>
      </c>
      <c r="O63" s="26" t="str">
        <f>_xlfn.IFNA(VLOOKUP($D63,Data!K$10:$AI$69,O$1, FALSE),"")</f>
        <v/>
      </c>
      <c r="P63" s="26" t="str">
        <f>_xlfn.IFNA(VLOOKUP($D63,Data!L$10:$AI$69,P$1, FALSE),"")</f>
        <v/>
      </c>
      <c r="Q63" s="26" t="str">
        <f>_xlfn.IFNA(VLOOKUP($D63,Data!M$10:$AI$69,Q$1, FALSE),"")</f>
        <v/>
      </c>
      <c r="R63" s="26" t="str">
        <f>_xlfn.IFNA(VLOOKUP($D63,Data!N$10:$AI$69,R$1, FALSE),"")</f>
        <v/>
      </c>
      <c r="S63" s="26" t="str">
        <f>_xlfn.IFNA(VLOOKUP($D63,Data!O$10:$AI$69,S$1, FALSE),"")</f>
        <v/>
      </c>
      <c r="T63" s="26" t="str">
        <f>_xlfn.IFNA(VLOOKUP($D63,Data!P$10:$AI$69,T$1, FALSE),"")</f>
        <v/>
      </c>
      <c r="U63" s="26" t="str">
        <f>_xlfn.IFNA(VLOOKUP($D63,Data!Q$10:$AI$69,U$1, FALSE),"")</f>
        <v/>
      </c>
      <c r="V63" s="26" t="str">
        <f>_xlfn.IFNA(VLOOKUP($D63,Data!R$10:$AI$69,V$1, FALSE),"")</f>
        <v/>
      </c>
      <c r="W63" s="26" t="str">
        <f>_xlfn.IFNA(VLOOKUP($D63,Data!S$10:$AI$69,W$1, FALSE),"")</f>
        <v/>
      </c>
      <c r="X63" s="26" t="str">
        <f>_xlfn.IFNA(VLOOKUP($D63,Data!T$10:$AI$69,X$1, FALSE),"")</f>
        <v/>
      </c>
      <c r="Y63" s="26" t="str">
        <f>_xlfn.IFNA(VLOOKUP($D63,Data!U$10:$AI$69,Y$1, FALSE),"")</f>
        <v/>
      </c>
      <c r="Z63" s="26" t="str">
        <f>_xlfn.IFNA(VLOOKUP($D63,Data!V$10:$AI$69,Z$1, FALSE),"")</f>
        <v/>
      </c>
      <c r="AA63" s="26" t="str">
        <f>_xlfn.IFNA(VLOOKUP($D63,Data!W$10:$AI$69,AA$1, FALSE),"")</f>
        <v/>
      </c>
      <c r="AB63" s="26" t="str">
        <f>_xlfn.IFNA(VLOOKUP($D63,Data!X$10:$AI$69,AB$1, FALSE),"")</f>
        <v/>
      </c>
      <c r="AC63" s="26" t="str">
        <f>_xlfn.IFNA(VLOOKUP($D63,Data!Y$10:$AI$69,AC$1, FALSE),"")</f>
        <v/>
      </c>
      <c r="AD63" s="26" t="str">
        <f>_xlfn.IFNA(VLOOKUP($D63,Data!Z$10:$AI$69,AD$1, FALSE),"")</f>
        <v/>
      </c>
      <c r="AE63" s="26" t="str">
        <f>_xlfn.IFNA(VLOOKUP($D63,Data!AA$10:$AI$69,AE$1, FALSE),"")</f>
        <v/>
      </c>
      <c r="AF63" s="26" t="str">
        <f>_xlfn.IFNA(VLOOKUP($D63,Data!AB$10:$AI$69,AF$1, FALSE),"")</f>
        <v/>
      </c>
      <c r="AG63" s="26" t="str">
        <f>_xlfn.IFNA(VLOOKUP($D63,Data!AC$10:$AI$69,AG$1, FALSE),"")</f>
        <v/>
      </c>
      <c r="AH63" s="26" t="str">
        <f>_xlfn.IFNA(VLOOKUP($D63,Data!AD$10:$AI$69,AH$1, FALSE),"")</f>
        <v/>
      </c>
      <c r="AI63" s="26" t="str">
        <f>_xlfn.IFNA(VLOOKUP($D63,Data!AE$10:$AI$69,AI$1, FALSE),"")</f>
        <v/>
      </c>
      <c r="AJ63" s="26" t="str">
        <f>_xlfn.IFNA(VLOOKUP($D63,Data!AF$10:$AI$69,AJ$1, FALSE),"")</f>
        <v/>
      </c>
      <c r="AK63" s="26" t="str">
        <f>_xlfn.IFNA(VLOOKUP($D63,Data!AG$10:$AI$69,AK$1, FALSE),"")</f>
        <v/>
      </c>
      <c r="AL63" s="26" t="str">
        <f>_xlfn.IFNA(VLOOKUP($D63,Data!AH$10:$AI$69,AL$1, FALSE),"")</f>
        <v/>
      </c>
    </row>
    <row r="64" spans="1:38" x14ac:dyDescent="0.25">
      <c r="A64" s="28" t="s">
        <v>142</v>
      </c>
      <c r="B64" s="28" t="s">
        <v>143</v>
      </c>
      <c r="D64" s="28">
        <f t="shared" si="2"/>
        <v>3</v>
      </c>
      <c r="E64" s="28">
        <f t="shared" si="3"/>
        <v>1</v>
      </c>
      <c r="F64" s="26" t="str">
        <f>_xlfn.IFNA(VLOOKUP($D64,Data!B$10:$AI$69,F$1, FALSE),"")</f>
        <v/>
      </c>
      <c r="G64" s="26" t="str">
        <f>_xlfn.IFNA(VLOOKUP($D64,Data!C$10:$AI$69,G$1, FALSE),"")</f>
        <v>MMR</v>
      </c>
      <c r="H64" s="26" t="str">
        <f>_xlfn.IFNA(VLOOKUP($D64,Data!D$10:$AI$69,H$1, FALSE),"")</f>
        <v/>
      </c>
      <c r="I64" s="26" t="str">
        <f>_xlfn.IFNA(VLOOKUP($D64,Data!E$10:$AI$69,I$1, FALSE),"")</f>
        <v/>
      </c>
      <c r="J64" s="26" t="str">
        <f>_xlfn.IFNA(VLOOKUP($D64,Data!F$10:$AI$69,J$1, FALSE),"")</f>
        <v/>
      </c>
      <c r="K64" s="26" t="str">
        <f>_xlfn.IFNA(VLOOKUP($D64,Data!G$10:$AI$69,K$1, FALSE),"")</f>
        <v/>
      </c>
      <c r="L64" s="26" t="str">
        <f>_xlfn.IFNA(VLOOKUP($D64,Data!H$10:$AI$69,L$1, FALSE),"")</f>
        <v/>
      </c>
      <c r="M64" s="26" t="str">
        <f>_xlfn.IFNA(VLOOKUP($D64,Data!I$10:$AI$69,M$1, FALSE),"")</f>
        <v/>
      </c>
      <c r="N64" s="26" t="str">
        <f>_xlfn.IFNA(VLOOKUP($D64,Data!J$10:$AI$69,N$1, FALSE),"")</f>
        <v/>
      </c>
      <c r="O64" s="26" t="str">
        <f>_xlfn.IFNA(VLOOKUP($D64,Data!K$10:$AI$69,O$1, FALSE),"")</f>
        <v/>
      </c>
      <c r="P64" s="26" t="str">
        <f>_xlfn.IFNA(VLOOKUP($D64,Data!L$10:$AI$69,P$1, FALSE),"")</f>
        <v/>
      </c>
      <c r="Q64" s="26" t="str">
        <f>_xlfn.IFNA(VLOOKUP($D64,Data!M$10:$AI$69,Q$1, FALSE),"")</f>
        <v/>
      </c>
      <c r="R64" s="26" t="str">
        <f>_xlfn.IFNA(VLOOKUP($D64,Data!N$10:$AI$69,R$1, FALSE),"")</f>
        <v/>
      </c>
      <c r="S64" s="26" t="str">
        <f>_xlfn.IFNA(VLOOKUP($D64,Data!O$10:$AI$69,S$1, FALSE),"")</f>
        <v/>
      </c>
      <c r="T64" s="26" t="str">
        <f>_xlfn.IFNA(VLOOKUP($D64,Data!P$10:$AI$69,T$1, FALSE),"")</f>
        <v/>
      </c>
      <c r="U64" s="26" t="str">
        <f>_xlfn.IFNA(VLOOKUP($D64,Data!Q$10:$AI$69,U$1, FALSE),"")</f>
        <v/>
      </c>
      <c r="V64" s="26" t="str">
        <f>_xlfn.IFNA(VLOOKUP($D64,Data!R$10:$AI$69,V$1, FALSE),"")</f>
        <v/>
      </c>
      <c r="W64" s="26" t="str">
        <f>_xlfn.IFNA(VLOOKUP($D64,Data!S$10:$AI$69,W$1, FALSE),"")</f>
        <v/>
      </c>
      <c r="X64" s="26" t="str">
        <f>_xlfn.IFNA(VLOOKUP($D64,Data!T$10:$AI$69,X$1, FALSE),"")</f>
        <v/>
      </c>
      <c r="Y64" s="26" t="str">
        <f>_xlfn.IFNA(VLOOKUP($D64,Data!U$10:$AI$69,Y$1, FALSE),"")</f>
        <v/>
      </c>
      <c r="Z64" s="26" t="str">
        <f>_xlfn.IFNA(VLOOKUP($D64,Data!V$10:$AI$69,Z$1, FALSE),"")</f>
        <v/>
      </c>
      <c r="AA64" s="26" t="str">
        <f>_xlfn.IFNA(VLOOKUP($D64,Data!W$10:$AI$69,AA$1, FALSE),"")</f>
        <v/>
      </c>
      <c r="AB64" s="26" t="str">
        <f>_xlfn.IFNA(VLOOKUP($D64,Data!X$10:$AI$69,AB$1, FALSE),"")</f>
        <v/>
      </c>
      <c r="AC64" s="26" t="str">
        <f>_xlfn.IFNA(VLOOKUP($D64,Data!Y$10:$AI$69,AC$1, FALSE),"")</f>
        <v/>
      </c>
      <c r="AD64" s="26" t="str">
        <f>_xlfn.IFNA(VLOOKUP($D64,Data!Z$10:$AI$69,AD$1, FALSE),"")</f>
        <v/>
      </c>
      <c r="AE64" s="26" t="str">
        <f>_xlfn.IFNA(VLOOKUP($D64,Data!AA$10:$AI$69,AE$1, FALSE),"")</f>
        <v/>
      </c>
      <c r="AF64" s="26" t="str">
        <f>_xlfn.IFNA(VLOOKUP($D64,Data!AB$10:$AI$69,AF$1, FALSE),"")</f>
        <v/>
      </c>
      <c r="AG64" s="26" t="str">
        <f>_xlfn.IFNA(VLOOKUP($D64,Data!AC$10:$AI$69,AG$1, FALSE),"")</f>
        <v/>
      </c>
      <c r="AH64" s="26" t="str">
        <f>_xlfn.IFNA(VLOOKUP($D64,Data!AD$10:$AI$69,AH$1, FALSE),"")</f>
        <v/>
      </c>
      <c r="AI64" s="26" t="str">
        <f>_xlfn.IFNA(VLOOKUP($D64,Data!AE$10:$AI$69,AI$1, FALSE),"")</f>
        <v/>
      </c>
      <c r="AJ64" s="26" t="str">
        <f>_xlfn.IFNA(VLOOKUP($D64,Data!AF$10:$AI$69,AJ$1, FALSE),"")</f>
        <v/>
      </c>
      <c r="AK64" s="26" t="str">
        <f>_xlfn.IFNA(VLOOKUP($D64,Data!AG$10:$AI$69,AK$1, FALSE),"")</f>
        <v/>
      </c>
      <c r="AL64" s="26" t="str">
        <f>_xlfn.IFNA(VLOOKUP($D64,Data!AH$10:$AI$69,AL$1, FALSE),"")</f>
        <v/>
      </c>
    </row>
    <row r="65" spans="1:38" x14ac:dyDescent="0.25">
      <c r="A65" s="28" t="s">
        <v>144</v>
      </c>
      <c r="B65" s="28" t="s">
        <v>145</v>
      </c>
      <c r="D65" s="28">
        <f t="shared" si="2"/>
        <v>4</v>
      </c>
      <c r="E65" s="28">
        <f t="shared" si="3"/>
        <v>1</v>
      </c>
      <c r="F65" s="26" t="str">
        <f>_xlfn.IFNA(VLOOKUP($D65,Data!B$10:$AI$69,F$1, FALSE),"")</f>
        <v>MMR</v>
      </c>
      <c r="G65" s="26" t="str">
        <f>_xlfn.IFNA(VLOOKUP($D65,Data!C$10:$AI$69,G$1, FALSE),"")</f>
        <v/>
      </c>
      <c r="H65" s="26" t="str">
        <f>_xlfn.IFNA(VLOOKUP($D65,Data!D$10:$AI$69,H$1, FALSE),"")</f>
        <v/>
      </c>
      <c r="I65" s="26" t="str">
        <f>_xlfn.IFNA(VLOOKUP($D65,Data!E$10:$AI$69,I$1, FALSE),"")</f>
        <v/>
      </c>
      <c r="J65" s="26" t="str">
        <f>_xlfn.IFNA(VLOOKUP($D65,Data!F$10:$AI$69,J$1, FALSE),"")</f>
        <v/>
      </c>
      <c r="K65" s="26" t="str">
        <f>_xlfn.IFNA(VLOOKUP($D65,Data!G$10:$AI$69,K$1, FALSE),"")</f>
        <v/>
      </c>
      <c r="L65" s="26" t="str">
        <f>_xlfn.IFNA(VLOOKUP($D65,Data!H$10:$AI$69,L$1, FALSE),"")</f>
        <v/>
      </c>
      <c r="M65" s="26" t="str">
        <f>_xlfn.IFNA(VLOOKUP($D65,Data!I$10:$AI$69,M$1, FALSE),"")</f>
        <v/>
      </c>
      <c r="N65" s="26" t="str">
        <f>_xlfn.IFNA(VLOOKUP($D65,Data!J$10:$AI$69,N$1, FALSE),"")</f>
        <v/>
      </c>
      <c r="O65" s="26" t="str">
        <f>_xlfn.IFNA(VLOOKUP($D65,Data!K$10:$AI$69,O$1, FALSE),"")</f>
        <v/>
      </c>
      <c r="P65" s="26" t="str">
        <f>_xlfn.IFNA(VLOOKUP($D65,Data!L$10:$AI$69,P$1, FALSE),"")</f>
        <v/>
      </c>
      <c r="Q65" s="26" t="str">
        <f>_xlfn.IFNA(VLOOKUP($D65,Data!M$10:$AI$69,Q$1, FALSE),"")</f>
        <v/>
      </c>
      <c r="R65" s="26" t="str">
        <f>_xlfn.IFNA(VLOOKUP($D65,Data!N$10:$AI$69,R$1, FALSE),"")</f>
        <v/>
      </c>
      <c r="S65" s="26" t="str">
        <f>_xlfn.IFNA(VLOOKUP($D65,Data!O$10:$AI$69,S$1, FALSE),"")</f>
        <v/>
      </c>
      <c r="T65" s="26" t="str">
        <f>_xlfn.IFNA(VLOOKUP($D65,Data!P$10:$AI$69,T$1, FALSE),"")</f>
        <v/>
      </c>
      <c r="U65" s="26" t="str">
        <f>_xlfn.IFNA(VLOOKUP($D65,Data!Q$10:$AI$69,U$1, FALSE),"")</f>
        <v/>
      </c>
      <c r="V65" s="26" t="str">
        <f>_xlfn.IFNA(VLOOKUP($D65,Data!R$10:$AI$69,V$1, FALSE),"")</f>
        <v/>
      </c>
      <c r="W65" s="26" t="str">
        <f>_xlfn.IFNA(VLOOKUP($D65,Data!S$10:$AI$69,W$1, FALSE),"")</f>
        <v/>
      </c>
      <c r="X65" s="26" t="str">
        <f>_xlfn.IFNA(VLOOKUP($D65,Data!T$10:$AI$69,X$1, FALSE),"")</f>
        <v/>
      </c>
      <c r="Y65" s="26" t="str">
        <f>_xlfn.IFNA(VLOOKUP($D65,Data!U$10:$AI$69,Y$1, FALSE),"")</f>
        <v/>
      </c>
      <c r="Z65" s="26" t="str">
        <f>_xlfn.IFNA(VLOOKUP($D65,Data!V$10:$AI$69,Z$1, FALSE),"")</f>
        <v/>
      </c>
      <c r="AA65" s="26" t="str">
        <f>_xlfn.IFNA(VLOOKUP($D65,Data!W$10:$AI$69,AA$1, FALSE),"")</f>
        <v/>
      </c>
      <c r="AB65" s="26" t="str">
        <f>_xlfn.IFNA(VLOOKUP($D65,Data!X$10:$AI$69,AB$1, FALSE),"")</f>
        <v/>
      </c>
      <c r="AC65" s="26" t="str">
        <f>_xlfn.IFNA(VLOOKUP($D65,Data!Y$10:$AI$69,AC$1, FALSE),"")</f>
        <v/>
      </c>
      <c r="AD65" s="26" t="str">
        <f>_xlfn.IFNA(VLOOKUP($D65,Data!Z$10:$AI$69,AD$1, FALSE),"")</f>
        <v/>
      </c>
      <c r="AE65" s="26" t="str">
        <f>_xlfn.IFNA(VLOOKUP($D65,Data!AA$10:$AI$69,AE$1, FALSE),"")</f>
        <v/>
      </c>
      <c r="AF65" s="26" t="str">
        <f>_xlfn.IFNA(VLOOKUP($D65,Data!AB$10:$AI$69,AF$1, FALSE),"")</f>
        <v/>
      </c>
      <c r="AG65" s="26" t="str">
        <f>_xlfn.IFNA(VLOOKUP($D65,Data!AC$10:$AI$69,AG$1, FALSE),"")</f>
        <v/>
      </c>
      <c r="AH65" s="26" t="str">
        <f>_xlfn.IFNA(VLOOKUP($D65,Data!AD$10:$AI$69,AH$1, FALSE),"")</f>
        <v/>
      </c>
      <c r="AI65" s="26" t="str">
        <f>_xlfn.IFNA(VLOOKUP($D65,Data!AE$10:$AI$69,AI$1, FALSE),"")</f>
        <v/>
      </c>
      <c r="AJ65" s="26" t="str">
        <f>_xlfn.IFNA(VLOOKUP($D65,Data!AF$10:$AI$69,AJ$1, FALSE),"")</f>
        <v/>
      </c>
      <c r="AK65" s="26" t="str">
        <f>_xlfn.IFNA(VLOOKUP($D65,Data!AG$10:$AI$69,AK$1, FALSE),"")</f>
        <v/>
      </c>
      <c r="AL65" s="26" t="str">
        <f>_xlfn.IFNA(VLOOKUP($D65,Data!AH$10:$AI$69,AL$1, FALSE),"")</f>
        <v/>
      </c>
    </row>
    <row r="66" spans="1:38" x14ac:dyDescent="0.25">
      <c r="A66" s="28" t="s">
        <v>146</v>
      </c>
      <c r="B66" s="28" t="s">
        <v>147</v>
      </c>
      <c r="D66" s="28">
        <f t="shared" si="2"/>
        <v>94</v>
      </c>
      <c r="E66" s="28">
        <f t="shared" si="3"/>
        <v>2</v>
      </c>
      <c r="F66" s="26" t="str">
        <f>_xlfn.IFNA(VLOOKUP($D66,Data!B$10:$AI$69,F$1, FALSE),"")</f>
        <v>Varicella</v>
      </c>
      <c r="G66" s="26" t="str">
        <f>_xlfn.IFNA(VLOOKUP($D66,Data!C$10:$AI$69,G$1, FALSE),"")</f>
        <v/>
      </c>
      <c r="H66" s="26" t="str">
        <f>_xlfn.IFNA(VLOOKUP($D66,Data!D$10:$AI$69,H$1, FALSE),"")</f>
        <v>MMR</v>
      </c>
      <c r="I66" s="26" t="str">
        <f>_xlfn.IFNA(VLOOKUP($D66,Data!E$10:$AI$69,I$1, FALSE),"")</f>
        <v/>
      </c>
      <c r="J66" s="26" t="str">
        <f>_xlfn.IFNA(VLOOKUP($D66,Data!F$10:$AI$69,J$1, FALSE),"")</f>
        <v/>
      </c>
      <c r="K66" s="26" t="str">
        <f>_xlfn.IFNA(VLOOKUP($D66,Data!G$10:$AI$69,K$1, FALSE),"")</f>
        <v/>
      </c>
      <c r="L66" s="26" t="str">
        <f>_xlfn.IFNA(VLOOKUP($D66,Data!H$10:$AI$69,L$1, FALSE),"")</f>
        <v/>
      </c>
      <c r="M66" s="26" t="str">
        <f>_xlfn.IFNA(VLOOKUP($D66,Data!I$10:$AI$69,M$1, FALSE),"")</f>
        <v/>
      </c>
      <c r="N66" s="26" t="str">
        <f>_xlfn.IFNA(VLOOKUP($D66,Data!J$10:$AI$69,N$1, FALSE),"")</f>
        <v/>
      </c>
      <c r="O66" s="26" t="str">
        <f>_xlfn.IFNA(VLOOKUP($D66,Data!K$10:$AI$69,O$1, FALSE),"")</f>
        <v/>
      </c>
      <c r="P66" s="26" t="str">
        <f>_xlfn.IFNA(VLOOKUP($D66,Data!L$10:$AI$69,P$1, FALSE),"")</f>
        <v/>
      </c>
      <c r="Q66" s="26" t="str">
        <f>_xlfn.IFNA(VLOOKUP($D66,Data!M$10:$AI$69,Q$1, FALSE),"")</f>
        <v/>
      </c>
      <c r="R66" s="26" t="str">
        <f>_xlfn.IFNA(VLOOKUP($D66,Data!N$10:$AI$69,R$1, FALSE),"")</f>
        <v/>
      </c>
      <c r="S66" s="26" t="str">
        <f>_xlfn.IFNA(VLOOKUP($D66,Data!O$10:$AI$69,S$1, FALSE),"")</f>
        <v/>
      </c>
      <c r="T66" s="26" t="str">
        <f>_xlfn.IFNA(VLOOKUP($D66,Data!P$10:$AI$69,T$1, FALSE),"")</f>
        <v/>
      </c>
      <c r="U66" s="26" t="str">
        <f>_xlfn.IFNA(VLOOKUP($D66,Data!Q$10:$AI$69,U$1, FALSE),"")</f>
        <v/>
      </c>
      <c r="V66" s="26" t="str">
        <f>_xlfn.IFNA(VLOOKUP($D66,Data!R$10:$AI$69,V$1, FALSE),"")</f>
        <v/>
      </c>
      <c r="W66" s="26" t="str">
        <f>_xlfn.IFNA(VLOOKUP($D66,Data!S$10:$AI$69,W$1, FALSE),"")</f>
        <v/>
      </c>
      <c r="X66" s="26" t="str">
        <f>_xlfn.IFNA(VLOOKUP($D66,Data!T$10:$AI$69,X$1, FALSE),"")</f>
        <v/>
      </c>
      <c r="Y66" s="26" t="str">
        <f>_xlfn.IFNA(VLOOKUP($D66,Data!U$10:$AI$69,Y$1, FALSE),"")</f>
        <v/>
      </c>
      <c r="Z66" s="26" t="str">
        <f>_xlfn.IFNA(VLOOKUP($D66,Data!V$10:$AI$69,Z$1, FALSE),"")</f>
        <v/>
      </c>
      <c r="AA66" s="26" t="str">
        <f>_xlfn.IFNA(VLOOKUP($D66,Data!W$10:$AI$69,AA$1, FALSE),"")</f>
        <v/>
      </c>
      <c r="AB66" s="26" t="str">
        <f>_xlfn.IFNA(VLOOKUP($D66,Data!X$10:$AI$69,AB$1, FALSE),"")</f>
        <v/>
      </c>
      <c r="AC66" s="26" t="str">
        <f>_xlfn.IFNA(VLOOKUP($D66,Data!Y$10:$AI$69,AC$1, FALSE),"")</f>
        <v/>
      </c>
      <c r="AD66" s="26" t="str">
        <f>_xlfn.IFNA(VLOOKUP($D66,Data!Z$10:$AI$69,AD$1, FALSE),"")</f>
        <v/>
      </c>
      <c r="AE66" s="26" t="str">
        <f>_xlfn.IFNA(VLOOKUP($D66,Data!AA$10:$AI$69,AE$1, FALSE),"")</f>
        <v/>
      </c>
      <c r="AF66" s="26" t="str">
        <f>_xlfn.IFNA(VLOOKUP($D66,Data!AB$10:$AI$69,AF$1, FALSE),"")</f>
        <v/>
      </c>
      <c r="AG66" s="26" t="str">
        <f>_xlfn.IFNA(VLOOKUP($D66,Data!AC$10:$AI$69,AG$1, FALSE),"")</f>
        <v/>
      </c>
      <c r="AH66" s="26" t="str">
        <f>_xlfn.IFNA(VLOOKUP($D66,Data!AD$10:$AI$69,AH$1, FALSE),"")</f>
        <v/>
      </c>
      <c r="AI66" s="26" t="str">
        <f>_xlfn.IFNA(VLOOKUP($D66,Data!AE$10:$AI$69,AI$1, FALSE),"")</f>
        <v/>
      </c>
      <c r="AJ66" s="26" t="str">
        <f>_xlfn.IFNA(VLOOKUP($D66,Data!AF$10:$AI$69,AJ$1, FALSE),"")</f>
        <v/>
      </c>
      <c r="AK66" s="26" t="str">
        <f>_xlfn.IFNA(VLOOKUP($D66,Data!AG$10:$AI$69,AK$1, FALSE),"")</f>
        <v/>
      </c>
      <c r="AL66" s="26" t="str">
        <f>_xlfn.IFNA(VLOOKUP($D66,Data!AH$10:$AI$69,AL$1, FALSE),"")</f>
        <v/>
      </c>
    </row>
    <row r="67" spans="1:38" x14ac:dyDescent="0.25">
      <c r="A67" s="28" t="s">
        <v>148</v>
      </c>
      <c r="B67" s="28" t="s">
        <v>149</v>
      </c>
      <c r="D67" s="28">
        <f t="shared" ref="D67:D130" si="4">_xlfn.NUMBERVALUE(A67)</f>
        <v>67</v>
      </c>
      <c r="E67" s="28">
        <f t="shared" ref="E67:E130" si="5">COUNTA(F67:AL67)-COUNTBLANK(F67:AL67)</f>
        <v>1</v>
      </c>
      <c r="F67" s="26" t="str">
        <f>_xlfn.IFNA(VLOOKUP($D67,Data!B$10:$AI$69,F$1, FALSE),"")</f>
        <v>Malaria</v>
      </c>
      <c r="G67" s="26" t="str">
        <f>_xlfn.IFNA(VLOOKUP($D67,Data!C$10:$AI$69,G$1, FALSE),"")</f>
        <v/>
      </c>
      <c r="H67" s="26" t="str">
        <f>_xlfn.IFNA(VLOOKUP($D67,Data!D$10:$AI$69,H$1, FALSE),"")</f>
        <v/>
      </c>
      <c r="I67" s="26" t="str">
        <f>_xlfn.IFNA(VLOOKUP($D67,Data!E$10:$AI$69,I$1, FALSE),"")</f>
        <v/>
      </c>
      <c r="J67" s="26" t="str">
        <f>_xlfn.IFNA(VLOOKUP($D67,Data!F$10:$AI$69,J$1, FALSE),"")</f>
        <v/>
      </c>
      <c r="K67" s="26" t="str">
        <f>_xlfn.IFNA(VLOOKUP($D67,Data!G$10:$AI$69,K$1, FALSE),"")</f>
        <v/>
      </c>
      <c r="L67" s="26" t="str">
        <f>_xlfn.IFNA(VLOOKUP($D67,Data!H$10:$AI$69,L$1, FALSE),"")</f>
        <v/>
      </c>
      <c r="M67" s="26" t="str">
        <f>_xlfn.IFNA(VLOOKUP($D67,Data!I$10:$AI$69,M$1, FALSE),"")</f>
        <v/>
      </c>
      <c r="N67" s="26" t="str">
        <f>_xlfn.IFNA(VLOOKUP($D67,Data!J$10:$AI$69,N$1, FALSE),"")</f>
        <v/>
      </c>
      <c r="O67" s="26" t="str">
        <f>_xlfn.IFNA(VLOOKUP($D67,Data!K$10:$AI$69,O$1, FALSE),"")</f>
        <v/>
      </c>
      <c r="P67" s="26" t="str">
        <f>_xlfn.IFNA(VLOOKUP($D67,Data!L$10:$AI$69,P$1, FALSE),"")</f>
        <v/>
      </c>
      <c r="Q67" s="26" t="str">
        <f>_xlfn.IFNA(VLOOKUP($D67,Data!M$10:$AI$69,Q$1, FALSE),"")</f>
        <v/>
      </c>
      <c r="R67" s="26" t="str">
        <f>_xlfn.IFNA(VLOOKUP($D67,Data!N$10:$AI$69,R$1, FALSE),"")</f>
        <v/>
      </c>
      <c r="S67" s="26" t="str">
        <f>_xlfn.IFNA(VLOOKUP($D67,Data!O$10:$AI$69,S$1, FALSE),"")</f>
        <v/>
      </c>
      <c r="T67" s="26" t="str">
        <f>_xlfn.IFNA(VLOOKUP($D67,Data!P$10:$AI$69,T$1, FALSE),"")</f>
        <v/>
      </c>
      <c r="U67" s="26" t="str">
        <f>_xlfn.IFNA(VLOOKUP($D67,Data!Q$10:$AI$69,U$1, FALSE),"")</f>
        <v/>
      </c>
      <c r="V67" s="26" t="str">
        <f>_xlfn.IFNA(VLOOKUP($D67,Data!R$10:$AI$69,V$1, FALSE),"")</f>
        <v/>
      </c>
      <c r="W67" s="26" t="str">
        <f>_xlfn.IFNA(VLOOKUP($D67,Data!S$10:$AI$69,W$1, FALSE),"")</f>
        <v/>
      </c>
      <c r="X67" s="26" t="str">
        <f>_xlfn.IFNA(VLOOKUP($D67,Data!T$10:$AI$69,X$1, FALSE),"")</f>
        <v/>
      </c>
      <c r="Y67" s="26" t="str">
        <f>_xlfn.IFNA(VLOOKUP($D67,Data!U$10:$AI$69,Y$1, FALSE),"")</f>
        <v/>
      </c>
      <c r="Z67" s="26" t="str">
        <f>_xlfn.IFNA(VLOOKUP($D67,Data!V$10:$AI$69,Z$1, FALSE),"")</f>
        <v/>
      </c>
      <c r="AA67" s="26" t="str">
        <f>_xlfn.IFNA(VLOOKUP($D67,Data!W$10:$AI$69,AA$1, FALSE),"")</f>
        <v/>
      </c>
      <c r="AB67" s="26" t="str">
        <f>_xlfn.IFNA(VLOOKUP($D67,Data!X$10:$AI$69,AB$1, FALSE),"")</f>
        <v/>
      </c>
      <c r="AC67" s="26" t="str">
        <f>_xlfn.IFNA(VLOOKUP($D67,Data!Y$10:$AI$69,AC$1, FALSE),"")</f>
        <v/>
      </c>
      <c r="AD67" s="26" t="str">
        <f>_xlfn.IFNA(VLOOKUP($D67,Data!Z$10:$AI$69,AD$1, FALSE),"")</f>
        <v/>
      </c>
      <c r="AE67" s="26" t="str">
        <f>_xlfn.IFNA(VLOOKUP($D67,Data!AA$10:$AI$69,AE$1, FALSE),"")</f>
        <v/>
      </c>
      <c r="AF67" s="26" t="str">
        <f>_xlfn.IFNA(VLOOKUP($D67,Data!AB$10:$AI$69,AF$1, FALSE),"")</f>
        <v/>
      </c>
      <c r="AG67" s="26" t="str">
        <f>_xlfn.IFNA(VLOOKUP($D67,Data!AC$10:$AI$69,AG$1, FALSE),"")</f>
        <v/>
      </c>
      <c r="AH67" s="26" t="str">
        <f>_xlfn.IFNA(VLOOKUP($D67,Data!AD$10:$AI$69,AH$1, FALSE),"")</f>
        <v/>
      </c>
      <c r="AI67" s="26" t="str">
        <f>_xlfn.IFNA(VLOOKUP($D67,Data!AE$10:$AI$69,AI$1, FALSE),"")</f>
        <v/>
      </c>
      <c r="AJ67" s="26" t="str">
        <f>_xlfn.IFNA(VLOOKUP($D67,Data!AF$10:$AI$69,AJ$1, FALSE),"")</f>
        <v/>
      </c>
      <c r="AK67" s="26" t="str">
        <f>_xlfn.IFNA(VLOOKUP($D67,Data!AG$10:$AI$69,AK$1, FALSE),"")</f>
        <v/>
      </c>
      <c r="AL67" s="26" t="str">
        <f>_xlfn.IFNA(VLOOKUP($D67,Data!AH$10:$AI$69,AL$1, FALSE),"")</f>
        <v/>
      </c>
    </row>
    <row r="68" spans="1:38" x14ac:dyDescent="0.25">
      <c r="A68" s="28" t="s">
        <v>150</v>
      </c>
      <c r="B68" s="28" t="s">
        <v>151</v>
      </c>
      <c r="D68" s="28">
        <f t="shared" si="4"/>
        <v>5</v>
      </c>
      <c r="E68" s="28">
        <f t="shared" si="5"/>
        <v>1</v>
      </c>
      <c r="F68" s="26" t="str">
        <f>_xlfn.IFNA(VLOOKUP($D68,Data!B$10:$AI$69,F$1, FALSE),"")</f>
        <v>Measles</v>
      </c>
      <c r="G68" s="26" t="str">
        <f>_xlfn.IFNA(VLOOKUP($D68,Data!C$10:$AI$69,G$1, FALSE),"")</f>
        <v/>
      </c>
      <c r="H68" s="26" t="str">
        <f>_xlfn.IFNA(VLOOKUP($D68,Data!D$10:$AI$69,H$1, FALSE),"")</f>
        <v/>
      </c>
      <c r="I68" s="26" t="str">
        <f>_xlfn.IFNA(VLOOKUP($D68,Data!E$10:$AI$69,I$1, FALSE),"")</f>
        <v/>
      </c>
      <c r="J68" s="26" t="str">
        <f>_xlfn.IFNA(VLOOKUP($D68,Data!F$10:$AI$69,J$1, FALSE),"")</f>
        <v/>
      </c>
      <c r="K68" s="26" t="str">
        <f>_xlfn.IFNA(VLOOKUP($D68,Data!G$10:$AI$69,K$1, FALSE),"")</f>
        <v/>
      </c>
      <c r="L68" s="26" t="str">
        <f>_xlfn.IFNA(VLOOKUP($D68,Data!H$10:$AI$69,L$1, FALSE),"")</f>
        <v/>
      </c>
      <c r="M68" s="26" t="str">
        <f>_xlfn.IFNA(VLOOKUP($D68,Data!I$10:$AI$69,M$1, FALSE),"")</f>
        <v/>
      </c>
      <c r="N68" s="26" t="str">
        <f>_xlfn.IFNA(VLOOKUP($D68,Data!J$10:$AI$69,N$1, FALSE),"")</f>
        <v/>
      </c>
      <c r="O68" s="26" t="str">
        <f>_xlfn.IFNA(VLOOKUP($D68,Data!K$10:$AI$69,O$1, FALSE),"")</f>
        <v/>
      </c>
      <c r="P68" s="26" t="str">
        <f>_xlfn.IFNA(VLOOKUP($D68,Data!L$10:$AI$69,P$1, FALSE),"")</f>
        <v/>
      </c>
      <c r="Q68" s="26" t="str">
        <f>_xlfn.IFNA(VLOOKUP($D68,Data!M$10:$AI$69,Q$1, FALSE),"")</f>
        <v/>
      </c>
      <c r="R68" s="26" t="str">
        <f>_xlfn.IFNA(VLOOKUP($D68,Data!N$10:$AI$69,R$1, FALSE),"")</f>
        <v/>
      </c>
      <c r="S68" s="26" t="str">
        <f>_xlfn.IFNA(VLOOKUP($D68,Data!O$10:$AI$69,S$1, FALSE),"")</f>
        <v/>
      </c>
      <c r="T68" s="26" t="str">
        <f>_xlfn.IFNA(VLOOKUP($D68,Data!P$10:$AI$69,T$1, FALSE),"")</f>
        <v/>
      </c>
      <c r="U68" s="26" t="str">
        <f>_xlfn.IFNA(VLOOKUP($D68,Data!Q$10:$AI$69,U$1, FALSE),"")</f>
        <v/>
      </c>
      <c r="V68" s="26" t="str">
        <f>_xlfn.IFNA(VLOOKUP($D68,Data!R$10:$AI$69,V$1, FALSE),"")</f>
        <v/>
      </c>
      <c r="W68" s="26" t="str">
        <f>_xlfn.IFNA(VLOOKUP($D68,Data!S$10:$AI$69,W$1, FALSE),"")</f>
        <v/>
      </c>
      <c r="X68" s="26" t="str">
        <f>_xlfn.IFNA(VLOOKUP($D68,Data!T$10:$AI$69,X$1, FALSE),"")</f>
        <v/>
      </c>
      <c r="Y68" s="26" t="str">
        <f>_xlfn.IFNA(VLOOKUP($D68,Data!U$10:$AI$69,Y$1, FALSE),"")</f>
        <v/>
      </c>
      <c r="Z68" s="26" t="str">
        <f>_xlfn.IFNA(VLOOKUP($D68,Data!V$10:$AI$69,Z$1, FALSE),"")</f>
        <v/>
      </c>
      <c r="AA68" s="26" t="str">
        <f>_xlfn.IFNA(VLOOKUP($D68,Data!W$10:$AI$69,AA$1, FALSE),"")</f>
        <v/>
      </c>
      <c r="AB68" s="26" t="str">
        <f>_xlfn.IFNA(VLOOKUP($D68,Data!X$10:$AI$69,AB$1, FALSE),"")</f>
        <v/>
      </c>
      <c r="AC68" s="26" t="str">
        <f>_xlfn.IFNA(VLOOKUP($D68,Data!Y$10:$AI$69,AC$1, FALSE),"")</f>
        <v/>
      </c>
      <c r="AD68" s="26" t="str">
        <f>_xlfn.IFNA(VLOOKUP($D68,Data!Z$10:$AI$69,AD$1, FALSE),"")</f>
        <v/>
      </c>
      <c r="AE68" s="26" t="str">
        <f>_xlfn.IFNA(VLOOKUP($D68,Data!AA$10:$AI$69,AE$1, FALSE),"")</f>
        <v/>
      </c>
      <c r="AF68" s="26" t="str">
        <f>_xlfn.IFNA(VLOOKUP($D68,Data!AB$10:$AI$69,AF$1, FALSE),"")</f>
        <v/>
      </c>
      <c r="AG68" s="26" t="str">
        <f>_xlfn.IFNA(VLOOKUP($D68,Data!AC$10:$AI$69,AG$1, FALSE),"")</f>
        <v/>
      </c>
      <c r="AH68" s="26" t="str">
        <f>_xlfn.IFNA(VLOOKUP($D68,Data!AD$10:$AI$69,AH$1, FALSE),"")</f>
        <v/>
      </c>
      <c r="AI68" s="26" t="str">
        <f>_xlfn.IFNA(VLOOKUP($D68,Data!AE$10:$AI$69,AI$1, FALSE),"")</f>
        <v/>
      </c>
      <c r="AJ68" s="26" t="str">
        <f>_xlfn.IFNA(VLOOKUP($D68,Data!AF$10:$AI$69,AJ$1, FALSE),"")</f>
        <v/>
      </c>
      <c r="AK68" s="26" t="str">
        <f>_xlfn.IFNA(VLOOKUP($D68,Data!AG$10:$AI$69,AK$1, FALSE),"")</f>
        <v/>
      </c>
      <c r="AL68" s="26" t="str">
        <f>_xlfn.IFNA(VLOOKUP($D68,Data!AH$10:$AI$69,AL$1, FALSE),"")</f>
        <v/>
      </c>
    </row>
    <row r="69" spans="1:38" x14ac:dyDescent="0.25">
      <c r="A69" s="28" t="s">
        <v>152</v>
      </c>
      <c r="B69" s="28" t="s">
        <v>153</v>
      </c>
      <c r="D69" s="28">
        <f t="shared" si="4"/>
        <v>68</v>
      </c>
      <c r="E69" s="28">
        <f t="shared" si="5"/>
        <v>1</v>
      </c>
      <c r="F69" s="26" t="str">
        <f>_xlfn.IFNA(VLOOKUP($D69,Data!B$10:$AI$69,F$1, FALSE),"")</f>
        <v>Melanoma</v>
      </c>
      <c r="G69" s="26" t="str">
        <f>_xlfn.IFNA(VLOOKUP($D69,Data!C$10:$AI$69,G$1, FALSE),"")</f>
        <v/>
      </c>
      <c r="H69" s="26" t="str">
        <f>_xlfn.IFNA(VLOOKUP($D69,Data!D$10:$AI$69,H$1, FALSE),"")</f>
        <v/>
      </c>
      <c r="I69" s="26" t="str">
        <f>_xlfn.IFNA(VLOOKUP($D69,Data!E$10:$AI$69,I$1, FALSE),"")</f>
        <v/>
      </c>
      <c r="J69" s="26" t="str">
        <f>_xlfn.IFNA(VLOOKUP($D69,Data!F$10:$AI$69,J$1, FALSE),"")</f>
        <v/>
      </c>
      <c r="K69" s="26" t="str">
        <f>_xlfn.IFNA(VLOOKUP($D69,Data!G$10:$AI$69,K$1, FALSE),"")</f>
        <v/>
      </c>
      <c r="L69" s="26" t="str">
        <f>_xlfn.IFNA(VLOOKUP($D69,Data!H$10:$AI$69,L$1, FALSE),"")</f>
        <v/>
      </c>
      <c r="M69" s="26" t="str">
        <f>_xlfn.IFNA(VLOOKUP($D69,Data!I$10:$AI$69,M$1, FALSE),"")</f>
        <v/>
      </c>
      <c r="N69" s="26" t="str">
        <f>_xlfn.IFNA(VLOOKUP($D69,Data!J$10:$AI$69,N$1, FALSE),"")</f>
        <v/>
      </c>
      <c r="O69" s="26" t="str">
        <f>_xlfn.IFNA(VLOOKUP($D69,Data!K$10:$AI$69,O$1, FALSE),"")</f>
        <v/>
      </c>
      <c r="P69" s="26" t="str">
        <f>_xlfn.IFNA(VLOOKUP($D69,Data!L$10:$AI$69,P$1, FALSE),"")</f>
        <v/>
      </c>
      <c r="Q69" s="26" t="str">
        <f>_xlfn.IFNA(VLOOKUP($D69,Data!M$10:$AI$69,Q$1, FALSE),"")</f>
        <v/>
      </c>
      <c r="R69" s="26" t="str">
        <f>_xlfn.IFNA(VLOOKUP($D69,Data!N$10:$AI$69,R$1, FALSE),"")</f>
        <v/>
      </c>
      <c r="S69" s="26" t="str">
        <f>_xlfn.IFNA(VLOOKUP($D69,Data!O$10:$AI$69,S$1, FALSE),"")</f>
        <v/>
      </c>
      <c r="T69" s="26" t="str">
        <f>_xlfn.IFNA(VLOOKUP($D69,Data!P$10:$AI$69,T$1, FALSE),"")</f>
        <v/>
      </c>
      <c r="U69" s="26" t="str">
        <f>_xlfn.IFNA(VLOOKUP($D69,Data!Q$10:$AI$69,U$1, FALSE),"")</f>
        <v/>
      </c>
      <c r="V69" s="26" t="str">
        <f>_xlfn.IFNA(VLOOKUP($D69,Data!R$10:$AI$69,V$1, FALSE),"")</f>
        <v/>
      </c>
      <c r="W69" s="26" t="str">
        <f>_xlfn.IFNA(VLOOKUP($D69,Data!S$10:$AI$69,W$1, FALSE),"")</f>
        <v/>
      </c>
      <c r="X69" s="26" t="str">
        <f>_xlfn.IFNA(VLOOKUP($D69,Data!T$10:$AI$69,X$1, FALSE),"")</f>
        <v/>
      </c>
      <c r="Y69" s="26" t="str">
        <f>_xlfn.IFNA(VLOOKUP($D69,Data!U$10:$AI$69,Y$1, FALSE),"")</f>
        <v/>
      </c>
      <c r="Z69" s="26" t="str">
        <f>_xlfn.IFNA(VLOOKUP($D69,Data!V$10:$AI$69,Z$1, FALSE),"")</f>
        <v/>
      </c>
      <c r="AA69" s="26" t="str">
        <f>_xlfn.IFNA(VLOOKUP($D69,Data!W$10:$AI$69,AA$1, FALSE),"")</f>
        <v/>
      </c>
      <c r="AB69" s="26" t="str">
        <f>_xlfn.IFNA(VLOOKUP($D69,Data!X$10:$AI$69,AB$1, FALSE),"")</f>
        <v/>
      </c>
      <c r="AC69" s="26" t="str">
        <f>_xlfn.IFNA(VLOOKUP($D69,Data!Y$10:$AI$69,AC$1, FALSE),"")</f>
        <v/>
      </c>
      <c r="AD69" s="26" t="str">
        <f>_xlfn.IFNA(VLOOKUP($D69,Data!Z$10:$AI$69,AD$1, FALSE),"")</f>
        <v/>
      </c>
      <c r="AE69" s="26" t="str">
        <f>_xlfn.IFNA(VLOOKUP($D69,Data!AA$10:$AI$69,AE$1, FALSE),"")</f>
        <v/>
      </c>
      <c r="AF69" s="26" t="str">
        <f>_xlfn.IFNA(VLOOKUP($D69,Data!AB$10:$AI$69,AF$1, FALSE),"")</f>
        <v/>
      </c>
      <c r="AG69" s="26" t="str">
        <f>_xlfn.IFNA(VLOOKUP($D69,Data!AC$10:$AI$69,AG$1, FALSE),"")</f>
        <v/>
      </c>
      <c r="AH69" s="26" t="str">
        <f>_xlfn.IFNA(VLOOKUP($D69,Data!AD$10:$AI$69,AH$1, FALSE),"")</f>
        <v/>
      </c>
      <c r="AI69" s="26" t="str">
        <f>_xlfn.IFNA(VLOOKUP($D69,Data!AE$10:$AI$69,AI$1, FALSE),"")</f>
        <v/>
      </c>
      <c r="AJ69" s="26" t="str">
        <f>_xlfn.IFNA(VLOOKUP($D69,Data!AF$10:$AI$69,AJ$1, FALSE),"")</f>
        <v/>
      </c>
      <c r="AK69" s="26" t="str">
        <f>_xlfn.IFNA(VLOOKUP($D69,Data!AG$10:$AI$69,AK$1, FALSE),"")</f>
        <v/>
      </c>
      <c r="AL69" s="26" t="str">
        <f>_xlfn.IFNA(VLOOKUP($D69,Data!AH$10:$AI$69,AL$1, FALSE),"")</f>
        <v/>
      </c>
    </row>
    <row r="70" spans="1:38" x14ac:dyDescent="0.25">
      <c r="A70" s="28" t="s">
        <v>154</v>
      </c>
      <c r="B70" s="28" t="s">
        <v>155</v>
      </c>
      <c r="D70" s="28">
        <f t="shared" si="4"/>
        <v>32</v>
      </c>
      <c r="E70" s="28">
        <f t="shared" si="5"/>
        <v>1</v>
      </c>
      <c r="F70" s="26" t="str">
        <f>_xlfn.IFNA(VLOOKUP($D70,Data!B$10:$AI$69,F$1, FALSE),"")</f>
        <v/>
      </c>
      <c r="G70" s="26" t="str">
        <f>_xlfn.IFNA(VLOOKUP($D70,Data!C$10:$AI$69,G$1, FALSE),"")</f>
        <v/>
      </c>
      <c r="H70" s="26" t="str">
        <f>_xlfn.IFNA(VLOOKUP($D70,Data!D$10:$AI$69,H$1, FALSE),"")</f>
        <v/>
      </c>
      <c r="I70" s="26" t="str">
        <f>_xlfn.IFNA(VLOOKUP($D70,Data!E$10:$AI$69,I$1, FALSE),"")</f>
        <v/>
      </c>
      <c r="J70" s="26" t="str">
        <f>_xlfn.IFNA(VLOOKUP($D70,Data!F$10:$AI$69,J$1, FALSE),"")</f>
        <v/>
      </c>
      <c r="K70" s="26" t="str">
        <f>_xlfn.IFNA(VLOOKUP($D70,Data!G$10:$AI$69,K$1, FALSE),"")</f>
        <v/>
      </c>
      <c r="L70" s="26" t="str">
        <f>_xlfn.IFNA(VLOOKUP($D70,Data!H$10:$AI$69,L$1, FALSE),"")</f>
        <v/>
      </c>
      <c r="M70" s="26" t="str">
        <f>_xlfn.IFNA(VLOOKUP($D70,Data!I$10:$AI$69,M$1, FALSE),"")</f>
        <v/>
      </c>
      <c r="N70" s="26" t="str">
        <f>_xlfn.IFNA(VLOOKUP($D70,Data!J$10:$AI$69,N$1, FALSE),"")</f>
        <v/>
      </c>
      <c r="O70" s="26" t="str">
        <f>_xlfn.IFNA(VLOOKUP($D70,Data!K$10:$AI$69,O$1, FALSE),"")</f>
        <v>Mening</v>
      </c>
      <c r="P70" s="26" t="str">
        <f>_xlfn.IFNA(VLOOKUP($D70,Data!L$10:$AI$69,P$1, FALSE),"")</f>
        <v/>
      </c>
      <c r="Q70" s="26" t="str">
        <f>_xlfn.IFNA(VLOOKUP($D70,Data!M$10:$AI$69,Q$1, FALSE),"")</f>
        <v/>
      </c>
      <c r="R70" s="26" t="str">
        <f>_xlfn.IFNA(VLOOKUP($D70,Data!N$10:$AI$69,R$1, FALSE),"")</f>
        <v/>
      </c>
      <c r="S70" s="26" t="str">
        <f>_xlfn.IFNA(VLOOKUP($D70,Data!O$10:$AI$69,S$1, FALSE),"")</f>
        <v/>
      </c>
      <c r="T70" s="26" t="str">
        <f>_xlfn.IFNA(VLOOKUP($D70,Data!P$10:$AI$69,T$1, FALSE),"")</f>
        <v/>
      </c>
      <c r="U70" s="26" t="str">
        <f>_xlfn.IFNA(VLOOKUP($D70,Data!Q$10:$AI$69,U$1, FALSE),"")</f>
        <v/>
      </c>
      <c r="V70" s="26" t="str">
        <f>_xlfn.IFNA(VLOOKUP($D70,Data!R$10:$AI$69,V$1, FALSE),"")</f>
        <v/>
      </c>
      <c r="W70" s="26" t="str">
        <f>_xlfn.IFNA(VLOOKUP($D70,Data!S$10:$AI$69,W$1, FALSE),"")</f>
        <v/>
      </c>
      <c r="X70" s="26" t="str">
        <f>_xlfn.IFNA(VLOOKUP($D70,Data!T$10:$AI$69,X$1, FALSE),"")</f>
        <v/>
      </c>
      <c r="Y70" s="26" t="str">
        <f>_xlfn.IFNA(VLOOKUP($D70,Data!U$10:$AI$69,Y$1, FALSE),"")</f>
        <v/>
      </c>
      <c r="Z70" s="26" t="str">
        <f>_xlfn.IFNA(VLOOKUP($D70,Data!V$10:$AI$69,Z$1, FALSE),"")</f>
        <v/>
      </c>
      <c r="AA70" s="26" t="str">
        <f>_xlfn.IFNA(VLOOKUP($D70,Data!W$10:$AI$69,AA$1, FALSE),"")</f>
        <v/>
      </c>
      <c r="AB70" s="26" t="str">
        <f>_xlfn.IFNA(VLOOKUP($D70,Data!X$10:$AI$69,AB$1, FALSE),"")</f>
        <v/>
      </c>
      <c r="AC70" s="26" t="str">
        <f>_xlfn.IFNA(VLOOKUP($D70,Data!Y$10:$AI$69,AC$1, FALSE),"")</f>
        <v/>
      </c>
      <c r="AD70" s="26" t="str">
        <f>_xlfn.IFNA(VLOOKUP($D70,Data!Z$10:$AI$69,AD$1, FALSE),"")</f>
        <v/>
      </c>
      <c r="AE70" s="26" t="str">
        <f>_xlfn.IFNA(VLOOKUP($D70,Data!AA$10:$AI$69,AE$1, FALSE),"")</f>
        <v/>
      </c>
      <c r="AF70" s="26" t="str">
        <f>_xlfn.IFNA(VLOOKUP($D70,Data!AB$10:$AI$69,AF$1, FALSE),"")</f>
        <v/>
      </c>
      <c r="AG70" s="26" t="str">
        <f>_xlfn.IFNA(VLOOKUP($D70,Data!AC$10:$AI$69,AG$1, FALSE),"")</f>
        <v/>
      </c>
      <c r="AH70" s="26" t="str">
        <f>_xlfn.IFNA(VLOOKUP($D70,Data!AD$10:$AI$69,AH$1, FALSE),"")</f>
        <v/>
      </c>
      <c r="AI70" s="26" t="str">
        <f>_xlfn.IFNA(VLOOKUP($D70,Data!AE$10:$AI$69,AI$1, FALSE),"")</f>
        <v/>
      </c>
      <c r="AJ70" s="26" t="str">
        <f>_xlfn.IFNA(VLOOKUP($D70,Data!AF$10:$AI$69,AJ$1, FALSE),"")</f>
        <v/>
      </c>
      <c r="AK70" s="26" t="str">
        <f>_xlfn.IFNA(VLOOKUP($D70,Data!AG$10:$AI$69,AK$1, FALSE),"")</f>
        <v/>
      </c>
      <c r="AL70" s="26" t="str">
        <f>_xlfn.IFNA(VLOOKUP($D70,Data!AH$10:$AI$69,AL$1, FALSE),"")</f>
        <v/>
      </c>
    </row>
    <row r="71" spans="1:38" x14ac:dyDescent="0.25">
      <c r="A71" s="28" t="s">
        <v>156</v>
      </c>
      <c r="B71" s="28" t="s">
        <v>157</v>
      </c>
      <c r="D71" s="28">
        <f t="shared" si="4"/>
        <v>103</v>
      </c>
      <c r="E71" s="28">
        <f t="shared" si="5"/>
        <v>1</v>
      </c>
      <c r="F71" s="26" t="str">
        <f>_xlfn.IFNA(VLOOKUP($D71,Data!B$10:$AI$69,F$1, FALSE),"")</f>
        <v/>
      </c>
      <c r="G71" s="26" t="str">
        <f>_xlfn.IFNA(VLOOKUP($D71,Data!C$10:$AI$69,G$1, FALSE),"")</f>
        <v/>
      </c>
      <c r="H71" s="26" t="str">
        <f>_xlfn.IFNA(VLOOKUP($D71,Data!D$10:$AI$69,H$1, FALSE),"")</f>
        <v/>
      </c>
      <c r="I71" s="26" t="str">
        <f>_xlfn.IFNA(VLOOKUP($D71,Data!E$10:$AI$69,I$1, FALSE),"")</f>
        <v/>
      </c>
      <c r="J71" s="26" t="str">
        <f>_xlfn.IFNA(VLOOKUP($D71,Data!F$10:$AI$69,J$1, FALSE),"")</f>
        <v>Mening</v>
      </c>
      <c r="K71" s="26" t="str">
        <f>_xlfn.IFNA(VLOOKUP($D71,Data!G$10:$AI$69,K$1, FALSE),"")</f>
        <v/>
      </c>
      <c r="L71" s="26" t="str">
        <f>_xlfn.IFNA(VLOOKUP($D71,Data!H$10:$AI$69,L$1, FALSE),"")</f>
        <v/>
      </c>
      <c r="M71" s="26" t="str">
        <f>_xlfn.IFNA(VLOOKUP($D71,Data!I$10:$AI$69,M$1, FALSE),"")</f>
        <v/>
      </c>
      <c r="N71" s="26" t="str">
        <f>_xlfn.IFNA(VLOOKUP($D71,Data!J$10:$AI$69,N$1, FALSE),"")</f>
        <v/>
      </c>
      <c r="O71" s="26" t="str">
        <f>_xlfn.IFNA(VLOOKUP($D71,Data!K$10:$AI$69,O$1, FALSE),"")</f>
        <v/>
      </c>
      <c r="P71" s="26" t="str">
        <f>_xlfn.IFNA(VLOOKUP($D71,Data!L$10:$AI$69,P$1, FALSE),"")</f>
        <v/>
      </c>
      <c r="Q71" s="26" t="str">
        <f>_xlfn.IFNA(VLOOKUP($D71,Data!M$10:$AI$69,Q$1, FALSE),"")</f>
        <v/>
      </c>
      <c r="R71" s="26" t="str">
        <f>_xlfn.IFNA(VLOOKUP($D71,Data!N$10:$AI$69,R$1, FALSE),"")</f>
        <v/>
      </c>
      <c r="S71" s="26" t="str">
        <f>_xlfn.IFNA(VLOOKUP($D71,Data!O$10:$AI$69,S$1, FALSE),"")</f>
        <v/>
      </c>
      <c r="T71" s="26" t="str">
        <f>_xlfn.IFNA(VLOOKUP($D71,Data!P$10:$AI$69,T$1, FALSE),"")</f>
        <v/>
      </c>
      <c r="U71" s="26" t="str">
        <f>_xlfn.IFNA(VLOOKUP($D71,Data!Q$10:$AI$69,U$1, FALSE),"")</f>
        <v/>
      </c>
      <c r="V71" s="26" t="str">
        <f>_xlfn.IFNA(VLOOKUP($D71,Data!R$10:$AI$69,V$1, FALSE),"")</f>
        <v/>
      </c>
      <c r="W71" s="26" t="str">
        <f>_xlfn.IFNA(VLOOKUP($D71,Data!S$10:$AI$69,W$1, FALSE),"")</f>
        <v/>
      </c>
      <c r="X71" s="26" t="str">
        <f>_xlfn.IFNA(VLOOKUP($D71,Data!T$10:$AI$69,X$1, FALSE),"")</f>
        <v/>
      </c>
      <c r="Y71" s="26" t="str">
        <f>_xlfn.IFNA(VLOOKUP($D71,Data!U$10:$AI$69,Y$1, FALSE),"")</f>
        <v/>
      </c>
      <c r="Z71" s="26" t="str">
        <f>_xlfn.IFNA(VLOOKUP($D71,Data!V$10:$AI$69,Z$1, FALSE),"")</f>
        <v/>
      </c>
      <c r="AA71" s="26" t="str">
        <f>_xlfn.IFNA(VLOOKUP($D71,Data!W$10:$AI$69,AA$1, FALSE),"")</f>
        <v/>
      </c>
      <c r="AB71" s="26" t="str">
        <f>_xlfn.IFNA(VLOOKUP($D71,Data!X$10:$AI$69,AB$1, FALSE),"")</f>
        <v/>
      </c>
      <c r="AC71" s="26" t="str">
        <f>_xlfn.IFNA(VLOOKUP($D71,Data!Y$10:$AI$69,AC$1, FALSE),"")</f>
        <v/>
      </c>
      <c r="AD71" s="26" t="str">
        <f>_xlfn.IFNA(VLOOKUP($D71,Data!Z$10:$AI$69,AD$1, FALSE),"")</f>
        <v/>
      </c>
      <c r="AE71" s="26" t="str">
        <f>_xlfn.IFNA(VLOOKUP($D71,Data!AA$10:$AI$69,AE$1, FALSE),"")</f>
        <v/>
      </c>
      <c r="AF71" s="26" t="str">
        <f>_xlfn.IFNA(VLOOKUP($D71,Data!AB$10:$AI$69,AF$1, FALSE),"")</f>
        <v/>
      </c>
      <c r="AG71" s="26" t="str">
        <f>_xlfn.IFNA(VLOOKUP($D71,Data!AC$10:$AI$69,AG$1, FALSE),"")</f>
        <v/>
      </c>
      <c r="AH71" s="26" t="str">
        <f>_xlfn.IFNA(VLOOKUP($D71,Data!AD$10:$AI$69,AH$1, FALSE),"")</f>
        <v/>
      </c>
      <c r="AI71" s="26" t="str">
        <f>_xlfn.IFNA(VLOOKUP($D71,Data!AE$10:$AI$69,AI$1, FALSE),"")</f>
        <v/>
      </c>
      <c r="AJ71" s="26" t="str">
        <f>_xlfn.IFNA(VLOOKUP($D71,Data!AF$10:$AI$69,AJ$1, FALSE),"")</f>
        <v/>
      </c>
      <c r="AK71" s="26" t="str">
        <f>_xlfn.IFNA(VLOOKUP($D71,Data!AG$10:$AI$69,AK$1, FALSE),"")</f>
        <v/>
      </c>
      <c r="AL71" s="26" t="str">
        <f>_xlfn.IFNA(VLOOKUP($D71,Data!AH$10:$AI$69,AL$1, FALSE),"")</f>
        <v/>
      </c>
    </row>
    <row r="72" spans="1:38" x14ac:dyDescent="0.25">
      <c r="A72" s="28" t="s">
        <v>158</v>
      </c>
      <c r="B72" s="28" t="s">
        <v>159</v>
      </c>
      <c r="D72" s="28">
        <f t="shared" si="4"/>
        <v>114</v>
      </c>
      <c r="E72" s="28">
        <f t="shared" si="5"/>
        <v>1</v>
      </c>
      <c r="F72" s="26" t="str">
        <f>_xlfn.IFNA(VLOOKUP($D72,Data!B$10:$AI$69,F$1, FALSE),"")</f>
        <v/>
      </c>
      <c r="G72" s="26" t="str">
        <f>_xlfn.IFNA(VLOOKUP($D72,Data!C$10:$AI$69,G$1, FALSE),"")</f>
        <v/>
      </c>
      <c r="H72" s="26" t="str">
        <f>_xlfn.IFNA(VLOOKUP($D72,Data!D$10:$AI$69,H$1, FALSE),"")</f>
        <v/>
      </c>
      <c r="I72" s="26" t="str">
        <f>_xlfn.IFNA(VLOOKUP($D72,Data!E$10:$AI$69,I$1, FALSE),"")</f>
        <v/>
      </c>
      <c r="J72" s="26" t="str">
        <f>_xlfn.IFNA(VLOOKUP($D72,Data!F$10:$AI$69,J$1, FALSE),"")</f>
        <v/>
      </c>
      <c r="K72" s="26" t="str">
        <f>_xlfn.IFNA(VLOOKUP($D72,Data!G$10:$AI$69,K$1, FALSE),"")</f>
        <v/>
      </c>
      <c r="L72" s="26" t="str">
        <f>_xlfn.IFNA(VLOOKUP($D72,Data!H$10:$AI$69,L$1, FALSE),"")</f>
        <v/>
      </c>
      <c r="M72" s="26" t="str">
        <f>_xlfn.IFNA(VLOOKUP($D72,Data!I$10:$AI$69,M$1, FALSE),"")</f>
        <v/>
      </c>
      <c r="N72" s="26" t="str">
        <f>_xlfn.IFNA(VLOOKUP($D72,Data!J$10:$AI$69,N$1, FALSE),"")</f>
        <v>Mening</v>
      </c>
      <c r="O72" s="26" t="str">
        <f>_xlfn.IFNA(VLOOKUP($D72,Data!K$10:$AI$69,O$1, FALSE),"")</f>
        <v/>
      </c>
      <c r="P72" s="26" t="str">
        <f>_xlfn.IFNA(VLOOKUP($D72,Data!L$10:$AI$69,P$1, FALSE),"")</f>
        <v/>
      </c>
      <c r="Q72" s="26" t="str">
        <f>_xlfn.IFNA(VLOOKUP($D72,Data!M$10:$AI$69,Q$1, FALSE),"")</f>
        <v/>
      </c>
      <c r="R72" s="26" t="str">
        <f>_xlfn.IFNA(VLOOKUP($D72,Data!N$10:$AI$69,R$1, FALSE),"")</f>
        <v/>
      </c>
      <c r="S72" s="26" t="str">
        <f>_xlfn.IFNA(VLOOKUP($D72,Data!O$10:$AI$69,S$1, FALSE),"")</f>
        <v/>
      </c>
      <c r="T72" s="26" t="str">
        <f>_xlfn.IFNA(VLOOKUP($D72,Data!P$10:$AI$69,T$1, FALSE),"")</f>
        <v/>
      </c>
      <c r="U72" s="26" t="str">
        <f>_xlfn.IFNA(VLOOKUP($D72,Data!Q$10:$AI$69,U$1, FALSE),"")</f>
        <v/>
      </c>
      <c r="V72" s="26" t="str">
        <f>_xlfn.IFNA(VLOOKUP($D72,Data!R$10:$AI$69,V$1, FALSE),"")</f>
        <v/>
      </c>
      <c r="W72" s="26" t="str">
        <f>_xlfn.IFNA(VLOOKUP($D72,Data!S$10:$AI$69,W$1, FALSE),"")</f>
        <v/>
      </c>
      <c r="X72" s="26" t="str">
        <f>_xlfn.IFNA(VLOOKUP($D72,Data!T$10:$AI$69,X$1, FALSE),"")</f>
        <v/>
      </c>
      <c r="Y72" s="26" t="str">
        <f>_xlfn.IFNA(VLOOKUP($D72,Data!U$10:$AI$69,Y$1, FALSE),"")</f>
        <v/>
      </c>
      <c r="Z72" s="26" t="str">
        <f>_xlfn.IFNA(VLOOKUP($D72,Data!V$10:$AI$69,Z$1, FALSE),"")</f>
        <v/>
      </c>
      <c r="AA72" s="26" t="str">
        <f>_xlfn.IFNA(VLOOKUP($D72,Data!W$10:$AI$69,AA$1, FALSE),"")</f>
        <v/>
      </c>
      <c r="AB72" s="26" t="str">
        <f>_xlfn.IFNA(VLOOKUP($D72,Data!X$10:$AI$69,AB$1, FALSE),"")</f>
        <v/>
      </c>
      <c r="AC72" s="26" t="str">
        <f>_xlfn.IFNA(VLOOKUP($D72,Data!Y$10:$AI$69,AC$1, FALSE),"")</f>
        <v/>
      </c>
      <c r="AD72" s="26" t="str">
        <f>_xlfn.IFNA(VLOOKUP($D72,Data!Z$10:$AI$69,AD$1, FALSE),"")</f>
        <v/>
      </c>
      <c r="AE72" s="26" t="str">
        <f>_xlfn.IFNA(VLOOKUP($D72,Data!AA$10:$AI$69,AE$1, FALSE),"")</f>
        <v/>
      </c>
      <c r="AF72" s="26" t="str">
        <f>_xlfn.IFNA(VLOOKUP($D72,Data!AB$10:$AI$69,AF$1, FALSE),"")</f>
        <v/>
      </c>
      <c r="AG72" s="26" t="str">
        <f>_xlfn.IFNA(VLOOKUP($D72,Data!AC$10:$AI$69,AG$1, FALSE),"")</f>
        <v/>
      </c>
      <c r="AH72" s="26" t="str">
        <f>_xlfn.IFNA(VLOOKUP($D72,Data!AD$10:$AI$69,AH$1, FALSE),"")</f>
        <v/>
      </c>
      <c r="AI72" s="26" t="str">
        <f>_xlfn.IFNA(VLOOKUP($D72,Data!AE$10:$AI$69,AI$1, FALSE),"")</f>
        <v/>
      </c>
      <c r="AJ72" s="26" t="str">
        <f>_xlfn.IFNA(VLOOKUP($D72,Data!AF$10:$AI$69,AJ$1, FALSE),"")</f>
        <v/>
      </c>
      <c r="AK72" s="26" t="str">
        <f>_xlfn.IFNA(VLOOKUP($D72,Data!AG$10:$AI$69,AK$1, FALSE),"")</f>
        <v/>
      </c>
      <c r="AL72" s="26" t="str">
        <f>_xlfn.IFNA(VLOOKUP($D72,Data!AH$10:$AI$69,AL$1, FALSE),"")</f>
        <v/>
      </c>
    </row>
    <row r="73" spans="1:38" x14ac:dyDescent="0.25">
      <c r="A73" s="28" t="s">
        <v>160</v>
      </c>
      <c r="B73" s="28" t="s">
        <v>161</v>
      </c>
      <c r="D73" s="28">
        <f t="shared" si="4"/>
        <v>108</v>
      </c>
      <c r="E73" s="28">
        <f t="shared" si="5"/>
        <v>1</v>
      </c>
      <c r="F73" s="26" t="str">
        <f>_xlfn.IFNA(VLOOKUP($D73,Data!B$10:$AI$69,F$1, FALSE),"")</f>
        <v>Mening</v>
      </c>
      <c r="G73" s="26" t="str">
        <f>_xlfn.IFNA(VLOOKUP($D73,Data!C$10:$AI$69,G$1, FALSE),"")</f>
        <v/>
      </c>
      <c r="H73" s="26" t="str">
        <f>_xlfn.IFNA(VLOOKUP($D73,Data!D$10:$AI$69,H$1, FALSE),"")</f>
        <v/>
      </c>
      <c r="I73" s="26" t="str">
        <f>_xlfn.IFNA(VLOOKUP($D73,Data!E$10:$AI$69,I$1, FALSE),"")</f>
        <v/>
      </c>
      <c r="J73" s="26" t="str">
        <f>_xlfn.IFNA(VLOOKUP($D73,Data!F$10:$AI$69,J$1, FALSE),"")</f>
        <v/>
      </c>
      <c r="K73" s="26" t="str">
        <f>_xlfn.IFNA(VLOOKUP($D73,Data!G$10:$AI$69,K$1, FALSE),"")</f>
        <v/>
      </c>
      <c r="L73" s="26" t="str">
        <f>_xlfn.IFNA(VLOOKUP($D73,Data!H$10:$AI$69,L$1, FALSE),"")</f>
        <v/>
      </c>
      <c r="M73" s="26" t="str">
        <f>_xlfn.IFNA(VLOOKUP($D73,Data!I$10:$AI$69,M$1, FALSE),"")</f>
        <v/>
      </c>
      <c r="N73" s="26" t="str">
        <f>_xlfn.IFNA(VLOOKUP($D73,Data!J$10:$AI$69,N$1, FALSE),"")</f>
        <v/>
      </c>
      <c r="O73" s="26" t="str">
        <f>_xlfn.IFNA(VLOOKUP($D73,Data!K$10:$AI$69,O$1, FALSE),"")</f>
        <v/>
      </c>
      <c r="P73" s="26" t="str">
        <f>_xlfn.IFNA(VLOOKUP($D73,Data!L$10:$AI$69,P$1, FALSE),"")</f>
        <v/>
      </c>
      <c r="Q73" s="26" t="str">
        <f>_xlfn.IFNA(VLOOKUP($D73,Data!M$10:$AI$69,Q$1, FALSE),"")</f>
        <v/>
      </c>
      <c r="R73" s="26" t="str">
        <f>_xlfn.IFNA(VLOOKUP($D73,Data!N$10:$AI$69,R$1, FALSE),"")</f>
        <v/>
      </c>
      <c r="S73" s="26" t="str">
        <f>_xlfn.IFNA(VLOOKUP($D73,Data!O$10:$AI$69,S$1, FALSE),"")</f>
        <v/>
      </c>
      <c r="T73" s="26" t="str">
        <f>_xlfn.IFNA(VLOOKUP($D73,Data!P$10:$AI$69,T$1, FALSE),"")</f>
        <v/>
      </c>
      <c r="U73" s="26" t="str">
        <f>_xlfn.IFNA(VLOOKUP($D73,Data!Q$10:$AI$69,U$1, FALSE),"")</f>
        <v/>
      </c>
      <c r="V73" s="26" t="str">
        <f>_xlfn.IFNA(VLOOKUP($D73,Data!R$10:$AI$69,V$1, FALSE),"")</f>
        <v/>
      </c>
      <c r="W73" s="26" t="str">
        <f>_xlfn.IFNA(VLOOKUP($D73,Data!S$10:$AI$69,W$1, FALSE),"")</f>
        <v/>
      </c>
      <c r="X73" s="26" t="str">
        <f>_xlfn.IFNA(VLOOKUP($D73,Data!T$10:$AI$69,X$1, FALSE),"")</f>
        <v/>
      </c>
      <c r="Y73" s="26" t="str">
        <f>_xlfn.IFNA(VLOOKUP($D73,Data!U$10:$AI$69,Y$1, FALSE),"")</f>
        <v/>
      </c>
      <c r="Z73" s="26" t="str">
        <f>_xlfn.IFNA(VLOOKUP($D73,Data!V$10:$AI$69,Z$1, FALSE),"")</f>
        <v/>
      </c>
      <c r="AA73" s="26" t="str">
        <f>_xlfn.IFNA(VLOOKUP($D73,Data!W$10:$AI$69,AA$1, FALSE),"")</f>
        <v/>
      </c>
      <c r="AB73" s="26" t="str">
        <f>_xlfn.IFNA(VLOOKUP($D73,Data!X$10:$AI$69,AB$1, FALSE),"")</f>
        <v/>
      </c>
      <c r="AC73" s="26" t="str">
        <f>_xlfn.IFNA(VLOOKUP($D73,Data!Y$10:$AI$69,AC$1, FALSE),"")</f>
        <v/>
      </c>
      <c r="AD73" s="26" t="str">
        <f>_xlfn.IFNA(VLOOKUP($D73,Data!Z$10:$AI$69,AD$1, FALSE),"")</f>
        <v/>
      </c>
      <c r="AE73" s="26" t="str">
        <f>_xlfn.IFNA(VLOOKUP($D73,Data!AA$10:$AI$69,AE$1, FALSE),"")</f>
        <v/>
      </c>
      <c r="AF73" s="26" t="str">
        <f>_xlfn.IFNA(VLOOKUP($D73,Data!AB$10:$AI$69,AF$1, FALSE),"")</f>
        <v/>
      </c>
      <c r="AG73" s="26" t="str">
        <f>_xlfn.IFNA(VLOOKUP($D73,Data!AC$10:$AI$69,AG$1, FALSE),"")</f>
        <v/>
      </c>
      <c r="AH73" s="26" t="str">
        <f>_xlfn.IFNA(VLOOKUP($D73,Data!AD$10:$AI$69,AH$1, FALSE),"")</f>
        <v/>
      </c>
      <c r="AI73" s="26" t="str">
        <f>_xlfn.IFNA(VLOOKUP($D73,Data!AE$10:$AI$69,AI$1, FALSE),"")</f>
        <v/>
      </c>
      <c r="AJ73" s="26" t="str">
        <f>_xlfn.IFNA(VLOOKUP($D73,Data!AF$10:$AI$69,AJ$1, FALSE),"")</f>
        <v/>
      </c>
      <c r="AK73" s="26" t="str">
        <f>_xlfn.IFNA(VLOOKUP($D73,Data!AG$10:$AI$69,AK$1, FALSE),"")</f>
        <v/>
      </c>
      <c r="AL73" s="26" t="str">
        <f>_xlfn.IFNA(VLOOKUP($D73,Data!AH$10:$AI$69,AL$1, FALSE),"")</f>
        <v/>
      </c>
    </row>
    <row r="74" spans="1:38" x14ac:dyDescent="0.25">
      <c r="A74" s="28" t="s">
        <v>162</v>
      </c>
      <c r="B74" s="28" t="s">
        <v>163</v>
      </c>
      <c r="D74" s="28">
        <f t="shared" si="4"/>
        <v>7</v>
      </c>
      <c r="E74" s="28">
        <f t="shared" si="5"/>
        <v>1</v>
      </c>
      <c r="F74" s="26" t="str">
        <f>_xlfn.IFNA(VLOOKUP($D74,Data!B$10:$AI$69,F$1, FALSE),"")</f>
        <v>Mumps</v>
      </c>
      <c r="G74" s="26" t="str">
        <f>_xlfn.IFNA(VLOOKUP($D74,Data!C$10:$AI$69,G$1, FALSE),"")</f>
        <v/>
      </c>
      <c r="H74" s="26" t="str">
        <f>_xlfn.IFNA(VLOOKUP($D74,Data!D$10:$AI$69,H$1, FALSE),"")</f>
        <v/>
      </c>
      <c r="I74" s="26" t="str">
        <f>_xlfn.IFNA(VLOOKUP($D74,Data!E$10:$AI$69,I$1, FALSE),"")</f>
        <v/>
      </c>
      <c r="J74" s="26" t="str">
        <f>_xlfn.IFNA(VLOOKUP($D74,Data!F$10:$AI$69,J$1, FALSE),"")</f>
        <v/>
      </c>
      <c r="K74" s="26" t="str">
        <f>_xlfn.IFNA(VLOOKUP($D74,Data!G$10:$AI$69,K$1, FALSE),"")</f>
        <v/>
      </c>
      <c r="L74" s="26" t="str">
        <f>_xlfn.IFNA(VLOOKUP($D74,Data!H$10:$AI$69,L$1, FALSE),"")</f>
        <v/>
      </c>
      <c r="M74" s="26" t="str">
        <f>_xlfn.IFNA(VLOOKUP($D74,Data!I$10:$AI$69,M$1, FALSE),"")</f>
        <v/>
      </c>
      <c r="N74" s="26" t="str">
        <f>_xlfn.IFNA(VLOOKUP($D74,Data!J$10:$AI$69,N$1, FALSE),"")</f>
        <v/>
      </c>
      <c r="O74" s="26" t="str">
        <f>_xlfn.IFNA(VLOOKUP($D74,Data!K$10:$AI$69,O$1, FALSE),"")</f>
        <v/>
      </c>
      <c r="P74" s="26" t="str">
        <f>_xlfn.IFNA(VLOOKUP($D74,Data!L$10:$AI$69,P$1, FALSE),"")</f>
        <v/>
      </c>
      <c r="Q74" s="26" t="str">
        <f>_xlfn.IFNA(VLOOKUP($D74,Data!M$10:$AI$69,Q$1, FALSE),"")</f>
        <v/>
      </c>
      <c r="R74" s="26" t="str">
        <f>_xlfn.IFNA(VLOOKUP($D74,Data!N$10:$AI$69,R$1, FALSE),"")</f>
        <v/>
      </c>
      <c r="S74" s="26" t="str">
        <f>_xlfn.IFNA(VLOOKUP($D74,Data!O$10:$AI$69,S$1, FALSE),"")</f>
        <v/>
      </c>
      <c r="T74" s="26" t="str">
        <f>_xlfn.IFNA(VLOOKUP($D74,Data!P$10:$AI$69,T$1, FALSE),"")</f>
        <v/>
      </c>
      <c r="U74" s="26" t="str">
        <f>_xlfn.IFNA(VLOOKUP($D74,Data!Q$10:$AI$69,U$1, FALSE),"")</f>
        <v/>
      </c>
      <c r="V74" s="26" t="str">
        <f>_xlfn.IFNA(VLOOKUP($D74,Data!R$10:$AI$69,V$1, FALSE),"")</f>
        <v/>
      </c>
      <c r="W74" s="26" t="str">
        <f>_xlfn.IFNA(VLOOKUP($D74,Data!S$10:$AI$69,W$1, FALSE),"")</f>
        <v/>
      </c>
      <c r="X74" s="26" t="str">
        <f>_xlfn.IFNA(VLOOKUP($D74,Data!T$10:$AI$69,X$1, FALSE),"")</f>
        <v/>
      </c>
      <c r="Y74" s="26" t="str">
        <f>_xlfn.IFNA(VLOOKUP($D74,Data!U$10:$AI$69,Y$1, FALSE),"")</f>
        <v/>
      </c>
      <c r="Z74" s="26" t="str">
        <f>_xlfn.IFNA(VLOOKUP($D74,Data!V$10:$AI$69,Z$1, FALSE),"")</f>
        <v/>
      </c>
      <c r="AA74" s="26" t="str">
        <f>_xlfn.IFNA(VLOOKUP($D74,Data!W$10:$AI$69,AA$1, FALSE),"")</f>
        <v/>
      </c>
      <c r="AB74" s="26" t="str">
        <f>_xlfn.IFNA(VLOOKUP($D74,Data!X$10:$AI$69,AB$1, FALSE),"")</f>
        <v/>
      </c>
      <c r="AC74" s="26" t="str">
        <f>_xlfn.IFNA(VLOOKUP($D74,Data!Y$10:$AI$69,AC$1, FALSE),"")</f>
        <v/>
      </c>
      <c r="AD74" s="26" t="str">
        <f>_xlfn.IFNA(VLOOKUP($D74,Data!Z$10:$AI$69,AD$1, FALSE),"")</f>
        <v/>
      </c>
      <c r="AE74" s="26" t="str">
        <f>_xlfn.IFNA(VLOOKUP($D74,Data!AA$10:$AI$69,AE$1, FALSE),"")</f>
        <v/>
      </c>
      <c r="AF74" s="26" t="str">
        <f>_xlfn.IFNA(VLOOKUP($D74,Data!AB$10:$AI$69,AF$1, FALSE),"")</f>
        <v/>
      </c>
      <c r="AG74" s="26" t="str">
        <f>_xlfn.IFNA(VLOOKUP($D74,Data!AC$10:$AI$69,AG$1, FALSE),"")</f>
        <v/>
      </c>
      <c r="AH74" s="26" t="str">
        <f>_xlfn.IFNA(VLOOKUP($D74,Data!AD$10:$AI$69,AH$1, FALSE),"")</f>
        <v/>
      </c>
      <c r="AI74" s="26" t="str">
        <f>_xlfn.IFNA(VLOOKUP($D74,Data!AE$10:$AI$69,AI$1, FALSE),"")</f>
        <v/>
      </c>
      <c r="AJ74" s="26" t="str">
        <f>_xlfn.IFNA(VLOOKUP($D74,Data!AF$10:$AI$69,AJ$1, FALSE),"")</f>
        <v/>
      </c>
      <c r="AK74" s="26" t="str">
        <f>_xlfn.IFNA(VLOOKUP($D74,Data!AG$10:$AI$69,AK$1, FALSE),"")</f>
        <v/>
      </c>
      <c r="AL74" s="26" t="str">
        <f>_xlfn.IFNA(VLOOKUP($D74,Data!AH$10:$AI$69,AL$1, FALSE),"")</f>
        <v/>
      </c>
    </row>
    <row r="75" spans="1:38" x14ac:dyDescent="0.25">
      <c r="A75" s="28" t="s">
        <v>164</v>
      </c>
      <c r="B75" s="28" t="s">
        <v>165</v>
      </c>
      <c r="D75" s="28">
        <f t="shared" si="4"/>
        <v>69</v>
      </c>
      <c r="E75" s="28">
        <f t="shared" si="5"/>
        <v>1</v>
      </c>
      <c r="F75" s="26" t="str">
        <f>_xlfn.IFNA(VLOOKUP($D75,Data!B$10:$AI$69,F$1, FALSE),"")</f>
        <v>Parainfluenza</v>
      </c>
      <c r="G75" s="26" t="str">
        <f>_xlfn.IFNA(VLOOKUP($D75,Data!C$10:$AI$69,G$1, FALSE),"")</f>
        <v/>
      </c>
      <c r="H75" s="26" t="str">
        <f>_xlfn.IFNA(VLOOKUP($D75,Data!D$10:$AI$69,H$1, FALSE),"")</f>
        <v/>
      </c>
      <c r="I75" s="26" t="str">
        <f>_xlfn.IFNA(VLOOKUP($D75,Data!E$10:$AI$69,I$1, FALSE),"")</f>
        <v/>
      </c>
      <c r="J75" s="26" t="str">
        <f>_xlfn.IFNA(VLOOKUP($D75,Data!F$10:$AI$69,J$1, FALSE),"")</f>
        <v/>
      </c>
      <c r="K75" s="26" t="str">
        <f>_xlfn.IFNA(VLOOKUP($D75,Data!G$10:$AI$69,K$1, FALSE),"")</f>
        <v/>
      </c>
      <c r="L75" s="26" t="str">
        <f>_xlfn.IFNA(VLOOKUP($D75,Data!H$10:$AI$69,L$1, FALSE),"")</f>
        <v/>
      </c>
      <c r="M75" s="26" t="str">
        <f>_xlfn.IFNA(VLOOKUP($D75,Data!I$10:$AI$69,M$1, FALSE),"")</f>
        <v/>
      </c>
      <c r="N75" s="26" t="str">
        <f>_xlfn.IFNA(VLOOKUP($D75,Data!J$10:$AI$69,N$1, FALSE),"")</f>
        <v/>
      </c>
      <c r="O75" s="26" t="str">
        <f>_xlfn.IFNA(VLOOKUP($D75,Data!K$10:$AI$69,O$1, FALSE),"")</f>
        <v/>
      </c>
      <c r="P75" s="26" t="str">
        <f>_xlfn.IFNA(VLOOKUP($D75,Data!L$10:$AI$69,P$1, FALSE),"")</f>
        <v/>
      </c>
      <c r="Q75" s="26" t="str">
        <f>_xlfn.IFNA(VLOOKUP($D75,Data!M$10:$AI$69,Q$1, FALSE),"")</f>
        <v/>
      </c>
      <c r="R75" s="26" t="str">
        <f>_xlfn.IFNA(VLOOKUP($D75,Data!N$10:$AI$69,R$1, FALSE),"")</f>
        <v/>
      </c>
      <c r="S75" s="26" t="str">
        <f>_xlfn.IFNA(VLOOKUP($D75,Data!O$10:$AI$69,S$1, FALSE),"")</f>
        <v/>
      </c>
      <c r="T75" s="26" t="str">
        <f>_xlfn.IFNA(VLOOKUP($D75,Data!P$10:$AI$69,T$1, FALSE),"")</f>
        <v/>
      </c>
      <c r="U75" s="26" t="str">
        <f>_xlfn.IFNA(VLOOKUP($D75,Data!Q$10:$AI$69,U$1, FALSE),"")</f>
        <v/>
      </c>
      <c r="V75" s="26" t="str">
        <f>_xlfn.IFNA(VLOOKUP($D75,Data!R$10:$AI$69,V$1, FALSE),"")</f>
        <v/>
      </c>
      <c r="W75" s="26" t="str">
        <f>_xlfn.IFNA(VLOOKUP($D75,Data!S$10:$AI$69,W$1, FALSE),"")</f>
        <v/>
      </c>
      <c r="X75" s="26" t="str">
        <f>_xlfn.IFNA(VLOOKUP($D75,Data!T$10:$AI$69,X$1, FALSE),"")</f>
        <v/>
      </c>
      <c r="Y75" s="26" t="str">
        <f>_xlfn.IFNA(VLOOKUP($D75,Data!U$10:$AI$69,Y$1, FALSE),"")</f>
        <v/>
      </c>
      <c r="Z75" s="26" t="str">
        <f>_xlfn.IFNA(VLOOKUP($D75,Data!V$10:$AI$69,Z$1, FALSE),"")</f>
        <v/>
      </c>
      <c r="AA75" s="26" t="str">
        <f>_xlfn.IFNA(VLOOKUP($D75,Data!W$10:$AI$69,AA$1, FALSE),"")</f>
        <v/>
      </c>
      <c r="AB75" s="26" t="str">
        <f>_xlfn.IFNA(VLOOKUP($D75,Data!X$10:$AI$69,AB$1, FALSE),"")</f>
        <v/>
      </c>
      <c r="AC75" s="26" t="str">
        <f>_xlfn.IFNA(VLOOKUP($D75,Data!Y$10:$AI$69,AC$1, FALSE),"")</f>
        <v/>
      </c>
      <c r="AD75" s="26" t="str">
        <f>_xlfn.IFNA(VLOOKUP($D75,Data!Z$10:$AI$69,AD$1, FALSE),"")</f>
        <v/>
      </c>
      <c r="AE75" s="26" t="str">
        <f>_xlfn.IFNA(VLOOKUP($D75,Data!AA$10:$AI$69,AE$1, FALSE),"")</f>
        <v/>
      </c>
      <c r="AF75" s="26" t="str">
        <f>_xlfn.IFNA(VLOOKUP($D75,Data!AB$10:$AI$69,AF$1, FALSE),"")</f>
        <v/>
      </c>
      <c r="AG75" s="26" t="str">
        <f>_xlfn.IFNA(VLOOKUP($D75,Data!AC$10:$AI$69,AG$1, FALSE),"")</f>
        <v/>
      </c>
      <c r="AH75" s="26" t="str">
        <f>_xlfn.IFNA(VLOOKUP($D75,Data!AD$10:$AI$69,AH$1, FALSE),"")</f>
        <v/>
      </c>
      <c r="AI75" s="26" t="str">
        <f>_xlfn.IFNA(VLOOKUP($D75,Data!AE$10:$AI$69,AI$1, FALSE),"")</f>
        <v/>
      </c>
      <c r="AJ75" s="26" t="str">
        <f>_xlfn.IFNA(VLOOKUP($D75,Data!AF$10:$AI$69,AJ$1, FALSE),"")</f>
        <v/>
      </c>
      <c r="AK75" s="26" t="str">
        <f>_xlfn.IFNA(VLOOKUP($D75,Data!AG$10:$AI$69,AK$1, FALSE),"")</f>
        <v/>
      </c>
      <c r="AL75" s="26" t="str">
        <f>_xlfn.IFNA(VLOOKUP($D75,Data!AH$10:$AI$69,AL$1, FALSE),"")</f>
        <v/>
      </c>
    </row>
    <row r="76" spans="1:38" x14ac:dyDescent="0.25">
      <c r="A76" s="28" t="s">
        <v>166</v>
      </c>
      <c r="B76" s="28" t="s">
        <v>167</v>
      </c>
      <c r="D76" s="28">
        <f t="shared" si="4"/>
        <v>11</v>
      </c>
      <c r="E76" s="28">
        <f t="shared" si="5"/>
        <v>1</v>
      </c>
      <c r="F76" s="26" t="str">
        <f>_xlfn.IFNA(VLOOKUP($D76,Data!B$10:$AI$69,F$1, FALSE),"")</f>
        <v>Pertussis</v>
      </c>
      <c r="G76" s="26" t="str">
        <f>_xlfn.IFNA(VLOOKUP($D76,Data!C$10:$AI$69,G$1, FALSE),"")</f>
        <v/>
      </c>
      <c r="H76" s="26" t="str">
        <f>_xlfn.IFNA(VLOOKUP($D76,Data!D$10:$AI$69,H$1, FALSE),"")</f>
        <v/>
      </c>
      <c r="I76" s="26" t="str">
        <f>_xlfn.IFNA(VLOOKUP($D76,Data!E$10:$AI$69,I$1, FALSE),"")</f>
        <v/>
      </c>
      <c r="J76" s="26" t="str">
        <f>_xlfn.IFNA(VLOOKUP($D76,Data!F$10:$AI$69,J$1, FALSE),"")</f>
        <v/>
      </c>
      <c r="K76" s="26" t="str">
        <f>_xlfn.IFNA(VLOOKUP($D76,Data!G$10:$AI$69,K$1, FALSE),"")</f>
        <v/>
      </c>
      <c r="L76" s="26" t="str">
        <f>_xlfn.IFNA(VLOOKUP($D76,Data!H$10:$AI$69,L$1, FALSE),"")</f>
        <v/>
      </c>
      <c r="M76" s="26" t="str">
        <f>_xlfn.IFNA(VLOOKUP($D76,Data!I$10:$AI$69,M$1, FALSE),"")</f>
        <v/>
      </c>
      <c r="N76" s="26" t="str">
        <f>_xlfn.IFNA(VLOOKUP($D76,Data!J$10:$AI$69,N$1, FALSE),"")</f>
        <v/>
      </c>
      <c r="O76" s="26" t="str">
        <f>_xlfn.IFNA(VLOOKUP($D76,Data!K$10:$AI$69,O$1, FALSE),"")</f>
        <v/>
      </c>
      <c r="P76" s="26" t="str">
        <f>_xlfn.IFNA(VLOOKUP($D76,Data!L$10:$AI$69,P$1, FALSE),"")</f>
        <v/>
      </c>
      <c r="Q76" s="26" t="str">
        <f>_xlfn.IFNA(VLOOKUP($D76,Data!M$10:$AI$69,Q$1, FALSE),"")</f>
        <v/>
      </c>
      <c r="R76" s="26" t="str">
        <f>_xlfn.IFNA(VLOOKUP($D76,Data!N$10:$AI$69,R$1, FALSE),"")</f>
        <v/>
      </c>
      <c r="S76" s="26" t="str">
        <f>_xlfn.IFNA(VLOOKUP($D76,Data!O$10:$AI$69,S$1, FALSE),"")</f>
        <v/>
      </c>
      <c r="T76" s="26" t="str">
        <f>_xlfn.IFNA(VLOOKUP($D76,Data!P$10:$AI$69,T$1, FALSE),"")</f>
        <v/>
      </c>
      <c r="U76" s="26" t="str">
        <f>_xlfn.IFNA(VLOOKUP($D76,Data!Q$10:$AI$69,U$1, FALSE),"")</f>
        <v/>
      </c>
      <c r="V76" s="26" t="str">
        <f>_xlfn.IFNA(VLOOKUP($D76,Data!R$10:$AI$69,V$1, FALSE),"")</f>
        <v/>
      </c>
      <c r="W76" s="26" t="str">
        <f>_xlfn.IFNA(VLOOKUP($D76,Data!S$10:$AI$69,W$1, FALSE),"")</f>
        <v/>
      </c>
      <c r="X76" s="26" t="str">
        <f>_xlfn.IFNA(VLOOKUP($D76,Data!T$10:$AI$69,X$1, FALSE),"")</f>
        <v/>
      </c>
      <c r="Y76" s="26" t="str">
        <f>_xlfn.IFNA(VLOOKUP($D76,Data!U$10:$AI$69,Y$1, FALSE),"")</f>
        <v/>
      </c>
      <c r="Z76" s="26" t="str">
        <f>_xlfn.IFNA(VLOOKUP($D76,Data!V$10:$AI$69,Z$1, FALSE),"")</f>
        <v/>
      </c>
      <c r="AA76" s="26" t="str">
        <f>_xlfn.IFNA(VLOOKUP($D76,Data!W$10:$AI$69,AA$1, FALSE),"")</f>
        <v/>
      </c>
      <c r="AB76" s="26" t="str">
        <f>_xlfn.IFNA(VLOOKUP($D76,Data!X$10:$AI$69,AB$1, FALSE),"")</f>
        <v/>
      </c>
      <c r="AC76" s="26" t="str">
        <f>_xlfn.IFNA(VLOOKUP($D76,Data!Y$10:$AI$69,AC$1, FALSE),"")</f>
        <v/>
      </c>
      <c r="AD76" s="26" t="str">
        <f>_xlfn.IFNA(VLOOKUP($D76,Data!Z$10:$AI$69,AD$1, FALSE),"")</f>
        <v/>
      </c>
      <c r="AE76" s="26" t="str">
        <f>_xlfn.IFNA(VLOOKUP($D76,Data!AA$10:$AI$69,AE$1, FALSE),"")</f>
        <v/>
      </c>
      <c r="AF76" s="26" t="str">
        <f>_xlfn.IFNA(VLOOKUP($D76,Data!AB$10:$AI$69,AF$1, FALSE),"")</f>
        <v/>
      </c>
      <c r="AG76" s="26" t="str">
        <f>_xlfn.IFNA(VLOOKUP($D76,Data!AC$10:$AI$69,AG$1, FALSE),"")</f>
        <v/>
      </c>
      <c r="AH76" s="26" t="str">
        <f>_xlfn.IFNA(VLOOKUP($D76,Data!AD$10:$AI$69,AH$1, FALSE),"")</f>
        <v/>
      </c>
      <c r="AI76" s="26" t="str">
        <f>_xlfn.IFNA(VLOOKUP($D76,Data!AE$10:$AI$69,AI$1, FALSE),"")</f>
        <v/>
      </c>
      <c r="AJ76" s="26" t="str">
        <f>_xlfn.IFNA(VLOOKUP($D76,Data!AF$10:$AI$69,AJ$1, FALSE),"")</f>
        <v/>
      </c>
      <c r="AK76" s="26" t="str">
        <f>_xlfn.IFNA(VLOOKUP($D76,Data!AG$10:$AI$69,AK$1, FALSE),"")</f>
        <v/>
      </c>
      <c r="AL76" s="26" t="str">
        <f>_xlfn.IFNA(VLOOKUP($D76,Data!AH$10:$AI$69,AL$1, FALSE),"")</f>
        <v/>
      </c>
    </row>
    <row r="77" spans="1:38" x14ac:dyDescent="0.25">
      <c r="A77" s="28" t="s">
        <v>168</v>
      </c>
      <c r="B77" s="28" t="s">
        <v>169</v>
      </c>
      <c r="D77" s="28">
        <f t="shared" si="4"/>
        <v>23</v>
      </c>
      <c r="E77" s="28">
        <f t="shared" si="5"/>
        <v>1</v>
      </c>
      <c r="F77" s="26" t="str">
        <f>_xlfn.IFNA(VLOOKUP($D77,Data!B$10:$AI$69,F$1, FALSE),"")</f>
        <v>Plague</v>
      </c>
      <c r="G77" s="26" t="str">
        <f>_xlfn.IFNA(VLOOKUP($D77,Data!C$10:$AI$69,G$1, FALSE),"")</f>
        <v/>
      </c>
      <c r="H77" s="26" t="str">
        <f>_xlfn.IFNA(VLOOKUP($D77,Data!D$10:$AI$69,H$1, FALSE),"")</f>
        <v/>
      </c>
      <c r="I77" s="26" t="str">
        <f>_xlfn.IFNA(VLOOKUP($D77,Data!E$10:$AI$69,I$1, FALSE),"")</f>
        <v/>
      </c>
      <c r="J77" s="26" t="str">
        <f>_xlfn.IFNA(VLOOKUP($D77,Data!F$10:$AI$69,J$1, FALSE),"")</f>
        <v/>
      </c>
      <c r="K77" s="26" t="str">
        <f>_xlfn.IFNA(VLOOKUP($D77,Data!G$10:$AI$69,K$1, FALSE),"")</f>
        <v/>
      </c>
      <c r="L77" s="26" t="str">
        <f>_xlfn.IFNA(VLOOKUP($D77,Data!H$10:$AI$69,L$1, FALSE),"")</f>
        <v/>
      </c>
      <c r="M77" s="26" t="str">
        <f>_xlfn.IFNA(VLOOKUP($D77,Data!I$10:$AI$69,M$1, FALSE),"")</f>
        <v/>
      </c>
      <c r="N77" s="26" t="str">
        <f>_xlfn.IFNA(VLOOKUP($D77,Data!J$10:$AI$69,N$1, FALSE),"")</f>
        <v/>
      </c>
      <c r="O77" s="26" t="str">
        <f>_xlfn.IFNA(VLOOKUP($D77,Data!K$10:$AI$69,O$1, FALSE),"")</f>
        <v/>
      </c>
      <c r="P77" s="26" t="str">
        <f>_xlfn.IFNA(VLOOKUP($D77,Data!L$10:$AI$69,P$1, FALSE),"")</f>
        <v/>
      </c>
      <c r="Q77" s="26" t="str">
        <f>_xlfn.IFNA(VLOOKUP($D77,Data!M$10:$AI$69,Q$1, FALSE),"")</f>
        <v/>
      </c>
      <c r="R77" s="26" t="str">
        <f>_xlfn.IFNA(VLOOKUP($D77,Data!N$10:$AI$69,R$1, FALSE),"")</f>
        <v/>
      </c>
      <c r="S77" s="26" t="str">
        <f>_xlfn.IFNA(VLOOKUP($D77,Data!O$10:$AI$69,S$1, FALSE),"")</f>
        <v/>
      </c>
      <c r="T77" s="26" t="str">
        <f>_xlfn.IFNA(VLOOKUP($D77,Data!P$10:$AI$69,T$1, FALSE),"")</f>
        <v/>
      </c>
      <c r="U77" s="26" t="str">
        <f>_xlfn.IFNA(VLOOKUP($D77,Data!Q$10:$AI$69,U$1, FALSE),"")</f>
        <v/>
      </c>
      <c r="V77" s="26" t="str">
        <f>_xlfn.IFNA(VLOOKUP($D77,Data!R$10:$AI$69,V$1, FALSE),"")</f>
        <v/>
      </c>
      <c r="W77" s="26" t="str">
        <f>_xlfn.IFNA(VLOOKUP($D77,Data!S$10:$AI$69,W$1, FALSE),"")</f>
        <v/>
      </c>
      <c r="X77" s="26" t="str">
        <f>_xlfn.IFNA(VLOOKUP($D77,Data!T$10:$AI$69,X$1, FALSE),"")</f>
        <v/>
      </c>
      <c r="Y77" s="26" t="str">
        <f>_xlfn.IFNA(VLOOKUP($D77,Data!U$10:$AI$69,Y$1, FALSE),"")</f>
        <v/>
      </c>
      <c r="Z77" s="26" t="str">
        <f>_xlfn.IFNA(VLOOKUP($D77,Data!V$10:$AI$69,Z$1, FALSE),"")</f>
        <v/>
      </c>
      <c r="AA77" s="26" t="str">
        <f>_xlfn.IFNA(VLOOKUP($D77,Data!W$10:$AI$69,AA$1, FALSE),"")</f>
        <v/>
      </c>
      <c r="AB77" s="26" t="str">
        <f>_xlfn.IFNA(VLOOKUP($D77,Data!X$10:$AI$69,AB$1, FALSE),"")</f>
        <v/>
      </c>
      <c r="AC77" s="26" t="str">
        <f>_xlfn.IFNA(VLOOKUP($D77,Data!Y$10:$AI$69,AC$1, FALSE),"")</f>
        <v/>
      </c>
      <c r="AD77" s="26" t="str">
        <f>_xlfn.IFNA(VLOOKUP($D77,Data!Z$10:$AI$69,AD$1, FALSE),"")</f>
        <v/>
      </c>
      <c r="AE77" s="26" t="str">
        <f>_xlfn.IFNA(VLOOKUP($D77,Data!AA$10:$AI$69,AE$1, FALSE),"")</f>
        <v/>
      </c>
      <c r="AF77" s="26" t="str">
        <f>_xlfn.IFNA(VLOOKUP($D77,Data!AB$10:$AI$69,AF$1, FALSE),"")</f>
        <v/>
      </c>
      <c r="AG77" s="26" t="str">
        <f>_xlfn.IFNA(VLOOKUP($D77,Data!AC$10:$AI$69,AG$1, FALSE),"")</f>
        <v/>
      </c>
      <c r="AH77" s="26" t="str">
        <f>_xlfn.IFNA(VLOOKUP($D77,Data!AD$10:$AI$69,AH$1, FALSE),"")</f>
        <v/>
      </c>
      <c r="AI77" s="26" t="str">
        <f>_xlfn.IFNA(VLOOKUP($D77,Data!AE$10:$AI$69,AI$1, FALSE),"")</f>
        <v/>
      </c>
      <c r="AJ77" s="26" t="str">
        <f>_xlfn.IFNA(VLOOKUP($D77,Data!AF$10:$AI$69,AJ$1, FALSE),"")</f>
        <v/>
      </c>
      <c r="AK77" s="26" t="str">
        <f>_xlfn.IFNA(VLOOKUP($D77,Data!AG$10:$AI$69,AK$1, FALSE),"")</f>
        <v/>
      </c>
      <c r="AL77" s="26" t="str">
        <f>_xlfn.IFNA(VLOOKUP($D77,Data!AH$10:$AI$69,AL$1, FALSE),"")</f>
        <v/>
      </c>
    </row>
    <row r="78" spans="1:38" x14ac:dyDescent="0.25">
      <c r="A78" s="28" t="s">
        <v>170</v>
      </c>
      <c r="B78" s="28" t="s">
        <v>171</v>
      </c>
      <c r="D78" s="28">
        <f t="shared" si="4"/>
        <v>33</v>
      </c>
      <c r="E78" s="28">
        <f t="shared" si="5"/>
        <v>1</v>
      </c>
      <c r="F78" s="26" t="str">
        <f>_xlfn.IFNA(VLOOKUP($D78,Data!B$10:$AI$69,F$1, FALSE),"")</f>
        <v>PPSV23</v>
      </c>
      <c r="G78" s="26" t="str">
        <f>_xlfn.IFNA(VLOOKUP($D78,Data!C$10:$AI$69,G$1, FALSE),"")</f>
        <v/>
      </c>
      <c r="H78" s="26" t="str">
        <f>_xlfn.IFNA(VLOOKUP($D78,Data!D$10:$AI$69,H$1, FALSE),"")</f>
        <v/>
      </c>
      <c r="I78" s="26" t="str">
        <f>_xlfn.IFNA(VLOOKUP($D78,Data!E$10:$AI$69,I$1, FALSE),"")</f>
        <v/>
      </c>
      <c r="J78" s="26" t="str">
        <f>_xlfn.IFNA(VLOOKUP($D78,Data!F$10:$AI$69,J$1, FALSE),"")</f>
        <v/>
      </c>
      <c r="K78" s="26" t="str">
        <f>_xlfn.IFNA(VLOOKUP($D78,Data!G$10:$AI$69,K$1, FALSE),"")</f>
        <v/>
      </c>
      <c r="L78" s="26" t="str">
        <f>_xlfn.IFNA(VLOOKUP($D78,Data!H$10:$AI$69,L$1, FALSE),"")</f>
        <v/>
      </c>
      <c r="M78" s="26" t="str">
        <f>_xlfn.IFNA(VLOOKUP($D78,Data!I$10:$AI$69,M$1, FALSE),"")</f>
        <v/>
      </c>
      <c r="N78" s="26" t="str">
        <f>_xlfn.IFNA(VLOOKUP($D78,Data!J$10:$AI$69,N$1, FALSE),"")</f>
        <v/>
      </c>
      <c r="O78" s="26" t="str">
        <f>_xlfn.IFNA(VLOOKUP($D78,Data!K$10:$AI$69,O$1, FALSE),"")</f>
        <v/>
      </c>
      <c r="P78" s="26" t="str">
        <f>_xlfn.IFNA(VLOOKUP($D78,Data!L$10:$AI$69,P$1, FALSE),"")</f>
        <v/>
      </c>
      <c r="Q78" s="26" t="str">
        <f>_xlfn.IFNA(VLOOKUP($D78,Data!M$10:$AI$69,Q$1, FALSE),"")</f>
        <v/>
      </c>
      <c r="R78" s="26" t="str">
        <f>_xlfn.IFNA(VLOOKUP($D78,Data!N$10:$AI$69,R$1, FALSE),"")</f>
        <v/>
      </c>
      <c r="S78" s="26" t="str">
        <f>_xlfn.IFNA(VLOOKUP($D78,Data!O$10:$AI$69,S$1, FALSE),"")</f>
        <v/>
      </c>
      <c r="T78" s="26" t="str">
        <f>_xlfn.IFNA(VLOOKUP($D78,Data!P$10:$AI$69,T$1, FALSE),"")</f>
        <v/>
      </c>
      <c r="U78" s="26" t="str">
        <f>_xlfn.IFNA(VLOOKUP($D78,Data!Q$10:$AI$69,U$1, FALSE),"")</f>
        <v/>
      </c>
      <c r="V78" s="26" t="str">
        <f>_xlfn.IFNA(VLOOKUP($D78,Data!R$10:$AI$69,V$1, FALSE),"")</f>
        <v/>
      </c>
      <c r="W78" s="26" t="str">
        <f>_xlfn.IFNA(VLOOKUP($D78,Data!S$10:$AI$69,W$1, FALSE),"")</f>
        <v/>
      </c>
      <c r="X78" s="26" t="str">
        <f>_xlfn.IFNA(VLOOKUP($D78,Data!T$10:$AI$69,X$1, FALSE),"")</f>
        <v/>
      </c>
      <c r="Y78" s="26" t="str">
        <f>_xlfn.IFNA(VLOOKUP($D78,Data!U$10:$AI$69,Y$1, FALSE),"")</f>
        <v/>
      </c>
      <c r="Z78" s="26" t="str">
        <f>_xlfn.IFNA(VLOOKUP($D78,Data!V$10:$AI$69,Z$1, FALSE),"")</f>
        <v/>
      </c>
      <c r="AA78" s="26" t="str">
        <f>_xlfn.IFNA(VLOOKUP($D78,Data!W$10:$AI$69,AA$1, FALSE),"")</f>
        <v/>
      </c>
      <c r="AB78" s="26" t="str">
        <f>_xlfn.IFNA(VLOOKUP($D78,Data!X$10:$AI$69,AB$1, FALSE),"")</f>
        <v/>
      </c>
      <c r="AC78" s="26" t="str">
        <f>_xlfn.IFNA(VLOOKUP($D78,Data!Y$10:$AI$69,AC$1, FALSE),"")</f>
        <v/>
      </c>
      <c r="AD78" s="26" t="str">
        <f>_xlfn.IFNA(VLOOKUP($D78,Data!Z$10:$AI$69,AD$1, FALSE),"")</f>
        <v/>
      </c>
      <c r="AE78" s="26" t="str">
        <f>_xlfn.IFNA(VLOOKUP($D78,Data!AA$10:$AI$69,AE$1, FALSE),"")</f>
        <v/>
      </c>
      <c r="AF78" s="26" t="str">
        <f>_xlfn.IFNA(VLOOKUP($D78,Data!AB$10:$AI$69,AF$1, FALSE),"")</f>
        <v/>
      </c>
      <c r="AG78" s="26" t="str">
        <f>_xlfn.IFNA(VLOOKUP($D78,Data!AC$10:$AI$69,AG$1, FALSE),"")</f>
        <v/>
      </c>
      <c r="AH78" s="26" t="str">
        <f>_xlfn.IFNA(VLOOKUP($D78,Data!AD$10:$AI$69,AH$1, FALSE),"")</f>
        <v/>
      </c>
      <c r="AI78" s="26" t="str">
        <f>_xlfn.IFNA(VLOOKUP($D78,Data!AE$10:$AI$69,AI$1, FALSE),"")</f>
        <v/>
      </c>
      <c r="AJ78" s="26" t="str">
        <f>_xlfn.IFNA(VLOOKUP($D78,Data!AF$10:$AI$69,AJ$1, FALSE),"")</f>
        <v/>
      </c>
      <c r="AK78" s="26" t="str">
        <f>_xlfn.IFNA(VLOOKUP($D78,Data!AG$10:$AI$69,AK$1, FALSE),"")</f>
        <v/>
      </c>
      <c r="AL78" s="26" t="str">
        <f>_xlfn.IFNA(VLOOKUP($D78,Data!AH$10:$AI$69,AL$1, FALSE),"")</f>
        <v/>
      </c>
    </row>
    <row r="79" spans="1:38" x14ac:dyDescent="0.25">
      <c r="A79" s="28" t="s">
        <v>172</v>
      </c>
      <c r="B79" s="28" t="s">
        <v>173</v>
      </c>
      <c r="D79" s="28">
        <f t="shared" si="4"/>
        <v>100</v>
      </c>
      <c r="E79" s="28">
        <f t="shared" si="5"/>
        <v>1</v>
      </c>
      <c r="F79" s="26" t="str">
        <f>_xlfn.IFNA(VLOOKUP($D79,Data!B$10:$AI$69,F$1, FALSE),"")</f>
        <v/>
      </c>
      <c r="G79" s="26" t="str">
        <f>_xlfn.IFNA(VLOOKUP($D79,Data!C$10:$AI$69,G$1, FALSE),"")</f>
        <v/>
      </c>
      <c r="H79" s="26" t="str">
        <f>_xlfn.IFNA(VLOOKUP($D79,Data!D$10:$AI$69,H$1, FALSE),"")</f>
        <v>PCV</v>
      </c>
      <c r="I79" s="26" t="str">
        <f>_xlfn.IFNA(VLOOKUP($D79,Data!E$10:$AI$69,I$1, FALSE),"")</f>
        <v/>
      </c>
      <c r="J79" s="26" t="str">
        <f>_xlfn.IFNA(VLOOKUP($D79,Data!F$10:$AI$69,J$1, FALSE),"")</f>
        <v/>
      </c>
      <c r="K79" s="26" t="str">
        <f>_xlfn.IFNA(VLOOKUP($D79,Data!G$10:$AI$69,K$1, FALSE),"")</f>
        <v/>
      </c>
      <c r="L79" s="26" t="str">
        <f>_xlfn.IFNA(VLOOKUP($D79,Data!H$10:$AI$69,L$1, FALSE),"")</f>
        <v/>
      </c>
      <c r="M79" s="26" t="str">
        <f>_xlfn.IFNA(VLOOKUP($D79,Data!I$10:$AI$69,M$1, FALSE),"")</f>
        <v/>
      </c>
      <c r="N79" s="26" t="str">
        <f>_xlfn.IFNA(VLOOKUP($D79,Data!J$10:$AI$69,N$1, FALSE),"")</f>
        <v/>
      </c>
      <c r="O79" s="26" t="str">
        <f>_xlfn.IFNA(VLOOKUP($D79,Data!K$10:$AI$69,O$1, FALSE),"")</f>
        <v/>
      </c>
      <c r="P79" s="26" t="str">
        <f>_xlfn.IFNA(VLOOKUP($D79,Data!L$10:$AI$69,P$1, FALSE),"")</f>
        <v/>
      </c>
      <c r="Q79" s="26" t="str">
        <f>_xlfn.IFNA(VLOOKUP($D79,Data!M$10:$AI$69,Q$1, FALSE),"")</f>
        <v/>
      </c>
      <c r="R79" s="26" t="str">
        <f>_xlfn.IFNA(VLOOKUP($D79,Data!N$10:$AI$69,R$1, FALSE),"")</f>
        <v/>
      </c>
      <c r="S79" s="26" t="str">
        <f>_xlfn.IFNA(VLOOKUP($D79,Data!O$10:$AI$69,S$1, FALSE),"")</f>
        <v/>
      </c>
      <c r="T79" s="26" t="str">
        <f>_xlfn.IFNA(VLOOKUP($D79,Data!P$10:$AI$69,T$1, FALSE),"")</f>
        <v/>
      </c>
      <c r="U79" s="26" t="str">
        <f>_xlfn.IFNA(VLOOKUP($D79,Data!Q$10:$AI$69,U$1, FALSE),"")</f>
        <v/>
      </c>
      <c r="V79" s="26" t="str">
        <f>_xlfn.IFNA(VLOOKUP($D79,Data!R$10:$AI$69,V$1, FALSE),"")</f>
        <v/>
      </c>
      <c r="W79" s="26" t="str">
        <f>_xlfn.IFNA(VLOOKUP($D79,Data!S$10:$AI$69,W$1, FALSE),"")</f>
        <v/>
      </c>
      <c r="X79" s="26" t="str">
        <f>_xlfn.IFNA(VLOOKUP($D79,Data!T$10:$AI$69,X$1, FALSE),"")</f>
        <v/>
      </c>
      <c r="Y79" s="26" t="str">
        <f>_xlfn.IFNA(VLOOKUP($D79,Data!U$10:$AI$69,Y$1, FALSE),"")</f>
        <v/>
      </c>
      <c r="Z79" s="26" t="str">
        <f>_xlfn.IFNA(VLOOKUP($D79,Data!V$10:$AI$69,Z$1, FALSE),"")</f>
        <v/>
      </c>
      <c r="AA79" s="26" t="str">
        <f>_xlfn.IFNA(VLOOKUP($D79,Data!W$10:$AI$69,AA$1, FALSE),"")</f>
        <v/>
      </c>
      <c r="AB79" s="26" t="str">
        <f>_xlfn.IFNA(VLOOKUP($D79,Data!X$10:$AI$69,AB$1, FALSE),"")</f>
        <v/>
      </c>
      <c r="AC79" s="26" t="str">
        <f>_xlfn.IFNA(VLOOKUP($D79,Data!Y$10:$AI$69,AC$1, FALSE),"")</f>
        <v/>
      </c>
      <c r="AD79" s="26" t="str">
        <f>_xlfn.IFNA(VLOOKUP($D79,Data!Z$10:$AI$69,AD$1, FALSE),"")</f>
        <v/>
      </c>
      <c r="AE79" s="26" t="str">
        <f>_xlfn.IFNA(VLOOKUP($D79,Data!AA$10:$AI$69,AE$1, FALSE),"")</f>
        <v/>
      </c>
      <c r="AF79" s="26" t="str">
        <f>_xlfn.IFNA(VLOOKUP($D79,Data!AB$10:$AI$69,AF$1, FALSE),"")</f>
        <v/>
      </c>
      <c r="AG79" s="26" t="str">
        <f>_xlfn.IFNA(VLOOKUP($D79,Data!AC$10:$AI$69,AG$1, FALSE),"")</f>
        <v/>
      </c>
      <c r="AH79" s="26" t="str">
        <f>_xlfn.IFNA(VLOOKUP($D79,Data!AD$10:$AI$69,AH$1, FALSE),"")</f>
        <v/>
      </c>
      <c r="AI79" s="26" t="str">
        <f>_xlfn.IFNA(VLOOKUP($D79,Data!AE$10:$AI$69,AI$1, FALSE),"")</f>
        <v/>
      </c>
      <c r="AJ79" s="26" t="str">
        <f>_xlfn.IFNA(VLOOKUP($D79,Data!AF$10:$AI$69,AJ$1, FALSE),"")</f>
        <v/>
      </c>
      <c r="AK79" s="26" t="str">
        <f>_xlfn.IFNA(VLOOKUP($D79,Data!AG$10:$AI$69,AK$1, FALSE),"")</f>
        <v/>
      </c>
      <c r="AL79" s="26" t="str">
        <f>_xlfn.IFNA(VLOOKUP($D79,Data!AH$10:$AI$69,AL$1, FALSE),"")</f>
        <v/>
      </c>
    </row>
    <row r="80" spans="1:38" x14ac:dyDescent="0.25">
      <c r="A80" s="28" t="s">
        <v>174</v>
      </c>
      <c r="B80" s="28" t="s">
        <v>175</v>
      </c>
      <c r="D80" s="28">
        <f t="shared" si="4"/>
        <v>109</v>
      </c>
      <c r="E80" s="28">
        <f t="shared" si="5"/>
        <v>1</v>
      </c>
      <c r="F80" s="26" t="str">
        <f>_xlfn.IFNA(VLOOKUP($D80,Data!B$10:$AI$69,F$1, FALSE),"")</f>
        <v/>
      </c>
      <c r="G80" s="26" t="str">
        <f>_xlfn.IFNA(VLOOKUP($D80,Data!C$10:$AI$69,G$1, FALSE),"")</f>
        <v>PPSV23</v>
      </c>
      <c r="H80" s="26" t="str">
        <f>_xlfn.IFNA(VLOOKUP($D80,Data!D$10:$AI$69,H$1, FALSE),"")</f>
        <v/>
      </c>
      <c r="I80" s="26" t="str">
        <f>_xlfn.IFNA(VLOOKUP($D80,Data!E$10:$AI$69,I$1, FALSE),"")</f>
        <v/>
      </c>
      <c r="J80" s="26" t="str">
        <f>_xlfn.IFNA(VLOOKUP($D80,Data!F$10:$AI$69,J$1, FALSE),"")</f>
        <v/>
      </c>
      <c r="K80" s="26" t="str">
        <f>_xlfn.IFNA(VLOOKUP($D80,Data!G$10:$AI$69,K$1, FALSE),"")</f>
        <v/>
      </c>
      <c r="L80" s="26" t="str">
        <f>_xlfn.IFNA(VLOOKUP($D80,Data!H$10:$AI$69,L$1, FALSE),"")</f>
        <v/>
      </c>
      <c r="M80" s="26" t="str">
        <f>_xlfn.IFNA(VLOOKUP($D80,Data!I$10:$AI$69,M$1, FALSE),"")</f>
        <v/>
      </c>
      <c r="N80" s="26" t="str">
        <f>_xlfn.IFNA(VLOOKUP($D80,Data!J$10:$AI$69,N$1, FALSE),"")</f>
        <v/>
      </c>
      <c r="O80" s="26" t="str">
        <f>_xlfn.IFNA(VLOOKUP($D80,Data!K$10:$AI$69,O$1, FALSE),"")</f>
        <v/>
      </c>
      <c r="P80" s="26" t="str">
        <f>_xlfn.IFNA(VLOOKUP($D80,Data!L$10:$AI$69,P$1, FALSE),"")</f>
        <v/>
      </c>
      <c r="Q80" s="26" t="str">
        <f>_xlfn.IFNA(VLOOKUP($D80,Data!M$10:$AI$69,Q$1, FALSE),"")</f>
        <v/>
      </c>
      <c r="R80" s="26" t="str">
        <f>_xlfn.IFNA(VLOOKUP($D80,Data!N$10:$AI$69,R$1, FALSE),"")</f>
        <v/>
      </c>
      <c r="S80" s="26" t="str">
        <f>_xlfn.IFNA(VLOOKUP($D80,Data!O$10:$AI$69,S$1, FALSE),"")</f>
        <v/>
      </c>
      <c r="T80" s="26" t="str">
        <f>_xlfn.IFNA(VLOOKUP($D80,Data!P$10:$AI$69,T$1, FALSE),"")</f>
        <v/>
      </c>
      <c r="U80" s="26" t="str">
        <f>_xlfn.IFNA(VLOOKUP($D80,Data!Q$10:$AI$69,U$1, FALSE),"")</f>
        <v/>
      </c>
      <c r="V80" s="26" t="str">
        <f>_xlfn.IFNA(VLOOKUP($D80,Data!R$10:$AI$69,V$1, FALSE),"")</f>
        <v/>
      </c>
      <c r="W80" s="26" t="str">
        <f>_xlfn.IFNA(VLOOKUP($D80,Data!S$10:$AI$69,W$1, FALSE),"")</f>
        <v/>
      </c>
      <c r="X80" s="26" t="str">
        <f>_xlfn.IFNA(VLOOKUP($D80,Data!T$10:$AI$69,X$1, FALSE),"")</f>
        <v/>
      </c>
      <c r="Y80" s="26" t="str">
        <f>_xlfn.IFNA(VLOOKUP($D80,Data!U$10:$AI$69,Y$1, FALSE),"")</f>
        <v/>
      </c>
      <c r="Z80" s="26" t="str">
        <f>_xlfn.IFNA(VLOOKUP($D80,Data!V$10:$AI$69,Z$1, FALSE),"")</f>
        <v/>
      </c>
      <c r="AA80" s="26" t="str">
        <f>_xlfn.IFNA(VLOOKUP($D80,Data!W$10:$AI$69,AA$1, FALSE),"")</f>
        <v/>
      </c>
      <c r="AB80" s="26" t="str">
        <f>_xlfn.IFNA(VLOOKUP($D80,Data!X$10:$AI$69,AB$1, FALSE),"")</f>
        <v/>
      </c>
      <c r="AC80" s="26" t="str">
        <f>_xlfn.IFNA(VLOOKUP($D80,Data!Y$10:$AI$69,AC$1, FALSE),"")</f>
        <v/>
      </c>
      <c r="AD80" s="26" t="str">
        <f>_xlfn.IFNA(VLOOKUP($D80,Data!Z$10:$AI$69,AD$1, FALSE),"")</f>
        <v/>
      </c>
      <c r="AE80" s="26" t="str">
        <f>_xlfn.IFNA(VLOOKUP($D80,Data!AA$10:$AI$69,AE$1, FALSE),"")</f>
        <v/>
      </c>
      <c r="AF80" s="26" t="str">
        <f>_xlfn.IFNA(VLOOKUP($D80,Data!AB$10:$AI$69,AF$1, FALSE),"")</f>
        <v/>
      </c>
      <c r="AG80" s="26" t="str">
        <f>_xlfn.IFNA(VLOOKUP($D80,Data!AC$10:$AI$69,AG$1, FALSE),"")</f>
        <v/>
      </c>
      <c r="AH80" s="26" t="str">
        <f>_xlfn.IFNA(VLOOKUP($D80,Data!AD$10:$AI$69,AH$1, FALSE),"")</f>
        <v/>
      </c>
      <c r="AI80" s="26" t="str">
        <f>_xlfn.IFNA(VLOOKUP($D80,Data!AE$10:$AI$69,AI$1, FALSE),"")</f>
        <v/>
      </c>
      <c r="AJ80" s="26" t="str">
        <f>_xlfn.IFNA(VLOOKUP($D80,Data!AF$10:$AI$69,AJ$1, FALSE),"")</f>
        <v/>
      </c>
      <c r="AK80" s="26" t="str">
        <f>_xlfn.IFNA(VLOOKUP($D80,Data!AG$10:$AI$69,AK$1, FALSE),"")</f>
        <v/>
      </c>
      <c r="AL80" s="26" t="str">
        <f>_xlfn.IFNA(VLOOKUP($D80,Data!AH$10:$AI$69,AL$1, FALSE),"")</f>
        <v/>
      </c>
    </row>
    <row r="81" spans="1:38" x14ac:dyDescent="0.25">
      <c r="A81" s="28" t="s">
        <v>176</v>
      </c>
      <c r="B81" s="28" t="s">
        <v>177</v>
      </c>
      <c r="D81" s="28">
        <f t="shared" si="4"/>
        <v>70</v>
      </c>
      <c r="E81" s="28">
        <f t="shared" si="5"/>
        <v>1</v>
      </c>
      <c r="F81" s="26" t="str">
        <f>_xlfn.IFNA(VLOOKUP($D81,Data!B$10:$AI$69,F$1, FALSE),"")</f>
        <v>Q Fever</v>
      </c>
      <c r="G81" s="26" t="str">
        <f>_xlfn.IFNA(VLOOKUP($D81,Data!C$10:$AI$69,G$1, FALSE),"")</f>
        <v/>
      </c>
      <c r="H81" s="26" t="str">
        <f>_xlfn.IFNA(VLOOKUP($D81,Data!D$10:$AI$69,H$1, FALSE),"")</f>
        <v/>
      </c>
      <c r="I81" s="26" t="str">
        <f>_xlfn.IFNA(VLOOKUP($D81,Data!E$10:$AI$69,I$1, FALSE),"")</f>
        <v/>
      </c>
      <c r="J81" s="26" t="str">
        <f>_xlfn.IFNA(VLOOKUP($D81,Data!F$10:$AI$69,J$1, FALSE),"")</f>
        <v/>
      </c>
      <c r="K81" s="26" t="str">
        <f>_xlfn.IFNA(VLOOKUP($D81,Data!G$10:$AI$69,K$1, FALSE),"")</f>
        <v/>
      </c>
      <c r="L81" s="26" t="str">
        <f>_xlfn.IFNA(VLOOKUP($D81,Data!H$10:$AI$69,L$1, FALSE),"")</f>
        <v/>
      </c>
      <c r="M81" s="26" t="str">
        <f>_xlfn.IFNA(VLOOKUP($D81,Data!I$10:$AI$69,M$1, FALSE),"")</f>
        <v/>
      </c>
      <c r="N81" s="26" t="str">
        <f>_xlfn.IFNA(VLOOKUP($D81,Data!J$10:$AI$69,N$1, FALSE),"")</f>
        <v/>
      </c>
      <c r="O81" s="26" t="str">
        <f>_xlfn.IFNA(VLOOKUP($D81,Data!K$10:$AI$69,O$1, FALSE),"")</f>
        <v/>
      </c>
      <c r="P81" s="26" t="str">
        <f>_xlfn.IFNA(VLOOKUP($D81,Data!L$10:$AI$69,P$1, FALSE),"")</f>
        <v/>
      </c>
      <c r="Q81" s="26" t="str">
        <f>_xlfn.IFNA(VLOOKUP($D81,Data!M$10:$AI$69,Q$1, FALSE),"")</f>
        <v/>
      </c>
      <c r="R81" s="26" t="str">
        <f>_xlfn.IFNA(VLOOKUP($D81,Data!N$10:$AI$69,R$1, FALSE),"")</f>
        <v/>
      </c>
      <c r="S81" s="26" t="str">
        <f>_xlfn.IFNA(VLOOKUP($D81,Data!O$10:$AI$69,S$1, FALSE),"")</f>
        <v/>
      </c>
      <c r="T81" s="26" t="str">
        <f>_xlfn.IFNA(VLOOKUP($D81,Data!P$10:$AI$69,T$1, FALSE),"")</f>
        <v/>
      </c>
      <c r="U81" s="26" t="str">
        <f>_xlfn.IFNA(VLOOKUP($D81,Data!Q$10:$AI$69,U$1, FALSE),"")</f>
        <v/>
      </c>
      <c r="V81" s="26" t="str">
        <f>_xlfn.IFNA(VLOOKUP($D81,Data!R$10:$AI$69,V$1, FALSE),"")</f>
        <v/>
      </c>
      <c r="W81" s="26" t="str">
        <f>_xlfn.IFNA(VLOOKUP($D81,Data!S$10:$AI$69,W$1, FALSE),"")</f>
        <v/>
      </c>
      <c r="X81" s="26" t="str">
        <f>_xlfn.IFNA(VLOOKUP($D81,Data!T$10:$AI$69,X$1, FALSE),"")</f>
        <v/>
      </c>
      <c r="Y81" s="26" t="str">
        <f>_xlfn.IFNA(VLOOKUP($D81,Data!U$10:$AI$69,Y$1, FALSE),"")</f>
        <v/>
      </c>
      <c r="Z81" s="26" t="str">
        <f>_xlfn.IFNA(VLOOKUP($D81,Data!V$10:$AI$69,Z$1, FALSE),"")</f>
        <v/>
      </c>
      <c r="AA81" s="26" t="str">
        <f>_xlfn.IFNA(VLOOKUP($D81,Data!W$10:$AI$69,AA$1, FALSE),"")</f>
        <v/>
      </c>
      <c r="AB81" s="26" t="str">
        <f>_xlfn.IFNA(VLOOKUP($D81,Data!X$10:$AI$69,AB$1, FALSE),"")</f>
        <v/>
      </c>
      <c r="AC81" s="26" t="str">
        <f>_xlfn.IFNA(VLOOKUP($D81,Data!Y$10:$AI$69,AC$1, FALSE),"")</f>
        <v/>
      </c>
      <c r="AD81" s="26" t="str">
        <f>_xlfn.IFNA(VLOOKUP($D81,Data!Z$10:$AI$69,AD$1, FALSE),"")</f>
        <v/>
      </c>
      <c r="AE81" s="26" t="str">
        <f>_xlfn.IFNA(VLOOKUP($D81,Data!AA$10:$AI$69,AE$1, FALSE),"")</f>
        <v/>
      </c>
      <c r="AF81" s="26" t="str">
        <f>_xlfn.IFNA(VLOOKUP($D81,Data!AB$10:$AI$69,AF$1, FALSE),"")</f>
        <v/>
      </c>
      <c r="AG81" s="26" t="str">
        <f>_xlfn.IFNA(VLOOKUP($D81,Data!AC$10:$AI$69,AG$1, FALSE),"")</f>
        <v/>
      </c>
      <c r="AH81" s="26" t="str">
        <f>_xlfn.IFNA(VLOOKUP($D81,Data!AD$10:$AI$69,AH$1, FALSE),"")</f>
        <v/>
      </c>
      <c r="AI81" s="26" t="str">
        <f>_xlfn.IFNA(VLOOKUP($D81,Data!AE$10:$AI$69,AI$1, FALSE),"")</f>
        <v/>
      </c>
      <c r="AJ81" s="26" t="str">
        <f>_xlfn.IFNA(VLOOKUP($D81,Data!AF$10:$AI$69,AJ$1, FALSE),"")</f>
        <v/>
      </c>
      <c r="AK81" s="26" t="str">
        <f>_xlfn.IFNA(VLOOKUP($D81,Data!AG$10:$AI$69,AK$1, FALSE),"")</f>
        <v/>
      </c>
      <c r="AL81" s="26" t="str">
        <f>_xlfn.IFNA(VLOOKUP($D81,Data!AH$10:$AI$69,AL$1, FALSE),"")</f>
        <v/>
      </c>
    </row>
    <row r="82" spans="1:38" x14ac:dyDescent="0.25">
      <c r="A82" s="28" t="s">
        <v>178</v>
      </c>
      <c r="B82" s="28" t="s">
        <v>179</v>
      </c>
      <c r="D82" s="28">
        <f t="shared" si="4"/>
        <v>18</v>
      </c>
      <c r="E82" s="28">
        <f t="shared" si="5"/>
        <v>1</v>
      </c>
      <c r="F82" s="26" t="str">
        <f>_xlfn.IFNA(VLOOKUP($D82,Data!B$10:$AI$69,F$1, FALSE),"")</f>
        <v/>
      </c>
      <c r="G82" s="26" t="str">
        <f>_xlfn.IFNA(VLOOKUP($D82,Data!C$10:$AI$69,G$1, FALSE),"")</f>
        <v/>
      </c>
      <c r="H82" s="26" t="str">
        <f>_xlfn.IFNA(VLOOKUP($D82,Data!D$10:$AI$69,H$1, FALSE),"")</f>
        <v/>
      </c>
      <c r="I82" s="26" t="str">
        <f>_xlfn.IFNA(VLOOKUP($D82,Data!E$10:$AI$69,I$1, FALSE),"")</f>
        <v>Rabies</v>
      </c>
      <c r="J82" s="26" t="str">
        <f>_xlfn.IFNA(VLOOKUP($D82,Data!F$10:$AI$69,J$1, FALSE),"")</f>
        <v/>
      </c>
      <c r="K82" s="26" t="str">
        <f>_xlfn.IFNA(VLOOKUP($D82,Data!G$10:$AI$69,K$1, FALSE),"")</f>
        <v/>
      </c>
      <c r="L82" s="26" t="str">
        <f>_xlfn.IFNA(VLOOKUP($D82,Data!H$10:$AI$69,L$1, FALSE),"")</f>
        <v/>
      </c>
      <c r="M82" s="26" t="str">
        <f>_xlfn.IFNA(VLOOKUP($D82,Data!I$10:$AI$69,M$1, FALSE),"")</f>
        <v/>
      </c>
      <c r="N82" s="26" t="str">
        <f>_xlfn.IFNA(VLOOKUP($D82,Data!J$10:$AI$69,N$1, FALSE),"")</f>
        <v/>
      </c>
      <c r="O82" s="26" t="str">
        <f>_xlfn.IFNA(VLOOKUP($D82,Data!K$10:$AI$69,O$1, FALSE),"")</f>
        <v/>
      </c>
      <c r="P82" s="26" t="str">
        <f>_xlfn.IFNA(VLOOKUP($D82,Data!L$10:$AI$69,P$1, FALSE),"")</f>
        <v/>
      </c>
      <c r="Q82" s="26" t="str">
        <f>_xlfn.IFNA(VLOOKUP($D82,Data!M$10:$AI$69,Q$1, FALSE),"")</f>
        <v/>
      </c>
      <c r="R82" s="26" t="str">
        <f>_xlfn.IFNA(VLOOKUP($D82,Data!N$10:$AI$69,R$1, FALSE),"")</f>
        <v/>
      </c>
      <c r="S82" s="26" t="str">
        <f>_xlfn.IFNA(VLOOKUP($D82,Data!O$10:$AI$69,S$1, FALSE),"")</f>
        <v/>
      </c>
      <c r="T82" s="26" t="str">
        <f>_xlfn.IFNA(VLOOKUP($D82,Data!P$10:$AI$69,T$1, FALSE),"")</f>
        <v/>
      </c>
      <c r="U82" s="26" t="str">
        <f>_xlfn.IFNA(VLOOKUP($D82,Data!Q$10:$AI$69,U$1, FALSE),"")</f>
        <v/>
      </c>
      <c r="V82" s="26" t="str">
        <f>_xlfn.IFNA(VLOOKUP($D82,Data!R$10:$AI$69,V$1, FALSE),"")</f>
        <v/>
      </c>
      <c r="W82" s="26" t="str">
        <f>_xlfn.IFNA(VLOOKUP($D82,Data!S$10:$AI$69,W$1, FALSE),"")</f>
        <v/>
      </c>
      <c r="X82" s="26" t="str">
        <f>_xlfn.IFNA(VLOOKUP($D82,Data!T$10:$AI$69,X$1, FALSE),"")</f>
        <v/>
      </c>
      <c r="Y82" s="26" t="str">
        <f>_xlfn.IFNA(VLOOKUP($D82,Data!U$10:$AI$69,Y$1, FALSE),"")</f>
        <v/>
      </c>
      <c r="Z82" s="26" t="str">
        <f>_xlfn.IFNA(VLOOKUP($D82,Data!V$10:$AI$69,Z$1, FALSE),"")</f>
        <v/>
      </c>
      <c r="AA82" s="26" t="str">
        <f>_xlfn.IFNA(VLOOKUP($D82,Data!W$10:$AI$69,AA$1, FALSE),"")</f>
        <v/>
      </c>
      <c r="AB82" s="26" t="str">
        <f>_xlfn.IFNA(VLOOKUP($D82,Data!X$10:$AI$69,AB$1, FALSE),"")</f>
        <v/>
      </c>
      <c r="AC82" s="26" t="str">
        <f>_xlfn.IFNA(VLOOKUP($D82,Data!Y$10:$AI$69,AC$1, FALSE),"")</f>
        <v/>
      </c>
      <c r="AD82" s="26" t="str">
        <f>_xlfn.IFNA(VLOOKUP($D82,Data!Z$10:$AI$69,AD$1, FALSE),"")</f>
        <v/>
      </c>
      <c r="AE82" s="26" t="str">
        <f>_xlfn.IFNA(VLOOKUP($D82,Data!AA$10:$AI$69,AE$1, FALSE),"")</f>
        <v/>
      </c>
      <c r="AF82" s="26" t="str">
        <f>_xlfn.IFNA(VLOOKUP($D82,Data!AB$10:$AI$69,AF$1, FALSE),"")</f>
        <v/>
      </c>
      <c r="AG82" s="26" t="str">
        <f>_xlfn.IFNA(VLOOKUP($D82,Data!AC$10:$AI$69,AG$1, FALSE),"")</f>
        <v/>
      </c>
      <c r="AH82" s="26" t="str">
        <f>_xlfn.IFNA(VLOOKUP($D82,Data!AD$10:$AI$69,AH$1, FALSE),"")</f>
        <v/>
      </c>
      <c r="AI82" s="26" t="str">
        <f>_xlfn.IFNA(VLOOKUP($D82,Data!AE$10:$AI$69,AI$1, FALSE),"")</f>
        <v/>
      </c>
      <c r="AJ82" s="26" t="str">
        <f>_xlfn.IFNA(VLOOKUP($D82,Data!AF$10:$AI$69,AJ$1, FALSE),"")</f>
        <v/>
      </c>
      <c r="AK82" s="26" t="str">
        <f>_xlfn.IFNA(VLOOKUP($D82,Data!AG$10:$AI$69,AK$1, FALSE),"")</f>
        <v/>
      </c>
      <c r="AL82" s="26" t="str">
        <f>_xlfn.IFNA(VLOOKUP($D82,Data!AH$10:$AI$69,AL$1, FALSE),"")</f>
        <v/>
      </c>
    </row>
    <row r="83" spans="1:38" x14ac:dyDescent="0.25">
      <c r="A83" s="28" t="s">
        <v>180</v>
      </c>
      <c r="B83" s="28" t="s">
        <v>181</v>
      </c>
      <c r="D83" s="28">
        <f t="shared" si="4"/>
        <v>40</v>
      </c>
      <c r="E83" s="28">
        <f t="shared" si="5"/>
        <v>1</v>
      </c>
      <c r="F83" s="26" t="str">
        <f>_xlfn.IFNA(VLOOKUP($D83,Data!B$10:$AI$69,F$1, FALSE),"")</f>
        <v/>
      </c>
      <c r="G83" s="26" t="str">
        <f>_xlfn.IFNA(VLOOKUP($D83,Data!C$10:$AI$69,G$1, FALSE),"")</f>
        <v/>
      </c>
      <c r="H83" s="26" t="str">
        <f>_xlfn.IFNA(VLOOKUP($D83,Data!D$10:$AI$69,H$1, FALSE),"")</f>
        <v>Rabies</v>
      </c>
      <c r="I83" s="26" t="str">
        <f>_xlfn.IFNA(VLOOKUP($D83,Data!E$10:$AI$69,I$1, FALSE),"")</f>
        <v/>
      </c>
      <c r="J83" s="26" t="str">
        <f>_xlfn.IFNA(VLOOKUP($D83,Data!F$10:$AI$69,J$1, FALSE),"")</f>
        <v/>
      </c>
      <c r="K83" s="26" t="str">
        <f>_xlfn.IFNA(VLOOKUP($D83,Data!G$10:$AI$69,K$1, FALSE),"")</f>
        <v/>
      </c>
      <c r="L83" s="26" t="str">
        <f>_xlfn.IFNA(VLOOKUP($D83,Data!H$10:$AI$69,L$1, FALSE),"")</f>
        <v/>
      </c>
      <c r="M83" s="26" t="str">
        <f>_xlfn.IFNA(VLOOKUP($D83,Data!I$10:$AI$69,M$1, FALSE),"")</f>
        <v/>
      </c>
      <c r="N83" s="26" t="str">
        <f>_xlfn.IFNA(VLOOKUP($D83,Data!J$10:$AI$69,N$1, FALSE),"")</f>
        <v/>
      </c>
      <c r="O83" s="26" t="str">
        <f>_xlfn.IFNA(VLOOKUP($D83,Data!K$10:$AI$69,O$1, FALSE),"")</f>
        <v/>
      </c>
      <c r="P83" s="26" t="str">
        <f>_xlfn.IFNA(VLOOKUP($D83,Data!L$10:$AI$69,P$1, FALSE),"")</f>
        <v/>
      </c>
      <c r="Q83" s="26" t="str">
        <f>_xlfn.IFNA(VLOOKUP($D83,Data!M$10:$AI$69,Q$1, FALSE),"")</f>
        <v/>
      </c>
      <c r="R83" s="26" t="str">
        <f>_xlfn.IFNA(VLOOKUP($D83,Data!N$10:$AI$69,R$1, FALSE),"")</f>
        <v/>
      </c>
      <c r="S83" s="26" t="str">
        <f>_xlfn.IFNA(VLOOKUP($D83,Data!O$10:$AI$69,S$1, FALSE),"")</f>
        <v/>
      </c>
      <c r="T83" s="26" t="str">
        <f>_xlfn.IFNA(VLOOKUP($D83,Data!P$10:$AI$69,T$1, FALSE),"")</f>
        <v/>
      </c>
      <c r="U83" s="26" t="str">
        <f>_xlfn.IFNA(VLOOKUP($D83,Data!Q$10:$AI$69,U$1, FALSE),"")</f>
        <v/>
      </c>
      <c r="V83" s="26" t="str">
        <f>_xlfn.IFNA(VLOOKUP($D83,Data!R$10:$AI$69,V$1, FALSE),"")</f>
        <v/>
      </c>
      <c r="W83" s="26" t="str">
        <f>_xlfn.IFNA(VLOOKUP($D83,Data!S$10:$AI$69,W$1, FALSE),"")</f>
        <v/>
      </c>
      <c r="X83" s="26" t="str">
        <f>_xlfn.IFNA(VLOOKUP($D83,Data!T$10:$AI$69,X$1, FALSE),"")</f>
        <v/>
      </c>
      <c r="Y83" s="26" t="str">
        <f>_xlfn.IFNA(VLOOKUP($D83,Data!U$10:$AI$69,Y$1, FALSE),"")</f>
        <v/>
      </c>
      <c r="Z83" s="26" t="str">
        <f>_xlfn.IFNA(VLOOKUP($D83,Data!V$10:$AI$69,Z$1, FALSE),"")</f>
        <v/>
      </c>
      <c r="AA83" s="26" t="str">
        <f>_xlfn.IFNA(VLOOKUP($D83,Data!W$10:$AI$69,AA$1, FALSE),"")</f>
        <v/>
      </c>
      <c r="AB83" s="26" t="str">
        <f>_xlfn.IFNA(VLOOKUP($D83,Data!X$10:$AI$69,AB$1, FALSE),"")</f>
        <v/>
      </c>
      <c r="AC83" s="26" t="str">
        <f>_xlfn.IFNA(VLOOKUP($D83,Data!Y$10:$AI$69,AC$1, FALSE),"")</f>
        <v/>
      </c>
      <c r="AD83" s="26" t="str">
        <f>_xlfn.IFNA(VLOOKUP($D83,Data!Z$10:$AI$69,AD$1, FALSE),"")</f>
        <v/>
      </c>
      <c r="AE83" s="26" t="str">
        <f>_xlfn.IFNA(VLOOKUP($D83,Data!AA$10:$AI$69,AE$1, FALSE),"")</f>
        <v/>
      </c>
      <c r="AF83" s="26" t="str">
        <f>_xlfn.IFNA(VLOOKUP($D83,Data!AB$10:$AI$69,AF$1, FALSE),"")</f>
        <v/>
      </c>
      <c r="AG83" s="26" t="str">
        <f>_xlfn.IFNA(VLOOKUP($D83,Data!AC$10:$AI$69,AG$1, FALSE),"")</f>
        <v/>
      </c>
      <c r="AH83" s="26" t="str">
        <f>_xlfn.IFNA(VLOOKUP($D83,Data!AD$10:$AI$69,AH$1, FALSE),"")</f>
        <v/>
      </c>
      <c r="AI83" s="26" t="str">
        <f>_xlfn.IFNA(VLOOKUP($D83,Data!AE$10:$AI$69,AI$1, FALSE),"")</f>
        <v/>
      </c>
      <c r="AJ83" s="26" t="str">
        <f>_xlfn.IFNA(VLOOKUP($D83,Data!AF$10:$AI$69,AJ$1, FALSE),"")</f>
        <v/>
      </c>
      <c r="AK83" s="26" t="str">
        <f>_xlfn.IFNA(VLOOKUP($D83,Data!AG$10:$AI$69,AK$1, FALSE),"")</f>
        <v/>
      </c>
      <c r="AL83" s="26" t="str">
        <f>_xlfn.IFNA(VLOOKUP($D83,Data!AH$10:$AI$69,AL$1, FALSE),"")</f>
        <v/>
      </c>
    </row>
    <row r="84" spans="1:38" x14ac:dyDescent="0.25">
      <c r="A84" s="28" t="s">
        <v>182</v>
      </c>
      <c r="B84" s="28" t="s">
        <v>183</v>
      </c>
      <c r="D84" s="28">
        <f t="shared" si="4"/>
        <v>90</v>
      </c>
      <c r="E84" s="28">
        <f t="shared" si="5"/>
        <v>1</v>
      </c>
      <c r="F84" s="26" t="str">
        <f>_xlfn.IFNA(VLOOKUP($D84,Data!B$10:$AI$69,F$1, FALSE),"")</f>
        <v/>
      </c>
      <c r="G84" s="26" t="str">
        <f>_xlfn.IFNA(VLOOKUP($D84,Data!C$10:$AI$69,G$1, FALSE),"")</f>
        <v/>
      </c>
      <c r="H84" s="26" t="str">
        <f>_xlfn.IFNA(VLOOKUP($D84,Data!D$10:$AI$69,H$1, FALSE),"")</f>
        <v/>
      </c>
      <c r="I84" s="26" t="str">
        <f>_xlfn.IFNA(VLOOKUP($D84,Data!E$10:$AI$69,I$1, FALSE),"")</f>
        <v/>
      </c>
      <c r="J84" s="26" t="str">
        <f>_xlfn.IFNA(VLOOKUP($D84,Data!F$10:$AI$69,J$1, FALSE),"")</f>
        <v>Rabies</v>
      </c>
      <c r="K84" s="26" t="str">
        <f>_xlfn.IFNA(VLOOKUP($D84,Data!G$10:$AI$69,K$1, FALSE),"")</f>
        <v/>
      </c>
      <c r="L84" s="26" t="str">
        <f>_xlfn.IFNA(VLOOKUP($D84,Data!H$10:$AI$69,L$1, FALSE),"")</f>
        <v/>
      </c>
      <c r="M84" s="26" t="str">
        <f>_xlfn.IFNA(VLOOKUP($D84,Data!I$10:$AI$69,M$1, FALSE),"")</f>
        <v/>
      </c>
      <c r="N84" s="26" t="str">
        <f>_xlfn.IFNA(VLOOKUP($D84,Data!J$10:$AI$69,N$1, FALSE),"")</f>
        <v/>
      </c>
      <c r="O84" s="26" t="str">
        <f>_xlfn.IFNA(VLOOKUP($D84,Data!K$10:$AI$69,O$1, FALSE),"")</f>
        <v/>
      </c>
      <c r="P84" s="26" t="str">
        <f>_xlfn.IFNA(VLOOKUP($D84,Data!L$10:$AI$69,P$1, FALSE),"")</f>
        <v/>
      </c>
      <c r="Q84" s="26" t="str">
        <f>_xlfn.IFNA(VLOOKUP($D84,Data!M$10:$AI$69,Q$1, FALSE),"")</f>
        <v/>
      </c>
      <c r="R84" s="26" t="str">
        <f>_xlfn.IFNA(VLOOKUP($D84,Data!N$10:$AI$69,R$1, FALSE),"")</f>
        <v/>
      </c>
      <c r="S84" s="26" t="str">
        <f>_xlfn.IFNA(VLOOKUP($D84,Data!O$10:$AI$69,S$1, FALSE),"")</f>
        <v/>
      </c>
      <c r="T84" s="26" t="str">
        <f>_xlfn.IFNA(VLOOKUP($D84,Data!P$10:$AI$69,T$1, FALSE),"")</f>
        <v/>
      </c>
      <c r="U84" s="26" t="str">
        <f>_xlfn.IFNA(VLOOKUP($D84,Data!Q$10:$AI$69,U$1, FALSE),"")</f>
        <v/>
      </c>
      <c r="V84" s="26" t="str">
        <f>_xlfn.IFNA(VLOOKUP($D84,Data!R$10:$AI$69,V$1, FALSE),"")</f>
        <v/>
      </c>
      <c r="W84" s="26" t="str">
        <f>_xlfn.IFNA(VLOOKUP($D84,Data!S$10:$AI$69,W$1, FALSE),"")</f>
        <v/>
      </c>
      <c r="X84" s="26" t="str">
        <f>_xlfn.IFNA(VLOOKUP($D84,Data!T$10:$AI$69,X$1, FALSE),"")</f>
        <v/>
      </c>
      <c r="Y84" s="26" t="str">
        <f>_xlfn.IFNA(VLOOKUP($D84,Data!U$10:$AI$69,Y$1, FALSE),"")</f>
        <v/>
      </c>
      <c r="Z84" s="26" t="str">
        <f>_xlfn.IFNA(VLOOKUP($D84,Data!V$10:$AI$69,Z$1, FALSE),"")</f>
        <v/>
      </c>
      <c r="AA84" s="26" t="str">
        <f>_xlfn.IFNA(VLOOKUP($D84,Data!W$10:$AI$69,AA$1, FALSE),"")</f>
        <v/>
      </c>
      <c r="AB84" s="26" t="str">
        <f>_xlfn.IFNA(VLOOKUP($D84,Data!X$10:$AI$69,AB$1, FALSE),"")</f>
        <v/>
      </c>
      <c r="AC84" s="26" t="str">
        <f>_xlfn.IFNA(VLOOKUP($D84,Data!Y$10:$AI$69,AC$1, FALSE),"")</f>
        <v/>
      </c>
      <c r="AD84" s="26" t="str">
        <f>_xlfn.IFNA(VLOOKUP($D84,Data!Z$10:$AI$69,AD$1, FALSE),"")</f>
        <v/>
      </c>
      <c r="AE84" s="26" t="str">
        <f>_xlfn.IFNA(VLOOKUP($D84,Data!AA$10:$AI$69,AE$1, FALSE),"")</f>
        <v/>
      </c>
      <c r="AF84" s="26" t="str">
        <f>_xlfn.IFNA(VLOOKUP($D84,Data!AB$10:$AI$69,AF$1, FALSE),"")</f>
        <v/>
      </c>
      <c r="AG84" s="26" t="str">
        <f>_xlfn.IFNA(VLOOKUP($D84,Data!AC$10:$AI$69,AG$1, FALSE),"")</f>
        <v/>
      </c>
      <c r="AH84" s="26" t="str">
        <f>_xlfn.IFNA(VLOOKUP($D84,Data!AD$10:$AI$69,AH$1, FALSE),"")</f>
        <v/>
      </c>
      <c r="AI84" s="26" t="str">
        <f>_xlfn.IFNA(VLOOKUP($D84,Data!AE$10:$AI$69,AI$1, FALSE),"")</f>
        <v/>
      </c>
      <c r="AJ84" s="26" t="str">
        <f>_xlfn.IFNA(VLOOKUP($D84,Data!AF$10:$AI$69,AJ$1, FALSE),"")</f>
        <v/>
      </c>
      <c r="AK84" s="26" t="str">
        <f>_xlfn.IFNA(VLOOKUP($D84,Data!AG$10:$AI$69,AK$1, FALSE),"")</f>
        <v/>
      </c>
      <c r="AL84" s="26" t="str">
        <f>_xlfn.IFNA(VLOOKUP($D84,Data!AH$10:$AI$69,AL$1, FALSE),"")</f>
        <v/>
      </c>
    </row>
    <row r="85" spans="1:38" x14ac:dyDescent="0.25">
      <c r="A85" s="28" t="s">
        <v>184</v>
      </c>
      <c r="B85" s="28" t="s">
        <v>185</v>
      </c>
      <c r="D85" s="28">
        <f t="shared" si="4"/>
        <v>72</v>
      </c>
      <c r="E85" s="28">
        <f t="shared" si="5"/>
        <v>1</v>
      </c>
      <c r="F85" s="26" t="str">
        <f>_xlfn.IFNA(VLOOKUP($D85,Data!B$10:$AI$69,F$1, FALSE),"")</f>
        <v>Rheumatic Fever</v>
      </c>
      <c r="G85" s="26" t="str">
        <f>_xlfn.IFNA(VLOOKUP($D85,Data!C$10:$AI$69,G$1, FALSE),"")</f>
        <v/>
      </c>
      <c r="H85" s="26" t="str">
        <f>_xlfn.IFNA(VLOOKUP($D85,Data!D$10:$AI$69,H$1, FALSE),"")</f>
        <v/>
      </c>
      <c r="I85" s="26" t="str">
        <f>_xlfn.IFNA(VLOOKUP($D85,Data!E$10:$AI$69,I$1, FALSE),"")</f>
        <v/>
      </c>
      <c r="J85" s="26" t="str">
        <f>_xlfn.IFNA(VLOOKUP($D85,Data!F$10:$AI$69,J$1, FALSE),"")</f>
        <v/>
      </c>
      <c r="K85" s="26" t="str">
        <f>_xlfn.IFNA(VLOOKUP($D85,Data!G$10:$AI$69,K$1, FALSE),"")</f>
        <v/>
      </c>
      <c r="L85" s="26" t="str">
        <f>_xlfn.IFNA(VLOOKUP($D85,Data!H$10:$AI$69,L$1, FALSE),"")</f>
        <v/>
      </c>
      <c r="M85" s="26" t="str">
        <f>_xlfn.IFNA(VLOOKUP($D85,Data!I$10:$AI$69,M$1, FALSE),"")</f>
        <v/>
      </c>
      <c r="N85" s="26" t="str">
        <f>_xlfn.IFNA(VLOOKUP($D85,Data!J$10:$AI$69,N$1, FALSE),"")</f>
        <v/>
      </c>
      <c r="O85" s="26" t="str">
        <f>_xlfn.IFNA(VLOOKUP($D85,Data!K$10:$AI$69,O$1, FALSE),"")</f>
        <v/>
      </c>
      <c r="P85" s="26" t="str">
        <f>_xlfn.IFNA(VLOOKUP($D85,Data!L$10:$AI$69,P$1, FALSE),"")</f>
        <v/>
      </c>
      <c r="Q85" s="26" t="str">
        <f>_xlfn.IFNA(VLOOKUP($D85,Data!M$10:$AI$69,Q$1, FALSE),"")</f>
        <v/>
      </c>
      <c r="R85" s="26" t="str">
        <f>_xlfn.IFNA(VLOOKUP($D85,Data!N$10:$AI$69,R$1, FALSE),"")</f>
        <v/>
      </c>
      <c r="S85" s="26" t="str">
        <f>_xlfn.IFNA(VLOOKUP($D85,Data!O$10:$AI$69,S$1, FALSE),"")</f>
        <v/>
      </c>
      <c r="T85" s="26" t="str">
        <f>_xlfn.IFNA(VLOOKUP($D85,Data!P$10:$AI$69,T$1, FALSE),"")</f>
        <v/>
      </c>
      <c r="U85" s="26" t="str">
        <f>_xlfn.IFNA(VLOOKUP($D85,Data!Q$10:$AI$69,U$1, FALSE),"")</f>
        <v/>
      </c>
      <c r="V85" s="26" t="str">
        <f>_xlfn.IFNA(VLOOKUP($D85,Data!R$10:$AI$69,V$1, FALSE),"")</f>
        <v/>
      </c>
      <c r="W85" s="26" t="str">
        <f>_xlfn.IFNA(VLOOKUP($D85,Data!S$10:$AI$69,W$1, FALSE),"")</f>
        <v/>
      </c>
      <c r="X85" s="26" t="str">
        <f>_xlfn.IFNA(VLOOKUP($D85,Data!T$10:$AI$69,X$1, FALSE),"")</f>
        <v/>
      </c>
      <c r="Y85" s="26" t="str">
        <f>_xlfn.IFNA(VLOOKUP($D85,Data!U$10:$AI$69,Y$1, FALSE),"")</f>
        <v/>
      </c>
      <c r="Z85" s="26" t="str">
        <f>_xlfn.IFNA(VLOOKUP($D85,Data!V$10:$AI$69,Z$1, FALSE),"")</f>
        <v/>
      </c>
      <c r="AA85" s="26" t="str">
        <f>_xlfn.IFNA(VLOOKUP($D85,Data!W$10:$AI$69,AA$1, FALSE),"")</f>
        <v/>
      </c>
      <c r="AB85" s="26" t="str">
        <f>_xlfn.IFNA(VLOOKUP($D85,Data!X$10:$AI$69,AB$1, FALSE),"")</f>
        <v/>
      </c>
      <c r="AC85" s="26" t="str">
        <f>_xlfn.IFNA(VLOOKUP($D85,Data!Y$10:$AI$69,AC$1, FALSE),"")</f>
        <v/>
      </c>
      <c r="AD85" s="26" t="str">
        <f>_xlfn.IFNA(VLOOKUP($D85,Data!Z$10:$AI$69,AD$1, FALSE),"")</f>
        <v/>
      </c>
      <c r="AE85" s="26" t="str">
        <f>_xlfn.IFNA(VLOOKUP($D85,Data!AA$10:$AI$69,AE$1, FALSE),"")</f>
        <v/>
      </c>
      <c r="AF85" s="26" t="str">
        <f>_xlfn.IFNA(VLOOKUP($D85,Data!AB$10:$AI$69,AF$1, FALSE),"")</f>
        <v/>
      </c>
      <c r="AG85" s="26" t="str">
        <f>_xlfn.IFNA(VLOOKUP($D85,Data!AC$10:$AI$69,AG$1, FALSE),"")</f>
        <v/>
      </c>
      <c r="AH85" s="26" t="str">
        <f>_xlfn.IFNA(VLOOKUP($D85,Data!AD$10:$AI$69,AH$1, FALSE),"")</f>
        <v/>
      </c>
      <c r="AI85" s="26" t="str">
        <f>_xlfn.IFNA(VLOOKUP($D85,Data!AE$10:$AI$69,AI$1, FALSE),"")</f>
        <v/>
      </c>
      <c r="AJ85" s="26" t="str">
        <f>_xlfn.IFNA(VLOOKUP($D85,Data!AF$10:$AI$69,AJ$1, FALSE),"")</f>
        <v/>
      </c>
      <c r="AK85" s="26" t="str">
        <f>_xlfn.IFNA(VLOOKUP($D85,Data!AG$10:$AI$69,AK$1, FALSE),"")</f>
        <v/>
      </c>
      <c r="AL85" s="26" t="str">
        <f>_xlfn.IFNA(VLOOKUP($D85,Data!AH$10:$AI$69,AL$1, FALSE),"")</f>
        <v/>
      </c>
    </row>
    <row r="86" spans="1:38" x14ac:dyDescent="0.25">
      <c r="A86" s="28" t="s">
        <v>186</v>
      </c>
      <c r="B86" s="28" t="s">
        <v>187</v>
      </c>
      <c r="D86" s="28">
        <f t="shared" si="4"/>
        <v>73</v>
      </c>
      <c r="E86" s="28">
        <f t="shared" si="5"/>
        <v>1</v>
      </c>
      <c r="F86" s="26" t="str">
        <f>_xlfn.IFNA(VLOOKUP($D86,Data!B$10:$AI$69,F$1, FALSE),"")</f>
        <v>Rift Valley Fever</v>
      </c>
      <c r="G86" s="26" t="str">
        <f>_xlfn.IFNA(VLOOKUP($D86,Data!C$10:$AI$69,G$1, FALSE),"")</f>
        <v/>
      </c>
      <c r="H86" s="26" t="str">
        <f>_xlfn.IFNA(VLOOKUP($D86,Data!D$10:$AI$69,H$1, FALSE),"")</f>
        <v/>
      </c>
      <c r="I86" s="26" t="str">
        <f>_xlfn.IFNA(VLOOKUP($D86,Data!E$10:$AI$69,I$1, FALSE),"")</f>
        <v/>
      </c>
      <c r="J86" s="26" t="str">
        <f>_xlfn.IFNA(VLOOKUP($D86,Data!F$10:$AI$69,J$1, FALSE),"")</f>
        <v/>
      </c>
      <c r="K86" s="26" t="str">
        <f>_xlfn.IFNA(VLOOKUP($D86,Data!G$10:$AI$69,K$1, FALSE),"")</f>
        <v/>
      </c>
      <c r="L86" s="26" t="str">
        <f>_xlfn.IFNA(VLOOKUP($D86,Data!H$10:$AI$69,L$1, FALSE),"")</f>
        <v/>
      </c>
      <c r="M86" s="26" t="str">
        <f>_xlfn.IFNA(VLOOKUP($D86,Data!I$10:$AI$69,M$1, FALSE),"")</f>
        <v/>
      </c>
      <c r="N86" s="26" t="str">
        <f>_xlfn.IFNA(VLOOKUP($D86,Data!J$10:$AI$69,N$1, FALSE),"")</f>
        <v/>
      </c>
      <c r="O86" s="26" t="str">
        <f>_xlfn.IFNA(VLOOKUP($D86,Data!K$10:$AI$69,O$1, FALSE),"")</f>
        <v/>
      </c>
      <c r="P86" s="26" t="str">
        <f>_xlfn.IFNA(VLOOKUP($D86,Data!L$10:$AI$69,P$1, FALSE),"")</f>
        <v/>
      </c>
      <c r="Q86" s="26" t="str">
        <f>_xlfn.IFNA(VLOOKUP($D86,Data!M$10:$AI$69,Q$1, FALSE),"")</f>
        <v/>
      </c>
      <c r="R86" s="26" t="str">
        <f>_xlfn.IFNA(VLOOKUP($D86,Data!N$10:$AI$69,R$1, FALSE),"")</f>
        <v/>
      </c>
      <c r="S86" s="26" t="str">
        <f>_xlfn.IFNA(VLOOKUP($D86,Data!O$10:$AI$69,S$1, FALSE),"")</f>
        <v/>
      </c>
      <c r="T86" s="26" t="str">
        <f>_xlfn.IFNA(VLOOKUP($D86,Data!P$10:$AI$69,T$1, FALSE),"")</f>
        <v/>
      </c>
      <c r="U86" s="26" t="str">
        <f>_xlfn.IFNA(VLOOKUP($D86,Data!Q$10:$AI$69,U$1, FALSE),"")</f>
        <v/>
      </c>
      <c r="V86" s="26" t="str">
        <f>_xlfn.IFNA(VLOOKUP($D86,Data!R$10:$AI$69,V$1, FALSE),"")</f>
        <v/>
      </c>
      <c r="W86" s="26" t="str">
        <f>_xlfn.IFNA(VLOOKUP($D86,Data!S$10:$AI$69,W$1, FALSE),"")</f>
        <v/>
      </c>
      <c r="X86" s="26" t="str">
        <f>_xlfn.IFNA(VLOOKUP($D86,Data!T$10:$AI$69,X$1, FALSE),"")</f>
        <v/>
      </c>
      <c r="Y86" s="26" t="str">
        <f>_xlfn.IFNA(VLOOKUP($D86,Data!U$10:$AI$69,Y$1, FALSE),"")</f>
        <v/>
      </c>
      <c r="Z86" s="26" t="str">
        <f>_xlfn.IFNA(VLOOKUP($D86,Data!V$10:$AI$69,Z$1, FALSE),"")</f>
        <v/>
      </c>
      <c r="AA86" s="26" t="str">
        <f>_xlfn.IFNA(VLOOKUP($D86,Data!W$10:$AI$69,AA$1, FALSE),"")</f>
        <v/>
      </c>
      <c r="AB86" s="26" t="str">
        <f>_xlfn.IFNA(VLOOKUP($D86,Data!X$10:$AI$69,AB$1, FALSE),"")</f>
        <v/>
      </c>
      <c r="AC86" s="26" t="str">
        <f>_xlfn.IFNA(VLOOKUP($D86,Data!Y$10:$AI$69,AC$1, FALSE),"")</f>
        <v/>
      </c>
      <c r="AD86" s="26" t="str">
        <f>_xlfn.IFNA(VLOOKUP($D86,Data!Z$10:$AI$69,AD$1, FALSE),"")</f>
        <v/>
      </c>
      <c r="AE86" s="26" t="str">
        <f>_xlfn.IFNA(VLOOKUP($D86,Data!AA$10:$AI$69,AE$1, FALSE),"")</f>
        <v/>
      </c>
      <c r="AF86" s="26" t="str">
        <f>_xlfn.IFNA(VLOOKUP($D86,Data!AB$10:$AI$69,AF$1, FALSE),"")</f>
        <v/>
      </c>
      <c r="AG86" s="26" t="str">
        <f>_xlfn.IFNA(VLOOKUP($D86,Data!AC$10:$AI$69,AG$1, FALSE),"")</f>
        <v/>
      </c>
      <c r="AH86" s="26" t="str">
        <f>_xlfn.IFNA(VLOOKUP($D86,Data!AD$10:$AI$69,AH$1, FALSE),"")</f>
        <v/>
      </c>
      <c r="AI86" s="26" t="str">
        <f>_xlfn.IFNA(VLOOKUP($D86,Data!AE$10:$AI$69,AI$1, FALSE),"")</f>
        <v/>
      </c>
      <c r="AJ86" s="26" t="str">
        <f>_xlfn.IFNA(VLOOKUP($D86,Data!AF$10:$AI$69,AJ$1, FALSE),"")</f>
        <v/>
      </c>
      <c r="AK86" s="26" t="str">
        <f>_xlfn.IFNA(VLOOKUP($D86,Data!AG$10:$AI$69,AK$1, FALSE),"")</f>
        <v/>
      </c>
      <c r="AL86" s="26" t="str">
        <f>_xlfn.IFNA(VLOOKUP($D86,Data!AH$10:$AI$69,AL$1, FALSE),"")</f>
        <v/>
      </c>
    </row>
    <row r="87" spans="1:38" x14ac:dyDescent="0.25">
      <c r="A87" s="28" t="s">
        <v>188</v>
      </c>
      <c r="B87" s="28" t="s">
        <v>189</v>
      </c>
      <c r="D87" s="28">
        <f t="shared" si="4"/>
        <v>34</v>
      </c>
      <c r="E87" s="28">
        <f t="shared" si="5"/>
        <v>1</v>
      </c>
      <c r="F87" s="26" t="str">
        <f>_xlfn.IFNA(VLOOKUP($D87,Data!B$10:$AI$69,F$1, FALSE),"")</f>
        <v>RIG</v>
      </c>
      <c r="G87" s="26" t="str">
        <f>_xlfn.IFNA(VLOOKUP($D87,Data!C$10:$AI$69,G$1, FALSE),"")</f>
        <v/>
      </c>
      <c r="H87" s="26" t="str">
        <f>_xlfn.IFNA(VLOOKUP($D87,Data!D$10:$AI$69,H$1, FALSE),"")</f>
        <v/>
      </c>
      <c r="I87" s="26" t="str">
        <f>_xlfn.IFNA(VLOOKUP($D87,Data!E$10:$AI$69,I$1, FALSE),"")</f>
        <v/>
      </c>
      <c r="J87" s="26" t="str">
        <f>_xlfn.IFNA(VLOOKUP($D87,Data!F$10:$AI$69,J$1, FALSE),"")</f>
        <v/>
      </c>
      <c r="K87" s="26" t="str">
        <f>_xlfn.IFNA(VLOOKUP($D87,Data!G$10:$AI$69,K$1, FALSE),"")</f>
        <v/>
      </c>
      <c r="L87" s="26" t="str">
        <f>_xlfn.IFNA(VLOOKUP($D87,Data!H$10:$AI$69,L$1, FALSE),"")</f>
        <v/>
      </c>
      <c r="M87" s="26" t="str">
        <f>_xlfn.IFNA(VLOOKUP($D87,Data!I$10:$AI$69,M$1, FALSE),"")</f>
        <v/>
      </c>
      <c r="N87" s="26" t="str">
        <f>_xlfn.IFNA(VLOOKUP($D87,Data!J$10:$AI$69,N$1, FALSE),"")</f>
        <v/>
      </c>
      <c r="O87" s="26" t="str">
        <f>_xlfn.IFNA(VLOOKUP($D87,Data!K$10:$AI$69,O$1, FALSE),"")</f>
        <v/>
      </c>
      <c r="P87" s="26" t="str">
        <f>_xlfn.IFNA(VLOOKUP($D87,Data!L$10:$AI$69,P$1, FALSE),"")</f>
        <v/>
      </c>
      <c r="Q87" s="26" t="str">
        <f>_xlfn.IFNA(VLOOKUP($D87,Data!M$10:$AI$69,Q$1, FALSE),"")</f>
        <v/>
      </c>
      <c r="R87" s="26" t="str">
        <f>_xlfn.IFNA(VLOOKUP($D87,Data!N$10:$AI$69,R$1, FALSE),"")</f>
        <v/>
      </c>
      <c r="S87" s="26" t="str">
        <f>_xlfn.IFNA(VLOOKUP($D87,Data!O$10:$AI$69,S$1, FALSE),"")</f>
        <v/>
      </c>
      <c r="T87" s="26" t="str">
        <f>_xlfn.IFNA(VLOOKUP($D87,Data!P$10:$AI$69,T$1, FALSE),"")</f>
        <v/>
      </c>
      <c r="U87" s="26" t="str">
        <f>_xlfn.IFNA(VLOOKUP($D87,Data!Q$10:$AI$69,U$1, FALSE),"")</f>
        <v/>
      </c>
      <c r="V87" s="26" t="str">
        <f>_xlfn.IFNA(VLOOKUP($D87,Data!R$10:$AI$69,V$1, FALSE),"")</f>
        <v/>
      </c>
      <c r="W87" s="26" t="str">
        <f>_xlfn.IFNA(VLOOKUP($D87,Data!S$10:$AI$69,W$1, FALSE),"")</f>
        <v/>
      </c>
      <c r="X87" s="26" t="str">
        <f>_xlfn.IFNA(VLOOKUP($D87,Data!T$10:$AI$69,X$1, FALSE),"")</f>
        <v/>
      </c>
      <c r="Y87" s="26" t="str">
        <f>_xlfn.IFNA(VLOOKUP($D87,Data!U$10:$AI$69,Y$1, FALSE),"")</f>
        <v/>
      </c>
      <c r="Z87" s="26" t="str">
        <f>_xlfn.IFNA(VLOOKUP($D87,Data!V$10:$AI$69,Z$1, FALSE),"")</f>
        <v/>
      </c>
      <c r="AA87" s="26" t="str">
        <f>_xlfn.IFNA(VLOOKUP($D87,Data!W$10:$AI$69,AA$1, FALSE),"")</f>
        <v/>
      </c>
      <c r="AB87" s="26" t="str">
        <f>_xlfn.IFNA(VLOOKUP($D87,Data!X$10:$AI$69,AB$1, FALSE),"")</f>
        <v/>
      </c>
      <c r="AC87" s="26" t="str">
        <f>_xlfn.IFNA(VLOOKUP($D87,Data!Y$10:$AI$69,AC$1, FALSE),"")</f>
        <v/>
      </c>
      <c r="AD87" s="26" t="str">
        <f>_xlfn.IFNA(VLOOKUP($D87,Data!Z$10:$AI$69,AD$1, FALSE),"")</f>
        <v/>
      </c>
      <c r="AE87" s="26" t="str">
        <f>_xlfn.IFNA(VLOOKUP($D87,Data!AA$10:$AI$69,AE$1, FALSE),"")</f>
        <v/>
      </c>
      <c r="AF87" s="26" t="str">
        <f>_xlfn.IFNA(VLOOKUP($D87,Data!AB$10:$AI$69,AF$1, FALSE),"")</f>
        <v/>
      </c>
      <c r="AG87" s="26" t="str">
        <f>_xlfn.IFNA(VLOOKUP($D87,Data!AC$10:$AI$69,AG$1, FALSE),"")</f>
        <v/>
      </c>
      <c r="AH87" s="26" t="str">
        <f>_xlfn.IFNA(VLOOKUP($D87,Data!AD$10:$AI$69,AH$1, FALSE),"")</f>
        <v/>
      </c>
      <c r="AI87" s="26" t="str">
        <f>_xlfn.IFNA(VLOOKUP($D87,Data!AE$10:$AI$69,AI$1, FALSE),"")</f>
        <v/>
      </c>
      <c r="AJ87" s="26" t="str">
        <f>_xlfn.IFNA(VLOOKUP($D87,Data!AF$10:$AI$69,AJ$1, FALSE),"")</f>
        <v/>
      </c>
      <c r="AK87" s="26" t="str">
        <f>_xlfn.IFNA(VLOOKUP($D87,Data!AG$10:$AI$69,AK$1, FALSE),"")</f>
        <v/>
      </c>
      <c r="AL87" s="26" t="str">
        <f>_xlfn.IFNA(VLOOKUP($D87,Data!AH$10:$AI$69,AL$1, FALSE),"")</f>
        <v/>
      </c>
    </row>
    <row r="88" spans="1:38" x14ac:dyDescent="0.25">
      <c r="A88" s="28" t="s">
        <v>190</v>
      </c>
      <c r="B88" s="28" t="s">
        <v>191</v>
      </c>
      <c r="D88" s="28">
        <f t="shared" si="4"/>
        <v>119</v>
      </c>
      <c r="E88" s="28">
        <f t="shared" si="5"/>
        <v>1</v>
      </c>
      <c r="F88" s="26" t="str">
        <f>_xlfn.IFNA(VLOOKUP($D88,Data!B$10:$AI$69,F$1, FALSE),"")</f>
        <v>Rotavirus</v>
      </c>
      <c r="G88" s="26" t="str">
        <f>_xlfn.IFNA(VLOOKUP($D88,Data!C$10:$AI$69,G$1, FALSE),"")</f>
        <v/>
      </c>
      <c r="H88" s="26" t="str">
        <f>_xlfn.IFNA(VLOOKUP($D88,Data!D$10:$AI$69,H$1, FALSE),"")</f>
        <v/>
      </c>
      <c r="I88" s="26" t="str">
        <f>_xlfn.IFNA(VLOOKUP($D88,Data!E$10:$AI$69,I$1, FALSE),"")</f>
        <v/>
      </c>
      <c r="J88" s="26" t="str">
        <f>_xlfn.IFNA(VLOOKUP($D88,Data!F$10:$AI$69,J$1, FALSE),"")</f>
        <v/>
      </c>
      <c r="K88" s="26" t="str">
        <f>_xlfn.IFNA(VLOOKUP($D88,Data!G$10:$AI$69,K$1, FALSE),"")</f>
        <v/>
      </c>
      <c r="L88" s="26" t="str">
        <f>_xlfn.IFNA(VLOOKUP($D88,Data!H$10:$AI$69,L$1, FALSE),"")</f>
        <v/>
      </c>
      <c r="M88" s="26" t="str">
        <f>_xlfn.IFNA(VLOOKUP($D88,Data!I$10:$AI$69,M$1, FALSE),"")</f>
        <v/>
      </c>
      <c r="N88" s="26" t="str">
        <f>_xlfn.IFNA(VLOOKUP($D88,Data!J$10:$AI$69,N$1, FALSE),"")</f>
        <v/>
      </c>
      <c r="O88" s="26" t="str">
        <f>_xlfn.IFNA(VLOOKUP($D88,Data!K$10:$AI$69,O$1, FALSE),"")</f>
        <v/>
      </c>
      <c r="P88" s="26" t="str">
        <f>_xlfn.IFNA(VLOOKUP($D88,Data!L$10:$AI$69,P$1, FALSE),"")</f>
        <v/>
      </c>
      <c r="Q88" s="26" t="str">
        <f>_xlfn.IFNA(VLOOKUP($D88,Data!M$10:$AI$69,Q$1, FALSE),"")</f>
        <v/>
      </c>
      <c r="R88" s="26" t="str">
        <f>_xlfn.IFNA(VLOOKUP($D88,Data!N$10:$AI$69,R$1, FALSE),"")</f>
        <v/>
      </c>
      <c r="S88" s="26" t="str">
        <f>_xlfn.IFNA(VLOOKUP($D88,Data!O$10:$AI$69,S$1, FALSE),"")</f>
        <v/>
      </c>
      <c r="T88" s="26" t="str">
        <f>_xlfn.IFNA(VLOOKUP($D88,Data!P$10:$AI$69,T$1, FALSE),"")</f>
        <v/>
      </c>
      <c r="U88" s="26" t="str">
        <f>_xlfn.IFNA(VLOOKUP($D88,Data!Q$10:$AI$69,U$1, FALSE),"")</f>
        <v/>
      </c>
      <c r="V88" s="26" t="str">
        <f>_xlfn.IFNA(VLOOKUP($D88,Data!R$10:$AI$69,V$1, FALSE),"")</f>
        <v/>
      </c>
      <c r="W88" s="26" t="str">
        <f>_xlfn.IFNA(VLOOKUP($D88,Data!S$10:$AI$69,W$1, FALSE),"")</f>
        <v/>
      </c>
      <c r="X88" s="26" t="str">
        <f>_xlfn.IFNA(VLOOKUP($D88,Data!T$10:$AI$69,X$1, FALSE),"")</f>
        <v/>
      </c>
      <c r="Y88" s="26" t="str">
        <f>_xlfn.IFNA(VLOOKUP($D88,Data!U$10:$AI$69,Y$1, FALSE),"")</f>
        <v/>
      </c>
      <c r="Z88" s="26" t="str">
        <f>_xlfn.IFNA(VLOOKUP($D88,Data!V$10:$AI$69,Z$1, FALSE),"")</f>
        <v/>
      </c>
      <c r="AA88" s="26" t="str">
        <f>_xlfn.IFNA(VLOOKUP($D88,Data!W$10:$AI$69,AA$1, FALSE),"")</f>
        <v/>
      </c>
      <c r="AB88" s="26" t="str">
        <f>_xlfn.IFNA(VLOOKUP($D88,Data!X$10:$AI$69,AB$1, FALSE),"")</f>
        <v/>
      </c>
      <c r="AC88" s="26" t="str">
        <f>_xlfn.IFNA(VLOOKUP($D88,Data!Y$10:$AI$69,AC$1, FALSE),"")</f>
        <v/>
      </c>
      <c r="AD88" s="26" t="str">
        <f>_xlfn.IFNA(VLOOKUP($D88,Data!Z$10:$AI$69,AD$1, FALSE),"")</f>
        <v/>
      </c>
      <c r="AE88" s="26" t="str">
        <f>_xlfn.IFNA(VLOOKUP($D88,Data!AA$10:$AI$69,AE$1, FALSE),"")</f>
        <v/>
      </c>
      <c r="AF88" s="26" t="str">
        <f>_xlfn.IFNA(VLOOKUP($D88,Data!AB$10:$AI$69,AF$1, FALSE),"")</f>
        <v/>
      </c>
      <c r="AG88" s="26" t="str">
        <f>_xlfn.IFNA(VLOOKUP($D88,Data!AC$10:$AI$69,AG$1, FALSE),"")</f>
        <v/>
      </c>
      <c r="AH88" s="26" t="str">
        <f>_xlfn.IFNA(VLOOKUP($D88,Data!AD$10:$AI$69,AH$1, FALSE),"")</f>
        <v/>
      </c>
      <c r="AI88" s="26" t="str">
        <f>_xlfn.IFNA(VLOOKUP($D88,Data!AE$10:$AI$69,AI$1, FALSE),"")</f>
        <v/>
      </c>
      <c r="AJ88" s="26" t="str">
        <f>_xlfn.IFNA(VLOOKUP($D88,Data!AF$10:$AI$69,AJ$1, FALSE),"")</f>
        <v/>
      </c>
      <c r="AK88" s="26" t="str">
        <f>_xlfn.IFNA(VLOOKUP($D88,Data!AG$10:$AI$69,AK$1, FALSE),"")</f>
        <v/>
      </c>
      <c r="AL88" s="26" t="str">
        <f>_xlfn.IFNA(VLOOKUP($D88,Data!AH$10:$AI$69,AL$1, FALSE),"")</f>
        <v/>
      </c>
    </row>
    <row r="89" spans="1:38" x14ac:dyDescent="0.25">
      <c r="A89" s="28" t="s">
        <v>192</v>
      </c>
      <c r="B89" s="28" t="s">
        <v>193</v>
      </c>
      <c r="D89" s="28">
        <f t="shared" si="4"/>
        <v>122</v>
      </c>
      <c r="E89" s="28">
        <f t="shared" si="5"/>
        <v>1</v>
      </c>
      <c r="F89" s="26" t="str">
        <f>_xlfn.IFNA(VLOOKUP($D89,Data!B$10:$AI$69,F$1, FALSE),"")</f>
        <v/>
      </c>
      <c r="G89" s="26" t="str">
        <f>_xlfn.IFNA(VLOOKUP($D89,Data!C$10:$AI$69,G$1, FALSE),"")</f>
        <v/>
      </c>
      <c r="H89" s="26" t="str">
        <f>_xlfn.IFNA(VLOOKUP($D89,Data!D$10:$AI$69,H$1, FALSE),"")</f>
        <v/>
      </c>
      <c r="I89" s="26" t="str">
        <f>_xlfn.IFNA(VLOOKUP($D89,Data!E$10:$AI$69,I$1, FALSE),"")</f>
        <v>Rotavirus</v>
      </c>
      <c r="J89" s="26" t="str">
        <f>_xlfn.IFNA(VLOOKUP($D89,Data!F$10:$AI$69,J$1, FALSE),"")</f>
        <v/>
      </c>
      <c r="K89" s="26" t="str">
        <f>_xlfn.IFNA(VLOOKUP($D89,Data!G$10:$AI$69,K$1, FALSE),"")</f>
        <v/>
      </c>
      <c r="L89" s="26" t="str">
        <f>_xlfn.IFNA(VLOOKUP($D89,Data!H$10:$AI$69,L$1, FALSE),"")</f>
        <v/>
      </c>
      <c r="M89" s="26" t="str">
        <f>_xlfn.IFNA(VLOOKUP($D89,Data!I$10:$AI$69,M$1, FALSE),"")</f>
        <v/>
      </c>
      <c r="N89" s="26" t="str">
        <f>_xlfn.IFNA(VLOOKUP($D89,Data!J$10:$AI$69,N$1, FALSE),"")</f>
        <v/>
      </c>
      <c r="O89" s="26" t="str">
        <f>_xlfn.IFNA(VLOOKUP($D89,Data!K$10:$AI$69,O$1, FALSE),"")</f>
        <v/>
      </c>
      <c r="P89" s="26" t="str">
        <f>_xlfn.IFNA(VLOOKUP($D89,Data!L$10:$AI$69,P$1, FALSE),"")</f>
        <v/>
      </c>
      <c r="Q89" s="26" t="str">
        <f>_xlfn.IFNA(VLOOKUP($D89,Data!M$10:$AI$69,Q$1, FALSE),"")</f>
        <v/>
      </c>
      <c r="R89" s="26" t="str">
        <f>_xlfn.IFNA(VLOOKUP($D89,Data!N$10:$AI$69,R$1, FALSE),"")</f>
        <v/>
      </c>
      <c r="S89" s="26" t="str">
        <f>_xlfn.IFNA(VLOOKUP($D89,Data!O$10:$AI$69,S$1, FALSE),"")</f>
        <v/>
      </c>
      <c r="T89" s="26" t="str">
        <f>_xlfn.IFNA(VLOOKUP($D89,Data!P$10:$AI$69,T$1, FALSE),"")</f>
        <v/>
      </c>
      <c r="U89" s="26" t="str">
        <f>_xlfn.IFNA(VLOOKUP($D89,Data!Q$10:$AI$69,U$1, FALSE),"")</f>
        <v/>
      </c>
      <c r="V89" s="26" t="str">
        <f>_xlfn.IFNA(VLOOKUP($D89,Data!R$10:$AI$69,V$1, FALSE),"")</f>
        <v/>
      </c>
      <c r="W89" s="26" t="str">
        <f>_xlfn.IFNA(VLOOKUP($D89,Data!S$10:$AI$69,W$1, FALSE),"")</f>
        <v/>
      </c>
      <c r="X89" s="26" t="str">
        <f>_xlfn.IFNA(VLOOKUP($D89,Data!T$10:$AI$69,X$1, FALSE),"")</f>
        <v/>
      </c>
      <c r="Y89" s="26" t="str">
        <f>_xlfn.IFNA(VLOOKUP($D89,Data!U$10:$AI$69,Y$1, FALSE),"")</f>
        <v/>
      </c>
      <c r="Z89" s="26" t="str">
        <f>_xlfn.IFNA(VLOOKUP($D89,Data!V$10:$AI$69,Z$1, FALSE),"")</f>
        <v/>
      </c>
      <c r="AA89" s="26" t="str">
        <f>_xlfn.IFNA(VLOOKUP($D89,Data!W$10:$AI$69,AA$1, FALSE),"")</f>
        <v/>
      </c>
      <c r="AB89" s="26" t="str">
        <f>_xlfn.IFNA(VLOOKUP($D89,Data!X$10:$AI$69,AB$1, FALSE),"")</f>
        <v/>
      </c>
      <c r="AC89" s="26" t="str">
        <f>_xlfn.IFNA(VLOOKUP($D89,Data!Y$10:$AI$69,AC$1, FALSE),"")</f>
        <v/>
      </c>
      <c r="AD89" s="26" t="str">
        <f>_xlfn.IFNA(VLOOKUP($D89,Data!Z$10:$AI$69,AD$1, FALSE),"")</f>
        <v/>
      </c>
      <c r="AE89" s="26" t="str">
        <f>_xlfn.IFNA(VLOOKUP($D89,Data!AA$10:$AI$69,AE$1, FALSE),"")</f>
        <v/>
      </c>
      <c r="AF89" s="26" t="str">
        <f>_xlfn.IFNA(VLOOKUP($D89,Data!AB$10:$AI$69,AF$1, FALSE),"")</f>
        <v/>
      </c>
      <c r="AG89" s="26" t="str">
        <f>_xlfn.IFNA(VLOOKUP($D89,Data!AC$10:$AI$69,AG$1, FALSE),"")</f>
        <v/>
      </c>
      <c r="AH89" s="26" t="str">
        <f>_xlfn.IFNA(VLOOKUP($D89,Data!AD$10:$AI$69,AH$1, FALSE),"")</f>
        <v/>
      </c>
      <c r="AI89" s="26" t="str">
        <f>_xlfn.IFNA(VLOOKUP($D89,Data!AE$10:$AI$69,AI$1, FALSE),"")</f>
        <v/>
      </c>
      <c r="AJ89" s="26" t="str">
        <f>_xlfn.IFNA(VLOOKUP($D89,Data!AF$10:$AI$69,AJ$1, FALSE),"")</f>
        <v/>
      </c>
      <c r="AK89" s="26" t="str">
        <f>_xlfn.IFNA(VLOOKUP($D89,Data!AG$10:$AI$69,AK$1, FALSE),"")</f>
        <v/>
      </c>
      <c r="AL89" s="26" t="str">
        <f>_xlfn.IFNA(VLOOKUP($D89,Data!AH$10:$AI$69,AL$1, FALSE),"")</f>
        <v/>
      </c>
    </row>
    <row r="90" spans="1:38" x14ac:dyDescent="0.25">
      <c r="A90" s="28" t="s">
        <v>194</v>
      </c>
      <c r="B90" s="28" t="s">
        <v>195</v>
      </c>
      <c r="D90" s="28">
        <f t="shared" si="4"/>
        <v>116</v>
      </c>
      <c r="E90" s="28">
        <f t="shared" si="5"/>
        <v>1</v>
      </c>
      <c r="F90" s="26" t="str">
        <f>_xlfn.IFNA(VLOOKUP($D90,Data!B$10:$AI$69,F$1, FALSE),"")</f>
        <v/>
      </c>
      <c r="G90" s="26" t="str">
        <f>_xlfn.IFNA(VLOOKUP($D90,Data!C$10:$AI$69,G$1, FALSE),"")</f>
        <v>Rotavirus</v>
      </c>
      <c r="H90" s="26" t="str">
        <f>_xlfn.IFNA(VLOOKUP($D90,Data!D$10:$AI$69,H$1, FALSE),"")</f>
        <v/>
      </c>
      <c r="I90" s="26" t="str">
        <f>_xlfn.IFNA(VLOOKUP($D90,Data!E$10:$AI$69,I$1, FALSE),"")</f>
        <v/>
      </c>
      <c r="J90" s="26" t="str">
        <f>_xlfn.IFNA(VLOOKUP($D90,Data!F$10:$AI$69,J$1, FALSE),"")</f>
        <v/>
      </c>
      <c r="K90" s="26" t="str">
        <f>_xlfn.IFNA(VLOOKUP($D90,Data!G$10:$AI$69,K$1, FALSE),"")</f>
        <v/>
      </c>
      <c r="L90" s="26" t="str">
        <f>_xlfn.IFNA(VLOOKUP($D90,Data!H$10:$AI$69,L$1, FALSE),"")</f>
        <v/>
      </c>
      <c r="M90" s="26" t="str">
        <f>_xlfn.IFNA(VLOOKUP($D90,Data!I$10:$AI$69,M$1, FALSE),"")</f>
        <v/>
      </c>
      <c r="N90" s="26" t="str">
        <f>_xlfn.IFNA(VLOOKUP($D90,Data!J$10:$AI$69,N$1, FALSE),"")</f>
        <v/>
      </c>
      <c r="O90" s="26" t="str">
        <f>_xlfn.IFNA(VLOOKUP($D90,Data!K$10:$AI$69,O$1, FALSE),"")</f>
        <v/>
      </c>
      <c r="P90" s="26" t="str">
        <f>_xlfn.IFNA(VLOOKUP($D90,Data!L$10:$AI$69,P$1, FALSE),"")</f>
        <v/>
      </c>
      <c r="Q90" s="26" t="str">
        <f>_xlfn.IFNA(VLOOKUP($D90,Data!M$10:$AI$69,Q$1, FALSE),"")</f>
        <v/>
      </c>
      <c r="R90" s="26" t="str">
        <f>_xlfn.IFNA(VLOOKUP($D90,Data!N$10:$AI$69,R$1, FALSE),"")</f>
        <v/>
      </c>
      <c r="S90" s="26" t="str">
        <f>_xlfn.IFNA(VLOOKUP($D90,Data!O$10:$AI$69,S$1, FALSE),"")</f>
        <v/>
      </c>
      <c r="T90" s="26" t="str">
        <f>_xlfn.IFNA(VLOOKUP($D90,Data!P$10:$AI$69,T$1, FALSE),"")</f>
        <v/>
      </c>
      <c r="U90" s="26" t="str">
        <f>_xlfn.IFNA(VLOOKUP($D90,Data!Q$10:$AI$69,U$1, FALSE),"")</f>
        <v/>
      </c>
      <c r="V90" s="26" t="str">
        <f>_xlfn.IFNA(VLOOKUP($D90,Data!R$10:$AI$69,V$1, FALSE),"")</f>
        <v/>
      </c>
      <c r="W90" s="26" t="str">
        <f>_xlfn.IFNA(VLOOKUP($D90,Data!S$10:$AI$69,W$1, FALSE),"")</f>
        <v/>
      </c>
      <c r="X90" s="26" t="str">
        <f>_xlfn.IFNA(VLOOKUP($D90,Data!T$10:$AI$69,X$1, FALSE),"")</f>
        <v/>
      </c>
      <c r="Y90" s="26" t="str">
        <f>_xlfn.IFNA(VLOOKUP($D90,Data!U$10:$AI$69,Y$1, FALSE),"")</f>
        <v/>
      </c>
      <c r="Z90" s="26" t="str">
        <f>_xlfn.IFNA(VLOOKUP($D90,Data!V$10:$AI$69,Z$1, FALSE),"")</f>
        <v/>
      </c>
      <c r="AA90" s="26" t="str">
        <f>_xlfn.IFNA(VLOOKUP($D90,Data!W$10:$AI$69,AA$1, FALSE),"")</f>
        <v/>
      </c>
      <c r="AB90" s="26" t="str">
        <f>_xlfn.IFNA(VLOOKUP($D90,Data!X$10:$AI$69,AB$1, FALSE),"")</f>
        <v/>
      </c>
      <c r="AC90" s="26" t="str">
        <f>_xlfn.IFNA(VLOOKUP($D90,Data!Y$10:$AI$69,AC$1, FALSE),"")</f>
        <v/>
      </c>
      <c r="AD90" s="26" t="str">
        <f>_xlfn.IFNA(VLOOKUP($D90,Data!Z$10:$AI$69,AD$1, FALSE),"")</f>
        <v/>
      </c>
      <c r="AE90" s="26" t="str">
        <f>_xlfn.IFNA(VLOOKUP($D90,Data!AA$10:$AI$69,AE$1, FALSE),"")</f>
        <v/>
      </c>
      <c r="AF90" s="26" t="str">
        <f>_xlfn.IFNA(VLOOKUP($D90,Data!AB$10:$AI$69,AF$1, FALSE),"")</f>
        <v/>
      </c>
      <c r="AG90" s="26" t="str">
        <f>_xlfn.IFNA(VLOOKUP($D90,Data!AC$10:$AI$69,AG$1, FALSE),"")</f>
        <v/>
      </c>
      <c r="AH90" s="26" t="str">
        <f>_xlfn.IFNA(VLOOKUP($D90,Data!AD$10:$AI$69,AH$1, FALSE),"")</f>
        <v/>
      </c>
      <c r="AI90" s="26" t="str">
        <f>_xlfn.IFNA(VLOOKUP($D90,Data!AE$10:$AI$69,AI$1, FALSE),"")</f>
        <v/>
      </c>
      <c r="AJ90" s="26" t="str">
        <f>_xlfn.IFNA(VLOOKUP($D90,Data!AF$10:$AI$69,AJ$1, FALSE),"")</f>
        <v/>
      </c>
      <c r="AK90" s="26" t="str">
        <f>_xlfn.IFNA(VLOOKUP($D90,Data!AG$10:$AI$69,AK$1, FALSE),"")</f>
        <v/>
      </c>
      <c r="AL90" s="26" t="str">
        <f>_xlfn.IFNA(VLOOKUP($D90,Data!AH$10:$AI$69,AL$1, FALSE),"")</f>
        <v/>
      </c>
    </row>
    <row r="91" spans="1:38" x14ac:dyDescent="0.25">
      <c r="A91" s="28" t="s">
        <v>196</v>
      </c>
      <c r="B91" s="28" t="s">
        <v>197</v>
      </c>
      <c r="D91" s="28">
        <f t="shared" si="4"/>
        <v>74</v>
      </c>
      <c r="E91" s="28">
        <f t="shared" si="5"/>
        <v>1</v>
      </c>
      <c r="F91" s="26" t="str">
        <f>_xlfn.IFNA(VLOOKUP($D91,Data!B$10:$AI$69,F$1, FALSE),"")</f>
        <v/>
      </c>
      <c r="G91" s="26" t="str">
        <f>_xlfn.IFNA(VLOOKUP($D91,Data!C$10:$AI$69,G$1, FALSE),"")</f>
        <v/>
      </c>
      <c r="H91" s="26" t="str">
        <f>_xlfn.IFNA(VLOOKUP($D91,Data!D$10:$AI$69,H$1, FALSE),"")</f>
        <v>Rotavirus</v>
      </c>
      <c r="I91" s="26" t="str">
        <f>_xlfn.IFNA(VLOOKUP($D91,Data!E$10:$AI$69,I$1, FALSE),"")</f>
        <v/>
      </c>
      <c r="J91" s="26" t="str">
        <f>_xlfn.IFNA(VLOOKUP($D91,Data!F$10:$AI$69,J$1, FALSE),"")</f>
        <v/>
      </c>
      <c r="K91" s="26" t="str">
        <f>_xlfn.IFNA(VLOOKUP($D91,Data!G$10:$AI$69,K$1, FALSE),"")</f>
        <v/>
      </c>
      <c r="L91" s="26" t="str">
        <f>_xlfn.IFNA(VLOOKUP($D91,Data!H$10:$AI$69,L$1, FALSE),"")</f>
        <v/>
      </c>
      <c r="M91" s="26" t="str">
        <f>_xlfn.IFNA(VLOOKUP($D91,Data!I$10:$AI$69,M$1, FALSE),"")</f>
        <v/>
      </c>
      <c r="N91" s="26" t="str">
        <f>_xlfn.IFNA(VLOOKUP($D91,Data!J$10:$AI$69,N$1, FALSE),"")</f>
        <v/>
      </c>
      <c r="O91" s="26" t="str">
        <f>_xlfn.IFNA(VLOOKUP($D91,Data!K$10:$AI$69,O$1, FALSE),"")</f>
        <v/>
      </c>
      <c r="P91" s="26" t="str">
        <f>_xlfn.IFNA(VLOOKUP($D91,Data!L$10:$AI$69,P$1, FALSE),"")</f>
        <v/>
      </c>
      <c r="Q91" s="26" t="str">
        <f>_xlfn.IFNA(VLOOKUP($D91,Data!M$10:$AI$69,Q$1, FALSE),"")</f>
        <v/>
      </c>
      <c r="R91" s="26" t="str">
        <f>_xlfn.IFNA(VLOOKUP($D91,Data!N$10:$AI$69,R$1, FALSE),"")</f>
        <v/>
      </c>
      <c r="S91" s="26" t="str">
        <f>_xlfn.IFNA(VLOOKUP($D91,Data!O$10:$AI$69,S$1, FALSE),"")</f>
        <v/>
      </c>
      <c r="T91" s="26" t="str">
        <f>_xlfn.IFNA(VLOOKUP($D91,Data!P$10:$AI$69,T$1, FALSE),"")</f>
        <v/>
      </c>
      <c r="U91" s="26" t="str">
        <f>_xlfn.IFNA(VLOOKUP($D91,Data!Q$10:$AI$69,U$1, FALSE),"")</f>
        <v/>
      </c>
      <c r="V91" s="26" t="str">
        <f>_xlfn.IFNA(VLOOKUP($D91,Data!R$10:$AI$69,V$1, FALSE),"")</f>
        <v/>
      </c>
      <c r="W91" s="26" t="str">
        <f>_xlfn.IFNA(VLOOKUP($D91,Data!S$10:$AI$69,W$1, FALSE),"")</f>
        <v/>
      </c>
      <c r="X91" s="26" t="str">
        <f>_xlfn.IFNA(VLOOKUP($D91,Data!T$10:$AI$69,X$1, FALSE),"")</f>
        <v/>
      </c>
      <c r="Y91" s="26" t="str">
        <f>_xlfn.IFNA(VLOOKUP($D91,Data!U$10:$AI$69,Y$1, FALSE),"")</f>
        <v/>
      </c>
      <c r="Z91" s="26" t="str">
        <f>_xlfn.IFNA(VLOOKUP($D91,Data!V$10:$AI$69,Z$1, FALSE),"")</f>
        <v/>
      </c>
      <c r="AA91" s="26" t="str">
        <f>_xlfn.IFNA(VLOOKUP($D91,Data!W$10:$AI$69,AA$1, FALSE),"")</f>
        <v/>
      </c>
      <c r="AB91" s="26" t="str">
        <f>_xlfn.IFNA(VLOOKUP($D91,Data!X$10:$AI$69,AB$1, FALSE),"")</f>
        <v/>
      </c>
      <c r="AC91" s="26" t="str">
        <f>_xlfn.IFNA(VLOOKUP($D91,Data!Y$10:$AI$69,AC$1, FALSE),"")</f>
        <v/>
      </c>
      <c r="AD91" s="26" t="str">
        <f>_xlfn.IFNA(VLOOKUP($D91,Data!Z$10:$AI$69,AD$1, FALSE),"")</f>
        <v/>
      </c>
      <c r="AE91" s="26" t="str">
        <f>_xlfn.IFNA(VLOOKUP($D91,Data!AA$10:$AI$69,AE$1, FALSE),"")</f>
        <v/>
      </c>
      <c r="AF91" s="26" t="str">
        <f>_xlfn.IFNA(VLOOKUP($D91,Data!AB$10:$AI$69,AF$1, FALSE),"")</f>
        <v/>
      </c>
      <c r="AG91" s="26" t="str">
        <f>_xlfn.IFNA(VLOOKUP($D91,Data!AC$10:$AI$69,AG$1, FALSE),"")</f>
        <v/>
      </c>
      <c r="AH91" s="26" t="str">
        <f>_xlfn.IFNA(VLOOKUP($D91,Data!AD$10:$AI$69,AH$1, FALSE),"")</f>
        <v/>
      </c>
      <c r="AI91" s="26" t="str">
        <f>_xlfn.IFNA(VLOOKUP($D91,Data!AE$10:$AI$69,AI$1, FALSE),"")</f>
        <v/>
      </c>
      <c r="AJ91" s="26" t="str">
        <f>_xlfn.IFNA(VLOOKUP($D91,Data!AF$10:$AI$69,AJ$1, FALSE),"")</f>
        <v/>
      </c>
      <c r="AK91" s="26" t="str">
        <f>_xlfn.IFNA(VLOOKUP($D91,Data!AG$10:$AI$69,AK$1, FALSE),"")</f>
        <v/>
      </c>
      <c r="AL91" s="26" t="str">
        <f>_xlfn.IFNA(VLOOKUP($D91,Data!AH$10:$AI$69,AL$1, FALSE),"")</f>
        <v/>
      </c>
    </row>
    <row r="92" spans="1:38" x14ac:dyDescent="0.25">
      <c r="A92" s="28" t="s">
        <v>198</v>
      </c>
      <c r="B92" s="28" t="s">
        <v>199</v>
      </c>
      <c r="D92" s="28">
        <f t="shared" si="4"/>
        <v>71</v>
      </c>
      <c r="E92" s="28">
        <f t="shared" si="5"/>
        <v>1</v>
      </c>
      <c r="F92" s="26" t="str">
        <f>_xlfn.IFNA(VLOOKUP($D92,Data!B$10:$AI$69,F$1, FALSE),"")</f>
        <v>RSV</v>
      </c>
      <c r="G92" s="26" t="str">
        <f>_xlfn.IFNA(VLOOKUP($D92,Data!C$10:$AI$69,G$1, FALSE),"")</f>
        <v/>
      </c>
      <c r="H92" s="26" t="str">
        <f>_xlfn.IFNA(VLOOKUP($D92,Data!D$10:$AI$69,H$1, FALSE),"")</f>
        <v/>
      </c>
      <c r="I92" s="26" t="str">
        <f>_xlfn.IFNA(VLOOKUP($D92,Data!E$10:$AI$69,I$1, FALSE),"")</f>
        <v/>
      </c>
      <c r="J92" s="26" t="str">
        <f>_xlfn.IFNA(VLOOKUP($D92,Data!F$10:$AI$69,J$1, FALSE),"")</f>
        <v/>
      </c>
      <c r="K92" s="26" t="str">
        <f>_xlfn.IFNA(VLOOKUP($D92,Data!G$10:$AI$69,K$1, FALSE),"")</f>
        <v/>
      </c>
      <c r="L92" s="26" t="str">
        <f>_xlfn.IFNA(VLOOKUP($D92,Data!H$10:$AI$69,L$1, FALSE),"")</f>
        <v/>
      </c>
      <c r="M92" s="26" t="str">
        <f>_xlfn.IFNA(VLOOKUP($D92,Data!I$10:$AI$69,M$1, FALSE),"")</f>
        <v/>
      </c>
      <c r="N92" s="26" t="str">
        <f>_xlfn.IFNA(VLOOKUP($D92,Data!J$10:$AI$69,N$1, FALSE),"")</f>
        <v/>
      </c>
      <c r="O92" s="26" t="str">
        <f>_xlfn.IFNA(VLOOKUP($D92,Data!K$10:$AI$69,O$1, FALSE),"")</f>
        <v/>
      </c>
      <c r="P92" s="26" t="str">
        <f>_xlfn.IFNA(VLOOKUP($D92,Data!L$10:$AI$69,P$1, FALSE),"")</f>
        <v/>
      </c>
      <c r="Q92" s="26" t="str">
        <f>_xlfn.IFNA(VLOOKUP($D92,Data!M$10:$AI$69,Q$1, FALSE),"")</f>
        <v/>
      </c>
      <c r="R92" s="26" t="str">
        <f>_xlfn.IFNA(VLOOKUP($D92,Data!N$10:$AI$69,R$1, FALSE),"")</f>
        <v/>
      </c>
      <c r="S92" s="26" t="str">
        <f>_xlfn.IFNA(VLOOKUP($D92,Data!O$10:$AI$69,S$1, FALSE),"")</f>
        <v/>
      </c>
      <c r="T92" s="26" t="str">
        <f>_xlfn.IFNA(VLOOKUP($D92,Data!P$10:$AI$69,T$1, FALSE),"")</f>
        <v/>
      </c>
      <c r="U92" s="26" t="str">
        <f>_xlfn.IFNA(VLOOKUP($D92,Data!Q$10:$AI$69,U$1, FALSE),"")</f>
        <v/>
      </c>
      <c r="V92" s="26" t="str">
        <f>_xlfn.IFNA(VLOOKUP($D92,Data!R$10:$AI$69,V$1, FALSE),"")</f>
        <v/>
      </c>
      <c r="W92" s="26" t="str">
        <f>_xlfn.IFNA(VLOOKUP($D92,Data!S$10:$AI$69,W$1, FALSE),"")</f>
        <v/>
      </c>
      <c r="X92" s="26" t="str">
        <f>_xlfn.IFNA(VLOOKUP($D92,Data!T$10:$AI$69,X$1, FALSE),"")</f>
        <v/>
      </c>
      <c r="Y92" s="26" t="str">
        <f>_xlfn.IFNA(VLOOKUP($D92,Data!U$10:$AI$69,Y$1, FALSE),"")</f>
        <v/>
      </c>
      <c r="Z92" s="26" t="str">
        <f>_xlfn.IFNA(VLOOKUP($D92,Data!V$10:$AI$69,Z$1, FALSE),"")</f>
        <v/>
      </c>
      <c r="AA92" s="26" t="str">
        <f>_xlfn.IFNA(VLOOKUP($D92,Data!W$10:$AI$69,AA$1, FALSE),"")</f>
        <v/>
      </c>
      <c r="AB92" s="26" t="str">
        <f>_xlfn.IFNA(VLOOKUP($D92,Data!X$10:$AI$69,AB$1, FALSE),"")</f>
        <v/>
      </c>
      <c r="AC92" s="26" t="str">
        <f>_xlfn.IFNA(VLOOKUP($D92,Data!Y$10:$AI$69,AC$1, FALSE),"")</f>
        <v/>
      </c>
      <c r="AD92" s="26" t="str">
        <f>_xlfn.IFNA(VLOOKUP($D92,Data!Z$10:$AI$69,AD$1, FALSE),"")</f>
        <v/>
      </c>
      <c r="AE92" s="26" t="str">
        <f>_xlfn.IFNA(VLOOKUP($D92,Data!AA$10:$AI$69,AE$1, FALSE),"")</f>
        <v/>
      </c>
      <c r="AF92" s="26" t="str">
        <f>_xlfn.IFNA(VLOOKUP($D92,Data!AB$10:$AI$69,AF$1, FALSE),"")</f>
        <v/>
      </c>
      <c r="AG92" s="26" t="str">
        <f>_xlfn.IFNA(VLOOKUP($D92,Data!AC$10:$AI$69,AG$1, FALSE),"")</f>
        <v/>
      </c>
      <c r="AH92" s="26" t="str">
        <f>_xlfn.IFNA(VLOOKUP($D92,Data!AD$10:$AI$69,AH$1, FALSE),"")</f>
        <v/>
      </c>
      <c r="AI92" s="26" t="str">
        <f>_xlfn.IFNA(VLOOKUP($D92,Data!AE$10:$AI$69,AI$1, FALSE),"")</f>
        <v/>
      </c>
      <c r="AJ92" s="26" t="str">
        <f>_xlfn.IFNA(VLOOKUP($D92,Data!AF$10:$AI$69,AJ$1, FALSE),"")</f>
        <v/>
      </c>
      <c r="AK92" s="26" t="str">
        <f>_xlfn.IFNA(VLOOKUP($D92,Data!AG$10:$AI$69,AK$1, FALSE),"")</f>
        <v/>
      </c>
      <c r="AL92" s="26" t="str">
        <f>_xlfn.IFNA(VLOOKUP($D92,Data!AH$10:$AI$69,AL$1, FALSE),"")</f>
        <v/>
      </c>
    </row>
    <row r="93" spans="1:38" x14ac:dyDescent="0.25">
      <c r="A93" s="28" t="s">
        <v>200</v>
      </c>
      <c r="B93" s="28" t="s">
        <v>201</v>
      </c>
      <c r="D93" s="28">
        <f t="shared" si="4"/>
        <v>93</v>
      </c>
      <c r="E93" s="28">
        <f t="shared" si="5"/>
        <v>1</v>
      </c>
      <c r="F93" s="26" t="str">
        <f>_xlfn.IFNA(VLOOKUP($D93,Data!B$10:$AI$69,F$1, FALSE),"")</f>
        <v/>
      </c>
      <c r="G93" s="26" t="str">
        <f>_xlfn.IFNA(VLOOKUP($D93,Data!C$10:$AI$69,G$1, FALSE),"")</f>
        <v>RSV</v>
      </c>
      <c r="H93" s="26" t="str">
        <f>_xlfn.IFNA(VLOOKUP($D93,Data!D$10:$AI$69,H$1, FALSE),"")</f>
        <v/>
      </c>
      <c r="I93" s="26" t="str">
        <f>_xlfn.IFNA(VLOOKUP($D93,Data!E$10:$AI$69,I$1, FALSE),"")</f>
        <v/>
      </c>
      <c r="J93" s="26" t="str">
        <f>_xlfn.IFNA(VLOOKUP($D93,Data!F$10:$AI$69,J$1, FALSE),"")</f>
        <v/>
      </c>
      <c r="K93" s="26" t="str">
        <f>_xlfn.IFNA(VLOOKUP($D93,Data!G$10:$AI$69,K$1, FALSE),"")</f>
        <v/>
      </c>
      <c r="L93" s="26" t="str">
        <f>_xlfn.IFNA(VLOOKUP($D93,Data!H$10:$AI$69,L$1, FALSE),"")</f>
        <v/>
      </c>
      <c r="M93" s="26" t="str">
        <f>_xlfn.IFNA(VLOOKUP($D93,Data!I$10:$AI$69,M$1, FALSE),"")</f>
        <v/>
      </c>
      <c r="N93" s="26" t="str">
        <f>_xlfn.IFNA(VLOOKUP($D93,Data!J$10:$AI$69,N$1, FALSE),"")</f>
        <v/>
      </c>
      <c r="O93" s="26" t="str">
        <f>_xlfn.IFNA(VLOOKUP($D93,Data!K$10:$AI$69,O$1, FALSE),"")</f>
        <v/>
      </c>
      <c r="P93" s="26" t="str">
        <f>_xlfn.IFNA(VLOOKUP($D93,Data!L$10:$AI$69,P$1, FALSE),"")</f>
        <v/>
      </c>
      <c r="Q93" s="26" t="str">
        <f>_xlfn.IFNA(VLOOKUP($D93,Data!M$10:$AI$69,Q$1, FALSE),"")</f>
        <v/>
      </c>
      <c r="R93" s="26" t="str">
        <f>_xlfn.IFNA(VLOOKUP($D93,Data!N$10:$AI$69,R$1, FALSE),"")</f>
        <v/>
      </c>
      <c r="S93" s="26" t="str">
        <f>_xlfn.IFNA(VLOOKUP($D93,Data!O$10:$AI$69,S$1, FALSE),"")</f>
        <v/>
      </c>
      <c r="T93" s="26" t="str">
        <f>_xlfn.IFNA(VLOOKUP($D93,Data!P$10:$AI$69,T$1, FALSE),"")</f>
        <v/>
      </c>
      <c r="U93" s="26" t="str">
        <f>_xlfn.IFNA(VLOOKUP($D93,Data!Q$10:$AI$69,U$1, FALSE),"")</f>
        <v/>
      </c>
      <c r="V93" s="26" t="str">
        <f>_xlfn.IFNA(VLOOKUP($D93,Data!R$10:$AI$69,V$1, FALSE),"")</f>
        <v/>
      </c>
      <c r="W93" s="26" t="str">
        <f>_xlfn.IFNA(VLOOKUP($D93,Data!S$10:$AI$69,W$1, FALSE),"")</f>
        <v/>
      </c>
      <c r="X93" s="26" t="str">
        <f>_xlfn.IFNA(VLOOKUP($D93,Data!T$10:$AI$69,X$1, FALSE),"")</f>
        <v/>
      </c>
      <c r="Y93" s="26" t="str">
        <f>_xlfn.IFNA(VLOOKUP($D93,Data!U$10:$AI$69,Y$1, FALSE),"")</f>
        <v/>
      </c>
      <c r="Z93" s="26" t="str">
        <f>_xlfn.IFNA(VLOOKUP($D93,Data!V$10:$AI$69,Z$1, FALSE),"")</f>
        <v/>
      </c>
      <c r="AA93" s="26" t="str">
        <f>_xlfn.IFNA(VLOOKUP($D93,Data!W$10:$AI$69,AA$1, FALSE),"")</f>
        <v/>
      </c>
      <c r="AB93" s="26" t="str">
        <f>_xlfn.IFNA(VLOOKUP($D93,Data!X$10:$AI$69,AB$1, FALSE),"")</f>
        <v/>
      </c>
      <c r="AC93" s="26" t="str">
        <f>_xlfn.IFNA(VLOOKUP($D93,Data!Y$10:$AI$69,AC$1, FALSE),"")</f>
        <v/>
      </c>
      <c r="AD93" s="26" t="str">
        <f>_xlfn.IFNA(VLOOKUP($D93,Data!Z$10:$AI$69,AD$1, FALSE),"")</f>
        <v/>
      </c>
      <c r="AE93" s="26" t="str">
        <f>_xlfn.IFNA(VLOOKUP($D93,Data!AA$10:$AI$69,AE$1, FALSE),"")</f>
        <v/>
      </c>
      <c r="AF93" s="26" t="str">
        <f>_xlfn.IFNA(VLOOKUP($D93,Data!AB$10:$AI$69,AF$1, FALSE),"")</f>
        <v/>
      </c>
      <c r="AG93" s="26" t="str">
        <f>_xlfn.IFNA(VLOOKUP($D93,Data!AC$10:$AI$69,AG$1, FALSE),"")</f>
        <v/>
      </c>
      <c r="AH93" s="26" t="str">
        <f>_xlfn.IFNA(VLOOKUP($D93,Data!AD$10:$AI$69,AH$1, FALSE),"")</f>
        <v/>
      </c>
      <c r="AI93" s="26" t="str">
        <f>_xlfn.IFNA(VLOOKUP($D93,Data!AE$10:$AI$69,AI$1, FALSE),"")</f>
        <v/>
      </c>
      <c r="AJ93" s="26" t="str">
        <f>_xlfn.IFNA(VLOOKUP($D93,Data!AF$10:$AI$69,AJ$1, FALSE),"")</f>
        <v/>
      </c>
      <c r="AK93" s="26" t="str">
        <f>_xlfn.IFNA(VLOOKUP($D93,Data!AG$10:$AI$69,AK$1, FALSE),"")</f>
        <v/>
      </c>
      <c r="AL93" s="26" t="str">
        <f>_xlfn.IFNA(VLOOKUP($D93,Data!AH$10:$AI$69,AL$1, FALSE),"")</f>
        <v/>
      </c>
    </row>
    <row r="94" spans="1:38" x14ac:dyDescent="0.25">
      <c r="A94" s="28" t="s">
        <v>202</v>
      </c>
      <c r="B94" s="28" t="s">
        <v>203</v>
      </c>
      <c r="D94" s="28">
        <f t="shared" si="4"/>
        <v>6</v>
      </c>
      <c r="E94" s="28">
        <f t="shared" si="5"/>
        <v>1</v>
      </c>
      <c r="F94" s="26" t="str">
        <f>_xlfn.IFNA(VLOOKUP($D94,Data!B$10:$AI$69,F$1, FALSE),"")</f>
        <v>Rubella</v>
      </c>
      <c r="G94" s="26" t="str">
        <f>_xlfn.IFNA(VLOOKUP($D94,Data!C$10:$AI$69,G$1, FALSE),"")</f>
        <v/>
      </c>
      <c r="H94" s="26" t="str">
        <f>_xlfn.IFNA(VLOOKUP($D94,Data!D$10:$AI$69,H$1, FALSE),"")</f>
        <v/>
      </c>
      <c r="I94" s="26" t="str">
        <f>_xlfn.IFNA(VLOOKUP($D94,Data!E$10:$AI$69,I$1, FALSE),"")</f>
        <v/>
      </c>
      <c r="J94" s="26" t="str">
        <f>_xlfn.IFNA(VLOOKUP($D94,Data!F$10:$AI$69,J$1, FALSE),"")</f>
        <v/>
      </c>
      <c r="K94" s="26" t="str">
        <f>_xlfn.IFNA(VLOOKUP($D94,Data!G$10:$AI$69,K$1, FALSE),"")</f>
        <v/>
      </c>
      <c r="L94" s="26" t="str">
        <f>_xlfn.IFNA(VLOOKUP($D94,Data!H$10:$AI$69,L$1, FALSE),"")</f>
        <v/>
      </c>
      <c r="M94" s="26" t="str">
        <f>_xlfn.IFNA(VLOOKUP($D94,Data!I$10:$AI$69,M$1, FALSE),"")</f>
        <v/>
      </c>
      <c r="N94" s="26" t="str">
        <f>_xlfn.IFNA(VLOOKUP($D94,Data!J$10:$AI$69,N$1, FALSE),"")</f>
        <v/>
      </c>
      <c r="O94" s="26" t="str">
        <f>_xlfn.IFNA(VLOOKUP($D94,Data!K$10:$AI$69,O$1, FALSE),"")</f>
        <v/>
      </c>
      <c r="P94" s="26" t="str">
        <f>_xlfn.IFNA(VLOOKUP($D94,Data!L$10:$AI$69,P$1, FALSE),"")</f>
        <v/>
      </c>
      <c r="Q94" s="26" t="str">
        <f>_xlfn.IFNA(VLOOKUP($D94,Data!M$10:$AI$69,Q$1, FALSE),"")</f>
        <v/>
      </c>
      <c r="R94" s="26" t="str">
        <f>_xlfn.IFNA(VLOOKUP($D94,Data!N$10:$AI$69,R$1, FALSE),"")</f>
        <v/>
      </c>
      <c r="S94" s="26" t="str">
        <f>_xlfn.IFNA(VLOOKUP($D94,Data!O$10:$AI$69,S$1, FALSE),"")</f>
        <v/>
      </c>
      <c r="T94" s="26" t="str">
        <f>_xlfn.IFNA(VLOOKUP($D94,Data!P$10:$AI$69,T$1, FALSE),"")</f>
        <v/>
      </c>
      <c r="U94" s="26" t="str">
        <f>_xlfn.IFNA(VLOOKUP($D94,Data!Q$10:$AI$69,U$1, FALSE),"")</f>
        <v/>
      </c>
      <c r="V94" s="26" t="str">
        <f>_xlfn.IFNA(VLOOKUP($D94,Data!R$10:$AI$69,V$1, FALSE),"")</f>
        <v/>
      </c>
      <c r="W94" s="26" t="str">
        <f>_xlfn.IFNA(VLOOKUP($D94,Data!S$10:$AI$69,W$1, FALSE),"")</f>
        <v/>
      </c>
      <c r="X94" s="26" t="str">
        <f>_xlfn.IFNA(VLOOKUP($D94,Data!T$10:$AI$69,X$1, FALSE),"")</f>
        <v/>
      </c>
      <c r="Y94" s="26" t="str">
        <f>_xlfn.IFNA(VLOOKUP($D94,Data!U$10:$AI$69,Y$1, FALSE),"")</f>
        <v/>
      </c>
      <c r="Z94" s="26" t="str">
        <f>_xlfn.IFNA(VLOOKUP($D94,Data!V$10:$AI$69,Z$1, FALSE),"")</f>
        <v/>
      </c>
      <c r="AA94" s="26" t="str">
        <f>_xlfn.IFNA(VLOOKUP($D94,Data!W$10:$AI$69,AA$1, FALSE),"")</f>
        <v/>
      </c>
      <c r="AB94" s="26" t="str">
        <f>_xlfn.IFNA(VLOOKUP($D94,Data!X$10:$AI$69,AB$1, FALSE),"")</f>
        <v/>
      </c>
      <c r="AC94" s="26" t="str">
        <f>_xlfn.IFNA(VLOOKUP($D94,Data!Y$10:$AI$69,AC$1, FALSE),"")</f>
        <v/>
      </c>
      <c r="AD94" s="26" t="str">
        <f>_xlfn.IFNA(VLOOKUP($D94,Data!Z$10:$AI$69,AD$1, FALSE),"")</f>
        <v/>
      </c>
      <c r="AE94" s="26" t="str">
        <f>_xlfn.IFNA(VLOOKUP($D94,Data!AA$10:$AI$69,AE$1, FALSE),"")</f>
        <v/>
      </c>
      <c r="AF94" s="26" t="str">
        <f>_xlfn.IFNA(VLOOKUP($D94,Data!AB$10:$AI$69,AF$1, FALSE),"")</f>
        <v/>
      </c>
      <c r="AG94" s="26" t="str">
        <f>_xlfn.IFNA(VLOOKUP($D94,Data!AC$10:$AI$69,AG$1, FALSE),"")</f>
        <v/>
      </c>
      <c r="AH94" s="26" t="str">
        <f>_xlfn.IFNA(VLOOKUP($D94,Data!AD$10:$AI$69,AH$1, FALSE),"")</f>
        <v/>
      </c>
      <c r="AI94" s="26" t="str">
        <f>_xlfn.IFNA(VLOOKUP($D94,Data!AE$10:$AI$69,AI$1, FALSE),"")</f>
        <v/>
      </c>
      <c r="AJ94" s="26" t="str">
        <f>_xlfn.IFNA(VLOOKUP($D94,Data!AF$10:$AI$69,AJ$1, FALSE),"")</f>
        <v/>
      </c>
      <c r="AK94" s="26" t="str">
        <f>_xlfn.IFNA(VLOOKUP($D94,Data!AG$10:$AI$69,AK$1, FALSE),"")</f>
        <v/>
      </c>
      <c r="AL94" s="26" t="str">
        <f>_xlfn.IFNA(VLOOKUP($D94,Data!AH$10:$AI$69,AL$1, FALSE),"")</f>
        <v/>
      </c>
    </row>
    <row r="95" spans="1:38" x14ac:dyDescent="0.25">
      <c r="A95" s="28" t="s">
        <v>204</v>
      </c>
      <c r="B95" s="28" t="s">
        <v>205</v>
      </c>
      <c r="D95" s="28">
        <f t="shared" si="4"/>
        <v>38</v>
      </c>
      <c r="E95" s="28">
        <f t="shared" si="5"/>
        <v>1</v>
      </c>
      <c r="F95" s="26" t="str">
        <f>_xlfn.IFNA(VLOOKUP($D95,Data!B$10:$AI$69,F$1, FALSE),"")</f>
        <v/>
      </c>
      <c r="G95" s="26" t="str">
        <f>_xlfn.IFNA(VLOOKUP($D95,Data!C$10:$AI$69,G$1, FALSE),"")</f>
        <v>Mumps</v>
      </c>
      <c r="H95" s="26" t="str">
        <f>_xlfn.IFNA(VLOOKUP($D95,Data!D$10:$AI$69,H$1, FALSE),"")</f>
        <v/>
      </c>
      <c r="I95" s="26" t="str">
        <f>_xlfn.IFNA(VLOOKUP($D95,Data!E$10:$AI$69,I$1, FALSE),"")</f>
        <v/>
      </c>
      <c r="J95" s="26" t="str">
        <f>_xlfn.IFNA(VLOOKUP($D95,Data!F$10:$AI$69,J$1, FALSE),"")</f>
        <v/>
      </c>
      <c r="K95" s="26" t="str">
        <f>_xlfn.IFNA(VLOOKUP($D95,Data!G$10:$AI$69,K$1, FALSE),"")</f>
        <v/>
      </c>
      <c r="L95" s="26" t="str">
        <f>_xlfn.IFNA(VLOOKUP($D95,Data!H$10:$AI$69,L$1, FALSE),"")</f>
        <v/>
      </c>
      <c r="M95" s="26" t="str">
        <f>_xlfn.IFNA(VLOOKUP($D95,Data!I$10:$AI$69,M$1, FALSE),"")</f>
        <v/>
      </c>
      <c r="N95" s="26" t="str">
        <f>_xlfn.IFNA(VLOOKUP($D95,Data!J$10:$AI$69,N$1, FALSE),"")</f>
        <v/>
      </c>
      <c r="O95" s="26" t="str">
        <f>_xlfn.IFNA(VLOOKUP($D95,Data!K$10:$AI$69,O$1, FALSE),"")</f>
        <v/>
      </c>
      <c r="P95" s="26" t="str">
        <f>_xlfn.IFNA(VLOOKUP($D95,Data!L$10:$AI$69,P$1, FALSE),"")</f>
        <v/>
      </c>
      <c r="Q95" s="26" t="str">
        <f>_xlfn.IFNA(VLOOKUP($D95,Data!M$10:$AI$69,Q$1, FALSE),"")</f>
        <v/>
      </c>
      <c r="R95" s="26" t="str">
        <f>_xlfn.IFNA(VLOOKUP($D95,Data!N$10:$AI$69,R$1, FALSE),"")</f>
        <v/>
      </c>
      <c r="S95" s="26" t="str">
        <f>_xlfn.IFNA(VLOOKUP($D95,Data!O$10:$AI$69,S$1, FALSE),"")</f>
        <v/>
      </c>
      <c r="T95" s="26" t="str">
        <f>_xlfn.IFNA(VLOOKUP($D95,Data!P$10:$AI$69,T$1, FALSE),"")</f>
        <v/>
      </c>
      <c r="U95" s="26" t="str">
        <f>_xlfn.IFNA(VLOOKUP($D95,Data!Q$10:$AI$69,U$1, FALSE),"")</f>
        <v/>
      </c>
      <c r="V95" s="26" t="str">
        <f>_xlfn.IFNA(VLOOKUP($D95,Data!R$10:$AI$69,V$1, FALSE),"")</f>
        <v/>
      </c>
      <c r="W95" s="26" t="str">
        <f>_xlfn.IFNA(VLOOKUP($D95,Data!S$10:$AI$69,W$1, FALSE),"")</f>
        <v/>
      </c>
      <c r="X95" s="26" t="str">
        <f>_xlfn.IFNA(VLOOKUP($D95,Data!T$10:$AI$69,X$1, FALSE),"")</f>
        <v/>
      </c>
      <c r="Y95" s="26" t="str">
        <f>_xlfn.IFNA(VLOOKUP($D95,Data!U$10:$AI$69,Y$1, FALSE),"")</f>
        <v/>
      </c>
      <c r="Z95" s="26" t="str">
        <f>_xlfn.IFNA(VLOOKUP($D95,Data!V$10:$AI$69,Z$1, FALSE),"")</f>
        <v/>
      </c>
      <c r="AA95" s="26" t="str">
        <f>_xlfn.IFNA(VLOOKUP($D95,Data!W$10:$AI$69,AA$1, FALSE),"")</f>
        <v/>
      </c>
      <c r="AB95" s="26" t="str">
        <f>_xlfn.IFNA(VLOOKUP($D95,Data!X$10:$AI$69,AB$1, FALSE),"")</f>
        <v/>
      </c>
      <c r="AC95" s="26" t="str">
        <f>_xlfn.IFNA(VLOOKUP($D95,Data!Y$10:$AI$69,AC$1, FALSE),"")</f>
        <v/>
      </c>
      <c r="AD95" s="26" t="str">
        <f>_xlfn.IFNA(VLOOKUP($D95,Data!Z$10:$AI$69,AD$1, FALSE),"")</f>
        <v/>
      </c>
      <c r="AE95" s="26" t="str">
        <f>_xlfn.IFNA(VLOOKUP($D95,Data!AA$10:$AI$69,AE$1, FALSE),"")</f>
        <v/>
      </c>
      <c r="AF95" s="26" t="str">
        <f>_xlfn.IFNA(VLOOKUP($D95,Data!AB$10:$AI$69,AF$1, FALSE),"")</f>
        <v/>
      </c>
      <c r="AG95" s="26" t="str">
        <f>_xlfn.IFNA(VLOOKUP($D95,Data!AC$10:$AI$69,AG$1, FALSE),"")</f>
        <v/>
      </c>
      <c r="AH95" s="26" t="str">
        <f>_xlfn.IFNA(VLOOKUP($D95,Data!AD$10:$AI$69,AH$1, FALSE),"")</f>
        <v/>
      </c>
      <c r="AI95" s="26" t="str">
        <f>_xlfn.IFNA(VLOOKUP($D95,Data!AE$10:$AI$69,AI$1, FALSE),"")</f>
        <v/>
      </c>
      <c r="AJ95" s="26" t="str">
        <f>_xlfn.IFNA(VLOOKUP($D95,Data!AF$10:$AI$69,AJ$1, FALSE),"")</f>
        <v/>
      </c>
      <c r="AK95" s="26" t="str">
        <f>_xlfn.IFNA(VLOOKUP($D95,Data!AG$10:$AI$69,AK$1, FALSE),"")</f>
        <v/>
      </c>
      <c r="AL95" s="26" t="str">
        <f>_xlfn.IFNA(VLOOKUP($D95,Data!AH$10:$AI$69,AL$1, FALSE),"")</f>
        <v/>
      </c>
    </row>
    <row r="96" spans="1:38" x14ac:dyDescent="0.25">
      <c r="A96" s="28" t="s">
        <v>206</v>
      </c>
      <c r="B96" s="28" t="s">
        <v>207</v>
      </c>
      <c r="D96" s="28">
        <f t="shared" si="4"/>
        <v>76</v>
      </c>
      <c r="E96" s="28">
        <f t="shared" si="5"/>
        <v>1</v>
      </c>
      <c r="F96" s="26" t="str">
        <f>_xlfn.IFNA(VLOOKUP($D96,Data!B$10:$AI$69,F$1, FALSE),"")</f>
        <v>Staphylococcus Bacterio Lysate</v>
      </c>
      <c r="G96" s="26" t="str">
        <f>_xlfn.IFNA(VLOOKUP($D96,Data!C$10:$AI$69,G$1, FALSE),"")</f>
        <v/>
      </c>
      <c r="H96" s="26" t="str">
        <f>_xlfn.IFNA(VLOOKUP($D96,Data!D$10:$AI$69,H$1, FALSE),"")</f>
        <v/>
      </c>
      <c r="I96" s="26" t="str">
        <f>_xlfn.IFNA(VLOOKUP($D96,Data!E$10:$AI$69,I$1, FALSE),"")</f>
        <v/>
      </c>
      <c r="J96" s="26" t="str">
        <f>_xlfn.IFNA(VLOOKUP($D96,Data!F$10:$AI$69,J$1, FALSE),"")</f>
        <v/>
      </c>
      <c r="K96" s="26" t="str">
        <f>_xlfn.IFNA(VLOOKUP($D96,Data!G$10:$AI$69,K$1, FALSE),"")</f>
        <v/>
      </c>
      <c r="L96" s="26" t="str">
        <f>_xlfn.IFNA(VLOOKUP($D96,Data!H$10:$AI$69,L$1, FALSE),"")</f>
        <v/>
      </c>
      <c r="M96" s="26" t="str">
        <f>_xlfn.IFNA(VLOOKUP($D96,Data!I$10:$AI$69,M$1, FALSE),"")</f>
        <v/>
      </c>
      <c r="N96" s="26" t="str">
        <f>_xlfn.IFNA(VLOOKUP($D96,Data!J$10:$AI$69,N$1, FALSE),"")</f>
        <v/>
      </c>
      <c r="O96" s="26" t="str">
        <f>_xlfn.IFNA(VLOOKUP($D96,Data!K$10:$AI$69,O$1, FALSE),"")</f>
        <v/>
      </c>
      <c r="P96" s="26" t="str">
        <f>_xlfn.IFNA(VLOOKUP($D96,Data!L$10:$AI$69,P$1, FALSE),"")</f>
        <v/>
      </c>
      <c r="Q96" s="26" t="str">
        <f>_xlfn.IFNA(VLOOKUP($D96,Data!M$10:$AI$69,Q$1, FALSE),"")</f>
        <v/>
      </c>
      <c r="R96" s="26" t="str">
        <f>_xlfn.IFNA(VLOOKUP($D96,Data!N$10:$AI$69,R$1, FALSE),"")</f>
        <v/>
      </c>
      <c r="S96" s="26" t="str">
        <f>_xlfn.IFNA(VLOOKUP($D96,Data!O$10:$AI$69,S$1, FALSE),"")</f>
        <v/>
      </c>
      <c r="T96" s="26" t="str">
        <f>_xlfn.IFNA(VLOOKUP($D96,Data!P$10:$AI$69,T$1, FALSE),"")</f>
        <v/>
      </c>
      <c r="U96" s="26" t="str">
        <f>_xlfn.IFNA(VLOOKUP($D96,Data!Q$10:$AI$69,U$1, FALSE),"")</f>
        <v/>
      </c>
      <c r="V96" s="26" t="str">
        <f>_xlfn.IFNA(VLOOKUP($D96,Data!R$10:$AI$69,V$1, FALSE),"")</f>
        <v/>
      </c>
      <c r="W96" s="26" t="str">
        <f>_xlfn.IFNA(VLOOKUP($D96,Data!S$10:$AI$69,W$1, FALSE),"")</f>
        <v/>
      </c>
      <c r="X96" s="26" t="str">
        <f>_xlfn.IFNA(VLOOKUP($D96,Data!T$10:$AI$69,X$1, FALSE),"")</f>
        <v/>
      </c>
      <c r="Y96" s="26" t="str">
        <f>_xlfn.IFNA(VLOOKUP($D96,Data!U$10:$AI$69,Y$1, FALSE),"")</f>
        <v/>
      </c>
      <c r="Z96" s="26" t="str">
        <f>_xlfn.IFNA(VLOOKUP($D96,Data!V$10:$AI$69,Z$1, FALSE),"")</f>
        <v/>
      </c>
      <c r="AA96" s="26" t="str">
        <f>_xlfn.IFNA(VLOOKUP($D96,Data!W$10:$AI$69,AA$1, FALSE),"")</f>
        <v/>
      </c>
      <c r="AB96" s="26" t="str">
        <f>_xlfn.IFNA(VLOOKUP($D96,Data!X$10:$AI$69,AB$1, FALSE),"")</f>
        <v/>
      </c>
      <c r="AC96" s="26" t="str">
        <f>_xlfn.IFNA(VLOOKUP($D96,Data!Y$10:$AI$69,AC$1, FALSE),"")</f>
        <v/>
      </c>
      <c r="AD96" s="26" t="str">
        <f>_xlfn.IFNA(VLOOKUP($D96,Data!Z$10:$AI$69,AD$1, FALSE),"")</f>
        <v/>
      </c>
      <c r="AE96" s="26" t="str">
        <f>_xlfn.IFNA(VLOOKUP($D96,Data!AA$10:$AI$69,AE$1, FALSE),"")</f>
        <v/>
      </c>
      <c r="AF96" s="26" t="str">
        <f>_xlfn.IFNA(VLOOKUP($D96,Data!AB$10:$AI$69,AF$1, FALSE),"")</f>
        <v/>
      </c>
      <c r="AG96" s="26" t="str">
        <f>_xlfn.IFNA(VLOOKUP($D96,Data!AC$10:$AI$69,AG$1, FALSE),"")</f>
        <v/>
      </c>
      <c r="AH96" s="26" t="str">
        <f>_xlfn.IFNA(VLOOKUP($D96,Data!AD$10:$AI$69,AH$1, FALSE),"")</f>
        <v/>
      </c>
      <c r="AI96" s="26" t="str">
        <f>_xlfn.IFNA(VLOOKUP($D96,Data!AE$10:$AI$69,AI$1, FALSE),"")</f>
        <v/>
      </c>
      <c r="AJ96" s="26" t="str">
        <f>_xlfn.IFNA(VLOOKUP($D96,Data!AF$10:$AI$69,AJ$1, FALSE),"")</f>
        <v/>
      </c>
      <c r="AK96" s="26" t="str">
        <f>_xlfn.IFNA(VLOOKUP($D96,Data!AG$10:$AI$69,AK$1, FALSE),"")</f>
        <v/>
      </c>
      <c r="AL96" s="26" t="str">
        <f>_xlfn.IFNA(VLOOKUP($D96,Data!AH$10:$AI$69,AL$1, FALSE),"")</f>
        <v/>
      </c>
    </row>
    <row r="97" spans="1:38" x14ac:dyDescent="0.25">
      <c r="A97" s="28" t="s">
        <v>208</v>
      </c>
      <c r="B97" s="28" t="s">
        <v>209</v>
      </c>
      <c r="D97" s="28">
        <f t="shared" si="4"/>
        <v>113</v>
      </c>
      <c r="E97" s="28">
        <f t="shared" si="5"/>
        <v>1</v>
      </c>
      <c r="F97" s="26" t="str">
        <f>_xlfn.IFNA(VLOOKUP($D97,Data!B$10:$AI$69,F$1, FALSE),"")</f>
        <v/>
      </c>
      <c r="G97" s="26" t="str">
        <f>_xlfn.IFNA(VLOOKUP($D97,Data!C$10:$AI$69,G$1, FALSE),"")</f>
        <v/>
      </c>
      <c r="H97" s="26" t="str">
        <f>_xlfn.IFNA(VLOOKUP($D97,Data!D$10:$AI$69,H$1, FALSE),"")</f>
        <v>Td/Tdap</v>
      </c>
      <c r="I97" s="26" t="str">
        <f>_xlfn.IFNA(VLOOKUP($D97,Data!E$10:$AI$69,I$1, FALSE),"")</f>
        <v/>
      </c>
      <c r="J97" s="26" t="str">
        <f>_xlfn.IFNA(VLOOKUP($D97,Data!F$10:$AI$69,J$1, FALSE),"")</f>
        <v/>
      </c>
      <c r="K97" s="26" t="str">
        <f>_xlfn.IFNA(VLOOKUP($D97,Data!G$10:$AI$69,K$1, FALSE),"")</f>
        <v/>
      </c>
      <c r="L97" s="26" t="str">
        <f>_xlfn.IFNA(VLOOKUP($D97,Data!H$10:$AI$69,L$1, FALSE),"")</f>
        <v/>
      </c>
      <c r="M97" s="26" t="str">
        <f>_xlfn.IFNA(VLOOKUP($D97,Data!I$10:$AI$69,M$1, FALSE),"")</f>
        <v/>
      </c>
      <c r="N97" s="26" t="str">
        <f>_xlfn.IFNA(VLOOKUP($D97,Data!J$10:$AI$69,N$1, FALSE),"")</f>
        <v/>
      </c>
      <c r="O97" s="26" t="str">
        <f>_xlfn.IFNA(VLOOKUP($D97,Data!K$10:$AI$69,O$1, FALSE),"")</f>
        <v/>
      </c>
      <c r="P97" s="26" t="str">
        <f>_xlfn.IFNA(VLOOKUP($D97,Data!L$10:$AI$69,P$1, FALSE),"")</f>
        <v/>
      </c>
      <c r="Q97" s="26" t="str">
        <f>_xlfn.IFNA(VLOOKUP($D97,Data!M$10:$AI$69,Q$1, FALSE),"")</f>
        <v/>
      </c>
      <c r="R97" s="26" t="str">
        <f>_xlfn.IFNA(VLOOKUP($D97,Data!N$10:$AI$69,R$1, FALSE),"")</f>
        <v/>
      </c>
      <c r="S97" s="26" t="str">
        <f>_xlfn.IFNA(VLOOKUP($D97,Data!O$10:$AI$69,S$1, FALSE),"")</f>
        <v/>
      </c>
      <c r="T97" s="26" t="str">
        <f>_xlfn.IFNA(VLOOKUP($D97,Data!P$10:$AI$69,T$1, FALSE),"")</f>
        <v/>
      </c>
      <c r="U97" s="26" t="str">
        <f>_xlfn.IFNA(VLOOKUP($D97,Data!Q$10:$AI$69,U$1, FALSE),"")</f>
        <v/>
      </c>
      <c r="V97" s="26" t="str">
        <f>_xlfn.IFNA(VLOOKUP($D97,Data!R$10:$AI$69,V$1, FALSE),"")</f>
        <v/>
      </c>
      <c r="W97" s="26" t="str">
        <f>_xlfn.IFNA(VLOOKUP($D97,Data!S$10:$AI$69,W$1, FALSE),"")</f>
        <v/>
      </c>
      <c r="X97" s="26" t="str">
        <f>_xlfn.IFNA(VLOOKUP($D97,Data!T$10:$AI$69,X$1, FALSE),"")</f>
        <v/>
      </c>
      <c r="Y97" s="26" t="str">
        <f>_xlfn.IFNA(VLOOKUP($D97,Data!U$10:$AI$69,Y$1, FALSE),"")</f>
        <v/>
      </c>
      <c r="Z97" s="26" t="str">
        <f>_xlfn.IFNA(VLOOKUP($D97,Data!V$10:$AI$69,Z$1, FALSE),"")</f>
        <v/>
      </c>
      <c r="AA97" s="26" t="str">
        <f>_xlfn.IFNA(VLOOKUP($D97,Data!W$10:$AI$69,AA$1, FALSE),"")</f>
        <v/>
      </c>
      <c r="AB97" s="26" t="str">
        <f>_xlfn.IFNA(VLOOKUP($D97,Data!X$10:$AI$69,AB$1, FALSE),"")</f>
        <v/>
      </c>
      <c r="AC97" s="26" t="str">
        <f>_xlfn.IFNA(VLOOKUP($D97,Data!Y$10:$AI$69,AC$1, FALSE),"")</f>
        <v/>
      </c>
      <c r="AD97" s="26" t="str">
        <f>_xlfn.IFNA(VLOOKUP($D97,Data!Z$10:$AI$69,AD$1, FALSE),"")</f>
        <v/>
      </c>
      <c r="AE97" s="26" t="str">
        <f>_xlfn.IFNA(VLOOKUP($D97,Data!AA$10:$AI$69,AE$1, FALSE),"")</f>
        <v/>
      </c>
      <c r="AF97" s="26" t="str">
        <f>_xlfn.IFNA(VLOOKUP($D97,Data!AB$10:$AI$69,AF$1, FALSE),"")</f>
        <v/>
      </c>
      <c r="AG97" s="26" t="str">
        <f>_xlfn.IFNA(VLOOKUP($D97,Data!AC$10:$AI$69,AG$1, FALSE),"")</f>
        <v/>
      </c>
      <c r="AH97" s="26" t="str">
        <f>_xlfn.IFNA(VLOOKUP($D97,Data!AD$10:$AI$69,AH$1, FALSE),"")</f>
        <v/>
      </c>
      <c r="AI97" s="26" t="str">
        <f>_xlfn.IFNA(VLOOKUP($D97,Data!AE$10:$AI$69,AI$1, FALSE),"")</f>
        <v/>
      </c>
      <c r="AJ97" s="26" t="str">
        <f>_xlfn.IFNA(VLOOKUP($D97,Data!AF$10:$AI$69,AJ$1, FALSE),"")</f>
        <v/>
      </c>
      <c r="AK97" s="26" t="str">
        <f>_xlfn.IFNA(VLOOKUP($D97,Data!AG$10:$AI$69,AK$1, FALSE),"")</f>
        <v/>
      </c>
      <c r="AL97" s="26" t="str">
        <f>_xlfn.IFNA(VLOOKUP($D97,Data!AH$10:$AI$69,AL$1, FALSE),"")</f>
        <v/>
      </c>
    </row>
    <row r="98" spans="1:38" x14ac:dyDescent="0.25">
      <c r="A98" s="28" t="s">
        <v>210</v>
      </c>
      <c r="B98" s="28" t="s">
        <v>211</v>
      </c>
      <c r="D98" s="28">
        <f t="shared" si="4"/>
        <v>9</v>
      </c>
      <c r="E98" s="28">
        <f t="shared" si="5"/>
        <v>1</v>
      </c>
      <c r="F98" s="26" t="str">
        <f>_xlfn.IFNA(VLOOKUP($D98,Data!B$10:$AI$69,F$1, FALSE),"")</f>
        <v/>
      </c>
      <c r="G98" s="26" t="str">
        <f>_xlfn.IFNA(VLOOKUP($D98,Data!C$10:$AI$69,G$1, FALSE),"")</f>
        <v>Td/Tdap</v>
      </c>
      <c r="H98" s="26" t="str">
        <f>_xlfn.IFNA(VLOOKUP($D98,Data!D$10:$AI$69,H$1, FALSE),"")</f>
        <v/>
      </c>
      <c r="I98" s="26" t="str">
        <f>_xlfn.IFNA(VLOOKUP($D98,Data!E$10:$AI$69,I$1, FALSE),"")</f>
        <v/>
      </c>
      <c r="J98" s="26" t="str">
        <f>_xlfn.IFNA(VLOOKUP($D98,Data!F$10:$AI$69,J$1, FALSE),"")</f>
        <v/>
      </c>
      <c r="K98" s="26" t="str">
        <f>_xlfn.IFNA(VLOOKUP($D98,Data!G$10:$AI$69,K$1, FALSE),"")</f>
        <v/>
      </c>
      <c r="L98" s="26" t="str">
        <f>_xlfn.IFNA(VLOOKUP($D98,Data!H$10:$AI$69,L$1, FALSE),"")</f>
        <v/>
      </c>
      <c r="M98" s="26" t="str">
        <f>_xlfn.IFNA(VLOOKUP($D98,Data!I$10:$AI$69,M$1, FALSE),"")</f>
        <v/>
      </c>
      <c r="N98" s="26" t="str">
        <f>_xlfn.IFNA(VLOOKUP($D98,Data!J$10:$AI$69,N$1, FALSE),"")</f>
        <v/>
      </c>
      <c r="O98" s="26" t="str">
        <f>_xlfn.IFNA(VLOOKUP($D98,Data!K$10:$AI$69,O$1, FALSE),"")</f>
        <v/>
      </c>
      <c r="P98" s="26" t="str">
        <f>_xlfn.IFNA(VLOOKUP($D98,Data!L$10:$AI$69,P$1, FALSE),"")</f>
        <v/>
      </c>
      <c r="Q98" s="26" t="str">
        <f>_xlfn.IFNA(VLOOKUP($D98,Data!M$10:$AI$69,Q$1, FALSE),"")</f>
        <v/>
      </c>
      <c r="R98" s="26" t="str">
        <f>_xlfn.IFNA(VLOOKUP($D98,Data!N$10:$AI$69,R$1, FALSE),"")</f>
        <v/>
      </c>
      <c r="S98" s="26" t="str">
        <f>_xlfn.IFNA(VLOOKUP($D98,Data!O$10:$AI$69,S$1, FALSE),"")</f>
        <v/>
      </c>
      <c r="T98" s="26" t="str">
        <f>_xlfn.IFNA(VLOOKUP($D98,Data!P$10:$AI$69,T$1, FALSE),"")</f>
        <v/>
      </c>
      <c r="U98" s="26" t="str">
        <f>_xlfn.IFNA(VLOOKUP($D98,Data!Q$10:$AI$69,U$1, FALSE),"")</f>
        <v/>
      </c>
      <c r="V98" s="26" t="str">
        <f>_xlfn.IFNA(VLOOKUP($D98,Data!R$10:$AI$69,V$1, FALSE),"")</f>
        <v/>
      </c>
      <c r="W98" s="26" t="str">
        <f>_xlfn.IFNA(VLOOKUP($D98,Data!S$10:$AI$69,W$1, FALSE),"")</f>
        <v/>
      </c>
      <c r="X98" s="26" t="str">
        <f>_xlfn.IFNA(VLOOKUP($D98,Data!T$10:$AI$69,X$1, FALSE),"")</f>
        <v/>
      </c>
      <c r="Y98" s="26" t="str">
        <f>_xlfn.IFNA(VLOOKUP($D98,Data!U$10:$AI$69,Y$1, FALSE),"")</f>
        <v/>
      </c>
      <c r="Z98" s="26" t="str">
        <f>_xlfn.IFNA(VLOOKUP($D98,Data!V$10:$AI$69,Z$1, FALSE),"")</f>
        <v/>
      </c>
      <c r="AA98" s="26" t="str">
        <f>_xlfn.IFNA(VLOOKUP($D98,Data!W$10:$AI$69,AA$1, FALSE),"")</f>
        <v/>
      </c>
      <c r="AB98" s="26" t="str">
        <f>_xlfn.IFNA(VLOOKUP($D98,Data!X$10:$AI$69,AB$1, FALSE),"")</f>
        <v/>
      </c>
      <c r="AC98" s="26" t="str">
        <f>_xlfn.IFNA(VLOOKUP($D98,Data!Y$10:$AI$69,AC$1, FALSE),"")</f>
        <v/>
      </c>
      <c r="AD98" s="26" t="str">
        <f>_xlfn.IFNA(VLOOKUP($D98,Data!Z$10:$AI$69,AD$1, FALSE),"")</f>
        <v/>
      </c>
      <c r="AE98" s="26" t="str">
        <f>_xlfn.IFNA(VLOOKUP($D98,Data!AA$10:$AI$69,AE$1, FALSE),"")</f>
        <v/>
      </c>
      <c r="AF98" s="26" t="str">
        <f>_xlfn.IFNA(VLOOKUP($D98,Data!AB$10:$AI$69,AF$1, FALSE),"")</f>
        <v/>
      </c>
      <c r="AG98" s="26" t="str">
        <f>_xlfn.IFNA(VLOOKUP($D98,Data!AC$10:$AI$69,AG$1, FALSE),"")</f>
        <v/>
      </c>
      <c r="AH98" s="26" t="str">
        <f>_xlfn.IFNA(VLOOKUP($D98,Data!AD$10:$AI$69,AH$1, FALSE),"")</f>
        <v/>
      </c>
      <c r="AI98" s="26" t="str">
        <f>_xlfn.IFNA(VLOOKUP($D98,Data!AE$10:$AI$69,AI$1, FALSE),"")</f>
        <v/>
      </c>
      <c r="AJ98" s="26" t="str">
        <f>_xlfn.IFNA(VLOOKUP($D98,Data!AF$10:$AI$69,AJ$1, FALSE),"")</f>
        <v/>
      </c>
      <c r="AK98" s="26" t="str">
        <f>_xlfn.IFNA(VLOOKUP($D98,Data!AG$10:$AI$69,AK$1, FALSE),"")</f>
        <v/>
      </c>
      <c r="AL98" s="26" t="str">
        <f>_xlfn.IFNA(VLOOKUP($D98,Data!AH$10:$AI$69,AL$1, FALSE),"")</f>
        <v/>
      </c>
    </row>
    <row r="99" spans="1:38" x14ac:dyDescent="0.25">
      <c r="A99" s="28" t="s">
        <v>212</v>
      </c>
      <c r="B99" s="28" t="s">
        <v>213</v>
      </c>
      <c r="D99" s="28">
        <f t="shared" si="4"/>
        <v>115</v>
      </c>
      <c r="E99" s="28">
        <f t="shared" si="5"/>
        <v>1</v>
      </c>
      <c r="F99" s="26" t="str">
        <f>_xlfn.IFNA(VLOOKUP($D99,Data!B$10:$AI$69,F$1, FALSE),"")</f>
        <v/>
      </c>
      <c r="G99" s="26" t="str">
        <f>_xlfn.IFNA(VLOOKUP($D99,Data!C$10:$AI$69,G$1, FALSE),"")</f>
        <v/>
      </c>
      <c r="H99" s="26" t="str">
        <f>_xlfn.IFNA(VLOOKUP($D99,Data!D$10:$AI$69,H$1, FALSE),"")</f>
        <v/>
      </c>
      <c r="I99" s="26" t="str">
        <f>_xlfn.IFNA(VLOOKUP($D99,Data!E$10:$AI$69,I$1, FALSE),"")</f>
        <v/>
      </c>
      <c r="J99" s="26" t="str">
        <f>_xlfn.IFNA(VLOOKUP($D99,Data!F$10:$AI$69,J$1, FALSE),"")</f>
        <v>Td/Tdap</v>
      </c>
      <c r="K99" s="26" t="str">
        <f>_xlfn.IFNA(VLOOKUP($D99,Data!G$10:$AI$69,K$1, FALSE),"")</f>
        <v/>
      </c>
      <c r="L99" s="26" t="str">
        <f>_xlfn.IFNA(VLOOKUP($D99,Data!H$10:$AI$69,L$1, FALSE),"")</f>
        <v/>
      </c>
      <c r="M99" s="26" t="str">
        <f>_xlfn.IFNA(VLOOKUP($D99,Data!I$10:$AI$69,M$1, FALSE),"")</f>
        <v/>
      </c>
      <c r="N99" s="26" t="str">
        <f>_xlfn.IFNA(VLOOKUP($D99,Data!J$10:$AI$69,N$1, FALSE),"")</f>
        <v/>
      </c>
      <c r="O99" s="26" t="str">
        <f>_xlfn.IFNA(VLOOKUP($D99,Data!K$10:$AI$69,O$1, FALSE),"")</f>
        <v/>
      </c>
      <c r="P99" s="26" t="str">
        <f>_xlfn.IFNA(VLOOKUP($D99,Data!L$10:$AI$69,P$1, FALSE),"")</f>
        <v/>
      </c>
      <c r="Q99" s="26" t="str">
        <f>_xlfn.IFNA(VLOOKUP($D99,Data!M$10:$AI$69,Q$1, FALSE),"")</f>
        <v/>
      </c>
      <c r="R99" s="26" t="str">
        <f>_xlfn.IFNA(VLOOKUP($D99,Data!N$10:$AI$69,R$1, FALSE),"")</f>
        <v/>
      </c>
      <c r="S99" s="26" t="str">
        <f>_xlfn.IFNA(VLOOKUP($D99,Data!O$10:$AI$69,S$1, FALSE),"")</f>
        <v/>
      </c>
      <c r="T99" s="26" t="str">
        <f>_xlfn.IFNA(VLOOKUP($D99,Data!P$10:$AI$69,T$1, FALSE),"")</f>
        <v/>
      </c>
      <c r="U99" s="26" t="str">
        <f>_xlfn.IFNA(VLOOKUP($D99,Data!Q$10:$AI$69,U$1, FALSE),"")</f>
        <v/>
      </c>
      <c r="V99" s="26" t="str">
        <f>_xlfn.IFNA(VLOOKUP($D99,Data!R$10:$AI$69,V$1, FALSE),"")</f>
        <v/>
      </c>
      <c r="W99" s="26" t="str">
        <f>_xlfn.IFNA(VLOOKUP($D99,Data!S$10:$AI$69,W$1, FALSE),"")</f>
        <v/>
      </c>
      <c r="X99" s="26" t="str">
        <f>_xlfn.IFNA(VLOOKUP($D99,Data!T$10:$AI$69,X$1, FALSE),"")</f>
        <v/>
      </c>
      <c r="Y99" s="26" t="str">
        <f>_xlfn.IFNA(VLOOKUP($D99,Data!U$10:$AI$69,Y$1, FALSE),"")</f>
        <v/>
      </c>
      <c r="Z99" s="26" t="str">
        <f>_xlfn.IFNA(VLOOKUP($D99,Data!V$10:$AI$69,Z$1, FALSE),"")</f>
        <v/>
      </c>
      <c r="AA99" s="26" t="str">
        <f>_xlfn.IFNA(VLOOKUP($D99,Data!W$10:$AI$69,AA$1, FALSE),"")</f>
        <v/>
      </c>
      <c r="AB99" s="26" t="str">
        <f>_xlfn.IFNA(VLOOKUP($D99,Data!X$10:$AI$69,AB$1, FALSE),"")</f>
        <v/>
      </c>
      <c r="AC99" s="26" t="str">
        <f>_xlfn.IFNA(VLOOKUP($D99,Data!Y$10:$AI$69,AC$1, FALSE),"")</f>
        <v/>
      </c>
      <c r="AD99" s="26" t="str">
        <f>_xlfn.IFNA(VLOOKUP($D99,Data!Z$10:$AI$69,AD$1, FALSE),"")</f>
        <v/>
      </c>
      <c r="AE99" s="26" t="str">
        <f>_xlfn.IFNA(VLOOKUP($D99,Data!AA$10:$AI$69,AE$1, FALSE),"")</f>
        <v/>
      </c>
      <c r="AF99" s="26" t="str">
        <f>_xlfn.IFNA(VLOOKUP($D99,Data!AB$10:$AI$69,AF$1, FALSE),"")</f>
        <v/>
      </c>
      <c r="AG99" s="26" t="str">
        <f>_xlfn.IFNA(VLOOKUP($D99,Data!AC$10:$AI$69,AG$1, FALSE),"")</f>
        <v/>
      </c>
      <c r="AH99" s="26" t="str">
        <f>_xlfn.IFNA(VLOOKUP($D99,Data!AD$10:$AI$69,AH$1, FALSE),"")</f>
        <v/>
      </c>
      <c r="AI99" s="26" t="str">
        <f>_xlfn.IFNA(VLOOKUP($D99,Data!AE$10:$AI$69,AI$1, FALSE),"")</f>
        <v/>
      </c>
      <c r="AJ99" s="26" t="str">
        <f>_xlfn.IFNA(VLOOKUP($D99,Data!AF$10:$AI$69,AJ$1, FALSE),"")</f>
        <v/>
      </c>
      <c r="AK99" s="26" t="str">
        <f>_xlfn.IFNA(VLOOKUP($D99,Data!AG$10:$AI$69,AK$1, FALSE),"")</f>
        <v/>
      </c>
      <c r="AL99" s="26" t="str">
        <f>_xlfn.IFNA(VLOOKUP($D99,Data!AH$10:$AI$69,AL$1, FALSE),"")</f>
        <v/>
      </c>
    </row>
    <row r="100" spans="1:38" x14ac:dyDescent="0.25">
      <c r="A100" s="28" t="s">
        <v>214</v>
      </c>
      <c r="B100" s="28" t="s">
        <v>215</v>
      </c>
      <c r="D100" s="28">
        <f t="shared" si="4"/>
        <v>35</v>
      </c>
      <c r="E100" s="28">
        <f t="shared" si="5"/>
        <v>1</v>
      </c>
      <c r="F100" s="26" t="str">
        <f>_xlfn.IFNA(VLOOKUP($D100,Data!B$10:$AI$69,F$1, FALSE),"")</f>
        <v>Tetanus</v>
      </c>
      <c r="G100" s="26" t="str">
        <f>_xlfn.IFNA(VLOOKUP($D100,Data!C$10:$AI$69,G$1, FALSE),"")</f>
        <v/>
      </c>
      <c r="H100" s="26" t="str">
        <f>_xlfn.IFNA(VLOOKUP($D100,Data!D$10:$AI$69,H$1, FALSE),"")</f>
        <v/>
      </c>
      <c r="I100" s="26" t="str">
        <f>_xlfn.IFNA(VLOOKUP($D100,Data!E$10:$AI$69,I$1, FALSE),"")</f>
        <v/>
      </c>
      <c r="J100" s="26" t="str">
        <f>_xlfn.IFNA(VLOOKUP($D100,Data!F$10:$AI$69,J$1, FALSE),"")</f>
        <v/>
      </c>
      <c r="K100" s="26" t="str">
        <f>_xlfn.IFNA(VLOOKUP($D100,Data!G$10:$AI$69,K$1, FALSE),"")</f>
        <v/>
      </c>
      <c r="L100" s="26" t="str">
        <f>_xlfn.IFNA(VLOOKUP($D100,Data!H$10:$AI$69,L$1, FALSE),"")</f>
        <v/>
      </c>
      <c r="M100" s="26" t="str">
        <f>_xlfn.IFNA(VLOOKUP($D100,Data!I$10:$AI$69,M$1, FALSE),"")</f>
        <v/>
      </c>
      <c r="N100" s="26" t="str">
        <f>_xlfn.IFNA(VLOOKUP($D100,Data!J$10:$AI$69,N$1, FALSE),"")</f>
        <v/>
      </c>
      <c r="O100" s="26" t="str">
        <f>_xlfn.IFNA(VLOOKUP($D100,Data!K$10:$AI$69,O$1, FALSE),"")</f>
        <v/>
      </c>
      <c r="P100" s="26" t="str">
        <f>_xlfn.IFNA(VLOOKUP($D100,Data!L$10:$AI$69,P$1, FALSE),"")</f>
        <v/>
      </c>
      <c r="Q100" s="26" t="str">
        <f>_xlfn.IFNA(VLOOKUP($D100,Data!M$10:$AI$69,Q$1, FALSE),"")</f>
        <v/>
      </c>
      <c r="R100" s="26" t="str">
        <f>_xlfn.IFNA(VLOOKUP($D100,Data!N$10:$AI$69,R$1, FALSE),"")</f>
        <v/>
      </c>
      <c r="S100" s="26" t="str">
        <f>_xlfn.IFNA(VLOOKUP($D100,Data!O$10:$AI$69,S$1, FALSE),"")</f>
        <v/>
      </c>
      <c r="T100" s="26" t="str">
        <f>_xlfn.IFNA(VLOOKUP($D100,Data!P$10:$AI$69,T$1, FALSE),"")</f>
        <v/>
      </c>
      <c r="U100" s="26" t="str">
        <f>_xlfn.IFNA(VLOOKUP($D100,Data!Q$10:$AI$69,U$1, FALSE),"")</f>
        <v/>
      </c>
      <c r="V100" s="26" t="str">
        <f>_xlfn.IFNA(VLOOKUP($D100,Data!R$10:$AI$69,V$1, FALSE),"")</f>
        <v/>
      </c>
      <c r="W100" s="26" t="str">
        <f>_xlfn.IFNA(VLOOKUP($D100,Data!S$10:$AI$69,W$1, FALSE),"")</f>
        <v/>
      </c>
      <c r="X100" s="26" t="str">
        <f>_xlfn.IFNA(VLOOKUP($D100,Data!T$10:$AI$69,X$1, FALSE),"")</f>
        <v/>
      </c>
      <c r="Y100" s="26" t="str">
        <f>_xlfn.IFNA(VLOOKUP($D100,Data!U$10:$AI$69,Y$1, FALSE),"")</f>
        <v/>
      </c>
      <c r="Z100" s="26" t="str">
        <f>_xlfn.IFNA(VLOOKUP($D100,Data!V$10:$AI$69,Z$1, FALSE),"")</f>
        <v/>
      </c>
      <c r="AA100" s="26" t="str">
        <f>_xlfn.IFNA(VLOOKUP($D100,Data!W$10:$AI$69,AA$1, FALSE),"")</f>
        <v/>
      </c>
      <c r="AB100" s="26" t="str">
        <f>_xlfn.IFNA(VLOOKUP($D100,Data!X$10:$AI$69,AB$1, FALSE),"")</f>
        <v/>
      </c>
      <c r="AC100" s="26" t="str">
        <f>_xlfn.IFNA(VLOOKUP($D100,Data!Y$10:$AI$69,AC$1, FALSE),"")</f>
        <v/>
      </c>
      <c r="AD100" s="26" t="str">
        <f>_xlfn.IFNA(VLOOKUP($D100,Data!Z$10:$AI$69,AD$1, FALSE),"")</f>
        <v/>
      </c>
      <c r="AE100" s="26" t="str">
        <f>_xlfn.IFNA(VLOOKUP($D100,Data!AA$10:$AI$69,AE$1, FALSE),"")</f>
        <v/>
      </c>
      <c r="AF100" s="26" t="str">
        <f>_xlfn.IFNA(VLOOKUP($D100,Data!AB$10:$AI$69,AF$1, FALSE),"")</f>
        <v/>
      </c>
      <c r="AG100" s="26" t="str">
        <f>_xlfn.IFNA(VLOOKUP($D100,Data!AC$10:$AI$69,AG$1, FALSE),"")</f>
        <v/>
      </c>
      <c r="AH100" s="26" t="str">
        <f>_xlfn.IFNA(VLOOKUP($D100,Data!AD$10:$AI$69,AH$1, FALSE),"")</f>
        <v/>
      </c>
      <c r="AI100" s="26" t="str">
        <f>_xlfn.IFNA(VLOOKUP($D100,Data!AE$10:$AI$69,AI$1, FALSE),"")</f>
        <v/>
      </c>
      <c r="AJ100" s="26" t="str">
        <f>_xlfn.IFNA(VLOOKUP($D100,Data!AF$10:$AI$69,AJ$1, FALSE),"")</f>
        <v/>
      </c>
      <c r="AK100" s="26" t="str">
        <f>_xlfn.IFNA(VLOOKUP($D100,Data!AG$10:$AI$69,AK$1, FALSE),"")</f>
        <v/>
      </c>
      <c r="AL100" s="26" t="str">
        <f>_xlfn.IFNA(VLOOKUP($D100,Data!AH$10:$AI$69,AL$1, FALSE),"")</f>
        <v/>
      </c>
    </row>
    <row r="101" spans="1:38" x14ac:dyDescent="0.25">
      <c r="A101" s="28" t="s">
        <v>216</v>
      </c>
      <c r="B101" s="28" t="s">
        <v>217</v>
      </c>
      <c r="D101" s="28">
        <f t="shared" si="4"/>
        <v>112</v>
      </c>
      <c r="E101" s="28">
        <f t="shared" si="5"/>
        <v>1</v>
      </c>
      <c r="F101" s="26" t="str">
        <f>_xlfn.IFNA(VLOOKUP($D101,Data!B$10:$AI$69,F$1, FALSE),"")</f>
        <v/>
      </c>
      <c r="G101" s="26" t="str">
        <f>_xlfn.IFNA(VLOOKUP($D101,Data!C$10:$AI$69,G$1, FALSE),"")</f>
        <v/>
      </c>
      <c r="H101" s="26" t="str">
        <f>_xlfn.IFNA(VLOOKUP($D101,Data!D$10:$AI$69,H$1, FALSE),"")</f>
        <v>Tetanus</v>
      </c>
      <c r="I101" s="26" t="str">
        <f>_xlfn.IFNA(VLOOKUP($D101,Data!E$10:$AI$69,I$1, FALSE),"")</f>
        <v/>
      </c>
      <c r="J101" s="26" t="str">
        <f>_xlfn.IFNA(VLOOKUP($D101,Data!F$10:$AI$69,J$1, FALSE),"")</f>
        <v/>
      </c>
      <c r="K101" s="26" t="str">
        <f>_xlfn.IFNA(VLOOKUP($D101,Data!G$10:$AI$69,K$1, FALSE),"")</f>
        <v/>
      </c>
      <c r="L101" s="26" t="str">
        <f>_xlfn.IFNA(VLOOKUP($D101,Data!H$10:$AI$69,L$1, FALSE),"")</f>
        <v/>
      </c>
      <c r="M101" s="26" t="str">
        <f>_xlfn.IFNA(VLOOKUP($D101,Data!I$10:$AI$69,M$1, FALSE),"")</f>
        <v/>
      </c>
      <c r="N101" s="26" t="str">
        <f>_xlfn.IFNA(VLOOKUP($D101,Data!J$10:$AI$69,N$1, FALSE),"")</f>
        <v/>
      </c>
      <c r="O101" s="26" t="str">
        <f>_xlfn.IFNA(VLOOKUP($D101,Data!K$10:$AI$69,O$1, FALSE),"")</f>
        <v/>
      </c>
      <c r="P101" s="26" t="str">
        <f>_xlfn.IFNA(VLOOKUP($D101,Data!L$10:$AI$69,P$1, FALSE),"")</f>
        <v/>
      </c>
      <c r="Q101" s="26" t="str">
        <f>_xlfn.IFNA(VLOOKUP($D101,Data!M$10:$AI$69,Q$1, FALSE),"")</f>
        <v/>
      </c>
      <c r="R101" s="26" t="str">
        <f>_xlfn.IFNA(VLOOKUP($D101,Data!N$10:$AI$69,R$1, FALSE),"")</f>
        <v/>
      </c>
      <c r="S101" s="26" t="str">
        <f>_xlfn.IFNA(VLOOKUP($D101,Data!O$10:$AI$69,S$1, FALSE),"")</f>
        <v/>
      </c>
      <c r="T101" s="26" t="str">
        <f>_xlfn.IFNA(VLOOKUP($D101,Data!P$10:$AI$69,T$1, FALSE),"")</f>
        <v/>
      </c>
      <c r="U101" s="26" t="str">
        <f>_xlfn.IFNA(VLOOKUP($D101,Data!Q$10:$AI$69,U$1, FALSE),"")</f>
        <v/>
      </c>
      <c r="V101" s="26" t="str">
        <f>_xlfn.IFNA(VLOOKUP($D101,Data!R$10:$AI$69,V$1, FALSE),"")</f>
        <v/>
      </c>
      <c r="W101" s="26" t="str">
        <f>_xlfn.IFNA(VLOOKUP($D101,Data!S$10:$AI$69,W$1, FALSE),"")</f>
        <v/>
      </c>
      <c r="X101" s="26" t="str">
        <f>_xlfn.IFNA(VLOOKUP($D101,Data!T$10:$AI$69,X$1, FALSE),"")</f>
        <v/>
      </c>
      <c r="Y101" s="26" t="str">
        <f>_xlfn.IFNA(VLOOKUP($D101,Data!U$10:$AI$69,Y$1, FALSE),"")</f>
        <v/>
      </c>
      <c r="Z101" s="26" t="str">
        <f>_xlfn.IFNA(VLOOKUP($D101,Data!V$10:$AI$69,Z$1, FALSE),"")</f>
        <v/>
      </c>
      <c r="AA101" s="26" t="str">
        <f>_xlfn.IFNA(VLOOKUP($D101,Data!W$10:$AI$69,AA$1, FALSE),"")</f>
        <v/>
      </c>
      <c r="AB101" s="26" t="str">
        <f>_xlfn.IFNA(VLOOKUP($D101,Data!X$10:$AI$69,AB$1, FALSE),"")</f>
        <v/>
      </c>
      <c r="AC101" s="26" t="str">
        <f>_xlfn.IFNA(VLOOKUP($D101,Data!Y$10:$AI$69,AC$1, FALSE),"")</f>
        <v/>
      </c>
      <c r="AD101" s="26" t="str">
        <f>_xlfn.IFNA(VLOOKUP($D101,Data!Z$10:$AI$69,AD$1, FALSE),"")</f>
        <v/>
      </c>
      <c r="AE101" s="26" t="str">
        <f>_xlfn.IFNA(VLOOKUP($D101,Data!AA$10:$AI$69,AE$1, FALSE),"")</f>
        <v/>
      </c>
      <c r="AF101" s="26" t="str">
        <f>_xlfn.IFNA(VLOOKUP($D101,Data!AB$10:$AI$69,AF$1, FALSE),"")</f>
        <v/>
      </c>
      <c r="AG101" s="26" t="str">
        <f>_xlfn.IFNA(VLOOKUP($D101,Data!AC$10:$AI$69,AG$1, FALSE),"")</f>
        <v/>
      </c>
      <c r="AH101" s="26" t="str">
        <f>_xlfn.IFNA(VLOOKUP($D101,Data!AD$10:$AI$69,AH$1, FALSE),"")</f>
        <v/>
      </c>
      <c r="AI101" s="26" t="str">
        <f>_xlfn.IFNA(VLOOKUP($D101,Data!AE$10:$AI$69,AI$1, FALSE),"")</f>
        <v/>
      </c>
      <c r="AJ101" s="26" t="str">
        <f>_xlfn.IFNA(VLOOKUP($D101,Data!AF$10:$AI$69,AJ$1, FALSE),"")</f>
        <v/>
      </c>
      <c r="AK101" s="26" t="str">
        <f>_xlfn.IFNA(VLOOKUP($D101,Data!AG$10:$AI$69,AK$1, FALSE),"")</f>
        <v/>
      </c>
      <c r="AL101" s="26" t="str">
        <f>_xlfn.IFNA(VLOOKUP($D101,Data!AH$10:$AI$69,AL$1, FALSE),"")</f>
        <v/>
      </c>
    </row>
    <row r="102" spans="1:38" x14ac:dyDescent="0.25">
      <c r="A102" s="28" t="s">
        <v>218</v>
      </c>
      <c r="B102" s="28" t="s">
        <v>219</v>
      </c>
      <c r="D102" s="28">
        <f t="shared" si="4"/>
        <v>77</v>
      </c>
      <c r="E102" s="28">
        <f t="shared" si="5"/>
        <v>1</v>
      </c>
      <c r="F102" s="26" t="str">
        <f>_xlfn.IFNA(VLOOKUP($D102,Data!B$10:$AI$69,F$1, FALSE),"")</f>
        <v>Tick-Borne Encephalitis</v>
      </c>
      <c r="G102" s="26" t="str">
        <f>_xlfn.IFNA(VLOOKUP($D102,Data!C$10:$AI$69,G$1, FALSE),"")</f>
        <v/>
      </c>
      <c r="H102" s="26" t="str">
        <f>_xlfn.IFNA(VLOOKUP($D102,Data!D$10:$AI$69,H$1, FALSE),"")</f>
        <v/>
      </c>
      <c r="I102" s="26" t="str">
        <f>_xlfn.IFNA(VLOOKUP($D102,Data!E$10:$AI$69,I$1, FALSE),"")</f>
        <v/>
      </c>
      <c r="J102" s="26" t="str">
        <f>_xlfn.IFNA(VLOOKUP($D102,Data!F$10:$AI$69,J$1, FALSE),"")</f>
        <v/>
      </c>
      <c r="K102" s="26" t="str">
        <f>_xlfn.IFNA(VLOOKUP($D102,Data!G$10:$AI$69,K$1, FALSE),"")</f>
        <v/>
      </c>
      <c r="L102" s="26" t="str">
        <f>_xlfn.IFNA(VLOOKUP($D102,Data!H$10:$AI$69,L$1, FALSE),"")</f>
        <v/>
      </c>
      <c r="M102" s="26" t="str">
        <f>_xlfn.IFNA(VLOOKUP($D102,Data!I$10:$AI$69,M$1, FALSE),"")</f>
        <v/>
      </c>
      <c r="N102" s="26" t="str">
        <f>_xlfn.IFNA(VLOOKUP($D102,Data!J$10:$AI$69,N$1, FALSE),"")</f>
        <v/>
      </c>
      <c r="O102" s="26" t="str">
        <f>_xlfn.IFNA(VLOOKUP($D102,Data!K$10:$AI$69,O$1, FALSE),"")</f>
        <v/>
      </c>
      <c r="P102" s="26" t="str">
        <f>_xlfn.IFNA(VLOOKUP($D102,Data!L$10:$AI$69,P$1, FALSE),"")</f>
        <v/>
      </c>
      <c r="Q102" s="26" t="str">
        <f>_xlfn.IFNA(VLOOKUP($D102,Data!M$10:$AI$69,Q$1, FALSE),"")</f>
        <v/>
      </c>
      <c r="R102" s="26" t="str">
        <f>_xlfn.IFNA(VLOOKUP($D102,Data!N$10:$AI$69,R$1, FALSE),"")</f>
        <v/>
      </c>
      <c r="S102" s="26" t="str">
        <f>_xlfn.IFNA(VLOOKUP($D102,Data!O$10:$AI$69,S$1, FALSE),"")</f>
        <v/>
      </c>
      <c r="T102" s="26" t="str">
        <f>_xlfn.IFNA(VLOOKUP($D102,Data!P$10:$AI$69,T$1, FALSE),"")</f>
        <v/>
      </c>
      <c r="U102" s="26" t="str">
        <f>_xlfn.IFNA(VLOOKUP($D102,Data!Q$10:$AI$69,U$1, FALSE),"")</f>
        <v/>
      </c>
      <c r="V102" s="26" t="str">
        <f>_xlfn.IFNA(VLOOKUP($D102,Data!R$10:$AI$69,V$1, FALSE),"")</f>
        <v/>
      </c>
      <c r="W102" s="26" t="str">
        <f>_xlfn.IFNA(VLOOKUP($D102,Data!S$10:$AI$69,W$1, FALSE),"")</f>
        <v/>
      </c>
      <c r="X102" s="26" t="str">
        <f>_xlfn.IFNA(VLOOKUP($D102,Data!T$10:$AI$69,X$1, FALSE),"")</f>
        <v/>
      </c>
      <c r="Y102" s="26" t="str">
        <f>_xlfn.IFNA(VLOOKUP($D102,Data!U$10:$AI$69,Y$1, FALSE),"")</f>
        <v/>
      </c>
      <c r="Z102" s="26" t="str">
        <f>_xlfn.IFNA(VLOOKUP($D102,Data!V$10:$AI$69,Z$1, FALSE),"")</f>
        <v/>
      </c>
      <c r="AA102" s="26" t="str">
        <f>_xlfn.IFNA(VLOOKUP($D102,Data!W$10:$AI$69,AA$1, FALSE),"")</f>
        <v/>
      </c>
      <c r="AB102" s="26" t="str">
        <f>_xlfn.IFNA(VLOOKUP($D102,Data!X$10:$AI$69,AB$1, FALSE),"")</f>
        <v/>
      </c>
      <c r="AC102" s="26" t="str">
        <f>_xlfn.IFNA(VLOOKUP($D102,Data!Y$10:$AI$69,AC$1, FALSE),"")</f>
        <v/>
      </c>
      <c r="AD102" s="26" t="str">
        <f>_xlfn.IFNA(VLOOKUP($D102,Data!Z$10:$AI$69,AD$1, FALSE),"")</f>
        <v/>
      </c>
      <c r="AE102" s="26" t="str">
        <f>_xlfn.IFNA(VLOOKUP($D102,Data!AA$10:$AI$69,AE$1, FALSE),"")</f>
        <v/>
      </c>
      <c r="AF102" s="26" t="str">
        <f>_xlfn.IFNA(VLOOKUP($D102,Data!AB$10:$AI$69,AF$1, FALSE),"")</f>
        <v/>
      </c>
      <c r="AG102" s="26" t="str">
        <f>_xlfn.IFNA(VLOOKUP($D102,Data!AC$10:$AI$69,AG$1, FALSE),"")</f>
        <v/>
      </c>
      <c r="AH102" s="26" t="str">
        <f>_xlfn.IFNA(VLOOKUP($D102,Data!AD$10:$AI$69,AH$1, FALSE),"")</f>
        <v/>
      </c>
      <c r="AI102" s="26" t="str">
        <f>_xlfn.IFNA(VLOOKUP($D102,Data!AE$10:$AI$69,AI$1, FALSE),"")</f>
        <v/>
      </c>
      <c r="AJ102" s="26" t="str">
        <f>_xlfn.IFNA(VLOOKUP($D102,Data!AF$10:$AI$69,AJ$1, FALSE),"")</f>
        <v/>
      </c>
      <c r="AK102" s="26" t="str">
        <f>_xlfn.IFNA(VLOOKUP($D102,Data!AG$10:$AI$69,AK$1, FALSE),"")</f>
        <v/>
      </c>
      <c r="AL102" s="26" t="str">
        <f>_xlfn.IFNA(VLOOKUP($D102,Data!AH$10:$AI$69,AL$1, FALSE),"")</f>
        <v/>
      </c>
    </row>
    <row r="103" spans="1:38" x14ac:dyDescent="0.25">
      <c r="A103" s="28" t="s">
        <v>220</v>
      </c>
      <c r="B103" s="28" t="s">
        <v>221</v>
      </c>
      <c r="D103" s="28">
        <f t="shared" si="4"/>
        <v>13</v>
      </c>
      <c r="E103" s="28">
        <f t="shared" si="5"/>
        <v>1</v>
      </c>
      <c r="F103" s="26" t="str">
        <f>_xlfn.IFNA(VLOOKUP($D103,Data!B$10:$AI$69,F$1, FALSE),"")</f>
        <v>TIG</v>
      </c>
      <c r="G103" s="26" t="str">
        <f>_xlfn.IFNA(VLOOKUP($D103,Data!C$10:$AI$69,G$1, FALSE),"")</f>
        <v/>
      </c>
      <c r="H103" s="26" t="str">
        <f>_xlfn.IFNA(VLOOKUP($D103,Data!D$10:$AI$69,H$1, FALSE),"")</f>
        <v/>
      </c>
      <c r="I103" s="26" t="str">
        <f>_xlfn.IFNA(VLOOKUP($D103,Data!E$10:$AI$69,I$1, FALSE),"")</f>
        <v/>
      </c>
      <c r="J103" s="26" t="str">
        <f>_xlfn.IFNA(VLOOKUP($D103,Data!F$10:$AI$69,J$1, FALSE),"")</f>
        <v/>
      </c>
      <c r="K103" s="26" t="str">
        <f>_xlfn.IFNA(VLOOKUP($D103,Data!G$10:$AI$69,K$1, FALSE),"")</f>
        <v/>
      </c>
      <c r="L103" s="26" t="str">
        <f>_xlfn.IFNA(VLOOKUP($D103,Data!H$10:$AI$69,L$1, FALSE),"")</f>
        <v/>
      </c>
      <c r="M103" s="26" t="str">
        <f>_xlfn.IFNA(VLOOKUP($D103,Data!I$10:$AI$69,M$1, FALSE),"")</f>
        <v/>
      </c>
      <c r="N103" s="26" t="str">
        <f>_xlfn.IFNA(VLOOKUP($D103,Data!J$10:$AI$69,N$1, FALSE),"")</f>
        <v/>
      </c>
      <c r="O103" s="26" t="str">
        <f>_xlfn.IFNA(VLOOKUP($D103,Data!K$10:$AI$69,O$1, FALSE),"")</f>
        <v/>
      </c>
      <c r="P103" s="26" t="str">
        <f>_xlfn.IFNA(VLOOKUP($D103,Data!L$10:$AI$69,P$1, FALSE),"")</f>
        <v/>
      </c>
      <c r="Q103" s="26" t="str">
        <f>_xlfn.IFNA(VLOOKUP($D103,Data!M$10:$AI$69,Q$1, FALSE),"")</f>
        <v/>
      </c>
      <c r="R103" s="26" t="str">
        <f>_xlfn.IFNA(VLOOKUP($D103,Data!N$10:$AI$69,R$1, FALSE),"")</f>
        <v/>
      </c>
      <c r="S103" s="26" t="str">
        <f>_xlfn.IFNA(VLOOKUP($D103,Data!O$10:$AI$69,S$1, FALSE),"")</f>
        <v/>
      </c>
      <c r="T103" s="26" t="str">
        <f>_xlfn.IFNA(VLOOKUP($D103,Data!P$10:$AI$69,T$1, FALSE),"")</f>
        <v/>
      </c>
      <c r="U103" s="26" t="str">
        <f>_xlfn.IFNA(VLOOKUP($D103,Data!Q$10:$AI$69,U$1, FALSE),"")</f>
        <v/>
      </c>
      <c r="V103" s="26" t="str">
        <f>_xlfn.IFNA(VLOOKUP($D103,Data!R$10:$AI$69,V$1, FALSE),"")</f>
        <v/>
      </c>
      <c r="W103" s="26" t="str">
        <f>_xlfn.IFNA(VLOOKUP($D103,Data!S$10:$AI$69,W$1, FALSE),"")</f>
        <v/>
      </c>
      <c r="X103" s="26" t="str">
        <f>_xlfn.IFNA(VLOOKUP($D103,Data!T$10:$AI$69,X$1, FALSE),"")</f>
        <v/>
      </c>
      <c r="Y103" s="26" t="str">
        <f>_xlfn.IFNA(VLOOKUP($D103,Data!U$10:$AI$69,Y$1, FALSE),"")</f>
        <v/>
      </c>
      <c r="Z103" s="26" t="str">
        <f>_xlfn.IFNA(VLOOKUP($D103,Data!V$10:$AI$69,Z$1, FALSE),"")</f>
        <v/>
      </c>
      <c r="AA103" s="26" t="str">
        <f>_xlfn.IFNA(VLOOKUP($D103,Data!W$10:$AI$69,AA$1, FALSE),"")</f>
        <v/>
      </c>
      <c r="AB103" s="26" t="str">
        <f>_xlfn.IFNA(VLOOKUP($D103,Data!X$10:$AI$69,AB$1, FALSE),"")</f>
        <v/>
      </c>
      <c r="AC103" s="26" t="str">
        <f>_xlfn.IFNA(VLOOKUP($D103,Data!Y$10:$AI$69,AC$1, FALSE),"")</f>
        <v/>
      </c>
      <c r="AD103" s="26" t="str">
        <f>_xlfn.IFNA(VLOOKUP($D103,Data!Z$10:$AI$69,AD$1, FALSE),"")</f>
        <v/>
      </c>
      <c r="AE103" s="26" t="str">
        <f>_xlfn.IFNA(VLOOKUP($D103,Data!AA$10:$AI$69,AE$1, FALSE),"")</f>
        <v/>
      </c>
      <c r="AF103" s="26" t="str">
        <f>_xlfn.IFNA(VLOOKUP($D103,Data!AB$10:$AI$69,AF$1, FALSE),"")</f>
        <v/>
      </c>
      <c r="AG103" s="26" t="str">
        <f>_xlfn.IFNA(VLOOKUP($D103,Data!AC$10:$AI$69,AG$1, FALSE),"")</f>
        <v/>
      </c>
      <c r="AH103" s="26" t="str">
        <f>_xlfn.IFNA(VLOOKUP($D103,Data!AD$10:$AI$69,AH$1, FALSE),"")</f>
        <v/>
      </c>
      <c r="AI103" s="26" t="str">
        <f>_xlfn.IFNA(VLOOKUP($D103,Data!AE$10:$AI$69,AI$1, FALSE),"")</f>
        <v/>
      </c>
      <c r="AJ103" s="26" t="str">
        <f>_xlfn.IFNA(VLOOKUP($D103,Data!AF$10:$AI$69,AJ$1, FALSE),"")</f>
        <v/>
      </c>
      <c r="AK103" s="26" t="str">
        <f>_xlfn.IFNA(VLOOKUP($D103,Data!AG$10:$AI$69,AK$1, FALSE),"")</f>
        <v/>
      </c>
      <c r="AL103" s="26" t="str">
        <f>_xlfn.IFNA(VLOOKUP($D103,Data!AH$10:$AI$69,AL$1, FALSE),"")</f>
        <v/>
      </c>
    </row>
    <row r="104" spans="1:38" x14ac:dyDescent="0.25">
      <c r="A104" s="28" t="s">
        <v>222</v>
      </c>
      <c r="B104" s="28" t="s">
        <v>223</v>
      </c>
      <c r="D104" s="28">
        <f t="shared" si="4"/>
        <v>95</v>
      </c>
      <c r="E104" s="28">
        <f t="shared" si="5"/>
        <v>1</v>
      </c>
      <c r="F104" s="26" t="str">
        <f>_xlfn.IFNA(VLOOKUP($D104,Data!B$10:$AI$69,F$1, FALSE),"")</f>
        <v/>
      </c>
      <c r="G104" s="26" t="str">
        <f>_xlfn.IFNA(VLOOKUP($D104,Data!C$10:$AI$69,G$1, FALSE),"")</f>
        <v>Tuberculin Skin Test</v>
      </c>
      <c r="H104" s="26" t="str">
        <f>_xlfn.IFNA(VLOOKUP($D104,Data!D$10:$AI$69,H$1, FALSE),"")</f>
        <v/>
      </c>
      <c r="I104" s="26" t="str">
        <f>_xlfn.IFNA(VLOOKUP($D104,Data!E$10:$AI$69,I$1, FALSE),"")</f>
        <v/>
      </c>
      <c r="J104" s="26" t="str">
        <f>_xlfn.IFNA(VLOOKUP($D104,Data!F$10:$AI$69,J$1, FALSE),"")</f>
        <v/>
      </c>
      <c r="K104" s="26" t="str">
        <f>_xlfn.IFNA(VLOOKUP($D104,Data!G$10:$AI$69,K$1, FALSE),"")</f>
        <v/>
      </c>
      <c r="L104" s="26" t="str">
        <f>_xlfn.IFNA(VLOOKUP($D104,Data!H$10:$AI$69,L$1, FALSE),"")</f>
        <v/>
      </c>
      <c r="M104" s="26" t="str">
        <f>_xlfn.IFNA(VLOOKUP($D104,Data!I$10:$AI$69,M$1, FALSE),"")</f>
        <v/>
      </c>
      <c r="N104" s="26" t="str">
        <f>_xlfn.IFNA(VLOOKUP($D104,Data!J$10:$AI$69,N$1, FALSE),"")</f>
        <v/>
      </c>
      <c r="O104" s="26" t="str">
        <f>_xlfn.IFNA(VLOOKUP($D104,Data!K$10:$AI$69,O$1, FALSE),"")</f>
        <v/>
      </c>
      <c r="P104" s="26" t="str">
        <f>_xlfn.IFNA(VLOOKUP($D104,Data!L$10:$AI$69,P$1, FALSE),"")</f>
        <v/>
      </c>
      <c r="Q104" s="26" t="str">
        <f>_xlfn.IFNA(VLOOKUP($D104,Data!M$10:$AI$69,Q$1, FALSE),"")</f>
        <v/>
      </c>
      <c r="R104" s="26" t="str">
        <f>_xlfn.IFNA(VLOOKUP($D104,Data!N$10:$AI$69,R$1, FALSE),"")</f>
        <v/>
      </c>
      <c r="S104" s="26" t="str">
        <f>_xlfn.IFNA(VLOOKUP($D104,Data!O$10:$AI$69,S$1, FALSE),"")</f>
        <v/>
      </c>
      <c r="T104" s="26" t="str">
        <f>_xlfn.IFNA(VLOOKUP($D104,Data!P$10:$AI$69,T$1, FALSE),"")</f>
        <v/>
      </c>
      <c r="U104" s="26" t="str">
        <f>_xlfn.IFNA(VLOOKUP($D104,Data!Q$10:$AI$69,U$1, FALSE),"")</f>
        <v/>
      </c>
      <c r="V104" s="26" t="str">
        <f>_xlfn.IFNA(VLOOKUP($D104,Data!R$10:$AI$69,V$1, FALSE),"")</f>
        <v/>
      </c>
      <c r="W104" s="26" t="str">
        <f>_xlfn.IFNA(VLOOKUP($D104,Data!S$10:$AI$69,W$1, FALSE),"")</f>
        <v/>
      </c>
      <c r="X104" s="26" t="str">
        <f>_xlfn.IFNA(VLOOKUP($D104,Data!T$10:$AI$69,X$1, FALSE),"")</f>
        <v/>
      </c>
      <c r="Y104" s="26" t="str">
        <f>_xlfn.IFNA(VLOOKUP($D104,Data!U$10:$AI$69,Y$1, FALSE),"")</f>
        <v/>
      </c>
      <c r="Z104" s="26" t="str">
        <f>_xlfn.IFNA(VLOOKUP($D104,Data!V$10:$AI$69,Z$1, FALSE),"")</f>
        <v/>
      </c>
      <c r="AA104" s="26" t="str">
        <f>_xlfn.IFNA(VLOOKUP($D104,Data!W$10:$AI$69,AA$1, FALSE),"")</f>
        <v/>
      </c>
      <c r="AB104" s="26" t="str">
        <f>_xlfn.IFNA(VLOOKUP($D104,Data!X$10:$AI$69,AB$1, FALSE),"")</f>
        <v/>
      </c>
      <c r="AC104" s="26" t="str">
        <f>_xlfn.IFNA(VLOOKUP($D104,Data!Y$10:$AI$69,AC$1, FALSE),"")</f>
        <v/>
      </c>
      <c r="AD104" s="26" t="str">
        <f>_xlfn.IFNA(VLOOKUP($D104,Data!Z$10:$AI$69,AD$1, FALSE),"")</f>
        <v/>
      </c>
      <c r="AE104" s="26" t="str">
        <f>_xlfn.IFNA(VLOOKUP($D104,Data!AA$10:$AI$69,AE$1, FALSE),"")</f>
        <v/>
      </c>
      <c r="AF104" s="26" t="str">
        <f>_xlfn.IFNA(VLOOKUP($D104,Data!AB$10:$AI$69,AF$1, FALSE),"")</f>
        <v/>
      </c>
      <c r="AG104" s="26" t="str">
        <f>_xlfn.IFNA(VLOOKUP($D104,Data!AC$10:$AI$69,AG$1, FALSE),"")</f>
        <v/>
      </c>
      <c r="AH104" s="26" t="str">
        <f>_xlfn.IFNA(VLOOKUP($D104,Data!AD$10:$AI$69,AH$1, FALSE),"")</f>
        <v/>
      </c>
      <c r="AI104" s="26" t="str">
        <f>_xlfn.IFNA(VLOOKUP($D104,Data!AE$10:$AI$69,AI$1, FALSE),"")</f>
        <v/>
      </c>
      <c r="AJ104" s="26" t="str">
        <f>_xlfn.IFNA(VLOOKUP($D104,Data!AF$10:$AI$69,AJ$1, FALSE),"")</f>
        <v/>
      </c>
      <c r="AK104" s="26" t="str">
        <f>_xlfn.IFNA(VLOOKUP($D104,Data!AG$10:$AI$69,AK$1, FALSE),"")</f>
        <v/>
      </c>
      <c r="AL104" s="26" t="str">
        <f>_xlfn.IFNA(VLOOKUP($D104,Data!AH$10:$AI$69,AL$1, FALSE),"")</f>
        <v/>
      </c>
    </row>
    <row r="105" spans="1:38" x14ac:dyDescent="0.25">
      <c r="A105" s="28" t="s">
        <v>224</v>
      </c>
      <c r="B105" s="28" t="s">
        <v>225</v>
      </c>
      <c r="D105" s="28">
        <f t="shared" si="4"/>
        <v>96</v>
      </c>
      <c r="E105" s="28">
        <f t="shared" si="5"/>
        <v>1</v>
      </c>
      <c r="F105" s="26" t="str">
        <f>_xlfn.IFNA(VLOOKUP($D105,Data!B$10:$AI$69,F$1, FALSE),"")</f>
        <v/>
      </c>
      <c r="G105" s="26" t="str">
        <f>_xlfn.IFNA(VLOOKUP($D105,Data!C$10:$AI$69,G$1, FALSE),"")</f>
        <v/>
      </c>
      <c r="H105" s="26" t="str">
        <f>_xlfn.IFNA(VLOOKUP($D105,Data!D$10:$AI$69,H$1, FALSE),"")</f>
        <v>Tuberculin Skin Test</v>
      </c>
      <c r="I105" s="26" t="str">
        <f>_xlfn.IFNA(VLOOKUP($D105,Data!E$10:$AI$69,I$1, FALSE),"")</f>
        <v/>
      </c>
      <c r="J105" s="26" t="str">
        <f>_xlfn.IFNA(VLOOKUP($D105,Data!F$10:$AI$69,J$1, FALSE),"")</f>
        <v/>
      </c>
      <c r="K105" s="26" t="str">
        <f>_xlfn.IFNA(VLOOKUP($D105,Data!G$10:$AI$69,K$1, FALSE),"")</f>
        <v/>
      </c>
      <c r="L105" s="26" t="str">
        <f>_xlfn.IFNA(VLOOKUP($D105,Data!H$10:$AI$69,L$1, FALSE),"")</f>
        <v/>
      </c>
      <c r="M105" s="26" t="str">
        <f>_xlfn.IFNA(VLOOKUP($D105,Data!I$10:$AI$69,M$1, FALSE),"")</f>
        <v/>
      </c>
      <c r="N105" s="26" t="str">
        <f>_xlfn.IFNA(VLOOKUP($D105,Data!J$10:$AI$69,N$1, FALSE),"")</f>
        <v/>
      </c>
      <c r="O105" s="26" t="str">
        <f>_xlfn.IFNA(VLOOKUP($D105,Data!K$10:$AI$69,O$1, FALSE),"")</f>
        <v/>
      </c>
      <c r="P105" s="26" t="str">
        <f>_xlfn.IFNA(VLOOKUP($D105,Data!L$10:$AI$69,P$1, FALSE),"")</f>
        <v/>
      </c>
      <c r="Q105" s="26" t="str">
        <f>_xlfn.IFNA(VLOOKUP($D105,Data!M$10:$AI$69,Q$1, FALSE),"")</f>
        <v/>
      </c>
      <c r="R105" s="26" t="str">
        <f>_xlfn.IFNA(VLOOKUP($D105,Data!N$10:$AI$69,R$1, FALSE),"")</f>
        <v/>
      </c>
      <c r="S105" s="26" t="str">
        <f>_xlfn.IFNA(VLOOKUP($D105,Data!O$10:$AI$69,S$1, FALSE),"")</f>
        <v/>
      </c>
      <c r="T105" s="26" t="str">
        <f>_xlfn.IFNA(VLOOKUP($D105,Data!P$10:$AI$69,T$1, FALSE),"")</f>
        <v/>
      </c>
      <c r="U105" s="26" t="str">
        <f>_xlfn.IFNA(VLOOKUP($D105,Data!Q$10:$AI$69,U$1, FALSE),"")</f>
        <v/>
      </c>
      <c r="V105" s="26" t="str">
        <f>_xlfn.IFNA(VLOOKUP($D105,Data!R$10:$AI$69,V$1, FALSE),"")</f>
        <v/>
      </c>
      <c r="W105" s="26" t="str">
        <f>_xlfn.IFNA(VLOOKUP($D105,Data!S$10:$AI$69,W$1, FALSE),"")</f>
        <v/>
      </c>
      <c r="X105" s="26" t="str">
        <f>_xlfn.IFNA(VLOOKUP($D105,Data!T$10:$AI$69,X$1, FALSE),"")</f>
        <v/>
      </c>
      <c r="Y105" s="26" t="str">
        <f>_xlfn.IFNA(VLOOKUP($D105,Data!U$10:$AI$69,Y$1, FALSE),"")</f>
        <v/>
      </c>
      <c r="Z105" s="26" t="str">
        <f>_xlfn.IFNA(VLOOKUP($D105,Data!V$10:$AI$69,Z$1, FALSE),"")</f>
        <v/>
      </c>
      <c r="AA105" s="26" t="str">
        <f>_xlfn.IFNA(VLOOKUP($D105,Data!W$10:$AI$69,AA$1, FALSE),"")</f>
        <v/>
      </c>
      <c r="AB105" s="26" t="str">
        <f>_xlfn.IFNA(VLOOKUP($D105,Data!X$10:$AI$69,AB$1, FALSE),"")</f>
        <v/>
      </c>
      <c r="AC105" s="26" t="str">
        <f>_xlfn.IFNA(VLOOKUP($D105,Data!Y$10:$AI$69,AC$1, FALSE),"")</f>
        <v/>
      </c>
      <c r="AD105" s="26" t="str">
        <f>_xlfn.IFNA(VLOOKUP($D105,Data!Z$10:$AI$69,AD$1, FALSE),"")</f>
        <v/>
      </c>
      <c r="AE105" s="26" t="str">
        <f>_xlfn.IFNA(VLOOKUP($D105,Data!AA$10:$AI$69,AE$1, FALSE),"")</f>
        <v/>
      </c>
      <c r="AF105" s="26" t="str">
        <f>_xlfn.IFNA(VLOOKUP($D105,Data!AB$10:$AI$69,AF$1, FALSE),"")</f>
        <v/>
      </c>
      <c r="AG105" s="26" t="str">
        <f>_xlfn.IFNA(VLOOKUP($D105,Data!AC$10:$AI$69,AG$1, FALSE),"")</f>
        <v/>
      </c>
      <c r="AH105" s="26" t="str">
        <f>_xlfn.IFNA(VLOOKUP($D105,Data!AD$10:$AI$69,AH$1, FALSE),"")</f>
        <v/>
      </c>
      <c r="AI105" s="26" t="str">
        <f>_xlfn.IFNA(VLOOKUP($D105,Data!AE$10:$AI$69,AI$1, FALSE),"")</f>
        <v/>
      </c>
      <c r="AJ105" s="26" t="str">
        <f>_xlfn.IFNA(VLOOKUP($D105,Data!AF$10:$AI$69,AJ$1, FALSE),"")</f>
        <v/>
      </c>
      <c r="AK105" s="26" t="str">
        <f>_xlfn.IFNA(VLOOKUP($D105,Data!AG$10:$AI$69,AK$1, FALSE),"")</f>
        <v/>
      </c>
      <c r="AL105" s="26" t="str">
        <f>_xlfn.IFNA(VLOOKUP($D105,Data!AH$10:$AI$69,AL$1, FALSE),"")</f>
        <v/>
      </c>
    </row>
    <row r="106" spans="1:38" x14ac:dyDescent="0.25">
      <c r="A106" s="28" t="s">
        <v>226</v>
      </c>
      <c r="B106" s="28" t="s">
        <v>227</v>
      </c>
      <c r="D106" s="28">
        <f t="shared" si="4"/>
        <v>97</v>
      </c>
      <c r="E106" s="28">
        <f t="shared" si="5"/>
        <v>1</v>
      </c>
      <c r="F106" s="26" t="str">
        <f>_xlfn.IFNA(VLOOKUP($D106,Data!B$10:$AI$69,F$1, FALSE),"")</f>
        <v/>
      </c>
      <c r="G106" s="26" t="str">
        <f>_xlfn.IFNA(VLOOKUP($D106,Data!C$10:$AI$69,G$1, FALSE),"")</f>
        <v/>
      </c>
      <c r="H106" s="26" t="str">
        <f>_xlfn.IFNA(VLOOKUP($D106,Data!D$10:$AI$69,H$1, FALSE),"")</f>
        <v/>
      </c>
      <c r="I106" s="26" t="str">
        <f>_xlfn.IFNA(VLOOKUP($D106,Data!E$10:$AI$69,I$1, FALSE),"")</f>
        <v>Tuberculin Skin Test</v>
      </c>
      <c r="J106" s="26" t="str">
        <f>_xlfn.IFNA(VLOOKUP($D106,Data!F$10:$AI$69,J$1, FALSE),"")</f>
        <v/>
      </c>
      <c r="K106" s="26" t="str">
        <f>_xlfn.IFNA(VLOOKUP($D106,Data!G$10:$AI$69,K$1, FALSE),"")</f>
        <v/>
      </c>
      <c r="L106" s="26" t="str">
        <f>_xlfn.IFNA(VLOOKUP($D106,Data!H$10:$AI$69,L$1, FALSE),"")</f>
        <v/>
      </c>
      <c r="M106" s="26" t="str">
        <f>_xlfn.IFNA(VLOOKUP($D106,Data!I$10:$AI$69,M$1, FALSE),"")</f>
        <v/>
      </c>
      <c r="N106" s="26" t="str">
        <f>_xlfn.IFNA(VLOOKUP($D106,Data!J$10:$AI$69,N$1, FALSE),"")</f>
        <v/>
      </c>
      <c r="O106" s="26" t="str">
        <f>_xlfn.IFNA(VLOOKUP($D106,Data!K$10:$AI$69,O$1, FALSE),"")</f>
        <v/>
      </c>
      <c r="P106" s="26" t="str">
        <f>_xlfn.IFNA(VLOOKUP($D106,Data!L$10:$AI$69,P$1, FALSE),"")</f>
        <v/>
      </c>
      <c r="Q106" s="26" t="str">
        <f>_xlfn.IFNA(VLOOKUP($D106,Data!M$10:$AI$69,Q$1, FALSE),"")</f>
        <v/>
      </c>
      <c r="R106" s="26" t="str">
        <f>_xlfn.IFNA(VLOOKUP($D106,Data!N$10:$AI$69,R$1, FALSE),"")</f>
        <v/>
      </c>
      <c r="S106" s="26" t="str">
        <f>_xlfn.IFNA(VLOOKUP($D106,Data!O$10:$AI$69,S$1, FALSE),"")</f>
        <v/>
      </c>
      <c r="T106" s="26" t="str">
        <f>_xlfn.IFNA(VLOOKUP($D106,Data!P$10:$AI$69,T$1, FALSE),"")</f>
        <v/>
      </c>
      <c r="U106" s="26" t="str">
        <f>_xlfn.IFNA(VLOOKUP($D106,Data!Q$10:$AI$69,U$1, FALSE),"")</f>
        <v/>
      </c>
      <c r="V106" s="26" t="str">
        <f>_xlfn.IFNA(VLOOKUP($D106,Data!R$10:$AI$69,V$1, FALSE),"")</f>
        <v/>
      </c>
      <c r="W106" s="26" t="str">
        <f>_xlfn.IFNA(VLOOKUP($D106,Data!S$10:$AI$69,W$1, FALSE),"")</f>
        <v/>
      </c>
      <c r="X106" s="26" t="str">
        <f>_xlfn.IFNA(VLOOKUP($D106,Data!T$10:$AI$69,X$1, FALSE),"")</f>
        <v/>
      </c>
      <c r="Y106" s="26" t="str">
        <f>_xlfn.IFNA(VLOOKUP($D106,Data!U$10:$AI$69,Y$1, FALSE),"")</f>
        <v/>
      </c>
      <c r="Z106" s="26" t="str">
        <f>_xlfn.IFNA(VLOOKUP($D106,Data!V$10:$AI$69,Z$1, FALSE),"")</f>
        <v/>
      </c>
      <c r="AA106" s="26" t="str">
        <f>_xlfn.IFNA(VLOOKUP($D106,Data!W$10:$AI$69,AA$1, FALSE),"")</f>
        <v/>
      </c>
      <c r="AB106" s="26" t="str">
        <f>_xlfn.IFNA(VLOOKUP($D106,Data!X$10:$AI$69,AB$1, FALSE),"")</f>
        <v/>
      </c>
      <c r="AC106" s="26" t="str">
        <f>_xlfn.IFNA(VLOOKUP($D106,Data!Y$10:$AI$69,AC$1, FALSE),"")</f>
        <v/>
      </c>
      <c r="AD106" s="26" t="str">
        <f>_xlfn.IFNA(VLOOKUP($D106,Data!Z$10:$AI$69,AD$1, FALSE),"")</f>
        <v/>
      </c>
      <c r="AE106" s="26" t="str">
        <f>_xlfn.IFNA(VLOOKUP($D106,Data!AA$10:$AI$69,AE$1, FALSE),"")</f>
        <v/>
      </c>
      <c r="AF106" s="26" t="str">
        <f>_xlfn.IFNA(VLOOKUP($D106,Data!AB$10:$AI$69,AF$1, FALSE),"")</f>
        <v/>
      </c>
      <c r="AG106" s="26" t="str">
        <f>_xlfn.IFNA(VLOOKUP($D106,Data!AC$10:$AI$69,AG$1, FALSE),"")</f>
        <v/>
      </c>
      <c r="AH106" s="26" t="str">
        <f>_xlfn.IFNA(VLOOKUP($D106,Data!AD$10:$AI$69,AH$1, FALSE),"")</f>
        <v/>
      </c>
      <c r="AI106" s="26" t="str">
        <f>_xlfn.IFNA(VLOOKUP($D106,Data!AE$10:$AI$69,AI$1, FALSE),"")</f>
        <v/>
      </c>
      <c r="AJ106" s="26" t="str">
        <f>_xlfn.IFNA(VLOOKUP($D106,Data!AF$10:$AI$69,AJ$1, FALSE),"")</f>
        <v/>
      </c>
      <c r="AK106" s="26" t="str">
        <f>_xlfn.IFNA(VLOOKUP($D106,Data!AG$10:$AI$69,AK$1, FALSE),"")</f>
        <v/>
      </c>
      <c r="AL106" s="26" t="str">
        <f>_xlfn.IFNA(VLOOKUP($D106,Data!AH$10:$AI$69,AL$1, FALSE),"")</f>
        <v/>
      </c>
    </row>
    <row r="107" spans="1:38" x14ac:dyDescent="0.25">
      <c r="A107" s="28" t="s">
        <v>228</v>
      </c>
      <c r="B107" s="28" t="s">
        <v>229</v>
      </c>
      <c r="D107" s="28">
        <f t="shared" si="4"/>
        <v>98</v>
      </c>
      <c r="E107" s="28">
        <f t="shared" si="5"/>
        <v>1</v>
      </c>
      <c r="F107" s="26" t="str">
        <f>_xlfn.IFNA(VLOOKUP($D107,Data!B$10:$AI$69,F$1, FALSE),"")</f>
        <v>Tuberculin Skin Test</v>
      </c>
      <c r="G107" s="26" t="str">
        <f>_xlfn.IFNA(VLOOKUP($D107,Data!C$10:$AI$69,G$1, FALSE),"")</f>
        <v/>
      </c>
      <c r="H107" s="26" t="str">
        <f>_xlfn.IFNA(VLOOKUP($D107,Data!D$10:$AI$69,H$1, FALSE),"")</f>
        <v/>
      </c>
      <c r="I107" s="26" t="str">
        <f>_xlfn.IFNA(VLOOKUP($D107,Data!E$10:$AI$69,I$1, FALSE),"")</f>
        <v/>
      </c>
      <c r="J107" s="26" t="str">
        <f>_xlfn.IFNA(VLOOKUP($D107,Data!F$10:$AI$69,J$1, FALSE),"")</f>
        <v/>
      </c>
      <c r="K107" s="26" t="str">
        <f>_xlfn.IFNA(VLOOKUP($D107,Data!G$10:$AI$69,K$1, FALSE),"")</f>
        <v/>
      </c>
      <c r="L107" s="26" t="str">
        <f>_xlfn.IFNA(VLOOKUP($D107,Data!H$10:$AI$69,L$1, FALSE),"")</f>
        <v/>
      </c>
      <c r="M107" s="26" t="str">
        <f>_xlfn.IFNA(VLOOKUP($D107,Data!I$10:$AI$69,M$1, FALSE),"")</f>
        <v/>
      </c>
      <c r="N107" s="26" t="str">
        <f>_xlfn.IFNA(VLOOKUP($D107,Data!J$10:$AI$69,N$1, FALSE),"")</f>
        <v/>
      </c>
      <c r="O107" s="26" t="str">
        <f>_xlfn.IFNA(VLOOKUP($D107,Data!K$10:$AI$69,O$1, FALSE),"")</f>
        <v/>
      </c>
      <c r="P107" s="26" t="str">
        <f>_xlfn.IFNA(VLOOKUP($D107,Data!L$10:$AI$69,P$1, FALSE),"")</f>
        <v/>
      </c>
      <c r="Q107" s="26" t="str">
        <f>_xlfn.IFNA(VLOOKUP($D107,Data!M$10:$AI$69,Q$1, FALSE),"")</f>
        <v/>
      </c>
      <c r="R107" s="26" t="str">
        <f>_xlfn.IFNA(VLOOKUP($D107,Data!N$10:$AI$69,R$1, FALSE),"")</f>
        <v/>
      </c>
      <c r="S107" s="26" t="str">
        <f>_xlfn.IFNA(VLOOKUP($D107,Data!O$10:$AI$69,S$1, FALSE),"")</f>
        <v/>
      </c>
      <c r="T107" s="26" t="str">
        <f>_xlfn.IFNA(VLOOKUP($D107,Data!P$10:$AI$69,T$1, FALSE),"")</f>
        <v/>
      </c>
      <c r="U107" s="26" t="str">
        <f>_xlfn.IFNA(VLOOKUP($D107,Data!Q$10:$AI$69,U$1, FALSE),"")</f>
        <v/>
      </c>
      <c r="V107" s="26" t="str">
        <f>_xlfn.IFNA(VLOOKUP($D107,Data!R$10:$AI$69,V$1, FALSE),"")</f>
        <v/>
      </c>
      <c r="W107" s="26" t="str">
        <f>_xlfn.IFNA(VLOOKUP($D107,Data!S$10:$AI$69,W$1, FALSE),"")</f>
        <v/>
      </c>
      <c r="X107" s="26" t="str">
        <f>_xlfn.IFNA(VLOOKUP($D107,Data!T$10:$AI$69,X$1, FALSE),"")</f>
        <v/>
      </c>
      <c r="Y107" s="26" t="str">
        <f>_xlfn.IFNA(VLOOKUP($D107,Data!U$10:$AI$69,Y$1, FALSE),"")</f>
        <v/>
      </c>
      <c r="Z107" s="26" t="str">
        <f>_xlfn.IFNA(VLOOKUP($D107,Data!V$10:$AI$69,Z$1, FALSE),"")</f>
        <v/>
      </c>
      <c r="AA107" s="26" t="str">
        <f>_xlfn.IFNA(VLOOKUP($D107,Data!W$10:$AI$69,AA$1, FALSE),"")</f>
        <v/>
      </c>
      <c r="AB107" s="26" t="str">
        <f>_xlfn.IFNA(VLOOKUP($D107,Data!X$10:$AI$69,AB$1, FALSE),"")</f>
        <v/>
      </c>
      <c r="AC107" s="26" t="str">
        <f>_xlfn.IFNA(VLOOKUP($D107,Data!Y$10:$AI$69,AC$1, FALSE),"")</f>
        <v/>
      </c>
      <c r="AD107" s="26" t="str">
        <f>_xlfn.IFNA(VLOOKUP($D107,Data!Z$10:$AI$69,AD$1, FALSE),"")</f>
        <v/>
      </c>
      <c r="AE107" s="26" t="str">
        <f>_xlfn.IFNA(VLOOKUP($D107,Data!AA$10:$AI$69,AE$1, FALSE),"")</f>
        <v/>
      </c>
      <c r="AF107" s="26" t="str">
        <f>_xlfn.IFNA(VLOOKUP($D107,Data!AB$10:$AI$69,AF$1, FALSE),"")</f>
        <v/>
      </c>
      <c r="AG107" s="26" t="str">
        <f>_xlfn.IFNA(VLOOKUP($D107,Data!AC$10:$AI$69,AG$1, FALSE),"")</f>
        <v/>
      </c>
      <c r="AH107" s="26" t="str">
        <f>_xlfn.IFNA(VLOOKUP($D107,Data!AD$10:$AI$69,AH$1, FALSE),"")</f>
        <v/>
      </c>
      <c r="AI107" s="26" t="str">
        <f>_xlfn.IFNA(VLOOKUP($D107,Data!AE$10:$AI$69,AI$1, FALSE),"")</f>
        <v/>
      </c>
      <c r="AJ107" s="26" t="str">
        <f>_xlfn.IFNA(VLOOKUP($D107,Data!AF$10:$AI$69,AJ$1, FALSE),"")</f>
        <v/>
      </c>
      <c r="AK107" s="26" t="str">
        <f>_xlfn.IFNA(VLOOKUP($D107,Data!AG$10:$AI$69,AK$1, FALSE),"")</f>
        <v/>
      </c>
      <c r="AL107" s="26" t="str">
        <f>_xlfn.IFNA(VLOOKUP($D107,Data!AH$10:$AI$69,AL$1, FALSE),"")</f>
        <v/>
      </c>
    </row>
    <row r="108" spans="1:38" x14ac:dyDescent="0.25">
      <c r="A108" s="28" t="s">
        <v>230</v>
      </c>
      <c r="B108" s="28" t="s">
        <v>231</v>
      </c>
      <c r="D108" s="28">
        <f t="shared" si="4"/>
        <v>78</v>
      </c>
      <c r="E108" s="28">
        <f t="shared" si="5"/>
        <v>1</v>
      </c>
      <c r="F108" s="26" t="str">
        <f>_xlfn.IFNA(VLOOKUP($D108,Data!B$10:$AI$69,F$1, FALSE),"")</f>
        <v>Tularemia</v>
      </c>
      <c r="G108" s="26" t="str">
        <f>_xlfn.IFNA(VLOOKUP($D108,Data!C$10:$AI$69,G$1, FALSE),"")</f>
        <v/>
      </c>
      <c r="H108" s="26" t="str">
        <f>_xlfn.IFNA(VLOOKUP($D108,Data!D$10:$AI$69,H$1, FALSE),"")</f>
        <v/>
      </c>
      <c r="I108" s="26" t="str">
        <f>_xlfn.IFNA(VLOOKUP($D108,Data!E$10:$AI$69,I$1, FALSE),"")</f>
        <v/>
      </c>
      <c r="J108" s="26" t="str">
        <f>_xlfn.IFNA(VLOOKUP($D108,Data!F$10:$AI$69,J$1, FALSE),"")</f>
        <v/>
      </c>
      <c r="K108" s="26" t="str">
        <f>_xlfn.IFNA(VLOOKUP($D108,Data!G$10:$AI$69,K$1, FALSE),"")</f>
        <v/>
      </c>
      <c r="L108" s="26" t="str">
        <f>_xlfn.IFNA(VLOOKUP($D108,Data!H$10:$AI$69,L$1, FALSE),"")</f>
        <v/>
      </c>
      <c r="M108" s="26" t="str">
        <f>_xlfn.IFNA(VLOOKUP($D108,Data!I$10:$AI$69,M$1, FALSE),"")</f>
        <v/>
      </c>
      <c r="N108" s="26" t="str">
        <f>_xlfn.IFNA(VLOOKUP($D108,Data!J$10:$AI$69,N$1, FALSE),"")</f>
        <v/>
      </c>
      <c r="O108" s="26" t="str">
        <f>_xlfn.IFNA(VLOOKUP($D108,Data!K$10:$AI$69,O$1, FALSE),"")</f>
        <v/>
      </c>
      <c r="P108" s="26" t="str">
        <f>_xlfn.IFNA(VLOOKUP($D108,Data!L$10:$AI$69,P$1, FALSE),"")</f>
        <v/>
      </c>
      <c r="Q108" s="26" t="str">
        <f>_xlfn.IFNA(VLOOKUP($D108,Data!M$10:$AI$69,Q$1, FALSE),"")</f>
        <v/>
      </c>
      <c r="R108" s="26" t="str">
        <f>_xlfn.IFNA(VLOOKUP($D108,Data!N$10:$AI$69,R$1, FALSE),"")</f>
        <v/>
      </c>
      <c r="S108" s="26" t="str">
        <f>_xlfn.IFNA(VLOOKUP($D108,Data!O$10:$AI$69,S$1, FALSE),"")</f>
        <v/>
      </c>
      <c r="T108" s="26" t="str">
        <f>_xlfn.IFNA(VLOOKUP($D108,Data!P$10:$AI$69,T$1, FALSE),"")</f>
        <v/>
      </c>
      <c r="U108" s="26" t="str">
        <f>_xlfn.IFNA(VLOOKUP($D108,Data!Q$10:$AI$69,U$1, FALSE),"")</f>
        <v/>
      </c>
      <c r="V108" s="26" t="str">
        <f>_xlfn.IFNA(VLOOKUP($D108,Data!R$10:$AI$69,V$1, FALSE),"")</f>
        <v/>
      </c>
      <c r="W108" s="26" t="str">
        <f>_xlfn.IFNA(VLOOKUP($D108,Data!S$10:$AI$69,W$1, FALSE),"")</f>
        <v/>
      </c>
      <c r="X108" s="26" t="str">
        <f>_xlfn.IFNA(VLOOKUP($D108,Data!T$10:$AI$69,X$1, FALSE),"")</f>
        <v/>
      </c>
      <c r="Y108" s="26" t="str">
        <f>_xlfn.IFNA(VLOOKUP($D108,Data!U$10:$AI$69,Y$1, FALSE),"")</f>
        <v/>
      </c>
      <c r="Z108" s="26" t="str">
        <f>_xlfn.IFNA(VLOOKUP($D108,Data!V$10:$AI$69,Z$1, FALSE),"")</f>
        <v/>
      </c>
      <c r="AA108" s="26" t="str">
        <f>_xlfn.IFNA(VLOOKUP($D108,Data!W$10:$AI$69,AA$1, FALSE),"")</f>
        <v/>
      </c>
      <c r="AB108" s="26" t="str">
        <f>_xlfn.IFNA(VLOOKUP($D108,Data!X$10:$AI$69,AB$1, FALSE),"")</f>
        <v/>
      </c>
      <c r="AC108" s="26" t="str">
        <f>_xlfn.IFNA(VLOOKUP($D108,Data!Y$10:$AI$69,AC$1, FALSE),"")</f>
        <v/>
      </c>
      <c r="AD108" s="26" t="str">
        <f>_xlfn.IFNA(VLOOKUP($D108,Data!Z$10:$AI$69,AD$1, FALSE),"")</f>
        <v/>
      </c>
      <c r="AE108" s="26" t="str">
        <f>_xlfn.IFNA(VLOOKUP($D108,Data!AA$10:$AI$69,AE$1, FALSE),"")</f>
        <v/>
      </c>
      <c r="AF108" s="26" t="str">
        <f>_xlfn.IFNA(VLOOKUP($D108,Data!AB$10:$AI$69,AF$1, FALSE),"")</f>
        <v/>
      </c>
      <c r="AG108" s="26" t="str">
        <f>_xlfn.IFNA(VLOOKUP($D108,Data!AC$10:$AI$69,AG$1, FALSE),"")</f>
        <v/>
      </c>
      <c r="AH108" s="26" t="str">
        <f>_xlfn.IFNA(VLOOKUP($D108,Data!AD$10:$AI$69,AH$1, FALSE),"")</f>
        <v/>
      </c>
      <c r="AI108" s="26" t="str">
        <f>_xlfn.IFNA(VLOOKUP($D108,Data!AE$10:$AI$69,AI$1, FALSE),"")</f>
        <v/>
      </c>
      <c r="AJ108" s="26" t="str">
        <f>_xlfn.IFNA(VLOOKUP($D108,Data!AF$10:$AI$69,AJ$1, FALSE),"")</f>
        <v/>
      </c>
      <c r="AK108" s="26" t="str">
        <f>_xlfn.IFNA(VLOOKUP($D108,Data!AG$10:$AI$69,AK$1, FALSE),"")</f>
        <v/>
      </c>
      <c r="AL108" s="26" t="str">
        <f>_xlfn.IFNA(VLOOKUP($D108,Data!AH$10:$AI$69,AL$1, FALSE),"")</f>
        <v/>
      </c>
    </row>
    <row r="109" spans="1:38" x14ac:dyDescent="0.25">
      <c r="A109" s="28" t="s">
        <v>232</v>
      </c>
      <c r="B109" s="28" t="s">
        <v>233</v>
      </c>
      <c r="D109" s="28">
        <f t="shared" si="4"/>
        <v>91</v>
      </c>
      <c r="E109" s="28">
        <f t="shared" si="5"/>
        <v>1</v>
      </c>
      <c r="F109" s="26" t="str">
        <f>_xlfn.IFNA(VLOOKUP($D109,Data!B$10:$AI$69,F$1, FALSE),"")</f>
        <v/>
      </c>
      <c r="G109" s="26" t="str">
        <f>_xlfn.IFNA(VLOOKUP($D109,Data!C$10:$AI$69,G$1, FALSE),"")</f>
        <v/>
      </c>
      <c r="H109" s="26" t="str">
        <f>_xlfn.IFNA(VLOOKUP($D109,Data!D$10:$AI$69,H$1, FALSE),"")</f>
        <v/>
      </c>
      <c r="I109" s="26" t="str">
        <f>_xlfn.IFNA(VLOOKUP($D109,Data!E$10:$AI$69,I$1, FALSE),"")</f>
        <v>Typhoid</v>
      </c>
      <c r="J109" s="26" t="str">
        <f>_xlfn.IFNA(VLOOKUP($D109,Data!F$10:$AI$69,J$1, FALSE),"")</f>
        <v/>
      </c>
      <c r="K109" s="26" t="str">
        <f>_xlfn.IFNA(VLOOKUP($D109,Data!G$10:$AI$69,K$1, FALSE),"")</f>
        <v/>
      </c>
      <c r="L109" s="26" t="str">
        <f>_xlfn.IFNA(VLOOKUP($D109,Data!H$10:$AI$69,L$1, FALSE),"")</f>
        <v/>
      </c>
      <c r="M109" s="26" t="str">
        <f>_xlfn.IFNA(VLOOKUP($D109,Data!I$10:$AI$69,M$1, FALSE),"")</f>
        <v/>
      </c>
      <c r="N109" s="26" t="str">
        <f>_xlfn.IFNA(VLOOKUP($D109,Data!J$10:$AI$69,N$1, FALSE),"")</f>
        <v/>
      </c>
      <c r="O109" s="26" t="str">
        <f>_xlfn.IFNA(VLOOKUP($D109,Data!K$10:$AI$69,O$1, FALSE),"")</f>
        <v/>
      </c>
      <c r="P109" s="26" t="str">
        <f>_xlfn.IFNA(VLOOKUP($D109,Data!L$10:$AI$69,P$1, FALSE),"")</f>
        <v/>
      </c>
      <c r="Q109" s="26" t="str">
        <f>_xlfn.IFNA(VLOOKUP($D109,Data!M$10:$AI$69,Q$1, FALSE),"")</f>
        <v/>
      </c>
      <c r="R109" s="26" t="str">
        <f>_xlfn.IFNA(VLOOKUP($D109,Data!N$10:$AI$69,R$1, FALSE),"")</f>
        <v/>
      </c>
      <c r="S109" s="26" t="str">
        <f>_xlfn.IFNA(VLOOKUP($D109,Data!O$10:$AI$69,S$1, FALSE),"")</f>
        <v/>
      </c>
      <c r="T109" s="26" t="str">
        <f>_xlfn.IFNA(VLOOKUP($D109,Data!P$10:$AI$69,T$1, FALSE),"")</f>
        <v/>
      </c>
      <c r="U109" s="26" t="str">
        <f>_xlfn.IFNA(VLOOKUP($D109,Data!Q$10:$AI$69,U$1, FALSE),"")</f>
        <v/>
      </c>
      <c r="V109" s="26" t="str">
        <f>_xlfn.IFNA(VLOOKUP($D109,Data!R$10:$AI$69,V$1, FALSE),"")</f>
        <v/>
      </c>
      <c r="W109" s="26" t="str">
        <f>_xlfn.IFNA(VLOOKUP($D109,Data!S$10:$AI$69,W$1, FALSE),"")</f>
        <v/>
      </c>
      <c r="X109" s="26" t="str">
        <f>_xlfn.IFNA(VLOOKUP($D109,Data!T$10:$AI$69,X$1, FALSE),"")</f>
        <v/>
      </c>
      <c r="Y109" s="26" t="str">
        <f>_xlfn.IFNA(VLOOKUP($D109,Data!U$10:$AI$69,Y$1, FALSE),"")</f>
        <v/>
      </c>
      <c r="Z109" s="26" t="str">
        <f>_xlfn.IFNA(VLOOKUP($D109,Data!V$10:$AI$69,Z$1, FALSE),"")</f>
        <v/>
      </c>
      <c r="AA109" s="26" t="str">
        <f>_xlfn.IFNA(VLOOKUP($D109,Data!W$10:$AI$69,AA$1, FALSE),"")</f>
        <v/>
      </c>
      <c r="AB109" s="26" t="str">
        <f>_xlfn.IFNA(VLOOKUP($D109,Data!X$10:$AI$69,AB$1, FALSE),"")</f>
        <v/>
      </c>
      <c r="AC109" s="26" t="str">
        <f>_xlfn.IFNA(VLOOKUP($D109,Data!Y$10:$AI$69,AC$1, FALSE),"")</f>
        <v/>
      </c>
      <c r="AD109" s="26" t="str">
        <f>_xlfn.IFNA(VLOOKUP($D109,Data!Z$10:$AI$69,AD$1, FALSE),"")</f>
        <v/>
      </c>
      <c r="AE109" s="26" t="str">
        <f>_xlfn.IFNA(VLOOKUP($D109,Data!AA$10:$AI$69,AE$1, FALSE),"")</f>
        <v/>
      </c>
      <c r="AF109" s="26" t="str">
        <f>_xlfn.IFNA(VLOOKUP($D109,Data!AB$10:$AI$69,AF$1, FALSE),"")</f>
        <v/>
      </c>
      <c r="AG109" s="26" t="str">
        <f>_xlfn.IFNA(VLOOKUP($D109,Data!AC$10:$AI$69,AG$1, FALSE),"")</f>
        <v/>
      </c>
      <c r="AH109" s="26" t="str">
        <f>_xlfn.IFNA(VLOOKUP($D109,Data!AD$10:$AI$69,AH$1, FALSE),"")</f>
        <v/>
      </c>
      <c r="AI109" s="26" t="str">
        <f>_xlfn.IFNA(VLOOKUP($D109,Data!AE$10:$AI$69,AI$1, FALSE),"")</f>
        <v/>
      </c>
      <c r="AJ109" s="26" t="str">
        <f>_xlfn.IFNA(VLOOKUP($D109,Data!AF$10:$AI$69,AJ$1, FALSE),"")</f>
        <v/>
      </c>
      <c r="AK109" s="26" t="str">
        <f>_xlfn.IFNA(VLOOKUP($D109,Data!AG$10:$AI$69,AK$1, FALSE),"")</f>
        <v/>
      </c>
      <c r="AL109" s="26" t="str">
        <f>_xlfn.IFNA(VLOOKUP($D109,Data!AH$10:$AI$69,AL$1, FALSE),"")</f>
        <v/>
      </c>
    </row>
    <row r="110" spans="1:38" x14ac:dyDescent="0.25">
      <c r="A110" s="28" t="s">
        <v>234</v>
      </c>
      <c r="B110" s="28" t="s">
        <v>235</v>
      </c>
      <c r="D110" s="28">
        <f t="shared" si="4"/>
        <v>25</v>
      </c>
      <c r="E110" s="28">
        <f t="shared" si="5"/>
        <v>1</v>
      </c>
      <c r="F110" s="26" t="str">
        <f>_xlfn.IFNA(VLOOKUP($D110,Data!B$10:$AI$69,F$1, FALSE),"")</f>
        <v>Typhoid</v>
      </c>
      <c r="G110" s="26" t="str">
        <f>_xlfn.IFNA(VLOOKUP($D110,Data!C$10:$AI$69,G$1, FALSE),"")</f>
        <v/>
      </c>
      <c r="H110" s="26" t="str">
        <f>_xlfn.IFNA(VLOOKUP($D110,Data!D$10:$AI$69,H$1, FALSE),"")</f>
        <v/>
      </c>
      <c r="I110" s="26" t="str">
        <f>_xlfn.IFNA(VLOOKUP($D110,Data!E$10:$AI$69,I$1, FALSE),"")</f>
        <v/>
      </c>
      <c r="J110" s="26" t="str">
        <f>_xlfn.IFNA(VLOOKUP($D110,Data!F$10:$AI$69,J$1, FALSE),"")</f>
        <v/>
      </c>
      <c r="K110" s="26" t="str">
        <f>_xlfn.IFNA(VLOOKUP($D110,Data!G$10:$AI$69,K$1, FALSE),"")</f>
        <v/>
      </c>
      <c r="L110" s="26" t="str">
        <f>_xlfn.IFNA(VLOOKUP($D110,Data!H$10:$AI$69,L$1, FALSE),"")</f>
        <v/>
      </c>
      <c r="M110" s="26" t="str">
        <f>_xlfn.IFNA(VLOOKUP($D110,Data!I$10:$AI$69,M$1, FALSE),"")</f>
        <v/>
      </c>
      <c r="N110" s="26" t="str">
        <f>_xlfn.IFNA(VLOOKUP($D110,Data!J$10:$AI$69,N$1, FALSE),"")</f>
        <v/>
      </c>
      <c r="O110" s="26" t="str">
        <f>_xlfn.IFNA(VLOOKUP($D110,Data!K$10:$AI$69,O$1, FALSE),"")</f>
        <v/>
      </c>
      <c r="P110" s="26" t="str">
        <f>_xlfn.IFNA(VLOOKUP($D110,Data!L$10:$AI$69,P$1, FALSE),"")</f>
        <v/>
      </c>
      <c r="Q110" s="26" t="str">
        <f>_xlfn.IFNA(VLOOKUP($D110,Data!M$10:$AI$69,Q$1, FALSE),"")</f>
        <v/>
      </c>
      <c r="R110" s="26" t="str">
        <f>_xlfn.IFNA(VLOOKUP($D110,Data!N$10:$AI$69,R$1, FALSE),"")</f>
        <v/>
      </c>
      <c r="S110" s="26" t="str">
        <f>_xlfn.IFNA(VLOOKUP($D110,Data!O$10:$AI$69,S$1, FALSE),"")</f>
        <v/>
      </c>
      <c r="T110" s="26" t="str">
        <f>_xlfn.IFNA(VLOOKUP($D110,Data!P$10:$AI$69,T$1, FALSE),"")</f>
        <v/>
      </c>
      <c r="U110" s="26" t="str">
        <f>_xlfn.IFNA(VLOOKUP($D110,Data!Q$10:$AI$69,U$1, FALSE),"")</f>
        <v/>
      </c>
      <c r="V110" s="26" t="str">
        <f>_xlfn.IFNA(VLOOKUP($D110,Data!R$10:$AI$69,V$1, FALSE),"")</f>
        <v/>
      </c>
      <c r="W110" s="26" t="str">
        <f>_xlfn.IFNA(VLOOKUP($D110,Data!S$10:$AI$69,W$1, FALSE),"")</f>
        <v/>
      </c>
      <c r="X110" s="26" t="str">
        <f>_xlfn.IFNA(VLOOKUP($D110,Data!T$10:$AI$69,X$1, FALSE),"")</f>
        <v/>
      </c>
      <c r="Y110" s="26" t="str">
        <f>_xlfn.IFNA(VLOOKUP($D110,Data!U$10:$AI$69,Y$1, FALSE),"")</f>
        <v/>
      </c>
      <c r="Z110" s="26" t="str">
        <f>_xlfn.IFNA(VLOOKUP($D110,Data!V$10:$AI$69,Z$1, FALSE),"")</f>
        <v/>
      </c>
      <c r="AA110" s="26" t="str">
        <f>_xlfn.IFNA(VLOOKUP($D110,Data!W$10:$AI$69,AA$1, FALSE),"")</f>
        <v/>
      </c>
      <c r="AB110" s="26" t="str">
        <f>_xlfn.IFNA(VLOOKUP($D110,Data!X$10:$AI$69,AB$1, FALSE),"")</f>
        <v/>
      </c>
      <c r="AC110" s="26" t="str">
        <f>_xlfn.IFNA(VLOOKUP($D110,Data!Y$10:$AI$69,AC$1, FALSE),"")</f>
        <v/>
      </c>
      <c r="AD110" s="26" t="str">
        <f>_xlfn.IFNA(VLOOKUP($D110,Data!Z$10:$AI$69,AD$1, FALSE),"")</f>
        <v/>
      </c>
      <c r="AE110" s="26" t="str">
        <f>_xlfn.IFNA(VLOOKUP($D110,Data!AA$10:$AI$69,AE$1, FALSE),"")</f>
        <v/>
      </c>
      <c r="AF110" s="26" t="str">
        <f>_xlfn.IFNA(VLOOKUP($D110,Data!AB$10:$AI$69,AF$1, FALSE),"")</f>
        <v/>
      </c>
      <c r="AG110" s="26" t="str">
        <f>_xlfn.IFNA(VLOOKUP($D110,Data!AC$10:$AI$69,AG$1, FALSE),"")</f>
        <v/>
      </c>
      <c r="AH110" s="26" t="str">
        <f>_xlfn.IFNA(VLOOKUP($D110,Data!AD$10:$AI$69,AH$1, FALSE),"")</f>
        <v/>
      </c>
      <c r="AI110" s="26" t="str">
        <f>_xlfn.IFNA(VLOOKUP($D110,Data!AE$10:$AI$69,AI$1, FALSE),"")</f>
        <v/>
      </c>
      <c r="AJ110" s="26" t="str">
        <f>_xlfn.IFNA(VLOOKUP($D110,Data!AF$10:$AI$69,AJ$1, FALSE),"")</f>
        <v/>
      </c>
      <c r="AK110" s="26" t="str">
        <f>_xlfn.IFNA(VLOOKUP($D110,Data!AG$10:$AI$69,AK$1, FALSE),"")</f>
        <v/>
      </c>
      <c r="AL110" s="26" t="str">
        <f>_xlfn.IFNA(VLOOKUP($D110,Data!AH$10:$AI$69,AL$1, FALSE),"")</f>
        <v/>
      </c>
    </row>
    <row r="111" spans="1:38" x14ac:dyDescent="0.25">
      <c r="A111" s="28" t="s">
        <v>236</v>
      </c>
      <c r="B111" s="28" t="s">
        <v>237</v>
      </c>
      <c r="D111" s="28">
        <f t="shared" si="4"/>
        <v>41</v>
      </c>
      <c r="E111" s="28">
        <f t="shared" si="5"/>
        <v>1</v>
      </c>
      <c r="F111" s="26" t="str">
        <f>_xlfn.IFNA(VLOOKUP($D111,Data!B$10:$AI$69,F$1, FALSE),"")</f>
        <v/>
      </c>
      <c r="G111" s="26" t="str">
        <f>_xlfn.IFNA(VLOOKUP($D111,Data!C$10:$AI$69,G$1, FALSE),"")</f>
        <v>Typhoid</v>
      </c>
      <c r="H111" s="26" t="str">
        <f>_xlfn.IFNA(VLOOKUP($D111,Data!D$10:$AI$69,H$1, FALSE),"")</f>
        <v/>
      </c>
      <c r="I111" s="26" t="str">
        <f>_xlfn.IFNA(VLOOKUP($D111,Data!E$10:$AI$69,I$1, FALSE),"")</f>
        <v/>
      </c>
      <c r="J111" s="26" t="str">
        <f>_xlfn.IFNA(VLOOKUP($D111,Data!F$10:$AI$69,J$1, FALSE),"")</f>
        <v/>
      </c>
      <c r="K111" s="26" t="str">
        <f>_xlfn.IFNA(VLOOKUP($D111,Data!G$10:$AI$69,K$1, FALSE),"")</f>
        <v/>
      </c>
      <c r="L111" s="26" t="str">
        <f>_xlfn.IFNA(VLOOKUP($D111,Data!H$10:$AI$69,L$1, FALSE),"")</f>
        <v/>
      </c>
      <c r="M111" s="26" t="str">
        <f>_xlfn.IFNA(VLOOKUP($D111,Data!I$10:$AI$69,M$1, FALSE),"")</f>
        <v/>
      </c>
      <c r="N111" s="26" t="str">
        <f>_xlfn.IFNA(VLOOKUP($D111,Data!J$10:$AI$69,N$1, FALSE),"")</f>
        <v/>
      </c>
      <c r="O111" s="26" t="str">
        <f>_xlfn.IFNA(VLOOKUP($D111,Data!K$10:$AI$69,O$1, FALSE),"")</f>
        <v/>
      </c>
      <c r="P111" s="26" t="str">
        <f>_xlfn.IFNA(VLOOKUP($D111,Data!L$10:$AI$69,P$1, FALSE),"")</f>
        <v/>
      </c>
      <c r="Q111" s="26" t="str">
        <f>_xlfn.IFNA(VLOOKUP($D111,Data!M$10:$AI$69,Q$1, FALSE),"")</f>
        <v/>
      </c>
      <c r="R111" s="26" t="str">
        <f>_xlfn.IFNA(VLOOKUP($D111,Data!N$10:$AI$69,R$1, FALSE),"")</f>
        <v/>
      </c>
      <c r="S111" s="26" t="str">
        <f>_xlfn.IFNA(VLOOKUP($D111,Data!O$10:$AI$69,S$1, FALSE),"")</f>
        <v/>
      </c>
      <c r="T111" s="26" t="str">
        <f>_xlfn.IFNA(VLOOKUP($D111,Data!P$10:$AI$69,T$1, FALSE),"")</f>
        <v/>
      </c>
      <c r="U111" s="26" t="str">
        <f>_xlfn.IFNA(VLOOKUP($D111,Data!Q$10:$AI$69,U$1, FALSE),"")</f>
        <v/>
      </c>
      <c r="V111" s="26" t="str">
        <f>_xlfn.IFNA(VLOOKUP($D111,Data!R$10:$AI$69,V$1, FALSE),"")</f>
        <v/>
      </c>
      <c r="W111" s="26" t="str">
        <f>_xlfn.IFNA(VLOOKUP($D111,Data!S$10:$AI$69,W$1, FALSE),"")</f>
        <v/>
      </c>
      <c r="X111" s="26" t="str">
        <f>_xlfn.IFNA(VLOOKUP($D111,Data!T$10:$AI$69,X$1, FALSE),"")</f>
        <v/>
      </c>
      <c r="Y111" s="26" t="str">
        <f>_xlfn.IFNA(VLOOKUP($D111,Data!U$10:$AI$69,Y$1, FALSE),"")</f>
        <v/>
      </c>
      <c r="Z111" s="26" t="str">
        <f>_xlfn.IFNA(VLOOKUP($D111,Data!V$10:$AI$69,Z$1, FALSE),"")</f>
        <v/>
      </c>
      <c r="AA111" s="26" t="str">
        <f>_xlfn.IFNA(VLOOKUP($D111,Data!W$10:$AI$69,AA$1, FALSE),"")</f>
        <v/>
      </c>
      <c r="AB111" s="26" t="str">
        <f>_xlfn.IFNA(VLOOKUP($D111,Data!X$10:$AI$69,AB$1, FALSE),"")</f>
        <v/>
      </c>
      <c r="AC111" s="26" t="str">
        <f>_xlfn.IFNA(VLOOKUP($D111,Data!Y$10:$AI$69,AC$1, FALSE),"")</f>
        <v/>
      </c>
      <c r="AD111" s="26" t="str">
        <f>_xlfn.IFNA(VLOOKUP($D111,Data!Z$10:$AI$69,AD$1, FALSE),"")</f>
        <v/>
      </c>
      <c r="AE111" s="26" t="str">
        <f>_xlfn.IFNA(VLOOKUP($D111,Data!AA$10:$AI$69,AE$1, FALSE),"")</f>
        <v/>
      </c>
      <c r="AF111" s="26" t="str">
        <f>_xlfn.IFNA(VLOOKUP($D111,Data!AB$10:$AI$69,AF$1, FALSE),"")</f>
        <v/>
      </c>
      <c r="AG111" s="26" t="str">
        <f>_xlfn.IFNA(VLOOKUP($D111,Data!AC$10:$AI$69,AG$1, FALSE),"")</f>
        <v/>
      </c>
      <c r="AH111" s="26" t="str">
        <f>_xlfn.IFNA(VLOOKUP($D111,Data!AD$10:$AI$69,AH$1, FALSE),"")</f>
        <v/>
      </c>
      <c r="AI111" s="26" t="str">
        <f>_xlfn.IFNA(VLOOKUP($D111,Data!AE$10:$AI$69,AI$1, FALSE),"")</f>
        <v/>
      </c>
      <c r="AJ111" s="26" t="str">
        <f>_xlfn.IFNA(VLOOKUP($D111,Data!AF$10:$AI$69,AJ$1, FALSE),"")</f>
        <v/>
      </c>
      <c r="AK111" s="26" t="str">
        <f>_xlfn.IFNA(VLOOKUP($D111,Data!AG$10:$AI$69,AK$1, FALSE),"")</f>
        <v/>
      </c>
      <c r="AL111" s="26" t="str">
        <f>_xlfn.IFNA(VLOOKUP($D111,Data!AH$10:$AI$69,AL$1, FALSE),"")</f>
        <v/>
      </c>
    </row>
    <row r="112" spans="1:38" x14ac:dyDescent="0.25">
      <c r="A112" s="28" t="s">
        <v>238</v>
      </c>
      <c r="B112" s="28" t="s">
        <v>239</v>
      </c>
      <c r="D112" s="28">
        <f t="shared" si="4"/>
        <v>53</v>
      </c>
      <c r="E112" s="28">
        <f t="shared" si="5"/>
        <v>1</v>
      </c>
      <c r="F112" s="26" t="str">
        <f>_xlfn.IFNA(VLOOKUP($D112,Data!B$10:$AI$69,F$1, FALSE),"")</f>
        <v/>
      </c>
      <c r="G112" s="26" t="str">
        <f>_xlfn.IFNA(VLOOKUP($D112,Data!C$10:$AI$69,G$1, FALSE),"")</f>
        <v/>
      </c>
      <c r="H112" s="26" t="str">
        <f>_xlfn.IFNA(VLOOKUP($D112,Data!D$10:$AI$69,H$1, FALSE),"")</f>
        <v>Typhoid</v>
      </c>
      <c r="I112" s="26" t="str">
        <f>_xlfn.IFNA(VLOOKUP($D112,Data!E$10:$AI$69,I$1, FALSE),"")</f>
        <v/>
      </c>
      <c r="J112" s="26" t="str">
        <f>_xlfn.IFNA(VLOOKUP($D112,Data!F$10:$AI$69,J$1, FALSE),"")</f>
        <v/>
      </c>
      <c r="K112" s="26" t="str">
        <f>_xlfn.IFNA(VLOOKUP($D112,Data!G$10:$AI$69,K$1, FALSE),"")</f>
        <v/>
      </c>
      <c r="L112" s="26" t="str">
        <f>_xlfn.IFNA(VLOOKUP($D112,Data!H$10:$AI$69,L$1, FALSE),"")</f>
        <v/>
      </c>
      <c r="M112" s="26" t="str">
        <f>_xlfn.IFNA(VLOOKUP($D112,Data!I$10:$AI$69,M$1, FALSE),"")</f>
        <v/>
      </c>
      <c r="N112" s="26" t="str">
        <f>_xlfn.IFNA(VLOOKUP($D112,Data!J$10:$AI$69,N$1, FALSE),"")</f>
        <v/>
      </c>
      <c r="O112" s="26" t="str">
        <f>_xlfn.IFNA(VLOOKUP($D112,Data!K$10:$AI$69,O$1, FALSE),"")</f>
        <v/>
      </c>
      <c r="P112" s="26" t="str">
        <f>_xlfn.IFNA(VLOOKUP($D112,Data!L$10:$AI$69,P$1, FALSE),"")</f>
        <v/>
      </c>
      <c r="Q112" s="26" t="str">
        <f>_xlfn.IFNA(VLOOKUP($D112,Data!M$10:$AI$69,Q$1, FALSE),"")</f>
        <v/>
      </c>
      <c r="R112" s="26" t="str">
        <f>_xlfn.IFNA(VLOOKUP($D112,Data!N$10:$AI$69,R$1, FALSE),"")</f>
        <v/>
      </c>
      <c r="S112" s="26" t="str">
        <f>_xlfn.IFNA(VLOOKUP($D112,Data!O$10:$AI$69,S$1, FALSE),"")</f>
        <v/>
      </c>
      <c r="T112" s="26" t="str">
        <f>_xlfn.IFNA(VLOOKUP($D112,Data!P$10:$AI$69,T$1, FALSE),"")</f>
        <v/>
      </c>
      <c r="U112" s="26" t="str">
        <f>_xlfn.IFNA(VLOOKUP($D112,Data!Q$10:$AI$69,U$1, FALSE),"")</f>
        <v/>
      </c>
      <c r="V112" s="26" t="str">
        <f>_xlfn.IFNA(VLOOKUP($D112,Data!R$10:$AI$69,V$1, FALSE),"")</f>
        <v/>
      </c>
      <c r="W112" s="26" t="str">
        <f>_xlfn.IFNA(VLOOKUP($D112,Data!S$10:$AI$69,W$1, FALSE),"")</f>
        <v/>
      </c>
      <c r="X112" s="26" t="str">
        <f>_xlfn.IFNA(VLOOKUP($D112,Data!T$10:$AI$69,X$1, FALSE),"")</f>
        <v/>
      </c>
      <c r="Y112" s="26" t="str">
        <f>_xlfn.IFNA(VLOOKUP($D112,Data!U$10:$AI$69,Y$1, FALSE),"")</f>
        <v/>
      </c>
      <c r="Z112" s="26" t="str">
        <f>_xlfn.IFNA(VLOOKUP($D112,Data!V$10:$AI$69,Z$1, FALSE),"")</f>
        <v/>
      </c>
      <c r="AA112" s="26" t="str">
        <f>_xlfn.IFNA(VLOOKUP($D112,Data!W$10:$AI$69,AA$1, FALSE),"")</f>
        <v/>
      </c>
      <c r="AB112" s="26" t="str">
        <f>_xlfn.IFNA(VLOOKUP($D112,Data!X$10:$AI$69,AB$1, FALSE),"")</f>
        <v/>
      </c>
      <c r="AC112" s="26" t="str">
        <f>_xlfn.IFNA(VLOOKUP($D112,Data!Y$10:$AI$69,AC$1, FALSE),"")</f>
        <v/>
      </c>
      <c r="AD112" s="26" t="str">
        <f>_xlfn.IFNA(VLOOKUP($D112,Data!Z$10:$AI$69,AD$1, FALSE),"")</f>
        <v/>
      </c>
      <c r="AE112" s="26" t="str">
        <f>_xlfn.IFNA(VLOOKUP($D112,Data!AA$10:$AI$69,AE$1, FALSE),"")</f>
        <v/>
      </c>
      <c r="AF112" s="26" t="str">
        <f>_xlfn.IFNA(VLOOKUP($D112,Data!AB$10:$AI$69,AF$1, FALSE),"")</f>
        <v/>
      </c>
      <c r="AG112" s="26" t="str">
        <f>_xlfn.IFNA(VLOOKUP($D112,Data!AC$10:$AI$69,AG$1, FALSE),"")</f>
        <v/>
      </c>
      <c r="AH112" s="26" t="str">
        <f>_xlfn.IFNA(VLOOKUP($D112,Data!AD$10:$AI$69,AH$1, FALSE),"")</f>
        <v/>
      </c>
      <c r="AI112" s="26" t="str">
        <f>_xlfn.IFNA(VLOOKUP($D112,Data!AE$10:$AI$69,AI$1, FALSE),"")</f>
        <v/>
      </c>
      <c r="AJ112" s="26" t="str">
        <f>_xlfn.IFNA(VLOOKUP($D112,Data!AF$10:$AI$69,AJ$1, FALSE),"")</f>
        <v/>
      </c>
      <c r="AK112" s="26" t="str">
        <f>_xlfn.IFNA(VLOOKUP($D112,Data!AG$10:$AI$69,AK$1, FALSE),"")</f>
        <v/>
      </c>
      <c r="AL112" s="26" t="str">
        <f>_xlfn.IFNA(VLOOKUP($D112,Data!AH$10:$AI$69,AL$1, FALSE),"")</f>
        <v/>
      </c>
    </row>
    <row r="113" spans="1:38" x14ac:dyDescent="0.25">
      <c r="A113" s="28" t="s">
        <v>240</v>
      </c>
      <c r="B113" s="28" t="s">
        <v>241</v>
      </c>
      <c r="D113" s="28">
        <f t="shared" si="4"/>
        <v>101</v>
      </c>
      <c r="E113" s="28">
        <f t="shared" si="5"/>
        <v>1</v>
      </c>
      <c r="F113" s="26" t="str">
        <f>_xlfn.IFNA(VLOOKUP($D113,Data!B$10:$AI$69,F$1, FALSE),"")</f>
        <v/>
      </c>
      <c r="G113" s="26" t="str">
        <f>_xlfn.IFNA(VLOOKUP($D113,Data!C$10:$AI$69,G$1, FALSE),"")</f>
        <v/>
      </c>
      <c r="H113" s="26" t="str">
        <f>_xlfn.IFNA(VLOOKUP($D113,Data!D$10:$AI$69,H$1, FALSE),"")</f>
        <v/>
      </c>
      <c r="I113" s="26" t="str">
        <f>_xlfn.IFNA(VLOOKUP($D113,Data!E$10:$AI$69,I$1, FALSE),"")</f>
        <v/>
      </c>
      <c r="J113" s="26" t="str">
        <f>_xlfn.IFNA(VLOOKUP($D113,Data!F$10:$AI$69,J$1, FALSE),"")</f>
        <v>Typhoid</v>
      </c>
      <c r="K113" s="26" t="str">
        <f>_xlfn.IFNA(VLOOKUP($D113,Data!G$10:$AI$69,K$1, FALSE),"")</f>
        <v/>
      </c>
      <c r="L113" s="26" t="str">
        <f>_xlfn.IFNA(VLOOKUP($D113,Data!H$10:$AI$69,L$1, FALSE),"")</f>
        <v/>
      </c>
      <c r="M113" s="26" t="str">
        <f>_xlfn.IFNA(VLOOKUP($D113,Data!I$10:$AI$69,M$1, FALSE),"")</f>
        <v/>
      </c>
      <c r="N113" s="26" t="str">
        <f>_xlfn.IFNA(VLOOKUP($D113,Data!J$10:$AI$69,N$1, FALSE),"")</f>
        <v/>
      </c>
      <c r="O113" s="26" t="str">
        <f>_xlfn.IFNA(VLOOKUP($D113,Data!K$10:$AI$69,O$1, FALSE),"")</f>
        <v/>
      </c>
      <c r="P113" s="26" t="str">
        <f>_xlfn.IFNA(VLOOKUP($D113,Data!L$10:$AI$69,P$1, FALSE),"")</f>
        <v/>
      </c>
      <c r="Q113" s="26" t="str">
        <f>_xlfn.IFNA(VLOOKUP($D113,Data!M$10:$AI$69,Q$1, FALSE),"")</f>
        <v/>
      </c>
      <c r="R113" s="26" t="str">
        <f>_xlfn.IFNA(VLOOKUP($D113,Data!N$10:$AI$69,R$1, FALSE),"")</f>
        <v/>
      </c>
      <c r="S113" s="26" t="str">
        <f>_xlfn.IFNA(VLOOKUP($D113,Data!O$10:$AI$69,S$1, FALSE),"")</f>
        <v/>
      </c>
      <c r="T113" s="26" t="str">
        <f>_xlfn.IFNA(VLOOKUP($D113,Data!P$10:$AI$69,T$1, FALSE),"")</f>
        <v/>
      </c>
      <c r="U113" s="26" t="str">
        <f>_xlfn.IFNA(VLOOKUP($D113,Data!Q$10:$AI$69,U$1, FALSE),"")</f>
        <v/>
      </c>
      <c r="V113" s="26" t="str">
        <f>_xlfn.IFNA(VLOOKUP($D113,Data!R$10:$AI$69,V$1, FALSE),"")</f>
        <v/>
      </c>
      <c r="W113" s="26" t="str">
        <f>_xlfn.IFNA(VLOOKUP($D113,Data!S$10:$AI$69,W$1, FALSE),"")</f>
        <v/>
      </c>
      <c r="X113" s="26" t="str">
        <f>_xlfn.IFNA(VLOOKUP($D113,Data!T$10:$AI$69,X$1, FALSE),"")</f>
        <v/>
      </c>
      <c r="Y113" s="26" t="str">
        <f>_xlfn.IFNA(VLOOKUP($D113,Data!U$10:$AI$69,Y$1, FALSE),"")</f>
        <v/>
      </c>
      <c r="Z113" s="26" t="str">
        <f>_xlfn.IFNA(VLOOKUP($D113,Data!V$10:$AI$69,Z$1, FALSE),"")</f>
        <v/>
      </c>
      <c r="AA113" s="26" t="str">
        <f>_xlfn.IFNA(VLOOKUP($D113,Data!W$10:$AI$69,AA$1, FALSE),"")</f>
        <v/>
      </c>
      <c r="AB113" s="26" t="str">
        <f>_xlfn.IFNA(VLOOKUP($D113,Data!X$10:$AI$69,AB$1, FALSE),"")</f>
        <v/>
      </c>
      <c r="AC113" s="26" t="str">
        <f>_xlfn.IFNA(VLOOKUP($D113,Data!Y$10:$AI$69,AC$1, FALSE),"")</f>
        <v/>
      </c>
      <c r="AD113" s="26" t="str">
        <f>_xlfn.IFNA(VLOOKUP($D113,Data!Z$10:$AI$69,AD$1, FALSE),"")</f>
        <v/>
      </c>
      <c r="AE113" s="26" t="str">
        <f>_xlfn.IFNA(VLOOKUP($D113,Data!AA$10:$AI$69,AE$1, FALSE),"")</f>
        <v/>
      </c>
      <c r="AF113" s="26" t="str">
        <f>_xlfn.IFNA(VLOOKUP($D113,Data!AB$10:$AI$69,AF$1, FALSE),"")</f>
        <v/>
      </c>
      <c r="AG113" s="26" t="str">
        <f>_xlfn.IFNA(VLOOKUP($D113,Data!AC$10:$AI$69,AG$1, FALSE),"")</f>
        <v/>
      </c>
      <c r="AH113" s="26" t="str">
        <f>_xlfn.IFNA(VLOOKUP($D113,Data!AD$10:$AI$69,AH$1, FALSE),"")</f>
        <v/>
      </c>
      <c r="AI113" s="26" t="str">
        <f>_xlfn.IFNA(VLOOKUP($D113,Data!AE$10:$AI$69,AI$1, FALSE),"")</f>
        <v/>
      </c>
      <c r="AJ113" s="26" t="str">
        <f>_xlfn.IFNA(VLOOKUP($D113,Data!AF$10:$AI$69,AJ$1, FALSE),"")</f>
        <v/>
      </c>
      <c r="AK113" s="26" t="str">
        <f>_xlfn.IFNA(VLOOKUP($D113,Data!AG$10:$AI$69,AK$1, FALSE),"")</f>
        <v/>
      </c>
      <c r="AL113" s="26" t="str">
        <f>_xlfn.IFNA(VLOOKUP($D113,Data!AH$10:$AI$69,AL$1, FALSE),"")</f>
        <v/>
      </c>
    </row>
    <row r="114" spans="1:38" x14ac:dyDescent="0.25">
      <c r="A114" s="28" t="s">
        <v>242</v>
      </c>
      <c r="B114" s="28" t="s">
        <v>243</v>
      </c>
      <c r="D114" s="28">
        <f t="shared" si="4"/>
        <v>75</v>
      </c>
      <c r="E114" s="28">
        <f t="shared" si="5"/>
        <v>1</v>
      </c>
      <c r="F114" s="26" t="str">
        <f>_xlfn.IFNA(VLOOKUP($D114,Data!B$10:$AI$69,F$1, FALSE),"")</f>
        <v>Smallpox</v>
      </c>
      <c r="G114" s="26" t="str">
        <f>_xlfn.IFNA(VLOOKUP($D114,Data!C$10:$AI$69,G$1, FALSE),"")</f>
        <v/>
      </c>
      <c r="H114" s="26" t="str">
        <f>_xlfn.IFNA(VLOOKUP($D114,Data!D$10:$AI$69,H$1, FALSE),"")</f>
        <v/>
      </c>
      <c r="I114" s="26" t="str">
        <f>_xlfn.IFNA(VLOOKUP($D114,Data!E$10:$AI$69,I$1, FALSE),"")</f>
        <v/>
      </c>
      <c r="J114" s="26" t="str">
        <f>_xlfn.IFNA(VLOOKUP($D114,Data!F$10:$AI$69,J$1, FALSE),"")</f>
        <v/>
      </c>
      <c r="K114" s="26" t="str">
        <f>_xlfn.IFNA(VLOOKUP($D114,Data!G$10:$AI$69,K$1, FALSE),"")</f>
        <v/>
      </c>
      <c r="L114" s="26" t="str">
        <f>_xlfn.IFNA(VLOOKUP($D114,Data!H$10:$AI$69,L$1, FALSE),"")</f>
        <v/>
      </c>
      <c r="M114" s="26" t="str">
        <f>_xlfn.IFNA(VLOOKUP($D114,Data!I$10:$AI$69,M$1, FALSE),"")</f>
        <v/>
      </c>
      <c r="N114" s="26" t="str">
        <f>_xlfn.IFNA(VLOOKUP($D114,Data!J$10:$AI$69,N$1, FALSE),"")</f>
        <v/>
      </c>
      <c r="O114" s="26" t="str">
        <f>_xlfn.IFNA(VLOOKUP($D114,Data!K$10:$AI$69,O$1, FALSE),"")</f>
        <v/>
      </c>
      <c r="P114" s="26" t="str">
        <f>_xlfn.IFNA(VLOOKUP($D114,Data!L$10:$AI$69,P$1, FALSE),"")</f>
        <v/>
      </c>
      <c r="Q114" s="26" t="str">
        <f>_xlfn.IFNA(VLOOKUP($D114,Data!M$10:$AI$69,Q$1, FALSE),"")</f>
        <v/>
      </c>
      <c r="R114" s="26" t="str">
        <f>_xlfn.IFNA(VLOOKUP($D114,Data!N$10:$AI$69,R$1, FALSE),"")</f>
        <v/>
      </c>
      <c r="S114" s="26" t="str">
        <f>_xlfn.IFNA(VLOOKUP($D114,Data!O$10:$AI$69,S$1, FALSE),"")</f>
        <v/>
      </c>
      <c r="T114" s="26" t="str">
        <f>_xlfn.IFNA(VLOOKUP($D114,Data!P$10:$AI$69,T$1, FALSE),"")</f>
        <v/>
      </c>
      <c r="U114" s="26" t="str">
        <f>_xlfn.IFNA(VLOOKUP($D114,Data!Q$10:$AI$69,U$1, FALSE),"")</f>
        <v/>
      </c>
      <c r="V114" s="26" t="str">
        <f>_xlfn.IFNA(VLOOKUP($D114,Data!R$10:$AI$69,V$1, FALSE),"")</f>
        <v/>
      </c>
      <c r="W114" s="26" t="str">
        <f>_xlfn.IFNA(VLOOKUP($D114,Data!S$10:$AI$69,W$1, FALSE),"")</f>
        <v/>
      </c>
      <c r="X114" s="26" t="str">
        <f>_xlfn.IFNA(VLOOKUP($D114,Data!T$10:$AI$69,X$1, FALSE),"")</f>
        <v/>
      </c>
      <c r="Y114" s="26" t="str">
        <f>_xlfn.IFNA(VLOOKUP($D114,Data!U$10:$AI$69,Y$1, FALSE),"")</f>
        <v/>
      </c>
      <c r="Z114" s="26" t="str">
        <f>_xlfn.IFNA(VLOOKUP($D114,Data!V$10:$AI$69,Z$1, FALSE),"")</f>
        <v/>
      </c>
      <c r="AA114" s="26" t="str">
        <f>_xlfn.IFNA(VLOOKUP($D114,Data!W$10:$AI$69,AA$1, FALSE),"")</f>
        <v/>
      </c>
      <c r="AB114" s="26" t="str">
        <f>_xlfn.IFNA(VLOOKUP($D114,Data!X$10:$AI$69,AB$1, FALSE),"")</f>
        <v/>
      </c>
      <c r="AC114" s="26" t="str">
        <f>_xlfn.IFNA(VLOOKUP($D114,Data!Y$10:$AI$69,AC$1, FALSE),"")</f>
        <v/>
      </c>
      <c r="AD114" s="26" t="str">
        <f>_xlfn.IFNA(VLOOKUP($D114,Data!Z$10:$AI$69,AD$1, FALSE),"")</f>
        <v/>
      </c>
      <c r="AE114" s="26" t="str">
        <f>_xlfn.IFNA(VLOOKUP($D114,Data!AA$10:$AI$69,AE$1, FALSE),"")</f>
        <v/>
      </c>
      <c r="AF114" s="26" t="str">
        <f>_xlfn.IFNA(VLOOKUP($D114,Data!AB$10:$AI$69,AF$1, FALSE),"")</f>
        <v/>
      </c>
      <c r="AG114" s="26" t="str">
        <f>_xlfn.IFNA(VLOOKUP($D114,Data!AC$10:$AI$69,AG$1, FALSE),"")</f>
        <v/>
      </c>
      <c r="AH114" s="26" t="str">
        <f>_xlfn.IFNA(VLOOKUP($D114,Data!AD$10:$AI$69,AH$1, FALSE),"")</f>
        <v/>
      </c>
      <c r="AI114" s="26" t="str">
        <f>_xlfn.IFNA(VLOOKUP($D114,Data!AE$10:$AI$69,AI$1, FALSE),"")</f>
        <v/>
      </c>
      <c r="AJ114" s="26" t="str">
        <f>_xlfn.IFNA(VLOOKUP($D114,Data!AF$10:$AI$69,AJ$1, FALSE),"")</f>
        <v/>
      </c>
      <c r="AK114" s="26" t="str">
        <f>_xlfn.IFNA(VLOOKUP($D114,Data!AG$10:$AI$69,AK$1, FALSE),"")</f>
        <v/>
      </c>
      <c r="AL114" s="26" t="str">
        <f>_xlfn.IFNA(VLOOKUP($D114,Data!AH$10:$AI$69,AL$1, FALSE),"")</f>
        <v/>
      </c>
    </row>
    <row r="115" spans="1:38" x14ac:dyDescent="0.25">
      <c r="A115" s="28" t="s">
        <v>244</v>
      </c>
      <c r="B115" s="28" t="s">
        <v>245</v>
      </c>
      <c r="D115" s="28">
        <f t="shared" si="4"/>
        <v>105</v>
      </c>
      <c r="E115" s="28">
        <f t="shared" si="5"/>
        <v>1</v>
      </c>
      <c r="F115" s="26" t="str">
        <f>_xlfn.IFNA(VLOOKUP($D115,Data!B$10:$AI$69,F$1, FALSE),"")</f>
        <v/>
      </c>
      <c r="G115" s="26" t="str">
        <f>_xlfn.IFNA(VLOOKUP($D115,Data!C$10:$AI$69,G$1, FALSE),"")</f>
        <v>Smallpox</v>
      </c>
      <c r="H115" s="26" t="str">
        <f>_xlfn.IFNA(VLOOKUP($D115,Data!D$10:$AI$69,H$1, FALSE),"")</f>
        <v/>
      </c>
      <c r="I115" s="26" t="str">
        <f>_xlfn.IFNA(VLOOKUP($D115,Data!E$10:$AI$69,I$1, FALSE),"")</f>
        <v/>
      </c>
      <c r="J115" s="26" t="str">
        <f>_xlfn.IFNA(VLOOKUP($D115,Data!F$10:$AI$69,J$1, FALSE),"")</f>
        <v/>
      </c>
      <c r="K115" s="26" t="str">
        <f>_xlfn.IFNA(VLOOKUP($D115,Data!G$10:$AI$69,K$1, FALSE),"")</f>
        <v/>
      </c>
      <c r="L115" s="26" t="str">
        <f>_xlfn.IFNA(VLOOKUP($D115,Data!H$10:$AI$69,L$1, FALSE),"")</f>
        <v/>
      </c>
      <c r="M115" s="26" t="str">
        <f>_xlfn.IFNA(VLOOKUP($D115,Data!I$10:$AI$69,M$1, FALSE),"")</f>
        <v/>
      </c>
      <c r="N115" s="26" t="str">
        <f>_xlfn.IFNA(VLOOKUP($D115,Data!J$10:$AI$69,N$1, FALSE),"")</f>
        <v/>
      </c>
      <c r="O115" s="26" t="str">
        <f>_xlfn.IFNA(VLOOKUP($D115,Data!K$10:$AI$69,O$1, FALSE),"")</f>
        <v/>
      </c>
      <c r="P115" s="26" t="str">
        <f>_xlfn.IFNA(VLOOKUP($D115,Data!L$10:$AI$69,P$1, FALSE),"")</f>
        <v/>
      </c>
      <c r="Q115" s="26" t="str">
        <f>_xlfn.IFNA(VLOOKUP($D115,Data!M$10:$AI$69,Q$1, FALSE),"")</f>
        <v/>
      </c>
      <c r="R115" s="26" t="str">
        <f>_xlfn.IFNA(VLOOKUP($D115,Data!N$10:$AI$69,R$1, FALSE),"")</f>
        <v/>
      </c>
      <c r="S115" s="26" t="str">
        <f>_xlfn.IFNA(VLOOKUP($D115,Data!O$10:$AI$69,S$1, FALSE),"")</f>
        <v/>
      </c>
      <c r="T115" s="26" t="str">
        <f>_xlfn.IFNA(VLOOKUP($D115,Data!P$10:$AI$69,T$1, FALSE),"")</f>
        <v/>
      </c>
      <c r="U115" s="26" t="str">
        <f>_xlfn.IFNA(VLOOKUP($D115,Data!Q$10:$AI$69,U$1, FALSE),"")</f>
        <v/>
      </c>
      <c r="V115" s="26" t="str">
        <f>_xlfn.IFNA(VLOOKUP($D115,Data!R$10:$AI$69,V$1, FALSE),"")</f>
        <v/>
      </c>
      <c r="W115" s="26" t="str">
        <f>_xlfn.IFNA(VLOOKUP($D115,Data!S$10:$AI$69,W$1, FALSE),"")</f>
        <v/>
      </c>
      <c r="X115" s="26" t="str">
        <f>_xlfn.IFNA(VLOOKUP($D115,Data!T$10:$AI$69,X$1, FALSE),"")</f>
        <v/>
      </c>
      <c r="Y115" s="26" t="str">
        <f>_xlfn.IFNA(VLOOKUP($D115,Data!U$10:$AI$69,Y$1, FALSE),"")</f>
        <v/>
      </c>
      <c r="Z115" s="26" t="str">
        <f>_xlfn.IFNA(VLOOKUP($D115,Data!V$10:$AI$69,Z$1, FALSE),"")</f>
        <v/>
      </c>
      <c r="AA115" s="26" t="str">
        <f>_xlfn.IFNA(VLOOKUP($D115,Data!W$10:$AI$69,AA$1, FALSE),"")</f>
        <v/>
      </c>
      <c r="AB115" s="26" t="str">
        <f>_xlfn.IFNA(VLOOKUP($D115,Data!X$10:$AI$69,AB$1, FALSE),"")</f>
        <v/>
      </c>
      <c r="AC115" s="26" t="str">
        <f>_xlfn.IFNA(VLOOKUP($D115,Data!Y$10:$AI$69,AC$1, FALSE),"")</f>
        <v/>
      </c>
      <c r="AD115" s="26" t="str">
        <f>_xlfn.IFNA(VLOOKUP($D115,Data!Z$10:$AI$69,AD$1, FALSE),"")</f>
        <v/>
      </c>
      <c r="AE115" s="26" t="str">
        <f>_xlfn.IFNA(VLOOKUP($D115,Data!AA$10:$AI$69,AE$1, FALSE),"")</f>
        <v/>
      </c>
      <c r="AF115" s="26" t="str">
        <f>_xlfn.IFNA(VLOOKUP($D115,Data!AB$10:$AI$69,AF$1, FALSE),"")</f>
        <v/>
      </c>
      <c r="AG115" s="26" t="str">
        <f>_xlfn.IFNA(VLOOKUP($D115,Data!AC$10:$AI$69,AG$1, FALSE),"")</f>
        <v/>
      </c>
      <c r="AH115" s="26" t="str">
        <f>_xlfn.IFNA(VLOOKUP($D115,Data!AD$10:$AI$69,AH$1, FALSE),"")</f>
        <v/>
      </c>
      <c r="AI115" s="26" t="str">
        <f>_xlfn.IFNA(VLOOKUP($D115,Data!AE$10:$AI$69,AI$1, FALSE),"")</f>
        <v/>
      </c>
      <c r="AJ115" s="26" t="str">
        <f>_xlfn.IFNA(VLOOKUP($D115,Data!AF$10:$AI$69,AJ$1, FALSE),"")</f>
        <v/>
      </c>
      <c r="AK115" s="26" t="str">
        <f>_xlfn.IFNA(VLOOKUP($D115,Data!AG$10:$AI$69,AK$1, FALSE),"")</f>
        <v/>
      </c>
      <c r="AL115" s="26" t="str">
        <f>_xlfn.IFNA(VLOOKUP($D115,Data!AH$10:$AI$69,AL$1, FALSE),"")</f>
        <v/>
      </c>
    </row>
    <row r="116" spans="1:38" x14ac:dyDescent="0.25">
      <c r="A116" s="28" t="s">
        <v>246</v>
      </c>
      <c r="B116" s="28" t="s">
        <v>247</v>
      </c>
      <c r="D116" s="28">
        <f t="shared" si="4"/>
        <v>79</v>
      </c>
      <c r="E116" s="28">
        <f t="shared" si="5"/>
        <v>1</v>
      </c>
      <c r="F116" s="26" t="str">
        <f>_xlfn.IFNA(VLOOKUP($D116,Data!B$10:$AI$69,F$1, FALSE),"")</f>
        <v/>
      </c>
      <c r="G116" s="26" t="str">
        <f>_xlfn.IFNA(VLOOKUP($D116,Data!C$10:$AI$69,G$1, FALSE),"")</f>
        <v/>
      </c>
      <c r="H116" s="26" t="str">
        <f>_xlfn.IFNA(VLOOKUP($D116,Data!D$10:$AI$69,H$1, FALSE),"")</f>
        <v>Smallpox</v>
      </c>
      <c r="I116" s="26" t="str">
        <f>_xlfn.IFNA(VLOOKUP($D116,Data!E$10:$AI$69,I$1, FALSE),"")</f>
        <v/>
      </c>
      <c r="J116" s="26" t="str">
        <f>_xlfn.IFNA(VLOOKUP($D116,Data!F$10:$AI$69,J$1, FALSE),"")</f>
        <v/>
      </c>
      <c r="K116" s="26" t="str">
        <f>_xlfn.IFNA(VLOOKUP($D116,Data!G$10:$AI$69,K$1, FALSE),"")</f>
        <v/>
      </c>
      <c r="L116" s="26" t="str">
        <f>_xlfn.IFNA(VLOOKUP($D116,Data!H$10:$AI$69,L$1, FALSE),"")</f>
        <v/>
      </c>
      <c r="M116" s="26" t="str">
        <f>_xlfn.IFNA(VLOOKUP($D116,Data!I$10:$AI$69,M$1, FALSE),"")</f>
        <v/>
      </c>
      <c r="N116" s="26" t="str">
        <f>_xlfn.IFNA(VLOOKUP($D116,Data!J$10:$AI$69,N$1, FALSE),"")</f>
        <v/>
      </c>
      <c r="O116" s="26" t="str">
        <f>_xlfn.IFNA(VLOOKUP($D116,Data!K$10:$AI$69,O$1, FALSE),"")</f>
        <v/>
      </c>
      <c r="P116" s="26" t="str">
        <f>_xlfn.IFNA(VLOOKUP($D116,Data!L$10:$AI$69,P$1, FALSE),"")</f>
        <v/>
      </c>
      <c r="Q116" s="26" t="str">
        <f>_xlfn.IFNA(VLOOKUP($D116,Data!M$10:$AI$69,Q$1, FALSE),"")</f>
        <v/>
      </c>
      <c r="R116" s="26" t="str">
        <f>_xlfn.IFNA(VLOOKUP($D116,Data!N$10:$AI$69,R$1, FALSE),"")</f>
        <v/>
      </c>
      <c r="S116" s="26" t="str">
        <f>_xlfn.IFNA(VLOOKUP($D116,Data!O$10:$AI$69,S$1, FALSE),"")</f>
        <v/>
      </c>
      <c r="T116" s="26" t="str">
        <f>_xlfn.IFNA(VLOOKUP($D116,Data!P$10:$AI$69,T$1, FALSE),"")</f>
        <v/>
      </c>
      <c r="U116" s="26" t="str">
        <f>_xlfn.IFNA(VLOOKUP($D116,Data!Q$10:$AI$69,U$1, FALSE),"")</f>
        <v/>
      </c>
      <c r="V116" s="26" t="str">
        <f>_xlfn.IFNA(VLOOKUP($D116,Data!R$10:$AI$69,V$1, FALSE),"")</f>
        <v/>
      </c>
      <c r="W116" s="26" t="str">
        <f>_xlfn.IFNA(VLOOKUP($D116,Data!S$10:$AI$69,W$1, FALSE),"")</f>
        <v/>
      </c>
      <c r="X116" s="26" t="str">
        <f>_xlfn.IFNA(VLOOKUP($D116,Data!T$10:$AI$69,X$1, FALSE),"")</f>
        <v/>
      </c>
      <c r="Y116" s="26" t="str">
        <f>_xlfn.IFNA(VLOOKUP($D116,Data!U$10:$AI$69,Y$1, FALSE),"")</f>
        <v/>
      </c>
      <c r="Z116" s="26" t="str">
        <f>_xlfn.IFNA(VLOOKUP($D116,Data!V$10:$AI$69,Z$1, FALSE),"")</f>
        <v/>
      </c>
      <c r="AA116" s="26" t="str">
        <f>_xlfn.IFNA(VLOOKUP($D116,Data!W$10:$AI$69,AA$1, FALSE),"")</f>
        <v/>
      </c>
      <c r="AB116" s="26" t="str">
        <f>_xlfn.IFNA(VLOOKUP($D116,Data!X$10:$AI$69,AB$1, FALSE),"")</f>
        <v/>
      </c>
      <c r="AC116" s="26" t="str">
        <f>_xlfn.IFNA(VLOOKUP($D116,Data!Y$10:$AI$69,AC$1, FALSE),"")</f>
        <v/>
      </c>
      <c r="AD116" s="26" t="str">
        <f>_xlfn.IFNA(VLOOKUP($D116,Data!Z$10:$AI$69,AD$1, FALSE),"")</f>
        <v/>
      </c>
      <c r="AE116" s="26" t="str">
        <f>_xlfn.IFNA(VLOOKUP($D116,Data!AA$10:$AI$69,AE$1, FALSE),"")</f>
        <v/>
      </c>
      <c r="AF116" s="26" t="str">
        <f>_xlfn.IFNA(VLOOKUP($D116,Data!AB$10:$AI$69,AF$1, FALSE),"")</f>
        <v/>
      </c>
      <c r="AG116" s="26" t="str">
        <f>_xlfn.IFNA(VLOOKUP($D116,Data!AC$10:$AI$69,AG$1, FALSE),"")</f>
        <v/>
      </c>
      <c r="AH116" s="26" t="str">
        <f>_xlfn.IFNA(VLOOKUP($D116,Data!AD$10:$AI$69,AH$1, FALSE),"")</f>
        <v/>
      </c>
      <c r="AI116" s="26" t="str">
        <f>_xlfn.IFNA(VLOOKUP($D116,Data!AE$10:$AI$69,AI$1, FALSE),"")</f>
        <v/>
      </c>
      <c r="AJ116" s="26" t="str">
        <f>_xlfn.IFNA(VLOOKUP($D116,Data!AF$10:$AI$69,AJ$1, FALSE),"")</f>
        <v/>
      </c>
      <c r="AK116" s="26" t="str">
        <f>_xlfn.IFNA(VLOOKUP($D116,Data!AG$10:$AI$69,AK$1, FALSE),"")</f>
        <v/>
      </c>
      <c r="AL116" s="26" t="str">
        <f>_xlfn.IFNA(VLOOKUP($D116,Data!AH$10:$AI$69,AL$1, FALSE),"")</f>
        <v/>
      </c>
    </row>
    <row r="117" spans="1:38" x14ac:dyDescent="0.25">
      <c r="A117" s="28" t="s">
        <v>248</v>
      </c>
      <c r="B117" s="28" t="s">
        <v>249</v>
      </c>
      <c r="D117" s="28">
        <f t="shared" si="4"/>
        <v>21</v>
      </c>
      <c r="E117" s="28">
        <f t="shared" si="5"/>
        <v>1</v>
      </c>
      <c r="F117" s="26" t="str">
        <f>_xlfn.IFNA(VLOOKUP($D117,Data!B$10:$AI$69,F$1, FALSE),"")</f>
        <v/>
      </c>
      <c r="G117" s="26" t="str">
        <f>_xlfn.IFNA(VLOOKUP($D117,Data!C$10:$AI$69,G$1, FALSE),"")</f>
        <v>Varicella</v>
      </c>
      <c r="H117" s="26" t="str">
        <f>_xlfn.IFNA(VLOOKUP($D117,Data!D$10:$AI$69,H$1, FALSE),"")</f>
        <v/>
      </c>
      <c r="I117" s="26" t="str">
        <f>_xlfn.IFNA(VLOOKUP($D117,Data!E$10:$AI$69,I$1, FALSE),"")</f>
        <v/>
      </c>
      <c r="J117" s="26" t="str">
        <f>_xlfn.IFNA(VLOOKUP($D117,Data!F$10:$AI$69,J$1, FALSE),"")</f>
        <v/>
      </c>
      <c r="K117" s="26" t="str">
        <f>_xlfn.IFNA(VLOOKUP($D117,Data!G$10:$AI$69,K$1, FALSE),"")</f>
        <v/>
      </c>
      <c r="L117" s="26" t="str">
        <f>_xlfn.IFNA(VLOOKUP($D117,Data!H$10:$AI$69,L$1, FALSE),"")</f>
        <v/>
      </c>
      <c r="M117" s="26" t="str">
        <f>_xlfn.IFNA(VLOOKUP($D117,Data!I$10:$AI$69,M$1, FALSE),"")</f>
        <v/>
      </c>
      <c r="N117" s="26" t="str">
        <f>_xlfn.IFNA(VLOOKUP($D117,Data!J$10:$AI$69,N$1, FALSE),"")</f>
        <v/>
      </c>
      <c r="O117" s="26" t="str">
        <f>_xlfn.IFNA(VLOOKUP($D117,Data!K$10:$AI$69,O$1, FALSE),"")</f>
        <v/>
      </c>
      <c r="P117" s="26" t="str">
        <f>_xlfn.IFNA(VLOOKUP($D117,Data!L$10:$AI$69,P$1, FALSE),"")</f>
        <v/>
      </c>
      <c r="Q117" s="26" t="str">
        <f>_xlfn.IFNA(VLOOKUP($D117,Data!M$10:$AI$69,Q$1, FALSE),"")</f>
        <v/>
      </c>
      <c r="R117" s="26" t="str">
        <f>_xlfn.IFNA(VLOOKUP($D117,Data!N$10:$AI$69,R$1, FALSE),"")</f>
        <v/>
      </c>
      <c r="S117" s="26" t="str">
        <f>_xlfn.IFNA(VLOOKUP($D117,Data!O$10:$AI$69,S$1, FALSE),"")</f>
        <v/>
      </c>
      <c r="T117" s="26" t="str">
        <f>_xlfn.IFNA(VLOOKUP($D117,Data!P$10:$AI$69,T$1, FALSE),"")</f>
        <v/>
      </c>
      <c r="U117" s="26" t="str">
        <f>_xlfn.IFNA(VLOOKUP($D117,Data!Q$10:$AI$69,U$1, FALSE),"")</f>
        <v/>
      </c>
      <c r="V117" s="26" t="str">
        <f>_xlfn.IFNA(VLOOKUP($D117,Data!R$10:$AI$69,V$1, FALSE),"")</f>
        <v/>
      </c>
      <c r="W117" s="26" t="str">
        <f>_xlfn.IFNA(VLOOKUP($D117,Data!S$10:$AI$69,W$1, FALSE),"")</f>
        <v/>
      </c>
      <c r="X117" s="26" t="str">
        <f>_xlfn.IFNA(VLOOKUP($D117,Data!T$10:$AI$69,X$1, FALSE),"")</f>
        <v/>
      </c>
      <c r="Y117" s="26" t="str">
        <f>_xlfn.IFNA(VLOOKUP($D117,Data!U$10:$AI$69,Y$1, FALSE),"")</f>
        <v/>
      </c>
      <c r="Z117" s="26" t="str">
        <f>_xlfn.IFNA(VLOOKUP($D117,Data!V$10:$AI$69,Z$1, FALSE),"")</f>
        <v/>
      </c>
      <c r="AA117" s="26" t="str">
        <f>_xlfn.IFNA(VLOOKUP($D117,Data!W$10:$AI$69,AA$1, FALSE),"")</f>
        <v/>
      </c>
      <c r="AB117" s="26" t="str">
        <f>_xlfn.IFNA(VLOOKUP($D117,Data!X$10:$AI$69,AB$1, FALSE),"")</f>
        <v/>
      </c>
      <c r="AC117" s="26" t="str">
        <f>_xlfn.IFNA(VLOOKUP($D117,Data!Y$10:$AI$69,AC$1, FALSE),"")</f>
        <v/>
      </c>
      <c r="AD117" s="26" t="str">
        <f>_xlfn.IFNA(VLOOKUP($D117,Data!Z$10:$AI$69,AD$1, FALSE),"")</f>
        <v/>
      </c>
      <c r="AE117" s="26" t="str">
        <f>_xlfn.IFNA(VLOOKUP($D117,Data!AA$10:$AI$69,AE$1, FALSE),"")</f>
        <v/>
      </c>
      <c r="AF117" s="26" t="str">
        <f>_xlfn.IFNA(VLOOKUP($D117,Data!AB$10:$AI$69,AF$1, FALSE),"")</f>
        <v/>
      </c>
      <c r="AG117" s="26" t="str">
        <f>_xlfn.IFNA(VLOOKUP($D117,Data!AC$10:$AI$69,AG$1, FALSE),"")</f>
        <v/>
      </c>
      <c r="AH117" s="26" t="str">
        <f>_xlfn.IFNA(VLOOKUP($D117,Data!AD$10:$AI$69,AH$1, FALSE),"")</f>
        <v/>
      </c>
      <c r="AI117" s="26" t="str">
        <f>_xlfn.IFNA(VLOOKUP($D117,Data!AE$10:$AI$69,AI$1, FALSE),"")</f>
        <v/>
      </c>
      <c r="AJ117" s="26" t="str">
        <f>_xlfn.IFNA(VLOOKUP($D117,Data!AF$10:$AI$69,AJ$1, FALSE),"")</f>
        <v/>
      </c>
      <c r="AK117" s="26" t="str">
        <f>_xlfn.IFNA(VLOOKUP($D117,Data!AG$10:$AI$69,AK$1, FALSE),"")</f>
        <v/>
      </c>
      <c r="AL117" s="26" t="str">
        <f>_xlfn.IFNA(VLOOKUP($D117,Data!AH$10:$AI$69,AL$1, FALSE),"")</f>
        <v/>
      </c>
    </row>
    <row r="118" spans="1:38" x14ac:dyDescent="0.25">
      <c r="A118" s="28" t="s">
        <v>250</v>
      </c>
      <c r="B118" s="28" t="s">
        <v>251</v>
      </c>
      <c r="D118" s="28">
        <f t="shared" si="4"/>
        <v>81</v>
      </c>
      <c r="E118" s="28">
        <f t="shared" si="5"/>
        <v>1</v>
      </c>
      <c r="F118" s="26" t="str">
        <f>_xlfn.IFNA(VLOOKUP($D118,Data!B$10:$AI$69,F$1, FALSE),"")</f>
        <v>Venezuelan Equine Encephalitis</v>
      </c>
      <c r="G118" s="26" t="str">
        <f>_xlfn.IFNA(VLOOKUP($D118,Data!C$10:$AI$69,G$1, FALSE),"")</f>
        <v/>
      </c>
      <c r="H118" s="26" t="str">
        <f>_xlfn.IFNA(VLOOKUP($D118,Data!D$10:$AI$69,H$1, FALSE),"")</f>
        <v/>
      </c>
      <c r="I118" s="26" t="str">
        <f>_xlfn.IFNA(VLOOKUP($D118,Data!E$10:$AI$69,I$1, FALSE),"")</f>
        <v/>
      </c>
      <c r="J118" s="26" t="str">
        <f>_xlfn.IFNA(VLOOKUP($D118,Data!F$10:$AI$69,J$1, FALSE),"")</f>
        <v/>
      </c>
      <c r="K118" s="26" t="str">
        <f>_xlfn.IFNA(VLOOKUP($D118,Data!G$10:$AI$69,K$1, FALSE),"")</f>
        <v/>
      </c>
      <c r="L118" s="26" t="str">
        <f>_xlfn.IFNA(VLOOKUP($D118,Data!H$10:$AI$69,L$1, FALSE),"")</f>
        <v/>
      </c>
      <c r="M118" s="26" t="str">
        <f>_xlfn.IFNA(VLOOKUP($D118,Data!I$10:$AI$69,M$1, FALSE),"")</f>
        <v/>
      </c>
      <c r="N118" s="26" t="str">
        <f>_xlfn.IFNA(VLOOKUP($D118,Data!J$10:$AI$69,N$1, FALSE),"")</f>
        <v/>
      </c>
      <c r="O118" s="26" t="str">
        <f>_xlfn.IFNA(VLOOKUP($D118,Data!K$10:$AI$69,O$1, FALSE),"")</f>
        <v/>
      </c>
      <c r="P118" s="26" t="str">
        <f>_xlfn.IFNA(VLOOKUP($D118,Data!L$10:$AI$69,P$1, FALSE),"")</f>
        <v/>
      </c>
      <c r="Q118" s="26" t="str">
        <f>_xlfn.IFNA(VLOOKUP($D118,Data!M$10:$AI$69,Q$1, FALSE),"")</f>
        <v/>
      </c>
      <c r="R118" s="26" t="str">
        <f>_xlfn.IFNA(VLOOKUP($D118,Data!N$10:$AI$69,R$1, FALSE),"")</f>
        <v/>
      </c>
      <c r="S118" s="26" t="str">
        <f>_xlfn.IFNA(VLOOKUP($D118,Data!O$10:$AI$69,S$1, FALSE),"")</f>
        <v/>
      </c>
      <c r="T118" s="26" t="str">
        <f>_xlfn.IFNA(VLOOKUP($D118,Data!P$10:$AI$69,T$1, FALSE),"")</f>
        <v/>
      </c>
      <c r="U118" s="26" t="str">
        <f>_xlfn.IFNA(VLOOKUP($D118,Data!Q$10:$AI$69,U$1, FALSE),"")</f>
        <v/>
      </c>
      <c r="V118" s="26" t="str">
        <f>_xlfn.IFNA(VLOOKUP($D118,Data!R$10:$AI$69,V$1, FALSE),"")</f>
        <v/>
      </c>
      <c r="W118" s="26" t="str">
        <f>_xlfn.IFNA(VLOOKUP($D118,Data!S$10:$AI$69,W$1, FALSE),"")</f>
        <v/>
      </c>
      <c r="X118" s="26" t="str">
        <f>_xlfn.IFNA(VLOOKUP($D118,Data!T$10:$AI$69,X$1, FALSE),"")</f>
        <v/>
      </c>
      <c r="Y118" s="26" t="str">
        <f>_xlfn.IFNA(VLOOKUP($D118,Data!U$10:$AI$69,Y$1, FALSE),"")</f>
        <v/>
      </c>
      <c r="Z118" s="26" t="str">
        <f>_xlfn.IFNA(VLOOKUP($D118,Data!V$10:$AI$69,Z$1, FALSE),"")</f>
        <v/>
      </c>
      <c r="AA118" s="26" t="str">
        <f>_xlfn.IFNA(VLOOKUP($D118,Data!W$10:$AI$69,AA$1, FALSE),"")</f>
        <v/>
      </c>
      <c r="AB118" s="26" t="str">
        <f>_xlfn.IFNA(VLOOKUP($D118,Data!X$10:$AI$69,AB$1, FALSE),"")</f>
        <v/>
      </c>
      <c r="AC118" s="26" t="str">
        <f>_xlfn.IFNA(VLOOKUP($D118,Data!Y$10:$AI$69,AC$1, FALSE),"")</f>
        <v/>
      </c>
      <c r="AD118" s="26" t="str">
        <f>_xlfn.IFNA(VLOOKUP($D118,Data!Z$10:$AI$69,AD$1, FALSE),"")</f>
        <v/>
      </c>
      <c r="AE118" s="26" t="str">
        <f>_xlfn.IFNA(VLOOKUP($D118,Data!AA$10:$AI$69,AE$1, FALSE),"")</f>
        <v/>
      </c>
      <c r="AF118" s="26" t="str">
        <f>_xlfn.IFNA(VLOOKUP($D118,Data!AB$10:$AI$69,AF$1, FALSE),"")</f>
        <v/>
      </c>
      <c r="AG118" s="26" t="str">
        <f>_xlfn.IFNA(VLOOKUP($D118,Data!AC$10:$AI$69,AG$1, FALSE),"")</f>
        <v/>
      </c>
      <c r="AH118" s="26" t="str">
        <f>_xlfn.IFNA(VLOOKUP($D118,Data!AD$10:$AI$69,AH$1, FALSE),"")</f>
        <v/>
      </c>
      <c r="AI118" s="26" t="str">
        <f>_xlfn.IFNA(VLOOKUP($D118,Data!AE$10:$AI$69,AI$1, FALSE),"")</f>
        <v/>
      </c>
      <c r="AJ118" s="26" t="str">
        <f>_xlfn.IFNA(VLOOKUP($D118,Data!AF$10:$AI$69,AJ$1, FALSE),"")</f>
        <v/>
      </c>
      <c r="AK118" s="26" t="str">
        <f>_xlfn.IFNA(VLOOKUP($D118,Data!AG$10:$AI$69,AK$1, FALSE),"")</f>
        <v/>
      </c>
      <c r="AL118" s="26" t="str">
        <f>_xlfn.IFNA(VLOOKUP($D118,Data!AH$10:$AI$69,AL$1, FALSE),"")</f>
        <v/>
      </c>
    </row>
    <row r="119" spans="1:38" x14ac:dyDescent="0.25">
      <c r="A119" s="28" t="s">
        <v>252</v>
      </c>
      <c r="B119" s="28" t="s">
        <v>253</v>
      </c>
      <c r="D119" s="28">
        <f t="shared" si="4"/>
        <v>80</v>
      </c>
      <c r="E119" s="28">
        <f t="shared" si="5"/>
        <v>1</v>
      </c>
      <c r="F119" s="26" t="str">
        <f>_xlfn.IFNA(VLOOKUP($D119,Data!B$10:$AI$69,F$1, FALSE),"")</f>
        <v/>
      </c>
      <c r="G119" s="26" t="str">
        <f>_xlfn.IFNA(VLOOKUP($D119,Data!C$10:$AI$69,G$1, FALSE),"")</f>
        <v>Venezuelan Equine Encephalitis</v>
      </c>
      <c r="H119" s="26" t="str">
        <f>_xlfn.IFNA(VLOOKUP($D119,Data!D$10:$AI$69,H$1, FALSE),"")</f>
        <v/>
      </c>
      <c r="I119" s="26" t="str">
        <f>_xlfn.IFNA(VLOOKUP($D119,Data!E$10:$AI$69,I$1, FALSE),"")</f>
        <v/>
      </c>
      <c r="J119" s="26" t="str">
        <f>_xlfn.IFNA(VLOOKUP($D119,Data!F$10:$AI$69,J$1, FALSE),"")</f>
        <v/>
      </c>
      <c r="K119" s="26" t="str">
        <f>_xlfn.IFNA(VLOOKUP($D119,Data!G$10:$AI$69,K$1, FALSE),"")</f>
        <v/>
      </c>
      <c r="L119" s="26" t="str">
        <f>_xlfn.IFNA(VLOOKUP($D119,Data!H$10:$AI$69,L$1, FALSE),"")</f>
        <v/>
      </c>
      <c r="M119" s="26" t="str">
        <f>_xlfn.IFNA(VLOOKUP($D119,Data!I$10:$AI$69,M$1, FALSE),"")</f>
        <v/>
      </c>
      <c r="N119" s="26" t="str">
        <f>_xlfn.IFNA(VLOOKUP($D119,Data!J$10:$AI$69,N$1, FALSE),"")</f>
        <v/>
      </c>
      <c r="O119" s="26" t="str">
        <f>_xlfn.IFNA(VLOOKUP($D119,Data!K$10:$AI$69,O$1, FALSE),"")</f>
        <v/>
      </c>
      <c r="P119" s="26" t="str">
        <f>_xlfn.IFNA(VLOOKUP($D119,Data!L$10:$AI$69,P$1, FALSE),"")</f>
        <v/>
      </c>
      <c r="Q119" s="26" t="str">
        <f>_xlfn.IFNA(VLOOKUP($D119,Data!M$10:$AI$69,Q$1, FALSE),"")</f>
        <v/>
      </c>
      <c r="R119" s="26" t="str">
        <f>_xlfn.IFNA(VLOOKUP($D119,Data!N$10:$AI$69,R$1, FALSE),"")</f>
        <v/>
      </c>
      <c r="S119" s="26" t="str">
        <f>_xlfn.IFNA(VLOOKUP($D119,Data!O$10:$AI$69,S$1, FALSE),"")</f>
        <v/>
      </c>
      <c r="T119" s="26" t="str">
        <f>_xlfn.IFNA(VLOOKUP($D119,Data!P$10:$AI$69,T$1, FALSE),"")</f>
        <v/>
      </c>
      <c r="U119" s="26" t="str">
        <f>_xlfn.IFNA(VLOOKUP($D119,Data!Q$10:$AI$69,U$1, FALSE),"")</f>
        <v/>
      </c>
      <c r="V119" s="26" t="str">
        <f>_xlfn.IFNA(VLOOKUP($D119,Data!R$10:$AI$69,V$1, FALSE),"")</f>
        <v/>
      </c>
      <c r="W119" s="26" t="str">
        <f>_xlfn.IFNA(VLOOKUP($D119,Data!S$10:$AI$69,W$1, FALSE),"")</f>
        <v/>
      </c>
      <c r="X119" s="26" t="str">
        <f>_xlfn.IFNA(VLOOKUP($D119,Data!T$10:$AI$69,X$1, FALSE),"")</f>
        <v/>
      </c>
      <c r="Y119" s="26" t="str">
        <f>_xlfn.IFNA(VLOOKUP($D119,Data!U$10:$AI$69,Y$1, FALSE),"")</f>
        <v/>
      </c>
      <c r="Z119" s="26" t="str">
        <f>_xlfn.IFNA(VLOOKUP($D119,Data!V$10:$AI$69,Z$1, FALSE),"")</f>
        <v/>
      </c>
      <c r="AA119" s="26" t="str">
        <f>_xlfn.IFNA(VLOOKUP($D119,Data!W$10:$AI$69,AA$1, FALSE),"")</f>
        <v/>
      </c>
      <c r="AB119" s="26" t="str">
        <f>_xlfn.IFNA(VLOOKUP($D119,Data!X$10:$AI$69,AB$1, FALSE),"")</f>
        <v/>
      </c>
      <c r="AC119" s="26" t="str">
        <f>_xlfn.IFNA(VLOOKUP($D119,Data!Y$10:$AI$69,AC$1, FALSE),"")</f>
        <v/>
      </c>
      <c r="AD119" s="26" t="str">
        <f>_xlfn.IFNA(VLOOKUP($D119,Data!Z$10:$AI$69,AD$1, FALSE),"")</f>
        <v/>
      </c>
      <c r="AE119" s="26" t="str">
        <f>_xlfn.IFNA(VLOOKUP($D119,Data!AA$10:$AI$69,AE$1, FALSE),"")</f>
        <v/>
      </c>
      <c r="AF119" s="26" t="str">
        <f>_xlfn.IFNA(VLOOKUP($D119,Data!AB$10:$AI$69,AF$1, FALSE),"")</f>
        <v/>
      </c>
      <c r="AG119" s="26" t="str">
        <f>_xlfn.IFNA(VLOOKUP($D119,Data!AC$10:$AI$69,AG$1, FALSE),"")</f>
        <v/>
      </c>
      <c r="AH119" s="26" t="str">
        <f>_xlfn.IFNA(VLOOKUP($D119,Data!AD$10:$AI$69,AH$1, FALSE),"")</f>
        <v/>
      </c>
      <c r="AI119" s="26" t="str">
        <f>_xlfn.IFNA(VLOOKUP($D119,Data!AE$10:$AI$69,AI$1, FALSE),"")</f>
        <v/>
      </c>
      <c r="AJ119" s="26" t="str">
        <f>_xlfn.IFNA(VLOOKUP($D119,Data!AF$10:$AI$69,AJ$1, FALSE),"")</f>
        <v/>
      </c>
      <c r="AK119" s="26" t="str">
        <f>_xlfn.IFNA(VLOOKUP($D119,Data!AG$10:$AI$69,AK$1, FALSE),"")</f>
        <v/>
      </c>
      <c r="AL119" s="26" t="str">
        <f>_xlfn.IFNA(VLOOKUP($D119,Data!AH$10:$AI$69,AL$1, FALSE),"")</f>
        <v/>
      </c>
    </row>
    <row r="120" spans="1:38" x14ac:dyDescent="0.25">
      <c r="A120" s="28" t="s">
        <v>254</v>
      </c>
      <c r="B120" s="28" t="s">
        <v>255</v>
      </c>
      <c r="D120" s="28">
        <f t="shared" si="4"/>
        <v>92</v>
      </c>
      <c r="E120" s="28">
        <f t="shared" si="5"/>
        <v>1</v>
      </c>
      <c r="F120" s="26" t="str">
        <f>_xlfn.IFNA(VLOOKUP($D120,Data!B$10:$AI$69,F$1, FALSE),"")</f>
        <v/>
      </c>
      <c r="G120" s="26" t="str">
        <f>_xlfn.IFNA(VLOOKUP($D120,Data!C$10:$AI$69,G$1, FALSE),"")</f>
        <v/>
      </c>
      <c r="H120" s="26" t="str">
        <f>_xlfn.IFNA(VLOOKUP($D120,Data!D$10:$AI$69,H$1, FALSE),"")</f>
        <v>Venezuelan Equine Encephalitis</v>
      </c>
      <c r="I120" s="26" t="str">
        <f>_xlfn.IFNA(VLOOKUP($D120,Data!E$10:$AI$69,I$1, FALSE),"")</f>
        <v/>
      </c>
      <c r="J120" s="26" t="str">
        <f>_xlfn.IFNA(VLOOKUP($D120,Data!F$10:$AI$69,J$1, FALSE),"")</f>
        <v/>
      </c>
      <c r="K120" s="26" t="str">
        <f>_xlfn.IFNA(VLOOKUP($D120,Data!G$10:$AI$69,K$1, FALSE),"")</f>
        <v/>
      </c>
      <c r="L120" s="26" t="str">
        <f>_xlfn.IFNA(VLOOKUP($D120,Data!H$10:$AI$69,L$1, FALSE),"")</f>
        <v/>
      </c>
      <c r="M120" s="26" t="str">
        <f>_xlfn.IFNA(VLOOKUP($D120,Data!I$10:$AI$69,M$1, FALSE),"")</f>
        <v/>
      </c>
      <c r="N120" s="26" t="str">
        <f>_xlfn.IFNA(VLOOKUP($D120,Data!J$10:$AI$69,N$1, FALSE),"")</f>
        <v/>
      </c>
      <c r="O120" s="26" t="str">
        <f>_xlfn.IFNA(VLOOKUP($D120,Data!K$10:$AI$69,O$1, FALSE),"")</f>
        <v/>
      </c>
      <c r="P120" s="26" t="str">
        <f>_xlfn.IFNA(VLOOKUP($D120,Data!L$10:$AI$69,P$1, FALSE),"")</f>
        <v/>
      </c>
      <c r="Q120" s="26" t="str">
        <f>_xlfn.IFNA(VLOOKUP($D120,Data!M$10:$AI$69,Q$1, FALSE),"")</f>
        <v/>
      </c>
      <c r="R120" s="26" t="str">
        <f>_xlfn.IFNA(VLOOKUP($D120,Data!N$10:$AI$69,R$1, FALSE),"")</f>
        <v/>
      </c>
      <c r="S120" s="26" t="str">
        <f>_xlfn.IFNA(VLOOKUP($D120,Data!O$10:$AI$69,S$1, FALSE),"")</f>
        <v/>
      </c>
      <c r="T120" s="26" t="str">
        <f>_xlfn.IFNA(VLOOKUP($D120,Data!P$10:$AI$69,T$1, FALSE),"")</f>
        <v/>
      </c>
      <c r="U120" s="26" t="str">
        <f>_xlfn.IFNA(VLOOKUP($D120,Data!Q$10:$AI$69,U$1, FALSE),"")</f>
        <v/>
      </c>
      <c r="V120" s="26" t="str">
        <f>_xlfn.IFNA(VLOOKUP($D120,Data!R$10:$AI$69,V$1, FALSE),"")</f>
        <v/>
      </c>
      <c r="W120" s="26" t="str">
        <f>_xlfn.IFNA(VLOOKUP($D120,Data!S$10:$AI$69,W$1, FALSE),"")</f>
        <v/>
      </c>
      <c r="X120" s="26" t="str">
        <f>_xlfn.IFNA(VLOOKUP($D120,Data!T$10:$AI$69,X$1, FALSE),"")</f>
        <v/>
      </c>
      <c r="Y120" s="26" t="str">
        <f>_xlfn.IFNA(VLOOKUP($D120,Data!U$10:$AI$69,Y$1, FALSE),"")</f>
        <v/>
      </c>
      <c r="Z120" s="26" t="str">
        <f>_xlfn.IFNA(VLOOKUP($D120,Data!V$10:$AI$69,Z$1, FALSE),"")</f>
        <v/>
      </c>
      <c r="AA120" s="26" t="str">
        <f>_xlfn.IFNA(VLOOKUP($D120,Data!W$10:$AI$69,AA$1, FALSE),"")</f>
        <v/>
      </c>
      <c r="AB120" s="26" t="str">
        <f>_xlfn.IFNA(VLOOKUP($D120,Data!X$10:$AI$69,AB$1, FALSE),"")</f>
        <v/>
      </c>
      <c r="AC120" s="26" t="str">
        <f>_xlfn.IFNA(VLOOKUP($D120,Data!Y$10:$AI$69,AC$1, FALSE),"")</f>
        <v/>
      </c>
      <c r="AD120" s="26" t="str">
        <f>_xlfn.IFNA(VLOOKUP($D120,Data!Z$10:$AI$69,AD$1, FALSE),"")</f>
        <v/>
      </c>
      <c r="AE120" s="26" t="str">
        <f>_xlfn.IFNA(VLOOKUP($D120,Data!AA$10:$AI$69,AE$1, FALSE),"")</f>
        <v/>
      </c>
      <c r="AF120" s="26" t="str">
        <f>_xlfn.IFNA(VLOOKUP($D120,Data!AB$10:$AI$69,AF$1, FALSE),"")</f>
        <v/>
      </c>
      <c r="AG120" s="26" t="str">
        <f>_xlfn.IFNA(VLOOKUP($D120,Data!AC$10:$AI$69,AG$1, FALSE),"")</f>
        <v/>
      </c>
      <c r="AH120" s="26" t="str">
        <f>_xlfn.IFNA(VLOOKUP($D120,Data!AD$10:$AI$69,AH$1, FALSE),"")</f>
        <v/>
      </c>
      <c r="AI120" s="26" t="str">
        <f>_xlfn.IFNA(VLOOKUP($D120,Data!AE$10:$AI$69,AI$1, FALSE),"")</f>
        <v/>
      </c>
      <c r="AJ120" s="26" t="str">
        <f>_xlfn.IFNA(VLOOKUP($D120,Data!AF$10:$AI$69,AJ$1, FALSE),"")</f>
        <v/>
      </c>
      <c r="AK120" s="26" t="str">
        <f>_xlfn.IFNA(VLOOKUP($D120,Data!AG$10:$AI$69,AK$1, FALSE),"")</f>
        <v/>
      </c>
      <c r="AL120" s="26" t="str">
        <f>_xlfn.IFNA(VLOOKUP($D120,Data!AH$10:$AI$69,AL$1, FALSE),"")</f>
        <v/>
      </c>
    </row>
    <row r="121" spans="1:38" x14ac:dyDescent="0.25">
      <c r="A121" s="28" t="s">
        <v>256</v>
      </c>
      <c r="B121" s="28" t="s">
        <v>257</v>
      </c>
      <c r="D121" s="28">
        <f t="shared" si="4"/>
        <v>36</v>
      </c>
      <c r="E121" s="28">
        <f t="shared" si="5"/>
        <v>1</v>
      </c>
      <c r="F121" s="26" t="str">
        <f>_xlfn.IFNA(VLOOKUP($D121,Data!B$10:$AI$69,F$1, FALSE),"")</f>
        <v>Varicella Immune Globin</v>
      </c>
      <c r="G121" s="26" t="str">
        <f>_xlfn.IFNA(VLOOKUP($D121,Data!C$10:$AI$69,G$1, FALSE),"")</f>
        <v/>
      </c>
      <c r="H121" s="26" t="str">
        <f>_xlfn.IFNA(VLOOKUP($D121,Data!D$10:$AI$69,H$1, FALSE),"")</f>
        <v/>
      </c>
      <c r="I121" s="26" t="str">
        <f>_xlfn.IFNA(VLOOKUP($D121,Data!E$10:$AI$69,I$1, FALSE),"")</f>
        <v/>
      </c>
      <c r="J121" s="26" t="str">
        <f>_xlfn.IFNA(VLOOKUP($D121,Data!F$10:$AI$69,J$1, FALSE),"")</f>
        <v/>
      </c>
      <c r="K121" s="26" t="str">
        <f>_xlfn.IFNA(VLOOKUP($D121,Data!G$10:$AI$69,K$1, FALSE),"")</f>
        <v/>
      </c>
      <c r="L121" s="26" t="str">
        <f>_xlfn.IFNA(VLOOKUP($D121,Data!H$10:$AI$69,L$1, FALSE),"")</f>
        <v/>
      </c>
      <c r="M121" s="26" t="str">
        <f>_xlfn.IFNA(VLOOKUP($D121,Data!I$10:$AI$69,M$1, FALSE),"")</f>
        <v/>
      </c>
      <c r="N121" s="26" t="str">
        <f>_xlfn.IFNA(VLOOKUP($D121,Data!J$10:$AI$69,N$1, FALSE),"")</f>
        <v/>
      </c>
      <c r="O121" s="26" t="str">
        <f>_xlfn.IFNA(VLOOKUP($D121,Data!K$10:$AI$69,O$1, FALSE),"")</f>
        <v/>
      </c>
      <c r="P121" s="26" t="str">
        <f>_xlfn.IFNA(VLOOKUP($D121,Data!L$10:$AI$69,P$1, FALSE),"")</f>
        <v/>
      </c>
      <c r="Q121" s="26" t="str">
        <f>_xlfn.IFNA(VLOOKUP($D121,Data!M$10:$AI$69,Q$1, FALSE),"")</f>
        <v/>
      </c>
      <c r="R121" s="26" t="str">
        <f>_xlfn.IFNA(VLOOKUP($D121,Data!N$10:$AI$69,R$1, FALSE),"")</f>
        <v/>
      </c>
      <c r="S121" s="26" t="str">
        <f>_xlfn.IFNA(VLOOKUP($D121,Data!O$10:$AI$69,S$1, FALSE),"")</f>
        <v/>
      </c>
      <c r="T121" s="26" t="str">
        <f>_xlfn.IFNA(VLOOKUP($D121,Data!P$10:$AI$69,T$1, FALSE),"")</f>
        <v/>
      </c>
      <c r="U121" s="26" t="str">
        <f>_xlfn.IFNA(VLOOKUP($D121,Data!Q$10:$AI$69,U$1, FALSE),"")</f>
        <v/>
      </c>
      <c r="V121" s="26" t="str">
        <f>_xlfn.IFNA(VLOOKUP($D121,Data!R$10:$AI$69,V$1, FALSE),"")</f>
        <v/>
      </c>
      <c r="W121" s="26" t="str">
        <f>_xlfn.IFNA(VLOOKUP($D121,Data!S$10:$AI$69,W$1, FALSE),"")</f>
        <v/>
      </c>
      <c r="X121" s="26" t="str">
        <f>_xlfn.IFNA(VLOOKUP($D121,Data!T$10:$AI$69,X$1, FALSE),"")</f>
        <v/>
      </c>
      <c r="Y121" s="26" t="str">
        <f>_xlfn.IFNA(VLOOKUP($D121,Data!U$10:$AI$69,Y$1, FALSE),"")</f>
        <v/>
      </c>
      <c r="Z121" s="26" t="str">
        <f>_xlfn.IFNA(VLOOKUP($D121,Data!V$10:$AI$69,Z$1, FALSE),"")</f>
        <v/>
      </c>
      <c r="AA121" s="26" t="str">
        <f>_xlfn.IFNA(VLOOKUP($D121,Data!W$10:$AI$69,AA$1, FALSE),"")</f>
        <v/>
      </c>
      <c r="AB121" s="26" t="str">
        <f>_xlfn.IFNA(VLOOKUP($D121,Data!X$10:$AI$69,AB$1, FALSE),"")</f>
        <v/>
      </c>
      <c r="AC121" s="26" t="str">
        <f>_xlfn.IFNA(VLOOKUP($D121,Data!Y$10:$AI$69,AC$1, FALSE),"")</f>
        <v/>
      </c>
      <c r="AD121" s="26" t="str">
        <f>_xlfn.IFNA(VLOOKUP($D121,Data!Z$10:$AI$69,AD$1, FALSE),"")</f>
        <v/>
      </c>
      <c r="AE121" s="26" t="str">
        <f>_xlfn.IFNA(VLOOKUP($D121,Data!AA$10:$AI$69,AE$1, FALSE),"")</f>
        <v/>
      </c>
      <c r="AF121" s="26" t="str">
        <f>_xlfn.IFNA(VLOOKUP($D121,Data!AB$10:$AI$69,AF$1, FALSE),"")</f>
        <v/>
      </c>
      <c r="AG121" s="26" t="str">
        <f>_xlfn.IFNA(VLOOKUP($D121,Data!AC$10:$AI$69,AG$1, FALSE),"")</f>
        <v/>
      </c>
      <c r="AH121" s="26" t="str">
        <f>_xlfn.IFNA(VLOOKUP($D121,Data!AD$10:$AI$69,AH$1, FALSE),"")</f>
        <v/>
      </c>
      <c r="AI121" s="26" t="str">
        <f>_xlfn.IFNA(VLOOKUP($D121,Data!AE$10:$AI$69,AI$1, FALSE),"")</f>
        <v/>
      </c>
      <c r="AJ121" s="26" t="str">
        <f>_xlfn.IFNA(VLOOKUP($D121,Data!AF$10:$AI$69,AJ$1, FALSE),"")</f>
        <v/>
      </c>
      <c r="AK121" s="26" t="str">
        <f>_xlfn.IFNA(VLOOKUP($D121,Data!AG$10:$AI$69,AK$1, FALSE),"")</f>
        <v/>
      </c>
      <c r="AL121" s="26" t="str">
        <f>_xlfn.IFNA(VLOOKUP($D121,Data!AH$10:$AI$69,AL$1, FALSE),"")</f>
        <v/>
      </c>
    </row>
    <row r="122" spans="1:38" x14ac:dyDescent="0.25">
      <c r="A122" s="28" t="s">
        <v>258</v>
      </c>
      <c r="B122" s="28" t="s">
        <v>259</v>
      </c>
      <c r="D122" s="28">
        <f t="shared" si="4"/>
        <v>117</v>
      </c>
      <c r="E122" s="28">
        <f t="shared" si="5"/>
        <v>1</v>
      </c>
      <c r="F122" s="26" t="str">
        <f>_xlfn.IFNA(VLOOKUP($D122,Data!B$10:$AI$69,F$1, FALSE),"")</f>
        <v/>
      </c>
      <c r="G122" s="26" t="str">
        <f>_xlfn.IFNA(VLOOKUP($D122,Data!C$10:$AI$69,G$1, FALSE),"")</f>
        <v>Varicella Immune Globin</v>
      </c>
      <c r="H122" s="26" t="str">
        <f>_xlfn.IFNA(VLOOKUP($D122,Data!D$10:$AI$69,H$1, FALSE),"")</f>
        <v/>
      </c>
      <c r="I122" s="26" t="str">
        <f>_xlfn.IFNA(VLOOKUP($D122,Data!E$10:$AI$69,I$1, FALSE),"")</f>
        <v/>
      </c>
      <c r="J122" s="26" t="str">
        <f>_xlfn.IFNA(VLOOKUP($D122,Data!F$10:$AI$69,J$1, FALSE),"")</f>
        <v/>
      </c>
      <c r="K122" s="26" t="str">
        <f>_xlfn.IFNA(VLOOKUP($D122,Data!G$10:$AI$69,K$1, FALSE),"")</f>
        <v/>
      </c>
      <c r="L122" s="26" t="str">
        <f>_xlfn.IFNA(VLOOKUP($D122,Data!H$10:$AI$69,L$1, FALSE),"")</f>
        <v/>
      </c>
      <c r="M122" s="26" t="str">
        <f>_xlfn.IFNA(VLOOKUP($D122,Data!I$10:$AI$69,M$1, FALSE),"")</f>
        <v/>
      </c>
      <c r="N122" s="26" t="str">
        <f>_xlfn.IFNA(VLOOKUP($D122,Data!J$10:$AI$69,N$1, FALSE),"")</f>
        <v/>
      </c>
      <c r="O122" s="26" t="str">
        <f>_xlfn.IFNA(VLOOKUP($D122,Data!K$10:$AI$69,O$1, FALSE),"")</f>
        <v/>
      </c>
      <c r="P122" s="26" t="str">
        <f>_xlfn.IFNA(VLOOKUP($D122,Data!L$10:$AI$69,P$1, FALSE),"")</f>
        <v/>
      </c>
      <c r="Q122" s="26" t="str">
        <f>_xlfn.IFNA(VLOOKUP($D122,Data!M$10:$AI$69,Q$1, FALSE),"")</f>
        <v/>
      </c>
      <c r="R122" s="26" t="str">
        <f>_xlfn.IFNA(VLOOKUP($D122,Data!N$10:$AI$69,R$1, FALSE),"")</f>
        <v/>
      </c>
      <c r="S122" s="26" t="str">
        <f>_xlfn.IFNA(VLOOKUP($D122,Data!O$10:$AI$69,S$1, FALSE),"")</f>
        <v/>
      </c>
      <c r="T122" s="26" t="str">
        <f>_xlfn.IFNA(VLOOKUP($D122,Data!P$10:$AI$69,T$1, FALSE),"")</f>
        <v/>
      </c>
      <c r="U122" s="26" t="str">
        <f>_xlfn.IFNA(VLOOKUP($D122,Data!Q$10:$AI$69,U$1, FALSE),"")</f>
        <v/>
      </c>
      <c r="V122" s="26" t="str">
        <f>_xlfn.IFNA(VLOOKUP($D122,Data!R$10:$AI$69,V$1, FALSE),"")</f>
        <v/>
      </c>
      <c r="W122" s="26" t="str">
        <f>_xlfn.IFNA(VLOOKUP($D122,Data!S$10:$AI$69,W$1, FALSE),"")</f>
        <v/>
      </c>
      <c r="X122" s="26" t="str">
        <f>_xlfn.IFNA(VLOOKUP($D122,Data!T$10:$AI$69,X$1, FALSE),"")</f>
        <v/>
      </c>
      <c r="Y122" s="26" t="str">
        <f>_xlfn.IFNA(VLOOKUP($D122,Data!U$10:$AI$69,Y$1, FALSE),"")</f>
        <v/>
      </c>
      <c r="Z122" s="26" t="str">
        <f>_xlfn.IFNA(VLOOKUP($D122,Data!V$10:$AI$69,Z$1, FALSE),"")</f>
        <v/>
      </c>
      <c r="AA122" s="26" t="str">
        <f>_xlfn.IFNA(VLOOKUP($D122,Data!W$10:$AI$69,AA$1, FALSE),"")</f>
        <v/>
      </c>
      <c r="AB122" s="26" t="str">
        <f>_xlfn.IFNA(VLOOKUP($D122,Data!X$10:$AI$69,AB$1, FALSE),"")</f>
        <v/>
      </c>
      <c r="AC122" s="26" t="str">
        <f>_xlfn.IFNA(VLOOKUP($D122,Data!Y$10:$AI$69,AC$1, FALSE),"")</f>
        <v/>
      </c>
      <c r="AD122" s="26" t="str">
        <f>_xlfn.IFNA(VLOOKUP($D122,Data!Z$10:$AI$69,AD$1, FALSE),"")</f>
        <v/>
      </c>
      <c r="AE122" s="26" t="str">
        <f>_xlfn.IFNA(VLOOKUP($D122,Data!AA$10:$AI$69,AE$1, FALSE),"")</f>
        <v/>
      </c>
      <c r="AF122" s="26" t="str">
        <f>_xlfn.IFNA(VLOOKUP($D122,Data!AB$10:$AI$69,AF$1, FALSE),"")</f>
        <v/>
      </c>
      <c r="AG122" s="26" t="str">
        <f>_xlfn.IFNA(VLOOKUP($D122,Data!AC$10:$AI$69,AG$1, FALSE),"")</f>
        <v/>
      </c>
      <c r="AH122" s="26" t="str">
        <f>_xlfn.IFNA(VLOOKUP($D122,Data!AD$10:$AI$69,AH$1, FALSE),"")</f>
        <v/>
      </c>
      <c r="AI122" s="26" t="str">
        <f>_xlfn.IFNA(VLOOKUP($D122,Data!AE$10:$AI$69,AI$1, FALSE),"")</f>
        <v/>
      </c>
      <c r="AJ122" s="26" t="str">
        <f>_xlfn.IFNA(VLOOKUP($D122,Data!AF$10:$AI$69,AJ$1, FALSE),"")</f>
        <v/>
      </c>
      <c r="AK122" s="26" t="str">
        <f>_xlfn.IFNA(VLOOKUP($D122,Data!AG$10:$AI$69,AK$1, FALSE),"")</f>
        <v/>
      </c>
      <c r="AL122" s="26" t="str">
        <f>_xlfn.IFNA(VLOOKUP($D122,Data!AH$10:$AI$69,AL$1, FALSE),"")</f>
        <v/>
      </c>
    </row>
    <row r="123" spans="1:38" x14ac:dyDescent="0.25">
      <c r="A123" s="28" t="s">
        <v>260</v>
      </c>
      <c r="B123" s="28" t="s">
        <v>261</v>
      </c>
      <c r="D123" s="28">
        <f t="shared" si="4"/>
        <v>37</v>
      </c>
      <c r="E123" s="28">
        <f t="shared" si="5"/>
        <v>1</v>
      </c>
      <c r="F123" s="26" t="str">
        <f>_xlfn.IFNA(VLOOKUP($D123,Data!B$10:$AI$69,F$1, FALSE),"")</f>
        <v>Yellow Fever</v>
      </c>
      <c r="G123" s="26" t="str">
        <f>_xlfn.IFNA(VLOOKUP($D123,Data!C$10:$AI$69,G$1, FALSE),"")</f>
        <v/>
      </c>
      <c r="H123" s="26" t="str">
        <f>_xlfn.IFNA(VLOOKUP($D123,Data!D$10:$AI$69,H$1, FALSE),"")</f>
        <v/>
      </c>
      <c r="I123" s="26" t="str">
        <f>_xlfn.IFNA(VLOOKUP($D123,Data!E$10:$AI$69,I$1, FALSE),"")</f>
        <v/>
      </c>
      <c r="J123" s="26" t="str">
        <f>_xlfn.IFNA(VLOOKUP($D123,Data!F$10:$AI$69,J$1, FALSE),"")</f>
        <v/>
      </c>
      <c r="K123" s="26" t="str">
        <f>_xlfn.IFNA(VLOOKUP($D123,Data!G$10:$AI$69,K$1, FALSE),"")</f>
        <v/>
      </c>
      <c r="L123" s="26" t="str">
        <f>_xlfn.IFNA(VLOOKUP($D123,Data!H$10:$AI$69,L$1, FALSE),"")</f>
        <v/>
      </c>
      <c r="M123" s="26" t="str">
        <f>_xlfn.IFNA(VLOOKUP($D123,Data!I$10:$AI$69,M$1, FALSE),"")</f>
        <v/>
      </c>
      <c r="N123" s="26" t="str">
        <f>_xlfn.IFNA(VLOOKUP($D123,Data!J$10:$AI$69,N$1, FALSE),"")</f>
        <v/>
      </c>
      <c r="O123" s="26" t="str">
        <f>_xlfn.IFNA(VLOOKUP($D123,Data!K$10:$AI$69,O$1, FALSE),"")</f>
        <v/>
      </c>
      <c r="P123" s="26" t="str">
        <f>_xlfn.IFNA(VLOOKUP($D123,Data!L$10:$AI$69,P$1, FALSE),"")</f>
        <v/>
      </c>
      <c r="Q123" s="26" t="str">
        <f>_xlfn.IFNA(VLOOKUP($D123,Data!M$10:$AI$69,Q$1, FALSE),"")</f>
        <v/>
      </c>
      <c r="R123" s="26" t="str">
        <f>_xlfn.IFNA(VLOOKUP($D123,Data!N$10:$AI$69,R$1, FALSE),"")</f>
        <v/>
      </c>
      <c r="S123" s="26" t="str">
        <f>_xlfn.IFNA(VLOOKUP($D123,Data!O$10:$AI$69,S$1, FALSE),"")</f>
        <v/>
      </c>
      <c r="T123" s="26" t="str">
        <f>_xlfn.IFNA(VLOOKUP($D123,Data!P$10:$AI$69,T$1, FALSE),"")</f>
        <v/>
      </c>
      <c r="U123" s="26" t="str">
        <f>_xlfn.IFNA(VLOOKUP($D123,Data!Q$10:$AI$69,U$1, FALSE),"")</f>
        <v/>
      </c>
      <c r="V123" s="26" t="str">
        <f>_xlfn.IFNA(VLOOKUP($D123,Data!R$10:$AI$69,V$1, FALSE),"")</f>
        <v/>
      </c>
      <c r="W123" s="26" t="str">
        <f>_xlfn.IFNA(VLOOKUP($D123,Data!S$10:$AI$69,W$1, FALSE),"")</f>
        <v/>
      </c>
      <c r="X123" s="26" t="str">
        <f>_xlfn.IFNA(VLOOKUP($D123,Data!T$10:$AI$69,X$1, FALSE),"")</f>
        <v/>
      </c>
      <c r="Y123" s="26" t="str">
        <f>_xlfn.IFNA(VLOOKUP($D123,Data!U$10:$AI$69,Y$1, FALSE),"")</f>
        <v/>
      </c>
      <c r="Z123" s="26" t="str">
        <f>_xlfn.IFNA(VLOOKUP($D123,Data!V$10:$AI$69,Z$1, FALSE),"")</f>
        <v/>
      </c>
      <c r="AA123" s="26" t="str">
        <f>_xlfn.IFNA(VLOOKUP($D123,Data!W$10:$AI$69,AA$1, FALSE),"")</f>
        <v/>
      </c>
      <c r="AB123" s="26" t="str">
        <f>_xlfn.IFNA(VLOOKUP($D123,Data!X$10:$AI$69,AB$1, FALSE),"")</f>
        <v/>
      </c>
      <c r="AC123" s="26" t="str">
        <f>_xlfn.IFNA(VLOOKUP($D123,Data!Y$10:$AI$69,AC$1, FALSE),"")</f>
        <v/>
      </c>
      <c r="AD123" s="26" t="str">
        <f>_xlfn.IFNA(VLOOKUP($D123,Data!Z$10:$AI$69,AD$1, FALSE),"")</f>
        <v/>
      </c>
      <c r="AE123" s="26" t="str">
        <f>_xlfn.IFNA(VLOOKUP($D123,Data!AA$10:$AI$69,AE$1, FALSE),"")</f>
        <v/>
      </c>
      <c r="AF123" s="26" t="str">
        <f>_xlfn.IFNA(VLOOKUP($D123,Data!AB$10:$AI$69,AF$1, FALSE),"")</f>
        <v/>
      </c>
      <c r="AG123" s="26" t="str">
        <f>_xlfn.IFNA(VLOOKUP($D123,Data!AC$10:$AI$69,AG$1, FALSE),"")</f>
        <v/>
      </c>
      <c r="AH123" s="26" t="str">
        <f>_xlfn.IFNA(VLOOKUP($D123,Data!AD$10:$AI$69,AH$1, FALSE),"")</f>
        <v/>
      </c>
      <c r="AI123" s="26" t="str">
        <f>_xlfn.IFNA(VLOOKUP($D123,Data!AE$10:$AI$69,AI$1, FALSE),"")</f>
        <v/>
      </c>
      <c r="AJ123" s="26" t="str">
        <f>_xlfn.IFNA(VLOOKUP($D123,Data!AF$10:$AI$69,AJ$1, FALSE),"")</f>
        <v/>
      </c>
      <c r="AK123" s="26" t="str">
        <f>_xlfn.IFNA(VLOOKUP($D123,Data!AG$10:$AI$69,AK$1, FALSE),"")</f>
        <v/>
      </c>
      <c r="AL123" s="26" t="str">
        <f>_xlfn.IFNA(VLOOKUP($D123,Data!AH$10:$AI$69,AL$1, FALSE),"")</f>
        <v/>
      </c>
    </row>
    <row r="124" spans="1:38" x14ac:dyDescent="0.25">
      <c r="A124" s="28" t="s">
        <v>262</v>
      </c>
      <c r="B124" s="28" t="s">
        <v>263</v>
      </c>
      <c r="D124" s="28">
        <f t="shared" si="4"/>
        <v>121</v>
      </c>
      <c r="E124" s="28">
        <f t="shared" si="5"/>
        <v>1</v>
      </c>
      <c r="F124" s="26" t="str">
        <f>_xlfn.IFNA(VLOOKUP($D124,Data!B$10:$AI$69,F$1, FALSE),"")</f>
        <v>Zoster</v>
      </c>
      <c r="G124" s="26" t="str">
        <f>_xlfn.IFNA(VLOOKUP($D124,Data!C$10:$AI$69,G$1, FALSE),"")</f>
        <v/>
      </c>
      <c r="H124" s="26" t="str">
        <f>_xlfn.IFNA(VLOOKUP($D124,Data!D$10:$AI$69,H$1, FALSE),"")</f>
        <v/>
      </c>
      <c r="I124" s="26" t="str">
        <f>_xlfn.IFNA(VLOOKUP($D124,Data!E$10:$AI$69,I$1, FALSE),"")</f>
        <v/>
      </c>
      <c r="J124" s="26" t="str">
        <f>_xlfn.IFNA(VLOOKUP($D124,Data!F$10:$AI$69,J$1, FALSE),"")</f>
        <v/>
      </c>
      <c r="K124" s="26" t="str">
        <f>_xlfn.IFNA(VLOOKUP($D124,Data!G$10:$AI$69,K$1, FALSE),"")</f>
        <v/>
      </c>
      <c r="L124" s="26" t="str">
        <f>_xlfn.IFNA(VLOOKUP($D124,Data!H$10:$AI$69,L$1, FALSE),"")</f>
        <v/>
      </c>
      <c r="M124" s="26" t="str">
        <f>_xlfn.IFNA(VLOOKUP($D124,Data!I$10:$AI$69,M$1, FALSE),"")</f>
        <v/>
      </c>
      <c r="N124" s="26" t="str">
        <f>_xlfn.IFNA(VLOOKUP($D124,Data!J$10:$AI$69,N$1, FALSE),"")</f>
        <v/>
      </c>
      <c r="O124" s="26" t="str">
        <f>_xlfn.IFNA(VLOOKUP($D124,Data!K$10:$AI$69,O$1, FALSE),"")</f>
        <v/>
      </c>
      <c r="P124" s="26" t="str">
        <f>_xlfn.IFNA(VLOOKUP($D124,Data!L$10:$AI$69,P$1, FALSE),"")</f>
        <v/>
      </c>
      <c r="Q124" s="26" t="str">
        <f>_xlfn.IFNA(VLOOKUP($D124,Data!M$10:$AI$69,Q$1, FALSE),"")</f>
        <v/>
      </c>
      <c r="R124" s="26" t="str">
        <f>_xlfn.IFNA(VLOOKUP($D124,Data!N$10:$AI$69,R$1, FALSE),"")</f>
        <v/>
      </c>
      <c r="S124" s="26" t="str">
        <f>_xlfn.IFNA(VLOOKUP($D124,Data!O$10:$AI$69,S$1, FALSE),"")</f>
        <v/>
      </c>
      <c r="T124" s="26" t="str">
        <f>_xlfn.IFNA(VLOOKUP($D124,Data!P$10:$AI$69,T$1, FALSE),"")</f>
        <v/>
      </c>
      <c r="U124" s="26" t="str">
        <f>_xlfn.IFNA(VLOOKUP($D124,Data!Q$10:$AI$69,U$1, FALSE),"")</f>
        <v/>
      </c>
      <c r="V124" s="26" t="str">
        <f>_xlfn.IFNA(VLOOKUP($D124,Data!R$10:$AI$69,V$1, FALSE),"")</f>
        <v/>
      </c>
      <c r="W124" s="26" t="str">
        <f>_xlfn.IFNA(VLOOKUP($D124,Data!S$10:$AI$69,W$1, FALSE),"")</f>
        <v/>
      </c>
      <c r="X124" s="26" t="str">
        <f>_xlfn.IFNA(VLOOKUP($D124,Data!T$10:$AI$69,X$1, FALSE),"")</f>
        <v/>
      </c>
      <c r="Y124" s="26" t="str">
        <f>_xlfn.IFNA(VLOOKUP($D124,Data!U$10:$AI$69,Y$1, FALSE),"")</f>
        <v/>
      </c>
      <c r="Z124" s="26" t="str">
        <f>_xlfn.IFNA(VLOOKUP($D124,Data!V$10:$AI$69,Z$1, FALSE),"")</f>
        <v/>
      </c>
      <c r="AA124" s="26" t="str">
        <f>_xlfn.IFNA(VLOOKUP($D124,Data!W$10:$AI$69,AA$1, FALSE),"")</f>
        <v/>
      </c>
      <c r="AB124" s="26" t="str">
        <f>_xlfn.IFNA(VLOOKUP($D124,Data!X$10:$AI$69,AB$1, FALSE),"")</f>
        <v/>
      </c>
      <c r="AC124" s="26" t="str">
        <f>_xlfn.IFNA(VLOOKUP($D124,Data!Y$10:$AI$69,AC$1, FALSE),"")</f>
        <v/>
      </c>
      <c r="AD124" s="26" t="str">
        <f>_xlfn.IFNA(VLOOKUP($D124,Data!Z$10:$AI$69,AD$1, FALSE),"")</f>
        <v/>
      </c>
      <c r="AE124" s="26" t="str">
        <f>_xlfn.IFNA(VLOOKUP($D124,Data!AA$10:$AI$69,AE$1, FALSE),"")</f>
        <v/>
      </c>
      <c r="AF124" s="26" t="str">
        <f>_xlfn.IFNA(VLOOKUP($D124,Data!AB$10:$AI$69,AF$1, FALSE),"")</f>
        <v/>
      </c>
      <c r="AG124" s="26" t="str">
        <f>_xlfn.IFNA(VLOOKUP($D124,Data!AC$10:$AI$69,AG$1, FALSE),"")</f>
        <v/>
      </c>
      <c r="AH124" s="26" t="str">
        <f>_xlfn.IFNA(VLOOKUP($D124,Data!AD$10:$AI$69,AH$1, FALSE),"")</f>
        <v/>
      </c>
      <c r="AI124" s="26" t="str">
        <f>_xlfn.IFNA(VLOOKUP($D124,Data!AE$10:$AI$69,AI$1, FALSE),"")</f>
        <v/>
      </c>
      <c r="AJ124" s="26" t="str">
        <f>_xlfn.IFNA(VLOOKUP($D124,Data!AF$10:$AI$69,AJ$1, FALSE),"")</f>
        <v/>
      </c>
      <c r="AK124" s="26" t="str">
        <f>_xlfn.IFNA(VLOOKUP($D124,Data!AG$10:$AI$69,AK$1, FALSE),"")</f>
        <v/>
      </c>
      <c r="AL124" s="26" t="str">
        <f>_xlfn.IFNA(VLOOKUP($D124,Data!AH$10:$AI$69,AL$1, FALSE),"")</f>
        <v/>
      </c>
    </row>
    <row r="125" spans="1:38" x14ac:dyDescent="0.25">
      <c r="A125" s="28" t="s">
        <v>264</v>
      </c>
      <c r="B125" s="28" t="s">
        <v>265</v>
      </c>
      <c r="D125" s="28">
        <f t="shared" si="4"/>
        <v>998</v>
      </c>
      <c r="E125" s="28">
        <f t="shared" si="5"/>
        <v>1</v>
      </c>
      <c r="F125" s="26" t="str">
        <f>_xlfn.IFNA(VLOOKUP($D125,Data!B$10:$AI$69,F$1, FALSE),"")</f>
        <v>Unknown</v>
      </c>
      <c r="G125" s="26" t="str">
        <f>_xlfn.IFNA(VLOOKUP($D125,Data!C$10:$AI$69,G$1, FALSE),"")</f>
        <v/>
      </c>
      <c r="H125" s="26" t="str">
        <f>_xlfn.IFNA(VLOOKUP($D125,Data!D$10:$AI$69,H$1, FALSE),"")</f>
        <v/>
      </c>
      <c r="I125" s="26" t="str">
        <f>_xlfn.IFNA(VLOOKUP($D125,Data!E$10:$AI$69,I$1, FALSE),"")</f>
        <v/>
      </c>
      <c r="J125" s="26" t="str">
        <f>_xlfn.IFNA(VLOOKUP($D125,Data!F$10:$AI$69,J$1, FALSE),"")</f>
        <v/>
      </c>
      <c r="K125" s="26" t="str">
        <f>_xlfn.IFNA(VLOOKUP($D125,Data!G$10:$AI$69,K$1, FALSE),"")</f>
        <v/>
      </c>
      <c r="L125" s="26" t="str">
        <f>_xlfn.IFNA(VLOOKUP($D125,Data!H$10:$AI$69,L$1, FALSE),"")</f>
        <v/>
      </c>
      <c r="M125" s="26" t="str">
        <f>_xlfn.IFNA(VLOOKUP($D125,Data!I$10:$AI$69,M$1, FALSE),"")</f>
        <v/>
      </c>
      <c r="N125" s="26" t="str">
        <f>_xlfn.IFNA(VLOOKUP($D125,Data!J$10:$AI$69,N$1, FALSE),"")</f>
        <v/>
      </c>
      <c r="O125" s="26" t="str">
        <f>_xlfn.IFNA(VLOOKUP($D125,Data!K$10:$AI$69,O$1, FALSE),"")</f>
        <v/>
      </c>
      <c r="P125" s="26" t="str">
        <f>_xlfn.IFNA(VLOOKUP($D125,Data!L$10:$AI$69,P$1, FALSE),"")</f>
        <v/>
      </c>
      <c r="Q125" s="26" t="str">
        <f>_xlfn.IFNA(VLOOKUP($D125,Data!M$10:$AI$69,Q$1, FALSE),"")</f>
        <v/>
      </c>
      <c r="R125" s="26" t="str">
        <f>_xlfn.IFNA(VLOOKUP($D125,Data!N$10:$AI$69,R$1, FALSE),"")</f>
        <v/>
      </c>
      <c r="S125" s="26" t="str">
        <f>_xlfn.IFNA(VLOOKUP($D125,Data!O$10:$AI$69,S$1, FALSE),"")</f>
        <v/>
      </c>
      <c r="T125" s="26" t="str">
        <f>_xlfn.IFNA(VLOOKUP($D125,Data!P$10:$AI$69,T$1, FALSE),"")</f>
        <v/>
      </c>
      <c r="U125" s="26" t="str">
        <f>_xlfn.IFNA(VLOOKUP($D125,Data!Q$10:$AI$69,U$1, FALSE),"")</f>
        <v/>
      </c>
      <c r="V125" s="26" t="str">
        <f>_xlfn.IFNA(VLOOKUP($D125,Data!R$10:$AI$69,V$1, FALSE),"")</f>
        <v/>
      </c>
      <c r="W125" s="26" t="str">
        <f>_xlfn.IFNA(VLOOKUP($D125,Data!S$10:$AI$69,W$1, FALSE),"")</f>
        <v/>
      </c>
      <c r="X125" s="26" t="str">
        <f>_xlfn.IFNA(VLOOKUP($D125,Data!T$10:$AI$69,X$1, FALSE),"")</f>
        <v/>
      </c>
      <c r="Y125" s="26" t="str">
        <f>_xlfn.IFNA(VLOOKUP($D125,Data!U$10:$AI$69,Y$1, FALSE),"")</f>
        <v/>
      </c>
      <c r="Z125" s="26" t="str">
        <f>_xlfn.IFNA(VLOOKUP($D125,Data!V$10:$AI$69,Z$1, FALSE),"")</f>
        <v/>
      </c>
      <c r="AA125" s="26" t="str">
        <f>_xlfn.IFNA(VLOOKUP($D125,Data!W$10:$AI$69,AA$1, FALSE),"")</f>
        <v/>
      </c>
      <c r="AB125" s="26" t="str">
        <f>_xlfn.IFNA(VLOOKUP($D125,Data!X$10:$AI$69,AB$1, FALSE),"")</f>
        <v/>
      </c>
      <c r="AC125" s="26" t="str">
        <f>_xlfn.IFNA(VLOOKUP($D125,Data!Y$10:$AI$69,AC$1, FALSE),"")</f>
        <v/>
      </c>
      <c r="AD125" s="26" t="str">
        <f>_xlfn.IFNA(VLOOKUP($D125,Data!Z$10:$AI$69,AD$1, FALSE),"")</f>
        <v/>
      </c>
      <c r="AE125" s="26" t="str">
        <f>_xlfn.IFNA(VLOOKUP($D125,Data!AA$10:$AI$69,AE$1, FALSE),"")</f>
        <v/>
      </c>
      <c r="AF125" s="26" t="str">
        <f>_xlfn.IFNA(VLOOKUP($D125,Data!AB$10:$AI$69,AF$1, FALSE),"")</f>
        <v/>
      </c>
      <c r="AG125" s="26" t="str">
        <f>_xlfn.IFNA(VLOOKUP($D125,Data!AC$10:$AI$69,AG$1, FALSE),"")</f>
        <v/>
      </c>
      <c r="AH125" s="26" t="str">
        <f>_xlfn.IFNA(VLOOKUP($D125,Data!AD$10:$AI$69,AH$1, FALSE),"")</f>
        <v/>
      </c>
      <c r="AI125" s="26" t="str">
        <f>_xlfn.IFNA(VLOOKUP($D125,Data!AE$10:$AI$69,AI$1, FALSE),"")</f>
        <v/>
      </c>
      <c r="AJ125" s="26" t="str">
        <f>_xlfn.IFNA(VLOOKUP($D125,Data!AF$10:$AI$69,AJ$1, FALSE),"")</f>
        <v/>
      </c>
      <c r="AK125" s="26" t="str">
        <f>_xlfn.IFNA(VLOOKUP($D125,Data!AG$10:$AI$69,AK$1, FALSE),"")</f>
        <v/>
      </c>
      <c r="AL125" s="26" t="str">
        <f>_xlfn.IFNA(VLOOKUP($D125,Data!AH$10:$AI$69,AL$1, FALSE),"")</f>
        <v/>
      </c>
    </row>
    <row r="126" spans="1:38" x14ac:dyDescent="0.25">
      <c r="A126" s="28" t="s">
        <v>266</v>
      </c>
      <c r="B126" s="28" t="s">
        <v>267</v>
      </c>
      <c r="D126" s="28">
        <f t="shared" si="4"/>
        <v>999</v>
      </c>
      <c r="E126" s="28">
        <f t="shared" si="5"/>
        <v>1</v>
      </c>
      <c r="F126" s="26" t="str">
        <f>_xlfn.IFNA(VLOOKUP($D126,Data!B$10:$AI$69,F$1, FALSE),"")</f>
        <v/>
      </c>
      <c r="G126" s="26" t="str">
        <f>_xlfn.IFNA(VLOOKUP($D126,Data!C$10:$AI$69,G$1, FALSE),"")</f>
        <v>Unknown</v>
      </c>
      <c r="H126" s="26" t="str">
        <f>_xlfn.IFNA(VLOOKUP($D126,Data!D$10:$AI$69,H$1, FALSE),"")</f>
        <v/>
      </c>
      <c r="I126" s="26" t="str">
        <f>_xlfn.IFNA(VLOOKUP($D126,Data!E$10:$AI$69,I$1, FALSE),"")</f>
        <v/>
      </c>
      <c r="J126" s="26" t="str">
        <f>_xlfn.IFNA(VLOOKUP($D126,Data!F$10:$AI$69,J$1, FALSE),"")</f>
        <v/>
      </c>
      <c r="K126" s="26" t="str">
        <f>_xlfn.IFNA(VLOOKUP($D126,Data!G$10:$AI$69,K$1, FALSE),"")</f>
        <v/>
      </c>
      <c r="L126" s="26" t="str">
        <f>_xlfn.IFNA(VLOOKUP($D126,Data!H$10:$AI$69,L$1, FALSE),"")</f>
        <v/>
      </c>
      <c r="M126" s="26" t="str">
        <f>_xlfn.IFNA(VLOOKUP($D126,Data!I$10:$AI$69,M$1, FALSE),"")</f>
        <v/>
      </c>
      <c r="N126" s="26" t="str">
        <f>_xlfn.IFNA(VLOOKUP($D126,Data!J$10:$AI$69,N$1, FALSE),"")</f>
        <v/>
      </c>
      <c r="O126" s="26" t="str">
        <f>_xlfn.IFNA(VLOOKUP($D126,Data!K$10:$AI$69,O$1, FALSE),"")</f>
        <v/>
      </c>
      <c r="P126" s="26" t="str">
        <f>_xlfn.IFNA(VLOOKUP($D126,Data!L$10:$AI$69,P$1, FALSE),"")</f>
        <v/>
      </c>
      <c r="Q126" s="26" t="str">
        <f>_xlfn.IFNA(VLOOKUP($D126,Data!M$10:$AI$69,Q$1, FALSE),"")</f>
        <v/>
      </c>
      <c r="R126" s="26" t="str">
        <f>_xlfn.IFNA(VLOOKUP($D126,Data!N$10:$AI$69,R$1, FALSE),"")</f>
        <v/>
      </c>
      <c r="S126" s="26" t="str">
        <f>_xlfn.IFNA(VLOOKUP($D126,Data!O$10:$AI$69,S$1, FALSE),"")</f>
        <v/>
      </c>
      <c r="T126" s="26" t="str">
        <f>_xlfn.IFNA(VLOOKUP($D126,Data!P$10:$AI$69,T$1, FALSE),"")</f>
        <v/>
      </c>
      <c r="U126" s="26" t="str">
        <f>_xlfn.IFNA(VLOOKUP($D126,Data!Q$10:$AI$69,U$1, FALSE),"")</f>
        <v/>
      </c>
      <c r="V126" s="26" t="str">
        <f>_xlfn.IFNA(VLOOKUP($D126,Data!R$10:$AI$69,V$1, FALSE),"")</f>
        <v/>
      </c>
      <c r="W126" s="26" t="str">
        <f>_xlfn.IFNA(VLOOKUP($D126,Data!S$10:$AI$69,W$1, FALSE),"")</f>
        <v/>
      </c>
      <c r="X126" s="26" t="str">
        <f>_xlfn.IFNA(VLOOKUP($D126,Data!T$10:$AI$69,X$1, FALSE),"")</f>
        <v/>
      </c>
      <c r="Y126" s="26" t="str">
        <f>_xlfn.IFNA(VLOOKUP($D126,Data!U$10:$AI$69,Y$1, FALSE),"")</f>
        <v/>
      </c>
      <c r="Z126" s="26" t="str">
        <f>_xlfn.IFNA(VLOOKUP($D126,Data!V$10:$AI$69,Z$1, FALSE),"")</f>
        <v/>
      </c>
      <c r="AA126" s="26" t="str">
        <f>_xlfn.IFNA(VLOOKUP($D126,Data!W$10:$AI$69,AA$1, FALSE),"")</f>
        <v/>
      </c>
      <c r="AB126" s="26" t="str">
        <f>_xlfn.IFNA(VLOOKUP($D126,Data!X$10:$AI$69,AB$1, FALSE),"")</f>
        <v/>
      </c>
      <c r="AC126" s="26" t="str">
        <f>_xlfn.IFNA(VLOOKUP($D126,Data!Y$10:$AI$69,AC$1, FALSE),"")</f>
        <v/>
      </c>
      <c r="AD126" s="26" t="str">
        <f>_xlfn.IFNA(VLOOKUP($D126,Data!Z$10:$AI$69,AD$1, FALSE),"")</f>
        <v/>
      </c>
      <c r="AE126" s="26" t="str">
        <f>_xlfn.IFNA(VLOOKUP($D126,Data!AA$10:$AI$69,AE$1, FALSE),"")</f>
        <v/>
      </c>
      <c r="AF126" s="26" t="str">
        <f>_xlfn.IFNA(VLOOKUP($D126,Data!AB$10:$AI$69,AF$1, FALSE),"")</f>
        <v/>
      </c>
      <c r="AG126" s="26" t="str">
        <f>_xlfn.IFNA(VLOOKUP($D126,Data!AC$10:$AI$69,AG$1, FALSE),"")</f>
        <v/>
      </c>
      <c r="AH126" s="26" t="str">
        <f>_xlfn.IFNA(VLOOKUP($D126,Data!AD$10:$AI$69,AH$1, FALSE),"")</f>
        <v/>
      </c>
      <c r="AI126" s="26" t="str">
        <f>_xlfn.IFNA(VLOOKUP($D126,Data!AE$10:$AI$69,AI$1, FALSE),"")</f>
        <v/>
      </c>
      <c r="AJ126" s="26" t="str">
        <f>_xlfn.IFNA(VLOOKUP($D126,Data!AF$10:$AI$69,AJ$1, FALSE),"")</f>
        <v/>
      </c>
      <c r="AK126" s="26" t="str">
        <f>_xlfn.IFNA(VLOOKUP($D126,Data!AG$10:$AI$69,AK$1, FALSE),"")</f>
        <v/>
      </c>
      <c r="AL126" s="26" t="str">
        <f>_xlfn.IFNA(VLOOKUP($D126,Data!AH$10:$AI$69,AL$1, FALSE),"")</f>
        <v/>
      </c>
    </row>
    <row r="127" spans="1:38" x14ac:dyDescent="0.25">
      <c r="A127" s="28" t="s">
        <v>268</v>
      </c>
      <c r="B127" s="28" t="s">
        <v>269</v>
      </c>
      <c r="D127" s="28">
        <f t="shared" si="4"/>
        <v>99</v>
      </c>
      <c r="E127" s="28">
        <f t="shared" si="5"/>
        <v>1</v>
      </c>
      <c r="F127" s="26" t="str">
        <f>_xlfn.IFNA(VLOOKUP($D127,Data!B$10:$AI$69,F$1, FALSE),"")</f>
        <v/>
      </c>
      <c r="G127" s="26" t="str">
        <f>_xlfn.IFNA(VLOOKUP($D127,Data!C$10:$AI$69,G$1, FALSE),"")</f>
        <v/>
      </c>
      <c r="H127" s="26" t="str">
        <f>_xlfn.IFNA(VLOOKUP($D127,Data!D$10:$AI$69,H$1, FALSE),"")</f>
        <v>Unknown</v>
      </c>
      <c r="I127" s="26" t="str">
        <f>_xlfn.IFNA(VLOOKUP($D127,Data!E$10:$AI$69,I$1, FALSE),"")</f>
        <v/>
      </c>
      <c r="J127" s="26" t="str">
        <f>_xlfn.IFNA(VLOOKUP($D127,Data!F$10:$AI$69,J$1, FALSE),"")</f>
        <v/>
      </c>
      <c r="K127" s="26" t="str">
        <f>_xlfn.IFNA(VLOOKUP($D127,Data!G$10:$AI$69,K$1, FALSE),"")</f>
        <v/>
      </c>
      <c r="L127" s="26" t="str">
        <f>_xlfn.IFNA(VLOOKUP($D127,Data!H$10:$AI$69,L$1, FALSE),"")</f>
        <v/>
      </c>
      <c r="M127" s="26" t="str">
        <f>_xlfn.IFNA(VLOOKUP($D127,Data!I$10:$AI$69,M$1, FALSE),"")</f>
        <v/>
      </c>
      <c r="N127" s="26" t="str">
        <f>_xlfn.IFNA(VLOOKUP($D127,Data!J$10:$AI$69,N$1, FALSE),"")</f>
        <v/>
      </c>
      <c r="O127" s="26" t="str">
        <f>_xlfn.IFNA(VLOOKUP($D127,Data!K$10:$AI$69,O$1, FALSE),"")</f>
        <v/>
      </c>
      <c r="P127" s="26" t="str">
        <f>_xlfn.IFNA(VLOOKUP($D127,Data!L$10:$AI$69,P$1, FALSE),"")</f>
        <v/>
      </c>
      <c r="Q127" s="26" t="str">
        <f>_xlfn.IFNA(VLOOKUP($D127,Data!M$10:$AI$69,Q$1, FALSE),"")</f>
        <v/>
      </c>
      <c r="R127" s="26" t="str">
        <f>_xlfn.IFNA(VLOOKUP($D127,Data!N$10:$AI$69,R$1, FALSE),"")</f>
        <v/>
      </c>
      <c r="S127" s="26" t="str">
        <f>_xlfn.IFNA(VLOOKUP($D127,Data!O$10:$AI$69,S$1, FALSE),"")</f>
        <v/>
      </c>
      <c r="T127" s="26" t="str">
        <f>_xlfn.IFNA(VLOOKUP($D127,Data!P$10:$AI$69,T$1, FALSE),"")</f>
        <v/>
      </c>
      <c r="U127" s="26" t="str">
        <f>_xlfn.IFNA(VLOOKUP($D127,Data!Q$10:$AI$69,U$1, FALSE),"")</f>
        <v/>
      </c>
      <c r="V127" s="26" t="str">
        <f>_xlfn.IFNA(VLOOKUP($D127,Data!R$10:$AI$69,V$1, FALSE),"")</f>
        <v/>
      </c>
      <c r="W127" s="26" t="str">
        <f>_xlfn.IFNA(VLOOKUP($D127,Data!S$10:$AI$69,W$1, FALSE),"")</f>
        <v/>
      </c>
      <c r="X127" s="26" t="str">
        <f>_xlfn.IFNA(VLOOKUP($D127,Data!T$10:$AI$69,X$1, FALSE),"")</f>
        <v/>
      </c>
      <c r="Y127" s="26" t="str">
        <f>_xlfn.IFNA(VLOOKUP($D127,Data!U$10:$AI$69,Y$1, FALSE),"")</f>
        <v/>
      </c>
      <c r="Z127" s="26" t="str">
        <f>_xlfn.IFNA(VLOOKUP($D127,Data!V$10:$AI$69,Z$1, FALSE),"")</f>
        <v/>
      </c>
      <c r="AA127" s="26" t="str">
        <f>_xlfn.IFNA(VLOOKUP($D127,Data!W$10:$AI$69,AA$1, FALSE),"")</f>
        <v/>
      </c>
      <c r="AB127" s="26" t="str">
        <f>_xlfn.IFNA(VLOOKUP($D127,Data!X$10:$AI$69,AB$1, FALSE),"")</f>
        <v/>
      </c>
      <c r="AC127" s="26" t="str">
        <f>_xlfn.IFNA(VLOOKUP($D127,Data!Y$10:$AI$69,AC$1, FALSE),"")</f>
        <v/>
      </c>
      <c r="AD127" s="26" t="str">
        <f>_xlfn.IFNA(VLOOKUP($D127,Data!Z$10:$AI$69,AD$1, FALSE),"")</f>
        <v/>
      </c>
      <c r="AE127" s="26" t="str">
        <f>_xlfn.IFNA(VLOOKUP($D127,Data!AA$10:$AI$69,AE$1, FALSE),"")</f>
        <v/>
      </c>
      <c r="AF127" s="26" t="str">
        <f>_xlfn.IFNA(VLOOKUP($D127,Data!AB$10:$AI$69,AF$1, FALSE),"")</f>
        <v/>
      </c>
      <c r="AG127" s="26" t="str">
        <f>_xlfn.IFNA(VLOOKUP($D127,Data!AC$10:$AI$69,AG$1, FALSE),"")</f>
        <v/>
      </c>
      <c r="AH127" s="26" t="str">
        <f>_xlfn.IFNA(VLOOKUP($D127,Data!AD$10:$AI$69,AH$1, FALSE),"")</f>
        <v/>
      </c>
      <c r="AI127" s="26" t="str">
        <f>_xlfn.IFNA(VLOOKUP($D127,Data!AE$10:$AI$69,AI$1, FALSE),"")</f>
        <v/>
      </c>
      <c r="AJ127" s="26" t="str">
        <f>_xlfn.IFNA(VLOOKUP($D127,Data!AF$10:$AI$69,AJ$1, FALSE),"")</f>
        <v/>
      </c>
      <c r="AK127" s="26" t="str">
        <f>_xlfn.IFNA(VLOOKUP($D127,Data!AG$10:$AI$69,AK$1, FALSE),"")</f>
        <v/>
      </c>
      <c r="AL127" s="26" t="str">
        <f>_xlfn.IFNA(VLOOKUP($D127,Data!AH$10:$AI$69,AL$1, FALSE),"")</f>
        <v/>
      </c>
    </row>
    <row r="128" spans="1:38" x14ac:dyDescent="0.25">
      <c r="A128" s="28" t="s">
        <v>270</v>
      </c>
      <c r="B128" s="28" t="s">
        <v>271</v>
      </c>
      <c r="D128" s="28">
        <f t="shared" si="4"/>
        <v>133</v>
      </c>
      <c r="E128" s="28">
        <f t="shared" si="5"/>
        <v>1</v>
      </c>
      <c r="F128" s="26" t="str">
        <f>_xlfn.IFNA(VLOOKUP($D128,Data!B$10:$AI$69,F$1, FALSE),"")</f>
        <v/>
      </c>
      <c r="G128" s="26" t="str">
        <f>_xlfn.IFNA(VLOOKUP($D128,Data!C$10:$AI$69,G$1, FALSE),"")</f>
        <v>PCV</v>
      </c>
      <c r="H128" s="26" t="str">
        <f>_xlfn.IFNA(VLOOKUP($D128,Data!D$10:$AI$69,H$1, FALSE),"")</f>
        <v/>
      </c>
      <c r="I128" s="26" t="str">
        <f>_xlfn.IFNA(VLOOKUP($D128,Data!E$10:$AI$69,I$1, FALSE),"")</f>
        <v/>
      </c>
      <c r="J128" s="26" t="str">
        <f>_xlfn.IFNA(VLOOKUP($D128,Data!F$10:$AI$69,J$1, FALSE),"")</f>
        <v/>
      </c>
      <c r="K128" s="26" t="str">
        <f>_xlfn.IFNA(VLOOKUP($D128,Data!G$10:$AI$69,K$1, FALSE),"")</f>
        <v/>
      </c>
      <c r="L128" s="26" t="str">
        <f>_xlfn.IFNA(VLOOKUP($D128,Data!H$10:$AI$69,L$1, FALSE),"")</f>
        <v/>
      </c>
      <c r="M128" s="26" t="str">
        <f>_xlfn.IFNA(VLOOKUP($D128,Data!I$10:$AI$69,M$1, FALSE),"")</f>
        <v/>
      </c>
      <c r="N128" s="26" t="str">
        <f>_xlfn.IFNA(VLOOKUP($D128,Data!J$10:$AI$69,N$1, FALSE),"")</f>
        <v/>
      </c>
      <c r="O128" s="26" t="str">
        <f>_xlfn.IFNA(VLOOKUP($D128,Data!K$10:$AI$69,O$1, FALSE),"")</f>
        <v/>
      </c>
      <c r="P128" s="26" t="str">
        <f>_xlfn.IFNA(VLOOKUP($D128,Data!L$10:$AI$69,P$1, FALSE),"")</f>
        <v/>
      </c>
      <c r="Q128" s="26" t="str">
        <f>_xlfn.IFNA(VLOOKUP($D128,Data!M$10:$AI$69,Q$1, FALSE),"")</f>
        <v/>
      </c>
      <c r="R128" s="26" t="str">
        <f>_xlfn.IFNA(VLOOKUP($D128,Data!N$10:$AI$69,R$1, FALSE),"")</f>
        <v/>
      </c>
      <c r="S128" s="26" t="str">
        <f>_xlfn.IFNA(VLOOKUP($D128,Data!O$10:$AI$69,S$1, FALSE),"")</f>
        <v/>
      </c>
      <c r="T128" s="26" t="str">
        <f>_xlfn.IFNA(VLOOKUP($D128,Data!P$10:$AI$69,T$1, FALSE),"")</f>
        <v/>
      </c>
      <c r="U128" s="26" t="str">
        <f>_xlfn.IFNA(VLOOKUP($D128,Data!Q$10:$AI$69,U$1, FALSE),"")</f>
        <v/>
      </c>
      <c r="V128" s="26" t="str">
        <f>_xlfn.IFNA(VLOOKUP($D128,Data!R$10:$AI$69,V$1, FALSE),"")</f>
        <v/>
      </c>
      <c r="W128" s="26" t="str">
        <f>_xlfn.IFNA(VLOOKUP($D128,Data!S$10:$AI$69,W$1, FALSE),"")</f>
        <v/>
      </c>
      <c r="X128" s="26" t="str">
        <f>_xlfn.IFNA(VLOOKUP($D128,Data!T$10:$AI$69,X$1, FALSE),"")</f>
        <v/>
      </c>
      <c r="Y128" s="26" t="str">
        <f>_xlfn.IFNA(VLOOKUP($D128,Data!U$10:$AI$69,Y$1, FALSE),"")</f>
        <v/>
      </c>
      <c r="Z128" s="26" t="str">
        <f>_xlfn.IFNA(VLOOKUP($D128,Data!V$10:$AI$69,Z$1, FALSE),"")</f>
        <v/>
      </c>
      <c r="AA128" s="26" t="str">
        <f>_xlfn.IFNA(VLOOKUP($D128,Data!W$10:$AI$69,AA$1, FALSE),"")</f>
        <v/>
      </c>
      <c r="AB128" s="26" t="str">
        <f>_xlfn.IFNA(VLOOKUP($D128,Data!X$10:$AI$69,AB$1, FALSE),"")</f>
        <v/>
      </c>
      <c r="AC128" s="26" t="str">
        <f>_xlfn.IFNA(VLOOKUP($D128,Data!Y$10:$AI$69,AC$1, FALSE),"")</f>
        <v/>
      </c>
      <c r="AD128" s="26" t="str">
        <f>_xlfn.IFNA(VLOOKUP($D128,Data!Z$10:$AI$69,AD$1, FALSE),"")</f>
        <v/>
      </c>
      <c r="AE128" s="26" t="str">
        <f>_xlfn.IFNA(VLOOKUP($D128,Data!AA$10:$AI$69,AE$1, FALSE),"")</f>
        <v/>
      </c>
      <c r="AF128" s="26" t="str">
        <f>_xlfn.IFNA(VLOOKUP($D128,Data!AB$10:$AI$69,AF$1, FALSE),"")</f>
        <v/>
      </c>
      <c r="AG128" s="26" t="str">
        <f>_xlfn.IFNA(VLOOKUP($D128,Data!AC$10:$AI$69,AG$1, FALSE),"")</f>
        <v/>
      </c>
      <c r="AH128" s="26" t="str">
        <f>_xlfn.IFNA(VLOOKUP($D128,Data!AD$10:$AI$69,AH$1, FALSE),"")</f>
        <v/>
      </c>
      <c r="AI128" s="26" t="str">
        <f>_xlfn.IFNA(VLOOKUP($D128,Data!AE$10:$AI$69,AI$1, FALSE),"")</f>
        <v/>
      </c>
      <c r="AJ128" s="26" t="str">
        <f>_xlfn.IFNA(VLOOKUP($D128,Data!AF$10:$AI$69,AJ$1, FALSE),"")</f>
        <v/>
      </c>
      <c r="AK128" s="26" t="str">
        <f>_xlfn.IFNA(VLOOKUP($D128,Data!AG$10:$AI$69,AK$1, FALSE),"")</f>
        <v/>
      </c>
      <c r="AL128" s="26" t="str">
        <f>_xlfn.IFNA(VLOOKUP($D128,Data!AH$10:$AI$69,AL$1, FALSE),"")</f>
        <v/>
      </c>
    </row>
    <row r="129" spans="1:38" x14ac:dyDescent="0.25">
      <c r="A129" s="28" t="s">
        <v>272</v>
      </c>
      <c r="B129" s="28" t="s">
        <v>273</v>
      </c>
      <c r="D129" s="28">
        <f t="shared" si="4"/>
        <v>134</v>
      </c>
      <c r="E129" s="28">
        <f t="shared" si="5"/>
        <v>1</v>
      </c>
      <c r="F129" s="26" t="str">
        <f>_xlfn.IFNA(VLOOKUP($D129,Data!B$10:$AI$69,F$1, FALSE),"")</f>
        <v>Japenese Encephalitis</v>
      </c>
      <c r="G129" s="26" t="str">
        <f>_xlfn.IFNA(VLOOKUP($D129,Data!C$10:$AI$69,G$1, FALSE),"")</f>
        <v/>
      </c>
      <c r="H129" s="26" t="str">
        <f>_xlfn.IFNA(VLOOKUP($D129,Data!D$10:$AI$69,H$1, FALSE),"")</f>
        <v/>
      </c>
      <c r="I129" s="26" t="str">
        <f>_xlfn.IFNA(VLOOKUP($D129,Data!E$10:$AI$69,I$1, FALSE),"")</f>
        <v/>
      </c>
      <c r="J129" s="26" t="str">
        <f>_xlfn.IFNA(VLOOKUP($D129,Data!F$10:$AI$69,J$1, FALSE),"")</f>
        <v/>
      </c>
      <c r="K129" s="26" t="str">
        <f>_xlfn.IFNA(VLOOKUP($D129,Data!G$10:$AI$69,K$1, FALSE),"")</f>
        <v/>
      </c>
      <c r="L129" s="26" t="str">
        <f>_xlfn.IFNA(VLOOKUP($D129,Data!H$10:$AI$69,L$1, FALSE),"")</f>
        <v/>
      </c>
      <c r="M129" s="26" t="str">
        <f>_xlfn.IFNA(VLOOKUP($D129,Data!I$10:$AI$69,M$1, FALSE),"")</f>
        <v/>
      </c>
      <c r="N129" s="26" t="str">
        <f>_xlfn.IFNA(VLOOKUP($D129,Data!J$10:$AI$69,N$1, FALSE),"")</f>
        <v/>
      </c>
      <c r="O129" s="26" t="str">
        <f>_xlfn.IFNA(VLOOKUP($D129,Data!K$10:$AI$69,O$1, FALSE),"")</f>
        <v/>
      </c>
      <c r="P129" s="26" t="str">
        <f>_xlfn.IFNA(VLOOKUP($D129,Data!L$10:$AI$69,P$1, FALSE),"")</f>
        <v/>
      </c>
      <c r="Q129" s="26" t="str">
        <f>_xlfn.IFNA(VLOOKUP($D129,Data!M$10:$AI$69,Q$1, FALSE),"")</f>
        <v/>
      </c>
      <c r="R129" s="26" t="str">
        <f>_xlfn.IFNA(VLOOKUP($D129,Data!N$10:$AI$69,R$1, FALSE),"")</f>
        <v/>
      </c>
      <c r="S129" s="26" t="str">
        <f>_xlfn.IFNA(VLOOKUP($D129,Data!O$10:$AI$69,S$1, FALSE),"")</f>
        <v/>
      </c>
      <c r="T129" s="26" t="str">
        <f>_xlfn.IFNA(VLOOKUP($D129,Data!P$10:$AI$69,T$1, FALSE),"")</f>
        <v/>
      </c>
      <c r="U129" s="26" t="str">
        <f>_xlfn.IFNA(VLOOKUP($D129,Data!Q$10:$AI$69,U$1, FALSE),"")</f>
        <v/>
      </c>
      <c r="V129" s="26" t="str">
        <f>_xlfn.IFNA(VLOOKUP($D129,Data!R$10:$AI$69,V$1, FALSE),"")</f>
        <v/>
      </c>
      <c r="W129" s="26" t="str">
        <f>_xlfn.IFNA(VLOOKUP($D129,Data!S$10:$AI$69,W$1, FALSE),"")</f>
        <v/>
      </c>
      <c r="X129" s="26" t="str">
        <f>_xlfn.IFNA(VLOOKUP($D129,Data!T$10:$AI$69,X$1, FALSE),"")</f>
        <v/>
      </c>
      <c r="Y129" s="26" t="str">
        <f>_xlfn.IFNA(VLOOKUP($D129,Data!U$10:$AI$69,Y$1, FALSE),"")</f>
        <v/>
      </c>
      <c r="Z129" s="26" t="str">
        <f>_xlfn.IFNA(VLOOKUP($D129,Data!V$10:$AI$69,Z$1, FALSE),"")</f>
        <v/>
      </c>
      <c r="AA129" s="26" t="str">
        <f>_xlfn.IFNA(VLOOKUP($D129,Data!W$10:$AI$69,AA$1, FALSE),"")</f>
        <v/>
      </c>
      <c r="AB129" s="26" t="str">
        <f>_xlfn.IFNA(VLOOKUP($D129,Data!X$10:$AI$69,AB$1, FALSE),"")</f>
        <v/>
      </c>
      <c r="AC129" s="26" t="str">
        <f>_xlfn.IFNA(VLOOKUP($D129,Data!Y$10:$AI$69,AC$1, FALSE),"")</f>
        <v/>
      </c>
      <c r="AD129" s="26" t="str">
        <f>_xlfn.IFNA(VLOOKUP($D129,Data!Z$10:$AI$69,AD$1, FALSE),"")</f>
        <v/>
      </c>
      <c r="AE129" s="26" t="str">
        <f>_xlfn.IFNA(VLOOKUP($D129,Data!AA$10:$AI$69,AE$1, FALSE),"")</f>
        <v/>
      </c>
      <c r="AF129" s="26" t="str">
        <f>_xlfn.IFNA(VLOOKUP($D129,Data!AB$10:$AI$69,AF$1, FALSE),"")</f>
        <v/>
      </c>
      <c r="AG129" s="26" t="str">
        <f>_xlfn.IFNA(VLOOKUP($D129,Data!AC$10:$AI$69,AG$1, FALSE),"")</f>
        <v/>
      </c>
      <c r="AH129" s="26" t="str">
        <f>_xlfn.IFNA(VLOOKUP($D129,Data!AD$10:$AI$69,AH$1, FALSE),"")</f>
        <v/>
      </c>
      <c r="AI129" s="26" t="str">
        <f>_xlfn.IFNA(VLOOKUP($D129,Data!AE$10:$AI$69,AI$1, FALSE),"")</f>
        <v/>
      </c>
      <c r="AJ129" s="26" t="str">
        <f>_xlfn.IFNA(VLOOKUP($D129,Data!AF$10:$AI$69,AJ$1, FALSE),"")</f>
        <v/>
      </c>
      <c r="AK129" s="26" t="str">
        <f>_xlfn.IFNA(VLOOKUP($D129,Data!AG$10:$AI$69,AK$1, FALSE),"")</f>
        <v/>
      </c>
      <c r="AL129" s="26" t="str">
        <f>_xlfn.IFNA(VLOOKUP($D129,Data!AH$10:$AI$69,AL$1, FALSE),"")</f>
        <v/>
      </c>
    </row>
    <row r="130" spans="1:38" x14ac:dyDescent="0.25">
      <c r="A130" s="28" t="s">
        <v>274</v>
      </c>
      <c r="B130" s="28" t="s">
        <v>275</v>
      </c>
      <c r="D130" s="28">
        <f t="shared" si="4"/>
        <v>137</v>
      </c>
      <c r="E130" s="28">
        <f t="shared" si="5"/>
        <v>1</v>
      </c>
      <c r="F130" s="26" t="str">
        <f>_xlfn.IFNA(VLOOKUP($D130,Data!B$10:$AI$69,F$1, FALSE),"")</f>
        <v/>
      </c>
      <c r="G130" s="26" t="str">
        <f>_xlfn.IFNA(VLOOKUP($D130,Data!C$10:$AI$69,G$1, FALSE),"")</f>
        <v/>
      </c>
      <c r="H130" s="26" t="str">
        <f>_xlfn.IFNA(VLOOKUP($D130,Data!D$10:$AI$69,H$1, FALSE),"")</f>
        <v>HPV</v>
      </c>
      <c r="I130" s="26" t="str">
        <f>_xlfn.IFNA(VLOOKUP($D130,Data!E$10:$AI$69,I$1, FALSE),"")</f>
        <v/>
      </c>
      <c r="J130" s="26" t="str">
        <f>_xlfn.IFNA(VLOOKUP($D130,Data!F$10:$AI$69,J$1, FALSE),"")</f>
        <v/>
      </c>
      <c r="K130" s="26" t="str">
        <f>_xlfn.IFNA(VLOOKUP($D130,Data!G$10:$AI$69,K$1, FALSE),"")</f>
        <v/>
      </c>
      <c r="L130" s="26" t="str">
        <f>_xlfn.IFNA(VLOOKUP($D130,Data!H$10:$AI$69,L$1, FALSE),"")</f>
        <v/>
      </c>
      <c r="M130" s="26" t="str">
        <f>_xlfn.IFNA(VLOOKUP($D130,Data!I$10:$AI$69,M$1, FALSE),"")</f>
        <v/>
      </c>
      <c r="N130" s="26" t="str">
        <f>_xlfn.IFNA(VLOOKUP($D130,Data!J$10:$AI$69,N$1, FALSE),"")</f>
        <v/>
      </c>
      <c r="O130" s="26" t="str">
        <f>_xlfn.IFNA(VLOOKUP($D130,Data!K$10:$AI$69,O$1, FALSE),"")</f>
        <v/>
      </c>
      <c r="P130" s="26" t="str">
        <f>_xlfn.IFNA(VLOOKUP($D130,Data!L$10:$AI$69,P$1, FALSE),"")</f>
        <v/>
      </c>
      <c r="Q130" s="26" t="str">
        <f>_xlfn.IFNA(VLOOKUP($D130,Data!M$10:$AI$69,Q$1, FALSE),"")</f>
        <v/>
      </c>
      <c r="R130" s="26" t="str">
        <f>_xlfn.IFNA(VLOOKUP($D130,Data!N$10:$AI$69,R$1, FALSE),"")</f>
        <v/>
      </c>
      <c r="S130" s="26" t="str">
        <f>_xlfn.IFNA(VLOOKUP($D130,Data!O$10:$AI$69,S$1, FALSE),"")</f>
        <v/>
      </c>
      <c r="T130" s="26" t="str">
        <f>_xlfn.IFNA(VLOOKUP($D130,Data!P$10:$AI$69,T$1, FALSE),"")</f>
        <v/>
      </c>
      <c r="U130" s="26" t="str">
        <f>_xlfn.IFNA(VLOOKUP($D130,Data!Q$10:$AI$69,U$1, FALSE),"")</f>
        <v/>
      </c>
      <c r="V130" s="26" t="str">
        <f>_xlfn.IFNA(VLOOKUP($D130,Data!R$10:$AI$69,V$1, FALSE),"")</f>
        <v/>
      </c>
      <c r="W130" s="26" t="str">
        <f>_xlfn.IFNA(VLOOKUP($D130,Data!S$10:$AI$69,W$1, FALSE),"")</f>
        <v/>
      </c>
      <c r="X130" s="26" t="str">
        <f>_xlfn.IFNA(VLOOKUP($D130,Data!T$10:$AI$69,X$1, FALSE),"")</f>
        <v/>
      </c>
      <c r="Y130" s="26" t="str">
        <f>_xlfn.IFNA(VLOOKUP($D130,Data!U$10:$AI$69,Y$1, FALSE),"")</f>
        <v/>
      </c>
      <c r="Z130" s="26" t="str">
        <f>_xlfn.IFNA(VLOOKUP($D130,Data!V$10:$AI$69,Z$1, FALSE),"")</f>
        <v/>
      </c>
      <c r="AA130" s="26" t="str">
        <f>_xlfn.IFNA(VLOOKUP($D130,Data!W$10:$AI$69,AA$1, FALSE),"")</f>
        <v/>
      </c>
      <c r="AB130" s="26" t="str">
        <f>_xlfn.IFNA(VLOOKUP($D130,Data!X$10:$AI$69,AB$1, FALSE),"")</f>
        <v/>
      </c>
      <c r="AC130" s="26" t="str">
        <f>_xlfn.IFNA(VLOOKUP($D130,Data!Y$10:$AI$69,AC$1, FALSE),"")</f>
        <v/>
      </c>
      <c r="AD130" s="26" t="str">
        <f>_xlfn.IFNA(VLOOKUP($D130,Data!Z$10:$AI$69,AD$1, FALSE),"")</f>
        <v/>
      </c>
      <c r="AE130" s="26" t="str">
        <f>_xlfn.IFNA(VLOOKUP($D130,Data!AA$10:$AI$69,AE$1, FALSE),"")</f>
        <v/>
      </c>
      <c r="AF130" s="26" t="str">
        <f>_xlfn.IFNA(VLOOKUP($D130,Data!AB$10:$AI$69,AF$1, FALSE),"")</f>
        <v/>
      </c>
      <c r="AG130" s="26" t="str">
        <f>_xlfn.IFNA(VLOOKUP($D130,Data!AC$10:$AI$69,AG$1, FALSE),"")</f>
        <v/>
      </c>
      <c r="AH130" s="26" t="str">
        <f>_xlfn.IFNA(VLOOKUP($D130,Data!AD$10:$AI$69,AH$1, FALSE),"")</f>
        <v/>
      </c>
      <c r="AI130" s="26" t="str">
        <f>_xlfn.IFNA(VLOOKUP($D130,Data!AE$10:$AI$69,AI$1, FALSE),"")</f>
        <v/>
      </c>
      <c r="AJ130" s="26" t="str">
        <f>_xlfn.IFNA(VLOOKUP($D130,Data!AF$10:$AI$69,AJ$1, FALSE),"")</f>
        <v/>
      </c>
      <c r="AK130" s="26" t="str">
        <f>_xlfn.IFNA(VLOOKUP($D130,Data!AG$10:$AI$69,AK$1, FALSE),"")</f>
        <v/>
      </c>
      <c r="AL130" s="26" t="str">
        <f>_xlfn.IFNA(VLOOKUP($D130,Data!AH$10:$AI$69,AL$1, FALSE),"")</f>
        <v/>
      </c>
    </row>
    <row r="131" spans="1:38" x14ac:dyDescent="0.25">
      <c r="A131" s="28" t="s">
        <v>276</v>
      </c>
      <c r="B131" s="28" t="s">
        <v>277</v>
      </c>
      <c r="D131" s="28">
        <f t="shared" ref="D131:D194" si="6">_xlfn.NUMBERVALUE(A131)</f>
        <v>136</v>
      </c>
      <c r="E131" s="28">
        <f t="shared" ref="E131:E194" si="7">COUNTA(F131:AL131)-COUNTBLANK(F131:AL131)</f>
        <v>1</v>
      </c>
      <c r="F131" s="26" t="str">
        <f>_xlfn.IFNA(VLOOKUP($D131,Data!B$10:$AI$69,F$1, FALSE),"")</f>
        <v/>
      </c>
      <c r="G131" s="26" t="str">
        <f>_xlfn.IFNA(VLOOKUP($D131,Data!C$10:$AI$69,G$1, FALSE),"")</f>
        <v/>
      </c>
      <c r="H131" s="26" t="str">
        <f>_xlfn.IFNA(VLOOKUP($D131,Data!D$10:$AI$69,H$1, FALSE),"")</f>
        <v/>
      </c>
      <c r="I131" s="26" t="str">
        <f>_xlfn.IFNA(VLOOKUP($D131,Data!E$10:$AI$69,I$1, FALSE),"")</f>
        <v/>
      </c>
      <c r="J131" s="26" t="str">
        <f>_xlfn.IFNA(VLOOKUP($D131,Data!F$10:$AI$69,J$1, FALSE),"")</f>
        <v/>
      </c>
      <c r="K131" s="26" t="str">
        <f>_xlfn.IFNA(VLOOKUP($D131,Data!G$10:$AI$69,K$1, FALSE),"")</f>
        <v/>
      </c>
      <c r="L131" s="26" t="str">
        <f>_xlfn.IFNA(VLOOKUP($D131,Data!H$10:$AI$69,L$1, FALSE),"")</f>
        <v/>
      </c>
      <c r="M131" s="26" t="str">
        <f>_xlfn.IFNA(VLOOKUP($D131,Data!I$10:$AI$69,M$1, FALSE),"")</f>
        <v>Mening</v>
      </c>
      <c r="N131" s="26" t="str">
        <f>_xlfn.IFNA(VLOOKUP($D131,Data!J$10:$AI$69,N$1, FALSE),"")</f>
        <v/>
      </c>
      <c r="O131" s="26" t="str">
        <f>_xlfn.IFNA(VLOOKUP($D131,Data!K$10:$AI$69,O$1, FALSE),"")</f>
        <v/>
      </c>
      <c r="P131" s="26" t="str">
        <f>_xlfn.IFNA(VLOOKUP($D131,Data!L$10:$AI$69,P$1, FALSE),"")</f>
        <v/>
      </c>
      <c r="Q131" s="26" t="str">
        <f>_xlfn.IFNA(VLOOKUP($D131,Data!M$10:$AI$69,Q$1, FALSE),"")</f>
        <v/>
      </c>
      <c r="R131" s="26" t="str">
        <f>_xlfn.IFNA(VLOOKUP($D131,Data!N$10:$AI$69,R$1, FALSE),"")</f>
        <v/>
      </c>
      <c r="S131" s="26" t="str">
        <f>_xlfn.IFNA(VLOOKUP($D131,Data!O$10:$AI$69,S$1, FALSE),"")</f>
        <v/>
      </c>
      <c r="T131" s="26" t="str">
        <f>_xlfn.IFNA(VLOOKUP($D131,Data!P$10:$AI$69,T$1, FALSE),"")</f>
        <v/>
      </c>
      <c r="U131" s="26" t="str">
        <f>_xlfn.IFNA(VLOOKUP($D131,Data!Q$10:$AI$69,U$1, FALSE),"")</f>
        <v/>
      </c>
      <c r="V131" s="26" t="str">
        <f>_xlfn.IFNA(VLOOKUP($D131,Data!R$10:$AI$69,V$1, FALSE),"")</f>
        <v/>
      </c>
      <c r="W131" s="26" t="str">
        <f>_xlfn.IFNA(VLOOKUP($D131,Data!S$10:$AI$69,W$1, FALSE),"")</f>
        <v/>
      </c>
      <c r="X131" s="26" t="str">
        <f>_xlfn.IFNA(VLOOKUP($D131,Data!T$10:$AI$69,X$1, FALSE),"")</f>
        <v/>
      </c>
      <c r="Y131" s="26" t="str">
        <f>_xlfn.IFNA(VLOOKUP($D131,Data!U$10:$AI$69,Y$1, FALSE),"")</f>
        <v/>
      </c>
      <c r="Z131" s="26" t="str">
        <f>_xlfn.IFNA(VLOOKUP($D131,Data!V$10:$AI$69,Z$1, FALSE),"")</f>
        <v/>
      </c>
      <c r="AA131" s="26" t="str">
        <f>_xlfn.IFNA(VLOOKUP($D131,Data!W$10:$AI$69,AA$1, FALSE),"")</f>
        <v/>
      </c>
      <c r="AB131" s="26" t="str">
        <f>_xlfn.IFNA(VLOOKUP($D131,Data!X$10:$AI$69,AB$1, FALSE),"")</f>
        <v/>
      </c>
      <c r="AC131" s="26" t="str">
        <f>_xlfn.IFNA(VLOOKUP($D131,Data!Y$10:$AI$69,AC$1, FALSE),"")</f>
        <v/>
      </c>
      <c r="AD131" s="26" t="str">
        <f>_xlfn.IFNA(VLOOKUP($D131,Data!Z$10:$AI$69,AD$1, FALSE),"")</f>
        <v/>
      </c>
      <c r="AE131" s="26" t="str">
        <f>_xlfn.IFNA(VLOOKUP($D131,Data!AA$10:$AI$69,AE$1, FALSE),"")</f>
        <v/>
      </c>
      <c r="AF131" s="26" t="str">
        <f>_xlfn.IFNA(VLOOKUP($D131,Data!AB$10:$AI$69,AF$1, FALSE),"")</f>
        <v/>
      </c>
      <c r="AG131" s="26" t="str">
        <f>_xlfn.IFNA(VLOOKUP($D131,Data!AC$10:$AI$69,AG$1, FALSE),"")</f>
        <v/>
      </c>
      <c r="AH131" s="26" t="str">
        <f>_xlfn.IFNA(VLOOKUP($D131,Data!AD$10:$AI$69,AH$1, FALSE),"")</f>
        <v/>
      </c>
      <c r="AI131" s="26" t="str">
        <f>_xlfn.IFNA(VLOOKUP($D131,Data!AE$10:$AI$69,AI$1, FALSE),"")</f>
        <v/>
      </c>
      <c r="AJ131" s="26" t="str">
        <f>_xlfn.IFNA(VLOOKUP($D131,Data!AF$10:$AI$69,AJ$1, FALSE),"")</f>
        <v/>
      </c>
      <c r="AK131" s="26" t="str">
        <f>_xlfn.IFNA(VLOOKUP($D131,Data!AG$10:$AI$69,AK$1, FALSE),"")</f>
        <v/>
      </c>
      <c r="AL131" s="26" t="str">
        <f>_xlfn.IFNA(VLOOKUP($D131,Data!AH$10:$AI$69,AL$1, FALSE),"")</f>
        <v/>
      </c>
    </row>
    <row r="132" spans="1:38" x14ac:dyDescent="0.25">
      <c r="A132" s="28" t="s">
        <v>278</v>
      </c>
      <c r="B132" s="28" t="s">
        <v>279</v>
      </c>
      <c r="D132" s="28">
        <f t="shared" si="6"/>
        <v>135</v>
      </c>
      <c r="E132" s="28">
        <f t="shared" si="7"/>
        <v>1</v>
      </c>
      <c r="F132" s="26" t="str">
        <f>_xlfn.IFNA(VLOOKUP($D132,Data!B$10:$AI$69,F$1, FALSE),"")</f>
        <v/>
      </c>
      <c r="G132" s="26" t="str">
        <f>_xlfn.IFNA(VLOOKUP($D132,Data!C$10:$AI$69,G$1, FALSE),"")</f>
        <v/>
      </c>
      <c r="H132" s="26" t="str">
        <f>_xlfn.IFNA(VLOOKUP($D132,Data!D$10:$AI$69,H$1, FALSE),"")</f>
        <v/>
      </c>
      <c r="I132" s="26" t="str">
        <f>_xlfn.IFNA(VLOOKUP($D132,Data!E$10:$AI$69,I$1, FALSE),"")</f>
        <v>Influenza</v>
      </c>
      <c r="J132" s="26" t="str">
        <f>_xlfn.IFNA(VLOOKUP($D132,Data!F$10:$AI$69,J$1, FALSE),"")</f>
        <v/>
      </c>
      <c r="K132" s="26" t="str">
        <f>_xlfn.IFNA(VLOOKUP($D132,Data!G$10:$AI$69,K$1, FALSE),"")</f>
        <v/>
      </c>
      <c r="L132" s="26" t="str">
        <f>_xlfn.IFNA(VLOOKUP($D132,Data!H$10:$AI$69,L$1, FALSE),"")</f>
        <v/>
      </c>
      <c r="M132" s="26" t="str">
        <f>_xlfn.IFNA(VLOOKUP($D132,Data!I$10:$AI$69,M$1, FALSE),"")</f>
        <v/>
      </c>
      <c r="N132" s="26" t="str">
        <f>_xlfn.IFNA(VLOOKUP($D132,Data!J$10:$AI$69,N$1, FALSE),"")</f>
        <v/>
      </c>
      <c r="O132" s="26" t="str">
        <f>_xlfn.IFNA(VLOOKUP($D132,Data!K$10:$AI$69,O$1, FALSE),"")</f>
        <v/>
      </c>
      <c r="P132" s="26" t="str">
        <f>_xlfn.IFNA(VLOOKUP($D132,Data!L$10:$AI$69,P$1, FALSE),"")</f>
        <v/>
      </c>
      <c r="Q132" s="26" t="str">
        <f>_xlfn.IFNA(VLOOKUP($D132,Data!M$10:$AI$69,Q$1, FALSE),"")</f>
        <v/>
      </c>
      <c r="R132" s="26" t="str">
        <f>_xlfn.IFNA(VLOOKUP($D132,Data!N$10:$AI$69,R$1, FALSE),"")</f>
        <v/>
      </c>
      <c r="S132" s="26" t="str">
        <f>_xlfn.IFNA(VLOOKUP($D132,Data!O$10:$AI$69,S$1, FALSE),"")</f>
        <v/>
      </c>
      <c r="T132" s="26" t="str">
        <f>_xlfn.IFNA(VLOOKUP($D132,Data!P$10:$AI$69,T$1, FALSE),"")</f>
        <v/>
      </c>
      <c r="U132" s="26" t="str">
        <f>_xlfn.IFNA(VLOOKUP($D132,Data!Q$10:$AI$69,U$1, FALSE),"")</f>
        <v/>
      </c>
      <c r="V132" s="26" t="str">
        <f>_xlfn.IFNA(VLOOKUP($D132,Data!R$10:$AI$69,V$1, FALSE),"")</f>
        <v/>
      </c>
      <c r="W132" s="26" t="str">
        <f>_xlfn.IFNA(VLOOKUP($D132,Data!S$10:$AI$69,W$1, FALSE),"")</f>
        <v/>
      </c>
      <c r="X132" s="26" t="str">
        <f>_xlfn.IFNA(VLOOKUP($D132,Data!T$10:$AI$69,X$1, FALSE),"")</f>
        <v/>
      </c>
      <c r="Y132" s="26" t="str">
        <f>_xlfn.IFNA(VLOOKUP($D132,Data!U$10:$AI$69,Y$1, FALSE),"")</f>
        <v/>
      </c>
      <c r="Z132" s="26" t="str">
        <f>_xlfn.IFNA(VLOOKUP($D132,Data!V$10:$AI$69,Z$1, FALSE),"")</f>
        <v/>
      </c>
      <c r="AA132" s="26" t="str">
        <f>_xlfn.IFNA(VLOOKUP($D132,Data!W$10:$AI$69,AA$1, FALSE),"")</f>
        <v/>
      </c>
      <c r="AB132" s="26" t="str">
        <f>_xlfn.IFNA(VLOOKUP($D132,Data!X$10:$AI$69,AB$1, FALSE),"")</f>
        <v/>
      </c>
      <c r="AC132" s="26" t="str">
        <f>_xlfn.IFNA(VLOOKUP($D132,Data!Y$10:$AI$69,AC$1, FALSE),"")</f>
        <v/>
      </c>
      <c r="AD132" s="26" t="str">
        <f>_xlfn.IFNA(VLOOKUP($D132,Data!Z$10:$AI$69,AD$1, FALSE),"")</f>
        <v/>
      </c>
      <c r="AE132" s="26" t="str">
        <f>_xlfn.IFNA(VLOOKUP($D132,Data!AA$10:$AI$69,AE$1, FALSE),"")</f>
        <v/>
      </c>
      <c r="AF132" s="26" t="str">
        <f>_xlfn.IFNA(VLOOKUP($D132,Data!AB$10:$AI$69,AF$1, FALSE),"")</f>
        <v/>
      </c>
      <c r="AG132" s="26" t="str">
        <f>_xlfn.IFNA(VLOOKUP($D132,Data!AC$10:$AI$69,AG$1, FALSE),"")</f>
        <v/>
      </c>
      <c r="AH132" s="26" t="str">
        <f>_xlfn.IFNA(VLOOKUP($D132,Data!AD$10:$AI$69,AH$1, FALSE),"")</f>
        <v/>
      </c>
      <c r="AI132" s="26" t="str">
        <f>_xlfn.IFNA(VLOOKUP($D132,Data!AE$10:$AI$69,AI$1, FALSE),"")</f>
        <v/>
      </c>
      <c r="AJ132" s="26" t="str">
        <f>_xlfn.IFNA(VLOOKUP($D132,Data!AF$10:$AI$69,AJ$1, FALSE),"")</f>
        <v/>
      </c>
      <c r="AK132" s="26" t="str">
        <f>_xlfn.IFNA(VLOOKUP($D132,Data!AG$10:$AI$69,AK$1, FALSE),"")</f>
        <v/>
      </c>
      <c r="AL132" s="26" t="str">
        <f>_xlfn.IFNA(VLOOKUP($D132,Data!AH$10:$AI$69,AL$1, FALSE),"")</f>
        <v/>
      </c>
    </row>
    <row r="133" spans="1:38" x14ac:dyDescent="0.25">
      <c r="A133" s="28" t="s">
        <v>280</v>
      </c>
      <c r="B133" s="28" t="s">
        <v>281</v>
      </c>
      <c r="D133" s="28">
        <f t="shared" si="6"/>
        <v>131</v>
      </c>
      <c r="E133" s="28">
        <f t="shared" si="7"/>
        <v>1</v>
      </c>
      <c r="F133" s="26" t="str">
        <f>_xlfn.IFNA(VLOOKUP($D133,Data!B$10:$AI$69,F$1, FALSE),"")</f>
        <v>Typhus</v>
      </c>
      <c r="G133" s="26" t="str">
        <f>_xlfn.IFNA(VLOOKUP($D133,Data!C$10:$AI$69,G$1, FALSE),"")</f>
        <v/>
      </c>
      <c r="H133" s="26" t="str">
        <f>_xlfn.IFNA(VLOOKUP($D133,Data!D$10:$AI$69,H$1, FALSE),"")</f>
        <v/>
      </c>
      <c r="I133" s="26" t="str">
        <f>_xlfn.IFNA(VLOOKUP($D133,Data!E$10:$AI$69,I$1, FALSE),"")</f>
        <v/>
      </c>
      <c r="J133" s="26" t="str">
        <f>_xlfn.IFNA(VLOOKUP($D133,Data!F$10:$AI$69,J$1, FALSE),"")</f>
        <v/>
      </c>
      <c r="K133" s="26" t="str">
        <f>_xlfn.IFNA(VLOOKUP($D133,Data!G$10:$AI$69,K$1, FALSE),"")</f>
        <v/>
      </c>
      <c r="L133" s="26" t="str">
        <f>_xlfn.IFNA(VLOOKUP($D133,Data!H$10:$AI$69,L$1, FALSE),"")</f>
        <v/>
      </c>
      <c r="M133" s="26" t="str">
        <f>_xlfn.IFNA(VLOOKUP($D133,Data!I$10:$AI$69,M$1, FALSE),"")</f>
        <v/>
      </c>
      <c r="N133" s="26" t="str">
        <f>_xlfn.IFNA(VLOOKUP($D133,Data!J$10:$AI$69,N$1, FALSE),"")</f>
        <v/>
      </c>
      <c r="O133" s="26" t="str">
        <f>_xlfn.IFNA(VLOOKUP($D133,Data!K$10:$AI$69,O$1, FALSE),"")</f>
        <v/>
      </c>
      <c r="P133" s="26" t="str">
        <f>_xlfn.IFNA(VLOOKUP($D133,Data!L$10:$AI$69,P$1, FALSE),"")</f>
        <v/>
      </c>
      <c r="Q133" s="26" t="str">
        <f>_xlfn.IFNA(VLOOKUP($D133,Data!M$10:$AI$69,Q$1, FALSE),"")</f>
        <v/>
      </c>
      <c r="R133" s="26" t="str">
        <f>_xlfn.IFNA(VLOOKUP($D133,Data!N$10:$AI$69,R$1, FALSE),"")</f>
        <v/>
      </c>
      <c r="S133" s="26" t="str">
        <f>_xlfn.IFNA(VLOOKUP($D133,Data!O$10:$AI$69,S$1, FALSE),"")</f>
        <v/>
      </c>
      <c r="T133" s="26" t="str">
        <f>_xlfn.IFNA(VLOOKUP($D133,Data!P$10:$AI$69,T$1, FALSE),"")</f>
        <v/>
      </c>
      <c r="U133" s="26" t="str">
        <f>_xlfn.IFNA(VLOOKUP($D133,Data!Q$10:$AI$69,U$1, FALSE),"")</f>
        <v/>
      </c>
      <c r="V133" s="26" t="str">
        <f>_xlfn.IFNA(VLOOKUP($D133,Data!R$10:$AI$69,V$1, FALSE),"")</f>
        <v/>
      </c>
      <c r="W133" s="26" t="str">
        <f>_xlfn.IFNA(VLOOKUP($D133,Data!S$10:$AI$69,W$1, FALSE),"")</f>
        <v/>
      </c>
      <c r="X133" s="26" t="str">
        <f>_xlfn.IFNA(VLOOKUP($D133,Data!T$10:$AI$69,X$1, FALSE),"")</f>
        <v/>
      </c>
      <c r="Y133" s="26" t="str">
        <f>_xlfn.IFNA(VLOOKUP($D133,Data!U$10:$AI$69,Y$1, FALSE),"")</f>
        <v/>
      </c>
      <c r="Z133" s="26" t="str">
        <f>_xlfn.IFNA(VLOOKUP($D133,Data!V$10:$AI$69,Z$1, FALSE),"")</f>
        <v/>
      </c>
      <c r="AA133" s="26" t="str">
        <f>_xlfn.IFNA(VLOOKUP($D133,Data!W$10:$AI$69,AA$1, FALSE),"")</f>
        <v/>
      </c>
      <c r="AB133" s="26" t="str">
        <f>_xlfn.IFNA(VLOOKUP($D133,Data!X$10:$AI$69,AB$1, FALSE),"")</f>
        <v/>
      </c>
      <c r="AC133" s="26" t="str">
        <f>_xlfn.IFNA(VLOOKUP($D133,Data!Y$10:$AI$69,AC$1, FALSE),"")</f>
        <v/>
      </c>
      <c r="AD133" s="26" t="str">
        <f>_xlfn.IFNA(VLOOKUP($D133,Data!Z$10:$AI$69,AD$1, FALSE),"")</f>
        <v/>
      </c>
      <c r="AE133" s="26" t="str">
        <f>_xlfn.IFNA(VLOOKUP($D133,Data!AA$10:$AI$69,AE$1, FALSE),"")</f>
        <v/>
      </c>
      <c r="AF133" s="26" t="str">
        <f>_xlfn.IFNA(VLOOKUP($D133,Data!AB$10:$AI$69,AF$1, FALSE),"")</f>
        <v/>
      </c>
      <c r="AG133" s="26" t="str">
        <f>_xlfn.IFNA(VLOOKUP($D133,Data!AC$10:$AI$69,AG$1, FALSE),"")</f>
        <v/>
      </c>
      <c r="AH133" s="26" t="str">
        <f>_xlfn.IFNA(VLOOKUP($D133,Data!AD$10:$AI$69,AH$1, FALSE),"")</f>
        <v/>
      </c>
      <c r="AI133" s="26" t="str">
        <f>_xlfn.IFNA(VLOOKUP($D133,Data!AE$10:$AI$69,AI$1, FALSE),"")</f>
        <v/>
      </c>
      <c r="AJ133" s="26" t="str">
        <f>_xlfn.IFNA(VLOOKUP($D133,Data!AF$10:$AI$69,AJ$1, FALSE),"")</f>
        <v/>
      </c>
      <c r="AK133" s="26" t="str">
        <f>_xlfn.IFNA(VLOOKUP($D133,Data!AG$10:$AI$69,AK$1, FALSE),"")</f>
        <v/>
      </c>
      <c r="AL133" s="26" t="str">
        <f>_xlfn.IFNA(VLOOKUP($D133,Data!AH$10:$AI$69,AL$1, FALSE),"")</f>
        <v/>
      </c>
    </row>
    <row r="134" spans="1:38" x14ac:dyDescent="0.25">
      <c r="A134" s="28" t="s">
        <v>282</v>
      </c>
      <c r="B134" s="28" t="s">
        <v>283</v>
      </c>
      <c r="D134" s="28">
        <f t="shared" si="6"/>
        <v>132</v>
      </c>
      <c r="E134" s="28">
        <f t="shared" si="7"/>
        <v>4</v>
      </c>
      <c r="F134" s="26" t="str">
        <f>_xlfn.IFNA(VLOOKUP($D134,Data!B$10:$AI$69,F$1, FALSE),"")</f>
        <v/>
      </c>
      <c r="G134" s="26" t="str">
        <f>_xlfn.IFNA(VLOOKUP($D134,Data!C$10:$AI$69,G$1, FALSE),"")</f>
        <v/>
      </c>
      <c r="H134" s="26" t="str">
        <f>_xlfn.IFNA(VLOOKUP($D134,Data!D$10:$AI$69,H$1, FALSE),"")</f>
        <v>Hep B</v>
      </c>
      <c r="I134" s="26" t="str">
        <f>_xlfn.IFNA(VLOOKUP($D134,Data!E$10:$AI$69,I$1, FALSE),"")</f>
        <v/>
      </c>
      <c r="J134" s="26" t="str">
        <f>_xlfn.IFNA(VLOOKUP($D134,Data!F$10:$AI$69,J$1, FALSE),"")</f>
        <v>Hib</v>
      </c>
      <c r="K134" s="26" t="str">
        <f>_xlfn.IFNA(VLOOKUP($D134,Data!G$10:$AI$69,K$1, FALSE),"")</f>
        <v>Polio</v>
      </c>
      <c r="L134" s="26" t="str">
        <f>_xlfn.IFNA(VLOOKUP($D134,Data!H$10:$AI$69,L$1, FALSE),"")</f>
        <v/>
      </c>
      <c r="M134" s="26" t="str">
        <f>_xlfn.IFNA(VLOOKUP($D134,Data!I$10:$AI$69,M$1, FALSE),"")</f>
        <v/>
      </c>
      <c r="N134" s="26" t="str">
        <f>_xlfn.IFNA(VLOOKUP($D134,Data!J$10:$AI$69,N$1, FALSE),"")</f>
        <v/>
      </c>
      <c r="O134" s="26" t="str">
        <f>_xlfn.IFNA(VLOOKUP($D134,Data!K$10:$AI$69,O$1, FALSE),"")</f>
        <v/>
      </c>
      <c r="P134" s="26" t="str">
        <f>_xlfn.IFNA(VLOOKUP($D134,Data!L$10:$AI$69,P$1, FALSE),"")</f>
        <v>DTaP</v>
      </c>
      <c r="Q134" s="26" t="str">
        <f>_xlfn.IFNA(VLOOKUP($D134,Data!M$10:$AI$69,Q$1, FALSE),"")</f>
        <v/>
      </c>
      <c r="R134" s="26" t="str">
        <f>_xlfn.IFNA(VLOOKUP($D134,Data!N$10:$AI$69,R$1, FALSE),"")</f>
        <v/>
      </c>
      <c r="S134" s="26" t="str">
        <f>_xlfn.IFNA(VLOOKUP($D134,Data!O$10:$AI$69,S$1, FALSE),"")</f>
        <v/>
      </c>
      <c r="T134" s="26" t="str">
        <f>_xlfn.IFNA(VLOOKUP($D134,Data!P$10:$AI$69,T$1, FALSE),"")</f>
        <v/>
      </c>
      <c r="U134" s="26" t="str">
        <f>_xlfn.IFNA(VLOOKUP($D134,Data!Q$10:$AI$69,U$1, FALSE),"")</f>
        <v/>
      </c>
      <c r="V134" s="26" t="str">
        <f>_xlfn.IFNA(VLOOKUP($D134,Data!R$10:$AI$69,V$1, FALSE),"")</f>
        <v/>
      </c>
      <c r="W134" s="26" t="str">
        <f>_xlfn.IFNA(VLOOKUP($D134,Data!S$10:$AI$69,W$1, FALSE),"")</f>
        <v/>
      </c>
      <c r="X134" s="26" t="str">
        <f>_xlfn.IFNA(VLOOKUP($D134,Data!T$10:$AI$69,X$1, FALSE),"")</f>
        <v/>
      </c>
      <c r="Y134" s="26" t="str">
        <f>_xlfn.IFNA(VLOOKUP($D134,Data!U$10:$AI$69,Y$1, FALSE),"")</f>
        <v/>
      </c>
      <c r="Z134" s="26" t="str">
        <f>_xlfn.IFNA(VLOOKUP($D134,Data!V$10:$AI$69,Z$1, FALSE),"")</f>
        <v/>
      </c>
      <c r="AA134" s="26" t="str">
        <f>_xlfn.IFNA(VLOOKUP($D134,Data!W$10:$AI$69,AA$1, FALSE),"")</f>
        <v/>
      </c>
      <c r="AB134" s="26" t="str">
        <f>_xlfn.IFNA(VLOOKUP($D134,Data!X$10:$AI$69,AB$1, FALSE),"")</f>
        <v/>
      </c>
      <c r="AC134" s="26" t="str">
        <f>_xlfn.IFNA(VLOOKUP($D134,Data!Y$10:$AI$69,AC$1, FALSE),"")</f>
        <v/>
      </c>
      <c r="AD134" s="26" t="str">
        <f>_xlfn.IFNA(VLOOKUP($D134,Data!Z$10:$AI$69,AD$1, FALSE),"")</f>
        <v/>
      </c>
      <c r="AE134" s="26" t="str">
        <f>_xlfn.IFNA(VLOOKUP($D134,Data!AA$10:$AI$69,AE$1, FALSE),"")</f>
        <v/>
      </c>
      <c r="AF134" s="26" t="str">
        <f>_xlfn.IFNA(VLOOKUP($D134,Data!AB$10:$AI$69,AF$1, FALSE),"")</f>
        <v/>
      </c>
      <c r="AG134" s="26" t="str">
        <f>_xlfn.IFNA(VLOOKUP($D134,Data!AC$10:$AI$69,AG$1, FALSE),"")</f>
        <v/>
      </c>
      <c r="AH134" s="26" t="str">
        <f>_xlfn.IFNA(VLOOKUP($D134,Data!AD$10:$AI$69,AH$1, FALSE),"")</f>
        <v/>
      </c>
      <c r="AI134" s="26" t="str">
        <f>_xlfn.IFNA(VLOOKUP($D134,Data!AE$10:$AI$69,AI$1, FALSE),"")</f>
        <v/>
      </c>
      <c r="AJ134" s="26" t="str">
        <f>_xlfn.IFNA(VLOOKUP($D134,Data!AF$10:$AI$69,AJ$1, FALSE),"")</f>
        <v/>
      </c>
      <c r="AK134" s="26" t="str">
        <f>_xlfn.IFNA(VLOOKUP($D134,Data!AG$10:$AI$69,AK$1, FALSE),"")</f>
        <v/>
      </c>
      <c r="AL134" s="26" t="str">
        <f>_xlfn.IFNA(VLOOKUP($D134,Data!AH$10:$AI$69,AL$1, FALSE),"")</f>
        <v/>
      </c>
    </row>
    <row r="135" spans="1:38" x14ac:dyDescent="0.25">
      <c r="A135" s="28" t="s">
        <v>284</v>
      </c>
      <c r="B135" s="28" t="s">
        <v>285</v>
      </c>
      <c r="D135" s="28">
        <f t="shared" si="6"/>
        <v>128</v>
      </c>
      <c r="E135" s="28">
        <f t="shared" si="7"/>
        <v>1</v>
      </c>
      <c r="F135" s="26" t="str">
        <f>_xlfn.IFNA(VLOOKUP($D135,Data!B$10:$AI$69,F$1, FALSE),"")</f>
        <v/>
      </c>
      <c r="G135" s="26" t="str">
        <f>_xlfn.IFNA(VLOOKUP($D135,Data!C$10:$AI$69,G$1, FALSE),"")</f>
        <v/>
      </c>
      <c r="H135" s="26" t="str">
        <f>_xlfn.IFNA(VLOOKUP($D135,Data!D$10:$AI$69,H$1, FALSE),"")</f>
        <v/>
      </c>
      <c r="I135" s="26" t="str">
        <f>_xlfn.IFNA(VLOOKUP($D135,Data!E$10:$AI$69,I$1, FALSE),"")</f>
        <v/>
      </c>
      <c r="J135" s="26" t="str">
        <f>_xlfn.IFNA(VLOOKUP($D135,Data!F$10:$AI$69,J$1, FALSE),"")</f>
        <v/>
      </c>
      <c r="K135" s="26" t="str">
        <f>_xlfn.IFNA(VLOOKUP($D135,Data!G$10:$AI$69,K$1, FALSE),"")</f>
        <v/>
      </c>
      <c r="L135" s="26" t="str">
        <f>_xlfn.IFNA(VLOOKUP($D135,Data!H$10:$AI$69,L$1, FALSE),"")</f>
        <v/>
      </c>
      <c r="M135" s="26" t="str">
        <f>_xlfn.IFNA(VLOOKUP($D135,Data!I$10:$AI$69,M$1, FALSE),"")</f>
        <v/>
      </c>
      <c r="N135" s="26" t="str">
        <f>_xlfn.IFNA(VLOOKUP($D135,Data!J$10:$AI$69,N$1, FALSE),"")</f>
        <v/>
      </c>
      <c r="O135" s="26" t="str">
        <f>_xlfn.IFNA(VLOOKUP($D135,Data!K$10:$AI$69,O$1, FALSE),"")</f>
        <v/>
      </c>
      <c r="P135" s="26" t="str">
        <f>_xlfn.IFNA(VLOOKUP($D135,Data!L$10:$AI$69,P$1, FALSE),"")</f>
        <v/>
      </c>
      <c r="Q135" s="26" t="str">
        <f>_xlfn.IFNA(VLOOKUP($D135,Data!M$10:$AI$69,Q$1, FALSE),"")</f>
        <v/>
      </c>
      <c r="R135" s="26" t="str">
        <f>_xlfn.IFNA(VLOOKUP($D135,Data!N$10:$AI$69,R$1, FALSE),"")</f>
        <v/>
      </c>
      <c r="S135" s="26" t="str">
        <f>_xlfn.IFNA(VLOOKUP($D135,Data!O$10:$AI$69,S$1, FALSE),"")</f>
        <v/>
      </c>
      <c r="T135" s="26" t="str">
        <f>_xlfn.IFNA(VLOOKUP($D135,Data!P$10:$AI$69,T$1, FALSE),"")</f>
        <v/>
      </c>
      <c r="U135" s="26" t="str">
        <f>_xlfn.IFNA(VLOOKUP($D135,Data!Q$10:$AI$69,U$1, FALSE),"")</f>
        <v/>
      </c>
      <c r="V135" s="26" t="str">
        <f>_xlfn.IFNA(VLOOKUP($D135,Data!R$10:$AI$69,V$1, FALSE),"")</f>
        <v/>
      </c>
      <c r="W135" s="26" t="str">
        <f>_xlfn.IFNA(VLOOKUP($D135,Data!S$10:$AI$69,W$1, FALSE),"")</f>
        <v/>
      </c>
      <c r="X135" s="26" t="str">
        <f>_xlfn.IFNA(VLOOKUP($D135,Data!T$10:$AI$69,X$1, FALSE),"")</f>
        <v/>
      </c>
      <c r="Y135" s="26" t="str">
        <f>_xlfn.IFNA(VLOOKUP($D135,Data!U$10:$AI$69,Y$1, FALSE),"")</f>
        <v/>
      </c>
      <c r="Z135" s="26" t="str">
        <f>_xlfn.IFNA(VLOOKUP($D135,Data!V$10:$AI$69,Z$1, FALSE),"")</f>
        <v/>
      </c>
      <c r="AA135" s="26" t="str">
        <f>_xlfn.IFNA(VLOOKUP($D135,Data!W$10:$AI$69,AA$1, FALSE),"")</f>
        <v/>
      </c>
      <c r="AB135" s="26" t="str">
        <f>_xlfn.IFNA(VLOOKUP($D135,Data!X$10:$AI$69,AB$1, FALSE),"")</f>
        <v>Influenza</v>
      </c>
      <c r="AC135" s="26" t="str">
        <f>_xlfn.IFNA(VLOOKUP($D135,Data!Y$10:$AI$69,AC$1, FALSE),"")</f>
        <v/>
      </c>
      <c r="AD135" s="26" t="str">
        <f>_xlfn.IFNA(VLOOKUP($D135,Data!Z$10:$AI$69,AD$1, FALSE),"")</f>
        <v/>
      </c>
      <c r="AE135" s="26" t="str">
        <f>_xlfn.IFNA(VLOOKUP($D135,Data!AA$10:$AI$69,AE$1, FALSE),"")</f>
        <v/>
      </c>
      <c r="AF135" s="26" t="str">
        <f>_xlfn.IFNA(VLOOKUP($D135,Data!AB$10:$AI$69,AF$1, FALSE),"")</f>
        <v/>
      </c>
      <c r="AG135" s="26" t="str">
        <f>_xlfn.IFNA(VLOOKUP($D135,Data!AC$10:$AI$69,AG$1, FALSE),"")</f>
        <v/>
      </c>
      <c r="AH135" s="26" t="str">
        <f>_xlfn.IFNA(VLOOKUP($D135,Data!AD$10:$AI$69,AH$1, FALSE),"")</f>
        <v/>
      </c>
      <c r="AI135" s="26" t="str">
        <f>_xlfn.IFNA(VLOOKUP($D135,Data!AE$10:$AI$69,AI$1, FALSE),"")</f>
        <v/>
      </c>
      <c r="AJ135" s="26" t="str">
        <f>_xlfn.IFNA(VLOOKUP($D135,Data!AF$10:$AI$69,AJ$1, FALSE),"")</f>
        <v/>
      </c>
      <c r="AK135" s="26" t="str">
        <f>_xlfn.IFNA(VLOOKUP($D135,Data!AG$10:$AI$69,AK$1, FALSE),"")</f>
        <v/>
      </c>
      <c r="AL135" s="26" t="str">
        <f>_xlfn.IFNA(VLOOKUP($D135,Data!AH$10:$AI$69,AL$1, FALSE),"")</f>
        <v/>
      </c>
    </row>
    <row r="136" spans="1:38" x14ac:dyDescent="0.25">
      <c r="A136" s="28" t="s">
        <v>286</v>
      </c>
      <c r="B136" s="28" t="s">
        <v>287</v>
      </c>
      <c r="D136" s="28">
        <f t="shared" si="6"/>
        <v>125</v>
      </c>
      <c r="E136" s="28">
        <f t="shared" si="7"/>
        <v>1</v>
      </c>
      <c r="F136" s="26" t="str">
        <f>_xlfn.IFNA(VLOOKUP($D136,Data!B$10:$AI$69,F$1, FALSE),"")</f>
        <v/>
      </c>
      <c r="G136" s="26" t="str">
        <f>_xlfn.IFNA(VLOOKUP($D136,Data!C$10:$AI$69,G$1, FALSE),"")</f>
        <v/>
      </c>
      <c r="H136" s="26" t="str">
        <f>_xlfn.IFNA(VLOOKUP($D136,Data!D$10:$AI$69,H$1, FALSE),"")</f>
        <v/>
      </c>
      <c r="I136" s="26" t="str">
        <f>_xlfn.IFNA(VLOOKUP($D136,Data!E$10:$AI$69,I$1, FALSE),"")</f>
        <v/>
      </c>
      <c r="J136" s="26" t="str">
        <f>_xlfn.IFNA(VLOOKUP($D136,Data!F$10:$AI$69,J$1, FALSE),"")</f>
        <v/>
      </c>
      <c r="K136" s="26" t="str">
        <f>_xlfn.IFNA(VLOOKUP($D136,Data!G$10:$AI$69,K$1, FALSE),"")</f>
        <v/>
      </c>
      <c r="L136" s="26" t="str">
        <f>_xlfn.IFNA(VLOOKUP($D136,Data!H$10:$AI$69,L$1, FALSE),"")</f>
        <v/>
      </c>
      <c r="M136" s="26" t="str">
        <f>_xlfn.IFNA(VLOOKUP($D136,Data!I$10:$AI$69,M$1, FALSE),"")</f>
        <v/>
      </c>
      <c r="N136" s="26" t="str">
        <f>_xlfn.IFNA(VLOOKUP($D136,Data!J$10:$AI$69,N$1, FALSE),"")</f>
        <v/>
      </c>
      <c r="O136" s="26" t="str">
        <f>_xlfn.IFNA(VLOOKUP($D136,Data!K$10:$AI$69,O$1, FALSE),"")</f>
        <v/>
      </c>
      <c r="P136" s="26" t="str">
        <f>_xlfn.IFNA(VLOOKUP($D136,Data!L$10:$AI$69,P$1, FALSE),"")</f>
        <v/>
      </c>
      <c r="Q136" s="26" t="str">
        <f>_xlfn.IFNA(VLOOKUP($D136,Data!M$10:$AI$69,Q$1, FALSE),"")</f>
        <v/>
      </c>
      <c r="R136" s="26" t="str">
        <f>_xlfn.IFNA(VLOOKUP($D136,Data!N$10:$AI$69,R$1, FALSE),"")</f>
        <v/>
      </c>
      <c r="S136" s="26" t="str">
        <f>_xlfn.IFNA(VLOOKUP($D136,Data!O$10:$AI$69,S$1, FALSE),"")</f>
        <v/>
      </c>
      <c r="T136" s="26" t="str">
        <f>_xlfn.IFNA(VLOOKUP($D136,Data!P$10:$AI$69,T$1, FALSE),"")</f>
        <v/>
      </c>
      <c r="U136" s="26" t="str">
        <f>_xlfn.IFNA(VLOOKUP($D136,Data!Q$10:$AI$69,U$1, FALSE),"")</f>
        <v/>
      </c>
      <c r="V136" s="26" t="str">
        <f>_xlfn.IFNA(VLOOKUP($D136,Data!R$10:$AI$69,V$1, FALSE),"")</f>
        <v/>
      </c>
      <c r="W136" s="26" t="str">
        <f>_xlfn.IFNA(VLOOKUP($D136,Data!S$10:$AI$69,W$1, FALSE),"")</f>
        <v/>
      </c>
      <c r="X136" s="26" t="str">
        <f>_xlfn.IFNA(VLOOKUP($D136,Data!T$10:$AI$69,X$1, FALSE),"")</f>
        <v/>
      </c>
      <c r="Y136" s="26" t="str">
        <f>_xlfn.IFNA(VLOOKUP($D136,Data!U$10:$AI$69,Y$1, FALSE),"")</f>
        <v/>
      </c>
      <c r="Z136" s="26" t="str">
        <f>_xlfn.IFNA(VLOOKUP($D136,Data!V$10:$AI$69,Z$1, FALSE),"")</f>
        <v/>
      </c>
      <c r="AA136" s="26" t="str">
        <f>_xlfn.IFNA(VLOOKUP($D136,Data!W$10:$AI$69,AA$1, FALSE),"")</f>
        <v/>
      </c>
      <c r="AB136" s="26" t="str">
        <f>_xlfn.IFNA(VLOOKUP($D136,Data!X$10:$AI$69,AB$1, FALSE),"")</f>
        <v/>
      </c>
      <c r="AC136" s="26" t="str">
        <f>_xlfn.IFNA(VLOOKUP($D136,Data!Y$10:$AI$69,AC$1, FALSE),"")</f>
        <v>Influenza</v>
      </c>
      <c r="AD136" s="26" t="str">
        <f>_xlfn.IFNA(VLOOKUP($D136,Data!Z$10:$AI$69,AD$1, FALSE),"")</f>
        <v/>
      </c>
      <c r="AE136" s="26" t="str">
        <f>_xlfn.IFNA(VLOOKUP($D136,Data!AA$10:$AI$69,AE$1, FALSE),"")</f>
        <v/>
      </c>
      <c r="AF136" s="26" t="str">
        <f>_xlfn.IFNA(VLOOKUP($D136,Data!AB$10:$AI$69,AF$1, FALSE),"")</f>
        <v/>
      </c>
      <c r="AG136" s="26" t="str">
        <f>_xlfn.IFNA(VLOOKUP($D136,Data!AC$10:$AI$69,AG$1, FALSE),"")</f>
        <v/>
      </c>
      <c r="AH136" s="26" t="str">
        <f>_xlfn.IFNA(VLOOKUP($D136,Data!AD$10:$AI$69,AH$1, FALSE),"")</f>
        <v/>
      </c>
      <c r="AI136" s="26" t="str">
        <f>_xlfn.IFNA(VLOOKUP($D136,Data!AE$10:$AI$69,AI$1, FALSE),"")</f>
        <v/>
      </c>
      <c r="AJ136" s="26" t="str">
        <f>_xlfn.IFNA(VLOOKUP($D136,Data!AF$10:$AI$69,AJ$1, FALSE),"")</f>
        <v/>
      </c>
      <c r="AK136" s="26" t="str">
        <f>_xlfn.IFNA(VLOOKUP($D136,Data!AG$10:$AI$69,AK$1, FALSE),"")</f>
        <v/>
      </c>
      <c r="AL136" s="26" t="str">
        <f>_xlfn.IFNA(VLOOKUP($D136,Data!AH$10:$AI$69,AL$1, FALSE),"")</f>
        <v/>
      </c>
    </row>
    <row r="137" spans="1:38" x14ac:dyDescent="0.25">
      <c r="A137" s="28" t="s">
        <v>288</v>
      </c>
      <c r="B137" s="28" t="s">
        <v>289</v>
      </c>
      <c r="D137" s="28">
        <f t="shared" si="6"/>
        <v>126</v>
      </c>
      <c r="E137" s="28">
        <f t="shared" si="7"/>
        <v>1</v>
      </c>
      <c r="F137" s="26" t="str">
        <f>_xlfn.IFNA(VLOOKUP($D137,Data!B$10:$AI$69,F$1, FALSE),"")</f>
        <v/>
      </c>
      <c r="G137" s="26" t="str">
        <f>_xlfn.IFNA(VLOOKUP($D137,Data!C$10:$AI$69,G$1, FALSE),"")</f>
        <v/>
      </c>
      <c r="H137" s="26" t="str">
        <f>_xlfn.IFNA(VLOOKUP($D137,Data!D$10:$AI$69,H$1, FALSE),"")</f>
        <v/>
      </c>
      <c r="I137" s="26" t="str">
        <f>_xlfn.IFNA(VLOOKUP($D137,Data!E$10:$AI$69,I$1, FALSE),"")</f>
        <v/>
      </c>
      <c r="J137" s="26" t="str">
        <f>_xlfn.IFNA(VLOOKUP($D137,Data!F$10:$AI$69,J$1, FALSE),"")</f>
        <v/>
      </c>
      <c r="K137" s="26" t="str">
        <f>_xlfn.IFNA(VLOOKUP($D137,Data!G$10:$AI$69,K$1, FALSE),"")</f>
        <v/>
      </c>
      <c r="L137" s="26" t="str">
        <f>_xlfn.IFNA(VLOOKUP($D137,Data!H$10:$AI$69,L$1, FALSE),"")</f>
        <v/>
      </c>
      <c r="M137" s="26" t="str">
        <f>_xlfn.IFNA(VLOOKUP($D137,Data!I$10:$AI$69,M$1, FALSE),"")</f>
        <v/>
      </c>
      <c r="N137" s="26" t="str">
        <f>_xlfn.IFNA(VLOOKUP($D137,Data!J$10:$AI$69,N$1, FALSE),"")</f>
        <v/>
      </c>
      <c r="O137" s="26" t="str">
        <f>_xlfn.IFNA(VLOOKUP($D137,Data!K$10:$AI$69,O$1, FALSE),"")</f>
        <v/>
      </c>
      <c r="P137" s="26" t="str">
        <f>_xlfn.IFNA(VLOOKUP($D137,Data!L$10:$AI$69,P$1, FALSE),"")</f>
        <v/>
      </c>
      <c r="Q137" s="26" t="str">
        <f>_xlfn.IFNA(VLOOKUP($D137,Data!M$10:$AI$69,Q$1, FALSE),"")</f>
        <v/>
      </c>
      <c r="R137" s="26" t="str">
        <f>_xlfn.IFNA(VLOOKUP($D137,Data!N$10:$AI$69,R$1, FALSE),"")</f>
        <v/>
      </c>
      <c r="S137" s="26" t="str">
        <f>_xlfn.IFNA(VLOOKUP($D137,Data!O$10:$AI$69,S$1, FALSE),"")</f>
        <v/>
      </c>
      <c r="T137" s="26" t="str">
        <f>_xlfn.IFNA(VLOOKUP($D137,Data!P$10:$AI$69,T$1, FALSE),"")</f>
        <v/>
      </c>
      <c r="U137" s="26" t="str">
        <f>_xlfn.IFNA(VLOOKUP($D137,Data!Q$10:$AI$69,U$1, FALSE),"")</f>
        <v/>
      </c>
      <c r="V137" s="26" t="str">
        <f>_xlfn.IFNA(VLOOKUP($D137,Data!R$10:$AI$69,V$1, FALSE),"")</f>
        <v/>
      </c>
      <c r="W137" s="26" t="str">
        <f>_xlfn.IFNA(VLOOKUP($D137,Data!S$10:$AI$69,W$1, FALSE),"")</f>
        <v/>
      </c>
      <c r="X137" s="26" t="str">
        <f>_xlfn.IFNA(VLOOKUP($D137,Data!T$10:$AI$69,X$1, FALSE),"")</f>
        <v/>
      </c>
      <c r="Y137" s="26" t="str">
        <f>_xlfn.IFNA(VLOOKUP($D137,Data!U$10:$AI$69,Y$1, FALSE),"")</f>
        <v/>
      </c>
      <c r="Z137" s="26" t="str">
        <f>_xlfn.IFNA(VLOOKUP($D137,Data!V$10:$AI$69,Z$1, FALSE),"")</f>
        <v/>
      </c>
      <c r="AA137" s="26" t="str">
        <f>_xlfn.IFNA(VLOOKUP($D137,Data!W$10:$AI$69,AA$1, FALSE),"")</f>
        <v/>
      </c>
      <c r="AB137" s="26" t="str">
        <f>_xlfn.IFNA(VLOOKUP($D137,Data!X$10:$AI$69,AB$1, FALSE),"")</f>
        <v/>
      </c>
      <c r="AC137" s="26" t="str">
        <f>_xlfn.IFNA(VLOOKUP($D137,Data!Y$10:$AI$69,AC$1, FALSE),"")</f>
        <v/>
      </c>
      <c r="AD137" s="26" t="str">
        <f>_xlfn.IFNA(VLOOKUP($D137,Data!Z$10:$AI$69,AD$1, FALSE),"")</f>
        <v>Influenza</v>
      </c>
      <c r="AE137" s="26" t="str">
        <f>_xlfn.IFNA(VLOOKUP($D137,Data!AA$10:$AI$69,AE$1, FALSE),"")</f>
        <v/>
      </c>
      <c r="AF137" s="26" t="str">
        <f>_xlfn.IFNA(VLOOKUP($D137,Data!AB$10:$AI$69,AF$1, FALSE),"")</f>
        <v/>
      </c>
      <c r="AG137" s="26" t="str">
        <f>_xlfn.IFNA(VLOOKUP($D137,Data!AC$10:$AI$69,AG$1, FALSE),"")</f>
        <v/>
      </c>
      <c r="AH137" s="26" t="str">
        <f>_xlfn.IFNA(VLOOKUP($D137,Data!AD$10:$AI$69,AH$1, FALSE),"")</f>
        <v/>
      </c>
      <c r="AI137" s="26" t="str">
        <f>_xlfn.IFNA(VLOOKUP($D137,Data!AE$10:$AI$69,AI$1, FALSE),"")</f>
        <v/>
      </c>
      <c r="AJ137" s="26" t="str">
        <f>_xlfn.IFNA(VLOOKUP($D137,Data!AF$10:$AI$69,AJ$1, FALSE),"")</f>
        <v/>
      </c>
      <c r="AK137" s="26" t="str">
        <f>_xlfn.IFNA(VLOOKUP($D137,Data!AG$10:$AI$69,AK$1, FALSE),"")</f>
        <v/>
      </c>
      <c r="AL137" s="26" t="str">
        <f>_xlfn.IFNA(VLOOKUP($D137,Data!AH$10:$AI$69,AL$1, FALSE),"")</f>
        <v/>
      </c>
    </row>
    <row r="138" spans="1:38" x14ac:dyDescent="0.25">
      <c r="A138" s="28" t="s">
        <v>290</v>
      </c>
      <c r="B138" s="28" t="s">
        <v>291</v>
      </c>
      <c r="D138" s="28">
        <f t="shared" si="6"/>
        <v>127</v>
      </c>
      <c r="E138" s="28">
        <f t="shared" si="7"/>
        <v>1</v>
      </c>
      <c r="F138" s="26" t="str">
        <f>_xlfn.IFNA(VLOOKUP($D138,Data!B$10:$AI$69,F$1, FALSE),"")</f>
        <v/>
      </c>
      <c r="G138" s="26" t="str">
        <f>_xlfn.IFNA(VLOOKUP($D138,Data!C$10:$AI$69,G$1, FALSE),"")</f>
        <v/>
      </c>
      <c r="H138" s="26" t="str">
        <f>_xlfn.IFNA(VLOOKUP($D138,Data!D$10:$AI$69,H$1, FALSE),"")</f>
        <v/>
      </c>
      <c r="I138" s="26" t="str">
        <f>_xlfn.IFNA(VLOOKUP($D138,Data!E$10:$AI$69,I$1, FALSE),"")</f>
        <v/>
      </c>
      <c r="J138" s="26" t="str">
        <f>_xlfn.IFNA(VLOOKUP($D138,Data!F$10:$AI$69,J$1, FALSE),"")</f>
        <v/>
      </c>
      <c r="K138" s="26" t="str">
        <f>_xlfn.IFNA(VLOOKUP($D138,Data!G$10:$AI$69,K$1, FALSE),"")</f>
        <v/>
      </c>
      <c r="L138" s="26" t="str">
        <f>_xlfn.IFNA(VLOOKUP($D138,Data!H$10:$AI$69,L$1, FALSE),"")</f>
        <v/>
      </c>
      <c r="M138" s="26" t="str">
        <f>_xlfn.IFNA(VLOOKUP($D138,Data!I$10:$AI$69,M$1, FALSE),"")</f>
        <v/>
      </c>
      <c r="N138" s="26" t="str">
        <f>_xlfn.IFNA(VLOOKUP($D138,Data!J$10:$AI$69,N$1, FALSE),"")</f>
        <v/>
      </c>
      <c r="O138" s="26" t="str">
        <f>_xlfn.IFNA(VLOOKUP($D138,Data!K$10:$AI$69,O$1, FALSE),"")</f>
        <v/>
      </c>
      <c r="P138" s="26" t="str">
        <f>_xlfn.IFNA(VLOOKUP($D138,Data!L$10:$AI$69,P$1, FALSE),"")</f>
        <v/>
      </c>
      <c r="Q138" s="26" t="str">
        <f>_xlfn.IFNA(VLOOKUP($D138,Data!M$10:$AI$69,Q$1, FALSE),"")</f>
        <v/>
      </c>
      <c r="R138" s="26" t="str">
        <f>_xlfn.IFNA(VLOOKUP($D138,Data!N$10:$AI$69,R$1, FALSE),"")</f>
        <v/>
      </c>
      <c r="S138" s="26" t="str">
        <f>_xlfn.IFNA(VLOOKUP($D138,Data!O$10:$AI$69,S$1, FALSE),"")</f>
        <v/>
      </c>
      <c r="T138" s="26" t="str">
        <f>_xlfn.IFNA(VLOOKUP($D138,Data!P$10:$AI$69,T$1, FALSE),"")</f>
        <v/>
      </c>
      <c r="U138" s="26" t="str">
        <f>_xlfn.IFNA(VLOOKUP($D138,Data!Q$10:$AI$69,U$1, FALSE),"")</f>
        <v/>
      </c>
      <c r="V138" s="26" t="str">
        <f>_xlfn.IFNA(VLOOKUP($D138,Data!R$10:$AI$69,V$1, FALSE),"")</f>
        <v/>
      </c>
      <c r="W138" s="26" t="str">
        <f>_xlfn.IFNA(VLOOKUP($D138,Data!S$10:$AI$69,W$1, FALSE),"")</f>
        <v/>
      </c>
      <c r="X138" s="26" t="str">
        <f>_xlfn.IFNA(VLOOKUP($D138,Data!T$10:$AI$69,X$1, FALSE),"")</f>
        <v/>
      </c>
      <c r="Y138" s="26" t="str">
        <f>_xlfn.IFNA(VLOOKUP($D138,Data!U$10:$AI$69,Y$1, FALSE),"")</f>
        <v/>
      </c>
      <c r="Z138" s="26" t="str">
        <f>_xlfn.IFNA(VLOOKUP($D138,Data!V$10:$AI$69,Z$1, FALSE),"")</f>
        <v/>
      </c>
      <c r="AA138" s="26" t="str">
        <f>_xlfn.IFNA(VLOOKUP($D138,Data!W$10:$AI$69,AA$1, FALSE),"")</f>
        <v/>
      </c>
      <c r="AB138" s="26" t="str">
        <f>_xlfn.IFNA(VLOOKUP($D138,Data!X$10:$AI$69,AB$1, FALSE),"")</f>
        <v/>
      </c>
      <c r="AC138" s="26" t="str">
        <f>_xlfn.IFNA(VLOOKUP($D138,Data!Y$10:$AI$69,AC$1, FALSE),"")</f>
        <v/>
      </c>
      <c r="AD138" s="26" t="str">
        <f>_xlfn.IFNA(VLOOKUP($D138,Data!Z$10:$AI$69,AD$1, FALSE),"")</f>
        <v/>
      </c>
      <c r="AE138" s="26" t="str">
        <f>_xlfn.IFNA(VLOOKUP($D138,Data!AA$10:$AI$69,AE$1, FALSE),"")</f>
        <v>Influenza</v>
      </c>
      <c r="AF138" s="26" t="str">
        <f>_xlfn.IFNA(VLOOKUP($D138,Data!AB$10:$AI$69,AF$1, FALSE),"")</f>
        <v/>
      </c>
      <c r="AG138" s="26" t="str">
        <f>_xlfn.IFNA(VLOOKUP($D138,Data!AC$10:$AI$69,AG$1, FALSE),"")</f>
        <v/>
      </c>
      <c r="AH138" s="26" t="str">
        <f>_xlfn.IFNA(VLOOKUP($D138,Data!AD$10:$AI$69,AH$1, FALSE),"")</f>
        <v/>
      </c>
      <c r="AI138" s="26" t="str">
        <f>_xlfn.IFNA(VLOOKUP($D138,Data!AE$10:$AI$69,AI$1, FALSE),"")</f>
        <v/>
      </c>
      <c r="AJ138" s="26" t="str">
        <f>_xlfn.IFNA(VLOOKUP($D138,Data!AF$10:$AI$69,AJ$1, FALSE),"")</f>
        <v/>
      </c>
      <c r="AK138" s="26" t="str">
        <f>_xlfn.IFNA(VLOOKUP($D138,Data!AG$10:$AI$69,AK$1, FALSE),"")</f>
        <v/>
      </c>
      <c r="AL138" s="26" t="str">
        <f>_xlfn.IFNA(VLOOKUP($D138,Data!AH$10:$AI$69,AL$1, FALSE),"")</f>
        <v/>
      </c>
    </row>
    <row r="139" spans="1:38" x14ac:dyDescent="0.25">
      <c r="A139" s="28" t="s">
        <v>292</v>
      </c>
      <c r="B139" s="28" t="s">
        <v>293</v>
      </c>
      <c r="D139" s="28">
        <f t="shared" si="6"/>
        <v>138</v>
      </c>
      <c r="E139" s="28">
        <f t="shared" si="7"/>
        <v>1</v>
      </c>
      <c r="F139" s="26" t="str">
        <f>_xlfn.IFNA(VLOOKUP($D139,Data!B$10:$AI$69,F$1, FALSE),"")</f>
        <v>Td/Tdap</v>
      </c>
      <c r="G139" s="26" t="str">
        <f>_xlfn.IFNA(VLOOKUP($D139,Data!C$10:$AI$69,G$1, FALSE),"")</f>
        <v/>
      </c>
      <c r="H139" s="26" t="str">
        <f>_xlfn.IFNA(VLOOKUP($D139,Data!D$10:$AI$69,H$1, FALSE),"")</f>
        <v/>
      </c>
      <c r="I139" s="26" t="str">
        <f>_xlfn.IFNA(VLOOKUP($D139,Data!E$10:$AI$69,I$1, FALSE),"")</f>
        <v/>
      </c>
      <c r="J139" s="26" t="str">
        <f>_xlfn.IFNA(VLOOKUP($D139,Data!F$10:$AI$69,J$1, FALSE),"")</f>
        <v/>
      </c>
      <c r="K139" s="26" t="str">
        <f>_xlfn.IFNA(VLOOKUP($D139,Data!G$10:$AI$69,K$1, FALSE),"")</f>
        <v/>
      </c>
      <c r="L139" s="26" t="str">
        <f>_xlfn.IFNA(VLOOKUP($D139,Data!H$10:$AI$69,L$1, FALSE),"")</f>
        <v/>
      </c>
      <c r="M139" s="26" t="str">
        <f>_xlfn.IFNA(VLOOKUP($D139,Data!I$10:$AI$69,M$1, FALSE),"")</f>
        <v/>
      </c>
      <c r="N139" s="26" t="str">
        <f>_xlfn.IFNA(VLOOKUP($D139,Data!J$10:$AI$69,N$1, FALSE),"")</f>
        <v/>
      </c>
      <c r="O139" s="26" t="str">
        <f>_xlfn.IFNA(VLOOKUP($D139,Data!K$10:$AI$69,O$1, FALSE),"")</f>
        <v/>
      </c>
      <c r="P139" s="26" t="str">
        <f>_xlfn.IFNA(VLOOKUP($D139,Data!L$10:$AI$69,P$1, FALSE),"")</f>
        <v/>
      </c>
      <c r="Q139" s="26" t="str">
        <f>_xlfn.IFNA(VLOOKUP($D139,Data!M$10:$AI$69,Q$1, FALSE),"")</f>
        <v/>
      </c>
      <c r="R139" s="26" t="str">
        <f>_xlfn.IFNA(VLOOKUP($D139,Data!N$10:$AI$69,R$1, FALSE),"")</f>
        <v/>
      </c>
      <c r="S139" s="26" t="str">
        <f>_xlfn.IFNA(VLOOKUP($D139,Data!O$10:$AI$69,S$1, FALSE),"")</f>
        <v/>
      </c>
      <c r="T139" s="26" t="str">
        <f>_xlfn.IFNA(VLOOKUP($D139,Data!P$10:$AI$69,T$1, FALSE),"")</f>
        <v/>
      </c>
      <c r="U139" s="26" t="str">
        <f>_xlfn.IFNA(VLOOKUP($D139,Data!Q$10:$AI$69,U$1, FALSE),"")</f>
        <v/>
      </c>
      <c r="V139" s="26" t="str">
        <f>_xlfn.IFNA(VLOOKUP($D139,Data!R$10:$AI$69,V$1, FALSE),"")</f>
        <v/>
      </c>
      <c r="W139" s="26" t="str">
        <f>_xlfn.IFNA(VLOOKUP($D139,Data!S$10:$AI$69,W$1, FALSE),"")</f>
        <v/>
      </c>
      <c r="X139" s="26" t="str">
        <f>_xlfn.IFNA(VLOOKUP($D139,Data!T$10:$AI$69,X$1, FALSE),"")</f>
        <v/>
      </c>
      <c r="Y139" s="26" t="str">
        <f>_xlfn.IFNA(VLOOKUP($D139,Data!U$10:$AI$69,Y$1, FALSE),"")</f>
        <v/>
      </c>
      <c r="Z139" s="26" t="str">
        <f>_xlfn.IFNA(VLOOKUP($D139,Data!V$10:$AI$69,Z$1, FALSE),"")</f>
        <v/>
      </c>
      <c r="AA139" s="26" t="str">
        <f>_xlfn.IFNA(VLOOKUP($D139,Data!W$10:$AI$69,AA$1, FALSE),"")</f>
        <v/>
      </c>
      <c r="AB139" s="26" t="str">
        <f>_xlfn.IFNA(VLOOKUP($D139,Data!X$10:$AI$69,AB$1, FALSE),"")</f>
        <v/>
      </c>
      <c r="AC139" s="26" t="str">
        <f>_xlfn.IFNA(VLOOKUP($D139,Data!Y$10:$AI$69,AC$1, FALSE),"")</f>
        <v/>
      </c>
      <c r="AD139" s="26" t="str">
        <f>_xlfn.IFNA(VLOOKUP($D139,Data!Z$10:$AI$69,AD$1, FALSE),"")</f>
        <v/>
      </c>
      <c r="AE139" s="26" t="str">
        <f>_xlfn.IFNA(VLOOKUP($D139,Data!AA$10:$AI$69,AE$1, FALSE),"")</f>
        <v/>
      </c>
      <c r="AF139" s="26" t="str">
        <f>_xlfn.IFNA(VLOOKUP($D139,Data!AB$10:$AI$69,AF$1, FALSE),"")</f>
        <v/>
      </c>
      <c r="AG139" s="26" t="str">
        <f>_xlfn.IFNA(VLOOKUP($D139,Data!AC$10:$AI$69,AG$1, FALSE),"")</f>
        <v/>
      </c>
      <c r="AH139" s="26" t="str">
        <f>_xlfn.IFNA(VLOOKUP($D139,Data!AD$10:$AI$69,AH$1, FALSE),"")</f>
        <v/>
      </c>
      <c r="AI139" s="26" t="str">
        <f>_xlfn.IFNA(VLOOKUP($D139,Data!AE$10:$AI$69,AI$1, FALSE),"")</f>
        <v/>
      </c>
      <c r="AJ139" s="26" t="str">
        <f>_xlfn.IFNA(VLOOKUP($D139,Data!AF$10:$AI$69,AJ$1, FALSE),"")</f>
        <v/>
      </c>
      <c r="AK139" s="26" t="str">
        <f>_xlfn.IFNA(VLOOKUP($D139,Data!AG$10:$AI$69,AK$1, FALSE),"")</f>
        <v/>
      </c>
      <c r="AL139" s="26" t="str">
        <f>_xlfn.IFNA(VLOOKUP($D139,Data!AH$10:$AI$69,AL$1, FALSE),"")</f>
        <v/>
      </c>
    </row>
    <row r="140" spans="1:38" x14ac:dyDescent="0.25">
      <c r="A140" s="28" t="s">
        <v>294</v>
      </c>
      <c r="B140" s="28" t="s">
        <v>295</v>
      </c>
      <c r="D140" s="28">
        <f t="shared" si="6"/>
        <v>139</v>
      </c>
      <c r="E140" s="28">
        <f t="shared" si="7"/>
        <v>1</v>
      </c>
      <c r="F140" s="26" t="str">
        <f>_xlfn.IFNA(VLOOKUP($D140,Data!B$10:$AI$69,F$1, FALSE),"")</f>
        <v/>
      </c>
      <c r="G140" s="26" t="str">
        <f>_xlfn.IFNA(VLOOKUP($D140,Data!C$10:$AI$69,G$1, FALSE),"")</f>
        <v/>
      </c>
      <c r="H140" s="26" t="str">
        <f>_xlfn.IFNA(VLOOKUP($D140,Data!D$10:$AI$69,H$1, FALSE),"")</f>
        <v/>
      </c>
      <c r="I140" s="26" t="str">
        <f>_xlfn.IFNA(VLOOKUP($D140,Data!E$10:$AI$69,I$1, FALSE),"")</f>
        <v>Td/Tdap</v>
      </c>
      <c r="J140" s="26" t="str">
        <f>_xlfn.IFNA(VLOOKUP($D140,Data!F$10:$AI$69,J$1, FALSE),"")</f>
        <v/>
      </c>
      <c r="K140" s="26" t="str">
        <f>_xlfn.IFNA(VLOOKUP($D140,Data!G$10:$AI$69,K$1, FALSE),"")</f>
        <v/>
      </c>
      <c r="L140" s="26" t="str">
        <f>_xlfn.IFNA(VLOOKUP($D140,Data!H$10:$AI$69,L$1, FALSE),"")</f>
        <v/>
      </c>
      <c r="M140" s="26" t="str">
        <f>_xlfn.IFNA(VLOOKUP($D140,Data!I$10:$AI$69,M$1, FALSE),"")</f>
        <v/>
      </c>
      <c r="N140" s="26" t="str">
        <f>_xlfn.IFNA(VLOOKUP($D140,Data!J$10:$AI$69,N$1, FALSE),"")</f>
        <v/>
      </c>
      <c r="O140" s="26" t="str">
        <f>_xlfn.IFNA(VLOOKUP($D140,Data!K$10:$AI$69,O$1, FALSE),"")</f>
        <v/>
      </c>
      <c r="P140" s="26" t="str">
        <f>_xlfn.IFNA(VLOOKUP($D140,Data!L$10:$AI$69,P$1, FALSE),"")</f>
        <v/>
      </c>
      <c r="Q140" s="26" t="str">
        <f>_xlfn.IFNA(VLOOKUP($D140,Data!M$10:$AI$69,Q$1, FALSE),"")</f>
        <v/>
      </c>
      <c r="R140" s="26" t="str">
        <f>_xlfn.IFNA(VLOOKUP($D140,Data!N$10:$AI$69,R$1, FALSE),"")</f>
        <v/>
      </c>
      <c r="S140" s="26" t="str">
        <f>_xlfn.IFNA(VLOOKUP($D140,Data!O$10:$AI$69,S$1, FALSE),"")</f>
        <v/>
      </c>
      <c r="T140" s="26" t="str">
        <f>_xlfn.IFNA(VLOOKUP($D140,Data!P$10:$AI$69,T$1, FALSE),"")</f>
        <v/>
      </c>
      <c r="U140" s="26" t="str">
        <f>_xlfn.IFNA(VLOOKUP($D140,Data!Q$10:$AI$69,U$1, FALSE),"")</f>
        <v/>
      </c>
      <c r="V140" s="26" t="str">
        <f>_xlfn.IFNA(VLOOKUP($D140,Data!R$10:$AI$69,V$1, FALSE),"")</f>
        <v/>
      </c>
      <c r="W140" s="26" t="str">
        <f>_xlfn.IFNA(VLOOKUP($D140,Data!S$10:$AI$69,W$1, FALSE),"")</f>
        <v/>
      </c>
      <c r="X140" s="26" t="str">
        <f>_xlfn.IFNA(VLOOKUP($D140,Data!T$10:$AI$69,X$1, FALSE),"")</f>
        <v/>
      </c>
      <c r="Y140" s="26" t="str">
        <f>_xlfn.IFNA(VLOOKUP($D140,Data!U$10:$AI$69,Y$1, FALSE),"")</f>
        <v/>
      </c>
      <c r="Z140" s="26" t="str">
        <f>_xlfn.IFNA(VLOOKUP($D140,Data!V$10:$AI$69,Z$1, FALSE),"")</f>
        <v/>
      </c>
      <c r="AA140" s="26" t="str">
        <f>_xlfn.IFNA(VLOOKUP($D140,Data!W$10:$AI$69,AA$1, FALSE),"")</f>
        <v/>
      </c>
      <c r="AB140" s="26" t="str">
        <f>_xlfn.IFNA(VLOOKUP($D140,Data!X$10:$AI$69,AB$1, FALSE),"")</f>
        <v/>
      </c>
      <c r="AC140" s="26" t="str">
        <f>_xlfn.IFNA(VLOOKUP($D140,Data!Y$10:$AI$69,AC$1, FALSE),"")</f>
        <v/>
      </c>
      <c r="AD140" s="26" t="str">
        <f>_xlfn.IFNA(VLOOKUP($D140,Data!Z$10:$AI$69,AD$1, FALSE),"")</f>
        <v/>
      </c>
      <c r="AE140" s="26" t="str">
        <f>_xlfn.IFNA(VLOOKUP($D140,Data!AA$10:$AI$69,AE$1, FALSE),"")</f>
        <v/>
      </c>
      <c r="AF140" s="26" t="str">
        <f>_xlfn.IFNA(VLOOKUP($D140,Data!AB$10:$AI$69,AF$1, FALSE),"")</f>
        <v/>
      </c>
      <c r="AG140" s="26" t="str">
        <f>_xlfn.IFNA(VLOOKUP($D140,Data!AC$10:$AI$69,AG$1, FALSE),"")</f>
        <v/>
      </c>
      <c r="AH140" s="26" t="str">
        <f>_xlfn.IFNA(VLOOKUP($D140,Data!AD$10:$AI$69,AH$1, FALSE),"")</f>
        <v/>
      </c>
      <c r="AI140" s="26" t="str">
        <f>_xlfn.IFNA(VLOOKUP($D140,Data!AE$10:$AI$69,AI$1, FALSE),"")</f>
        <v/>
      </c>
      <c r="AJ140" s="26" t="str">
        <f>_xlfn.IFNA(VLOOKUP($D140,Data!AF$10:$AI$69,AJ$1, FALSE),"")</f>
        <v/>
      </c>
      <c r="AK140" s="26" t="str">
        <f>_xlfn.IFNA(VLOOKUP($D140,Data!AG$10:$AI$69,AK$1, FALSE),"")</f>
        <v/>
      </c>
      <c r="AL140" s="26" t="str">
        <f>_xlfn.IFNA(VLOOKUP($D140,Data!AH$10:$AI$69,AL$1, FALSE),"")</f>
        <v/>
      </c>
    </row>
    <row r="141" spans="1:38" x14ac:dyDescent="0.25">
      <c r="A141" s="28" t="s">
        <v>296</v>
      </c>
      <c r="B141" s="28" t="s">
        <v>297</v>
      </c>
      <c r="D141" s="28">
        <f t="shared" si="6"/>
        <v>140</v>
      </c>
      <c r="E141" s="28">
        <f t="shared" si="7"/>
        <v>1</v>
      </c>
      <c r="F141" s="26" t="str">
        <f>_xlfn.IFNA(VLOOKUP($D141,Data!B$10:$AI$69,F$1, FALSE),"")</f>
        <v/>
      </c>
      <c r="G141" s="26" t="str">
        <f>_xlfn.IFNA(VLOOKUP($D141,Data!C$10:$AI$69,G$1, FALSE),"")</f>
        <v/>
      </c>
      <c r="H141" s="26" t="str">
        <f>_xlfn.IFNA(VLOOKUP($D141,Data!D$10:$AI$69,H$1, FALSE),"")</f>
        <v/>
      </c>
      <c r="I141" s="26" t="str">
        <f>_xlfn.IFNA(VLOOKUP($D141,Data!E$10:$AI$69,I$1, FALSE),"")</f>
        <v/>
      </c>
      <c r="J141" s="26" t="str">
        <f>_xlfn.IFNA(VLOOKUP($D141,Data!F$10:$AI$69,J$1, FALSE),"")</f>
        <v/>
      </c>
      <c r="K141" s="26" t="str">
        <f>_xlfn.IFNA(VLOOKUP($D141,Data!G$10:$AI$69,K$1, FALSE),"")</f>
        <v/>
      </c>
      <c r="L141" s="26" t="str">
        <f>_xlfn.IFNA(VLOOKUP($D141,Data!H$10:$AI$69,L$1, FALSE),"")</f>
        <v/>
      </c>
      <c r="M141" s="26" t="str">
        <f>_xlfn.IFNA(VLOOKUP($D141,Data!I$10:$AI$69,M$1, FALSE),"")</f>
        <v/>
      </c>
      <c r="N141" s="26" t="str">
        <f>_xlfn.IFNA(VLOOKUP($D141,Data!J$10:$AI$69,N$1, FALSE),"")</f>
        <v/>
      </c>
      <c r="O141" s="26" t="str">
        <f>_xlfn.IFNA(VLOOKUP($D141,Data!K$10:$AI$69,O$1, FALSE),"")</f>
        <v/>
      </c>
      <c r="P141" s="26" t="str">
        <f>_xlfn.IFNA(VLOOKUP($D141,Data!L$10:$AI$69,P$1, FALSE),"")</f>
        <v/>
      </c>
      <c r="Q141" s="26" t="str">
        <f>_xlfn.IFNA(VLOOKUP($D141,Data!M$10:$AI$69,Q$1, FALSE),"")</f>
        <v/>
      </c>
      <c r="R141" s="26" t="str">
        <f>_xlfn.IFNA(VLOOKUP($D141,Data!N$10:$AI$69,R$1, FALSE),"")</f>
        <v/>
      </c>
      <c r="S141" s="26" t="str">
        <f>_xlfn.IFNA(VLOOKUP($D141,Data!O$10:$AI$69,S$1, FALSE),"")</f>
        <v/>
      </c>
      <c r="T141" s="26" t="str">
        <f>_xlfn.IFNA(VLOOKUP($D141,Data!P$10:$AI$69,T$1, FALSE),"")</f>
        <v/>
      </c>
      <c r="U141" s="26" t="str">
        <f>_xlfn.IFNA(VLOOKUP($D141,Data!Q$10:$AI$69,U$1, FALSE),"")</f>
        <v/>
      </c>
      <c r="V141" s="26" t="str">
        <f>_xlfn.IFNA(VLOOKUP($D141,Data!R$10:$AI$69,V$1, FALSE),"")</f>
        <v>Influenza</v>
      </c>
      <c r="W141" s="26" t="str">
        <f>_xlfn.IFNA(VLOOKUP($D141,Data!S$10:$AI$69,W$1, FALSE),"")</f>
        <v/>
      </c>
      <c r="X141" s="26" t="str">
        <f>_xlfn.IFNA(VLOOKUP($D141,Data!T$10:$AI$69,X$1, FALSE),"")</f>
        <v/>
      </c>
      <c r="Y141" s="26" t="str">
        <f>_xlfn.IFNA(VLOOKUP($D141,Data!U$10:$AI$69,Y$1, FALSE),"")</f>
        <v/>
      </c>
      <c r="Z141" s="26" t="str">
        <f>_xlfn.IFNA(VLOOKUP($D141,Data!V$10:$AI$69,Z$1, FALSE),"")</f>
        <v/>
      </c>
      <c r="AA141" s="26" t="str">
        <f>_xlfn.IFNA(VLOOKUP($D141,Data!W$10:$AI$69,AA$1, FALSE),"")</f>
        <v/>
      </c>
      <c r="AB141" s="26" t="str">
        <f>_xlfn.IFNA(VLOOKUP($D141,Data!X$10:$AI$69,AB$1, FALSE),"")</f>
        <v/>
      </c>
      <c r="AC141" s="26" t="str">
        <f>_xlfn.IFNA(VLOOKUP($D141,Data!Y$10:$AI$69,AC$1, FALSE),"")</f>
        <v/>
      </c>
      <c r="AD141" s="26" t="str">
        <f>_xlfn.IFNA(VLOOKUP($D141,Data!Z$10:$AI$69,AD$1, FALSE),"")</f>
        <v/>
      </c>
      <c r="AE141" s="26" t="str">
        <f>_xlfn.IFNA(VLOOKUP($D141,Data!AA$10:$AI$69,AE$1, FALSE),"")</f>
        <v/>
      </c>
      <c r="AF141" s="26" t="str">
        <f>_xlfn.IFNA(VLOOKUP($D141,Data!AB$10:$AI$69,AF$1, FALSE),"")</f>
        <v/>
      </c>
      <c r="AG141" s="26" t="str">
        <f>_xlfn.IFNA(VLOOKUP($D141,Data!AC$10:$AI$69,AG$1, FALSE),"")</f>
        <v/>
      </c>
      <c r="AH141" s="26" t="str">
        <f>_xlfn.IFNA(VLOOKUP($D141,Data!AD$10:$AI$69,AH$1, FALSE),"")</f>
        <v/>
      </c>
      <c r="AI141" s="26" t="str">
        <f>_xlfn.IFNA(VLOOKUP($D141,Data!AE$10:$AI$69,AI$1, FALSE),"")</f>
        <v/>
      </c>
      <c r="AJ141" s="26" t="str">
        <f>_xlfn.IFNA(VLOOKUP($D141,Data!AF$10:$AI$69,AJ$1, FALSE),"")</f>
        <v/>
      </c>
      <c r="AK141" s="26" t="str">
        <f>_xlfn.IFNA(VLOOKUP($D141,Data!AG$10:$AI$69,AK$1, FALSE),"")</f>
        <v/>
      </c>
      <c r="AL141" s="26" t="str">
        <f>_xlfn.IFNA(VLOOKUP($D141,Data!AH$10:$AI$69,AL$1, FALSE),"")</f>
        <v/>
      </c>
    </row>
    <row r="142" spans="1:38" x14ac:dyDescent="0.25">
      <c r="A142" s="28" t="s">
        <v>298</v>
      </c>
      <c r="B142" s="28" t="s">
        <v>299</v>
      </c>
      <c r="D142" s="28">
        <f t="shared" si="6"/>
        <v>129</v>
      </c>
      <c r="E142" s="28">
        <f t="shared" si="7"/>
        <v>1</v>
      </c>
      <c r="F142" s="26" t="str">
        <f>_xlfn.IFNA(VLOOKUP($D142,Data!B$10:$AI$69,F$1, FALSE),"")</f>
        <v/>
      </c>
      <c r="G142" s="26" t="str">
        <f>_xlfn.IFNA(VLOOKUP($D142,Data!C$10:$AI$69,G$1, FALSE),"")</f>
        <v/>
      </c>
      <c r="H142" s="26" t="str">
        <f>_xlfn.IFNA(VLOOKUP($D142,Data!D$10:$AI$69,H$1, FALSE),"")</f>
        <v>Japenese Encephalitis</v>
      </c>
      <c r="I142" s="26" t="str">
        <f>_xlfn.IFNA(VLOOKUP($D142,Data!E$10:$AI$69,I$1, FALSE),"")</f>
        <v/>
      </c>
      <c r="J142" s="26" t="str">
        <f>_xlfn.IFNA(VLOOKUP($D142,Data!F$10:$AI$69,J$1, FALSE),"")</f>
        <v/>
      </c>
      <c r="K142" s="26" t="str">
        <f>_xlfn.IFNA(VLOOKUP($D142,Data!G$10:$AI$69,K$1, FALSE),"")</f>
        <v/>
      </c>
      <c r="L142" s="26" t="str">
        <f>_xlfn.IFNA(VLOOKUP($D142,Data!H$10:$AI$69,L$1, FALSE),"")</f>
        <v/>
      </c>
      <c r="M142" s="26" t="str">
        <f>_xlfn.IFNA(VLOOKUP($D142,Data!I$10:$AI$69,M$1, FALSE),"")</f>
        <v/>
      </c>
      <c r="N142" s="26" t="str">
        <f>_xlfn.IFNA(VLOOKUP($D142,Data!J$10:$AI$69,N$1, FALSE),"")</f>
        <v/>
      </c>
      <c r="O142" s="26" t="str">
        <f>_xlfn.IFNA(VLOOKUP($D142,Data!K$10:$AI$69,O$1, FALSE),"")</f>
        <v/>
      </c>
      <c r="P142" s="26" t="str">
        <f>_xlfn.IFNA(VLOOKUP($D142,Data!L$10:$AI$69,P$1, FALSE),"")</f>
        <v/>
      </c>
      <c r="Q142" s="26" t="str">
        <f>_xlfn.IFNA(VLOOKUP($D142,Data!M$10:$AI$69,Q$1, FALSE),"")</f>
        <v/>
      </c>
      <c r="R142" s="26" t="str">
        <f>_xlfn.IFNA(VLOOKUP($D142,Data!N$10:$AI$69,R$1, FALSE),"")</f>
        <v/>
      </c>
      <c r="S142" s="26" t="str">
        <f>_xlfn.IFNA(VLOOKUP($D142,Data!O$10:$AI$69,S$1, FALSE),"")</f>
        <v/>
      </c>
      <c r="T142" s="26" t="str">
        <f>_xlfn.IFNA(VLOOKUP($D142,Data!P$10:$AI$69,T$1, FALSE),"")</f>
        <v/>
      </c>
      <c r="U142" s="26" t="str">
        <f>_xlfn.IFNA(VLOOKUP($D142,Data!Q$10:$AI$69,U$1, FALSE),"")</f>
        <v/>
      </c>
      <c r="V142" s="26" t="str">
        <f>_xlfn.IFNA(VLOOKUP($D142,Data!R$10:$AI$69,V$1, FALSE),"")</f>
        <v/>
      </c>
      <c r="W142" s="26" t="str">
        <f>_xlfn.IFNA(VLOOKUP($D142,Data!S$10:$AI$69,W$1, FALSE),"")</f>
        <v/>
      </c>
      <c r="X142" s="26" t="str">
        <f>_xlfn.IFNA(VLOOKUP($D142,Data!T$10:$AI$69,X$1, FALSE),"")</f>
        <v/>
      </c>
      <c r="Y142" s="26" t="str">
        <f>_xlfn.IFNA(VLOOKUP($D142,Data!U$10:$AI$69,Y$1, FALSE),"")</f>
        <v/>
      </c>
      <c r="Z142" s="26" t="str">
        <f>_xlfn.IFNA(VLOOKUP($D142,Data!V$10:$AI$69,Z$1, FALSE),"")</f>
        <v/>
      </c>
      <c r="AA142" s="26" t="str">
        <f>_xlfn.IFNA(VLOOKUP($D142,Data!W$10:$AI$69,AA$1, FALSE),"")</f>
        <v/>
      </c>
      <c r="AB142" s="26" t="str">
        <f>_xlfn.IFNA(VLOOKUP($D142,Data!X$10:$AI$69,AB$1, FALSE),"")</f>
        <v/>
      </c>
      <c r="AC142" s="26" t="str">
        <f>_xlfn.IFNA(VLOOKUP($D142,Data!Y$10:$AI$69,AC$1, FALSE),"")</f>
        <v/>
      </c>
      <c r="AD142" s="26" t="str">
        <f>_xlfn.IFNA(VLOOKUP($D142,Data!Z$10:$AI$69,AD$1, FALSE),"")</f>
        <v/>
      </c>
      <c r="AE142" s="26" t="str">
        <f>_xlfn.IFNA(VLOOKUP($D142,Data!AA$10:$AI$69,AE$1, FALSE),"")</f>
        <v/>
      </c>
      <c r="AF142" s="26" t="str">
        <f>_xlfn.IFNA(VLOOKUP($D142,Data!AB$10:$AI$69,AF$1, FALSE),"")</f>
        <v/>
      </c>
      <c r="AG142" s="26" t="str">
        <f>_xlfn.IFNA(VLOOKUP($D142,Data!AC$10:$AI$69,AG$1, FALSE),"")</f>
        <v/>
      </c>
      <c r="AH142" s="26" t="str">
        <f>_xlfn.IFNA(VLOOKUP($D142,Data!AD$10:$AI$69,AH$1, FALSE),"")</f>
        <v/>
      </c>
      <c r="AI142" s="26" t="str">
        <f>_xlfn.IFNA(VLOOKUP($D142,Data!AE$10:$AI$69,AI$1, FALSE),"")</f>
        <v/>
      </c>
      <c r="AJ142" s="26" t="str">
        <f>_xlfn.IFNA(VLOOKUP($D142,Data!AF$10:$AI$69,AJ$1, FALSE),"")</f>
        <v/>
      </c>
      <c r="AK142" s="26" t="str">
        <f>_xlfn.IFNA(VLOOKUP($D142,Data!AG$10:$AI$69,AK$1, FALSE),"")</f>
        <v/>
      </c>
      <c r="AL142" s="26" t="str">
        <f>_xlfn.IFNA(VLOOKUP($D142,Data!AH$10:$AI$69,AL$1, FALSE),"")</f>
        <v/>
      </c>
    </row>
    <row r="143" spans="1:38" x14ac:dyDescent="0.25">
      <c r="A143" s="28" t="s">
        <v>300</v>
      </c>
      <c r="B143" s="28" t="s">
        <v>301</v>
      </c>
      <c r="D143" s="28">
        <f t="shared" si="6"/>
        <v>141</v>
      </c>
      <c r="E143" s="28">
        <f t="shared" si="7"/>
        <v>1</v>
      </c>
      <c r="F143" s="26" t="str">
        <f>_xlfn.IFNA(VLOOKUP($D143,Data!B$10:$AI$69,F$1, FALSE),"")</f>
        <v/>
      </c>
      <c r="G143" s="26" t="str">
        <f>_xlfn.IFNA(VLOOKUP($D143,Data!C$10:$AI$69,G$1, FALSE),"")</f>
        <v/>
      </c>
      <c r="H143" s="26" t="str">
        <f>_xlfn.IFNA(VLOOKUP($D143,Data!D$10:$AI$69,H$1, FALSE),"")</f>
        <v/>
      </c>
      <c r="I143" s="26" t="str">
        <f>_xlfn.IFNA(VLOOKUP($D143,Data!E$10:$AI$69,I$1, FALSE),"")</f>
        <v/>
      </c>
      <c r="J143" s="26" t="str">
        <f>_xlfn.IFNA(VLOOKUP($D143,Data!F$10:$AI$69,J$1, FALSE),"")</f>
        <v/>
      </c>
      <c r="K143" s="26" t="str">
        <f>_xlfn.IFNA(VLOOKUP($D143,Data!G$10:$AI$69,K$1, FALSE),"")</f>
        <v/>
      </c>
      <c r="L143" s="26" t="str">
        <f>_xlfn.IFNA(VLOOKUP($D143,Data!H$10:$AI$69,L$1, FALSE),"")</f>
        <v/>
      </c>
      <c r="M143" s="26" t="str">
        <f>_xlfn.IFNA(VLOOKUP($D143,Data!I$10:$AI$69,M$1, FALSE),"")</f>
        <v/>
      </c>
      <c r="N143" s="26" t="str">
        <f>_xlfn.IFNA(VLOOKUP($D143,Data!J$10:$AI$69,N$1, FALSE),"")</f>
        <v/>
      </c>
      <c r="O143" s="26" t="str">
        <f>_xlfn.IFNA(VLOOKUP($D143,Data!K$10:$AI$69,O$1, FALSE),"")</f>
        <v/>
      </c>
      <c r="P143" s="26" t="str">
        <f>_xlfn.IFNA(VLOOKUP($D143,Data!L$10:$AI$69,P$1, FALSE),"")</f>
        <v/>
      </c>
      <c r="Q143" s="26" t="str">
        <f>_xlfn.IFNA(VLOOKUP($D143,Data!M$10:$AI$69,Q$1, FALSE),"")</f>
        <v/>
      </c>
      <c r="R143" s="26" t="str">
        <f>_xlfn.IFNA(VLOOKUP($D143,Data!N$10:$AI$69,R$1, FALSE),"")</f>
        <v/>
      </c>
      <c r="S143" s="26" t="str">
        <f>_xlfn.IFNA(VLOOKUP($D143,Data!O$10:$AI$69,S$1, FALSE),"")</f>
        <v/>
      </c>
      <c r="T143" s="26" t="str">
        <f>_xlfn.IFNA(VLOOKUP($D143,Data!P$10:$AI$69,T$1, FALSE),"")</f>
        <v/>
      </c>
      <c r="U143" s="26" t="str">
        <f>_xlfn.IFNA(VLOOKUP($D143,Data!Q$10:$AI$69,U$1, FALSE),"")</f>
        <v>Influenza</v>
      </c>
      <c r="V143" s="26" t="str">
        <f>_xlfn.IFNA(VLOOKUP($D143,Data!R$10:$AI$69,V$1, FALSE),"")</f>
        <v/>
      </c>
      <c r="W143" s="26" t="str">
        <f>_xlfn.IFNA(VLOOKUP($D143,Data!S$10:$AI$69,W$1, FALSE),"")</f>
        <v/>
      </c>
      <c r="X143" s="26" t="str">
        <f>_xlfn.IFNA(VLOOKUP($D143,Data!T$10:$AI$69,X$1, FALSE),"")</f>
        <v/>
      </c>
      <c r="Y143" s="26" t="str">
        <f>_xlfn.IFNA(VLOOKUP($D143,Data!U$10:$AI$69,Y$1, FALSE),"")</f>
        <v/>
      </c>
      <c r="Z143" s="26" t="str">
        <f>_xlfn.IFNA(VLOOKUP($D143,Data!V$10:$AI$69,Z$1, FALSE),"")</f>
        <v/>
      </c>
      <c r="AA143" s="26" t="str">
        <f>_xlfn.IFNA(VLOOKUP($D143,Data!W$10:$AI$69,AA$1, FALSE),"")</f>
        <v/>
      </c>
      <c r="AB143" s="26" t="str">
        <f>_xlfn.IFNA(VLOOKUP($D143,Data!X$10:$AI$69,AB$1, FALSE),"")</f>
        <v/>
      </c>
      <c r="AC143" s="26" t="str">
        <f>_xlfn.IFNA(VLOOKUP($D143,Data!Y$10:$AI$69,AC$1, FALSE),"")</f>
        <v/>
      </c>
      <c r="AD143" s="26" t="str">
        <f>_xlfn.IFNA(VLOOKUP($D143,Data!Z$10:$AI$69,AD$1, FALSE),"")</f>
        <v/>
      </c>
      <c r="AE143" s="26" t="str">
        <f>_xlfn.IFNA(VLOOKUP($D143,Data!AA$10:$AI$69,AE$1, FALSE),"")</f>
        <v/>
      </c>
      <c r="AF143" s="26" t="str">
        <f>_xlfn.IFNA(VLOOKUP($D143,Data!AB$10:$AI$69,AF$1, FALSE),"")</f>
        <v/>
      </c>
      <c r="AG143" s="26" t="str">
        <f>_xlfn.IFNA(VLOOKUP($D143,Data!AC$10:$AI$69,AG$1, FALSE),"")</f>
        <v/>
      </c>
      <c r="AH143" s="26" t="str">
        <f>_xlfn.IFNA(VLOOKUP($D143,Data!AD$10:$AI$69,AH$1, FALSE),"")</f>
        <v/>
      </c>
      <c r="AI143" s="26" t="str">
        <f>_xlfn.IFNA(VLOOKUP($D143,Data!AE$10:$AI$69,AI$1, FALSE),"")</f>
        <v/>
      </c>
      <c r="AJ143" s="26" t="str">
        <f>_xlfn.IFNA(VLOOKUP($D143,Data!AF$10:$AI$69,AJ$1, FALSE),"")</f>
        <v/>
      </c>
      <c r="AK143" s="26" t="str">
        <f>_xlfn.IFNA(VLOOKUP($D143,Data!AG$10:$AI$69,AK$1, FALSE),"")</f>
        <v/>
      </c>
      <c r="AL143" s="26" t="str">
        <f>_xlfn.IFNA(VLOOKUP($D143,Data!AH$10:$AI$69,AL$1, FALSE),"")</f>
        <v/>
      </c>
    </row>
    <row r="144" spans="1:38" x14ac:dyDescent="0.25">
      <c r="A144" s="28" t="s">
        <v>302</v>
      </c>
      <c r="B144" s="28" t="s">
        <v>303</v>
      </c>
      <c r="D144" s="28">
        <f t="shared" si="6"/>
        <v>142</v>
      </c>
      <c r="E144" s="28">
        <f t="shared" si="7"/>
        <v>1</v>
      </c>
      <c r="F144" s="26" t="str">
        <f>_xlfn.IFNA(VLOOKUP($D144,Data!B$10:$AI$69,F$1, FALSE),"")</f>
        <v/>
      </c>
      <c r="G144" s="26" t="str">
        <f>_xlfn.IFNA(VLOOKUP($D144,Data!C$10:$AI$69,G$1, FALSE),"")</f>
        <v>Tetanus</v>
      </c>
      <c r="H144" s="26" t="str">
        <f>_xlfn.IFNA(VLOOKUP($D144,Data!D$10:$AI$69,H$1, FALSE),"")</f>
        <v/>
      </c>
      <c r="I144" s="26" t="str">
        <f>_xlfn.IFNA(VLOOKUP($D144,Data!E$10:$AI$69,I$1, FALSE),"")</f>
        <v/>
      </c>
      <c r="J144" s="26" t="str">
        <f>_xlfn.IFNA(VLOOKUP($D144,Data!F$10:$AI$69,J$1, FALSE),"")</f>
        <v/>
      </c>
      <c r="K144" s="26" t="str">
        <f>_xlfn.IFNA(VLOOKUP($D144,Data!G$10:$AI$69,K$1, FALSE),"")</f>
        <v/>
      </c>
      <c r="L144" s="26" t="str">
        <f>_xlfn.IFNA(VLOOKUP($D144,Data!H$10:$AI$69,L$1, FALSE),"")</f>
        <v/>
      </c>
      <c r="M144" s="26" t="str">
        <f>_xlfn.IFNA(VLOOKUP($D144,Data!I$10:$AI$69,M$1, FALSE),"")</f>
        <v/>
      </c>
      <c r="N144" s="26" t="str">
        <f>_xlfn.IFNA(VLOOKUP($D144,Data!J$10:$AI$69,N$1, FALSE),"")</f>
        <v/>
      </c>
      <c r="O144" s="26" t="str">
        <f>_xlfn.IFNA(VLOOKUP($D144,Data!K$10:$AI$69,O$1, FALSE),"")</f>
        <v/>
      </c>
      <c r="P144" s="26" t="str">
        <f>_xlfn.IFNA(VLOOKUP($D144,Data!L$10:$AI$69,P$1, FALSE),"")</f>
        <v/>
      </c>
      <c r="Q144" s="26" t="str">
        <f>_xlfn.IFNA(VLOOKUP($D144,Data!M$10:$AI$69,Q$1, FALSE),"")</f>
        <v/>
      </c>
      <c r="R144" s="26" t="str">
        <f>_xlfn.IFNA(VLOOKUP($D144,Data!N$10:$AI$69,R$1, FALSE),"")</f>
        <v/>
      </c>
      <c r="S144" s="26" t="str">
        <f>_xlfn.IFNA(VLOOKUP($D144,Data!O$10:$AI$69,S$1, FALSE),"")</f>
        <v/>
      </c>
      <c r="T144" s="26" t="str">
        <f>_xlfn.IFNA(VLOOKUP($D144,Data!P$10:$AI$69,T$1, FALSE),"")</f>
        <v/>
      </c>
      <c r="U144" s="26" t="str">
        <f>_xlfn.IFNA(VLOOKUP($D144,Data!Q$10:$AI$69,U$1, FALSE),"")</f>
        <v/>
      </c>
      <c r="V144" s="26" t="str">
        <f>_xlfn.IFNA(VLOOKUP($D144,Data!R$10:$AI$69,V$1, FALSE),"")</f>
        <v/>
      </c>
      <c r="W144" s="26" t="str">
        <f>_xlfn.IFNA(VLOOKUP($D144,Data!S$10:$AI$69,W$1, FALSE),"")</f>
        <v/>
      </c>
      <c r="X144" s="26" t="str">
        <f>_xlfn.IFNA(VLOOKUP($D144,Data!T$10:$AI$69,X$1, FALSE),"")</f>
        <v/>
      </c>
      <c r="Y144" s="26" t="str">
        <f>_xlfn.IFNA(VLOOKUP($D144,Data!U$10:$AI$69,Y$1, FALSE),"")</f>
        <v/>
      </c>
      <c r="Z144" s="26" t="str">
        <f>_xlfn.IFNA(VLOOKUP($D144,Data!V$10:$AI$69,Z$1, FALSE),"")</f>
        <v/>
      </c>
      <c r="AA144" s="26" t="str">
        <f>_xlfn.IFNA(VLOOKUP($D144,Data!W$10:$AI$69,AA$1, FALSE),"")</f>
        <v/>
      </c>
      <c r="AB144" s="26" t="str">
        <f>_xlfn.IFNA(VLOOKUP($D144,Data!X$10:$AI$69,AB$1, FALSE),"")</f>
        <v/>
      </c>
      <c r="AC144" s="26" t="str">
        <f>_xlfn.IFNA(VLOOKUP($D144,Data!Y$10:$AI$69,AC$1, FALSE),"")</f>
        <v/>
      </c>
      <c r="AD144" s="26" t="str">
        <f>_xlfn.IFNA(VLOOKUP($D144,Data!Z$10:$AI$69,AD$1, FALSE),"")</f>
        <v/>
      </c>
      <c r="AE144" s="26" t="str">
        <f>_xlfn.IFNA(VLOOKUP($D144,Data!AA$10:$AI$69,AE$1, FALSE),"")</f>
        <v/>
      </c>
      <c r="AF144" s="26" t="str">
        <f>_xlfn.IFNA(VLOOKUP($D144,Data!AB$10:$AI$69,AF$1, FALSE),"")</f>
        <v/>
      </c>
      <c r="AG144" s="26" t="str">
        <f>_xlfn.IFNA(VLOOKUP($D144,Data!AC$10:$AI$69,AG$1, FALSE),"")</f>
        <v/>
      </c>
      <c r="AH144" s="26" t="str">
        <f>_xlfn.IFNA(VLOOKUP($D144,Data!AD$10:$AI$69,AH$1, FALSE),"")</f>
        <v/>
      </c>
      <c r="AI144" s="26" t="str">
        <f>_xlfn.IFNA(VLOOKUP($D144,Data!AE$10:$AI$69,AI$1, FALSE),"")</f>
        <v/>
      </c>
      <c r="AJ144" s="26" t="str">
        <f>_xlfn.IFNA(VLOOKUP($D144,Data!AF$10:$AI$69,AJ$1, FALSE),"")</f>
        <v/>
      </c>
      <c r="AK144" s="26" t="str">
        <f>_xlfn.IFNA(VLOOKUP($D144,Data!AG$10:$AI$69,AK$1, FALSE),"")</f>
        <v/>
      </c>
      <c r="AL144" s="26" t="str">
        <f>_xlfn.IFNA(VLOOKUP($D144,Data!AH$10:$AI$69,AL$1, FALSE),"")</f>
        <v/>
      </c>
    </row>
    <row r="145" spans="1:38" x14ac:dyDescent="0.25">
      <c r="A145" s="28" t="s">
        <v>304</v>
      </c>
      <c r="B145" s="28" t="s">
        <v>305</v>
      </c>
      <c r="D145" s="28">
        <f t="shared" si="6"/>
        <v>143</v>
      </c>
      <c r="E145" s="28">
        <f t="shared" si="7"/>
        <v>1</v>
      </c>
      <c r="F145" s="26" t="str">
        <f>_xlfn.IFNA(VLOOKUP($D145,Data!B$10:$AI$69,F$1, FALSE),"")</f>
        <v>Adenovirus</v>
      </c>
      <c r="G145" s="26" t="str">
        <f>_xlfn.IFNA(VLOOKUP($D145,Data!C$10:$AI$69,G$1, FALSE),"")</f>
        <v/>
      </c>
      <c r="H145" s="26" t="str">
        <f>_xlfn.IFNA(VLOOKUP($D145,Data!D$10:$AI$69,H$1, FALSE),"")</f>
        <v/>
      </c>
      <c r="I145" s="26" t="str">
        <f>_xlfn.IFNA(VLOOKUP($D145,Data!E$10:$AI$69,I$1, FALSE),"")</f>
        <v/>
      </c>
      <c r="J145" s="26" t="str">
        <f>_xlfn.IFNA(VLOOKUP($D145,Data!F$10:$AI$69,J$1, FALSE),"")</f>
        <v/>
      </c>
      <c r="K145" s="26" t="str">
        <f>_xlfn.IFNA(VLOOKUP($D145,Data!G$10:$AI$69,K$1, FALSE),"")</f>
        <v/>
      </c>
      <c r="L145" s="26" t="str">
        <f>_xlfn.IFNA(VLOOKUP($D145,Data!H$10:$AI$69,L$1, FALSE),"")</f>
        <v/>
      </c>
      <c r="M145" s="26" t="str">
        <f>_xlfn.IFNA(VLOOKUP($D145,Data!I$10:$AI$69,M$1, FALSE),"")</f>
        <v/>
      </c>
      <c r="N145" s="26" t="str">
        <f>_xlfn.IFNA(VLOOKUP($D145,Data!J$10:$AI$69,N$1, FALSE),"")</f>
        <v/>
      </c>
      <c r="O145" s="26" t="str">
        <f>_xlfn.IFNA(VLOOKUP($D145,Data!K$10:$AI$69,O$1, FALSE),"")</f>
        <v/>
      </c>
      <c r="P145" s="26" t="str">
        <f>_xlfn.IFNA(VLOOKUP($D145,Data!L$10:$AI$69,P$1, FALSE),"")</f>
        <v/>
      </c>
      <c r="Q145" s="26" t="str">
        <f>_xlfn.IFNA(VLOOKUP($D145,Data!M$10:$AI$69,Q$1, FALSE),"")</f>
        <v/>
      </c>
      <c r="R145" s="26" t="str">
        <f>_xlfn.IFNA(VLOOKUP($D145,Data!N$10:$AI$69,R$1, FALSE),"")</f>
        <v/>
      </c>
      <c r="S145" s="26" t="str">
        <f>_xlfn.IFNA(VLOOKUP($D145,Data!O$10:$AI$69,S$1, FALSE),"")</f>
        <v/>
      </c>
      <c r="T145" s="26" t="str">
        <f>_xlfn.IFNA(VLOOKUP($D145,Data!P$10:$AI$69,T$1, FALSE),"")</f>
        <v/>
      </c>
      <c r="U145" s="26" t="str">
        <f>_xlfn.IFNA(VLOOKUP($D145,Data!Q$10:$AI$69,U$1, FALSE),"")</f>
        <v/>
      </c>
      <c r="V145" s="26" t="str">
        <f>_xlfn.IFNA(VLOOKUP($D145,Data!R$10:$AI$69,V$1, FALSE),"")</f>
        <v/>
      </c>
      <c r="W145" s="26" t="str">
        <f>_xlfn.IFNA(VLOOKUP($D145,Data!S$10:$AI$69,W$1, FALSE),"")</f>
        <v/>
      </c>
      <c r="X145" s="26" t="str">
        <f>_xlfn.IFNA(VLOOKUP($D145,Data!T$10:$AI$69,X$1, FALSE),"")</f>
        <v/>
      </c>
      <c r="Y145" s="26" t="str">
        <f>_xlfn.IFNA(VLOOKUP($D145,Data!U$10:$AI$69,Y$1, FALSE),"")</f>
        <v/>
      </c>
      <c r="Z145" s="26" t="str">
        <f>_xlfn.IFNA(VLOOKUP($D145,Data!V$10:$AI$69,Z$1, FALSE),"")</f>
        <v/>
      </c>
      <c r="AA145" s="26" t="str">
        <f>_xlfn.IFNA(VLOOKUP($D145,Data!W$10:$AI$69,AA$1, FALSE),"")</f>
        <v/>
      </c>
      <c r="AB145" s="26" t="str">
        <f>_xlfn.IFNA(VLOOKUP($D145,Data!X$10:$AI$69,AB$1, FALSE),"")</f>
        <v/>
      </c>
      <c r="AC145" s="26" t="str">
        <f>_xlfn.IFNA(VLOOKUP($D145,Data!Y$10:$AI$69,AC$1, FALSE),"")</f>
        <v/>
      </c>
      <c r="AD145" s="26" t="str">
        <f>_xlfn.IFNA(VLOOKUP($D145,Data!Z$10:$AI$69,AD$1, FALSE),"")</f>
        <v/>
      </c>
      <c r="AE145" s="26" t="str">
        <f>_xlfn.IFNA(VLOOKUP($D145,Data!AA$10:$AI$69,AE$1, FALSE),"")</f>
        <v/>
      </c>
      <c r="AF145" s="26" t="str">
        <f>_xlfn.IFNA(VLOOKUP($D145,Data!AB$10:$AI$69,AF$1, FALSE),"")</f>
        <v/>
      </c>
      <c r="AG145" s="26" t="str">
        <f>_xlfn.IFNA(VLOOKUP($D145,Data!AC$10:$AI$69,AG$1, FALSE),"")</f>
        <v/>
      </c>
      <c r="AH145" s="26" t="str">
        <f>_xlfn.IFNA(VLOOKUP($D145,Data!AD$10:$AI$69,AH$1, FALSE),"")</f>
        <v/>
      </c>
      <c r="AI145" s="26" t="str">
        <f>_xlfn.IFNA(VLOOKUP($D145,Data!AE$10:$AI$69,AI$1, FALSE),"")</f>
        <v/>
      </c>
      <c r="AJ145" s="26" t="str">
        <f>_xlfn.IFNA(VLOOKUP($D145,Data!AF$10:$AI$69,AJ$1, FALSE),"")</f>
        <v/>
      </c>
      <c r="AK145" s="26" t="str">
        <f>_xlfn.IFNA(VLOOKUP($D145,Data!AG$10:$AI$69,AK$1, FALSE),"")</f>
        <v/>
      </c>
      <c r="AL145" s="26" t="str">
        <f>_xlfn.IFNA(VLOOKUP($D145,Data!AH$10:$AI$69,AL$1, FALSE),"")</f>
        <v/>
      </c>
    </row>
    <row r="146" spans="1:38" x14ac:dyDescent="0.25">
      <c r="A146" s="28" t="s">
        <v>306</v>
      </c>
      <c r="B146" s="28" t="s">
        <v>307</v>
      </c>
      <c r="D146" s="28">
        <f t="shared" si="6"/>
        <v>144</v>
      </c>
      <c r="E146" s="28">
        <f t="shared" si="7"/>
        <v>1</v>
      </c>
      <c r="F146" s="26" t="str">
        <f>_xlfn.IFNA(VLOOKUP($D146,Data!B$10:$AI$69,F$1, FALSE),"")</f>
        <v/>
      </c>
      <c r="G146" s="26" t="str">
        <f>_xlfn.IFNA(VLOOKUP($D146,Data!C$10:$AI$69,G$1, FALSE),"")</f>
        <v/>
      </c>
      <c r="H146" s="26" t="str">
        <f>_xlfn.IFNA(VLOOKUP($D146,Data!D$10:$AI$69,H$1, FALSE),"")</f>
        <v/>
      </c>
      <c r="I146" s="26" t="str">
        <f>_xlfn.IFNA(VLOOKUP($D146,Data!E$10:$AI$69,I$1, FALSE),"")</f>
        <v/>
      </c>
      <c r="J146" s="26" t="str">
        <f>_xlfn.IFNA(VLOOKUP($D146,Data!F$10:$AI$69,J$1, FALSE),"")</f>
        <v/>
      </c>
      <c r="K146" s="26" t="str">
        <f>_xlfn.IFNA(VLOOKUP($D146,Data!G$10:$AI$69,K$1, FALSE),"")</f>
        <v/>
      </c>
      <c r="L146" s="26" t="str">
        <f>_xlfn.IFNA(VLOOKUP($D146,Data!H$10:$AI$69,L$1, FALSE),"")</f>
        <v/>
      </c>
      <c r="M146" s="26" t="str">
        <f>_xlfn.IFNA(VLOOKUP($D146,Data!I$10:$AI$69,M$1, FALSE),"")</f>
        <v/>
      </c>
      <c r="N146" s="26" t="str">
        <f>_xlfn.IFNA(VLOOKUP($D146,Data!J$10:$AI$69,N$1, FALSE),"")</f>
        <v/>
      </c>
      <c r="O146" s="26" t="str">
        <f>_xlfn.IFNA(VLOOKUP($D146,Data!K$10:$AI$69,O$1, FALSE),"")</f>
        <v/>
      </c>
      <c r="P146" s="26" t="str">
        <f>_xlfn.IFNA(VLOOKUP($D146,Data!L$10:$AI$69,P$1, FALSE),"")</f>
        <v/>
      </c>
      <c r="Q146" s="26" t="str">
        <f>_xlfn.IFNA(VLOOKUP($D146,Data!M$10:$AI$69,Q$1, FALSE),"")</f>
        <v/>
      </c>
      <c r="R146" s="26" t="str">
        <f>_xlfn.IFNA(VLOOKUP($D146,Data!N$10:$AI$69,R$1, FALSE),"")</f>
        <v/>
      </c>
      <c r="S146" s="26" t="str">
        <f>_xlfn.IFNA(VLOOKUP($D146,Data!O$10:$AI$69,S$1, FALSE),"")</f>
        <v/>
      </c>
      <c r="T146" s="26" t="str">
        <f>_xlfn.IFNA(VLOOKUP($D146,Data!P$10:$AI$69,T$1, FALSE),"")</f>
        <v/>
      </c>
      <c r="U146" s="26" t="str">
        <f>_xlfn.IFNA(VLOOKUP($D146,Data!Q$10:$AI$69,U$1, FALSE),"")</f>
        <v/>
      </c>
      <c r="V146" s="26" t="str">
        <f>_xlfn.IFNA(VLOOKUP($D146,Data!R$10:$AI$69,V$1, FALSE),"")</f>
        <v/>
      </c>
      <c r="W146" s="26" t="str">
        <f>_xlfn.IFNA(VLOOKUP($D146,Data!S$10:$AI$69,W$1, FALSE),"")</f>
        <v>Influenza</v>
      </c>
      <c r="X146" s="26" t="str">
        <f>_xlfn.IFNA(VLOOKUP($D146,Data!T$10:$AI$69,X$1, FALSE),"")</f>
        <v/>
      </c>
      <c r="Y146" s="26" t="str">
        <f>_xlfn.IFNA(VLOOKUP($D146,Data!U$10:$AI$69,Y$1, FALSE),"")</f>
        <v/>
      </c>
      <c r="Z146" s="26" t="str">
        <f>_xlfn.IFNA(VLOOKUP($D146,Data!V$10:$AI$69,Z$1, FALSE),"")</f>
        <v/>
      </c>
      <c r="AA146" s="26" t="str">
        <f>_xlfn.IFNA(VLOOKUP($D146,Data!W$10:$AI$69,AA$1, FALSE),"")</f>
        <v/>
      </c>
      <c r="AB146" s="26" t="str">
        <f>_xlfn.IFNA(VLOOKUP($D146,Data!X$10:$AI$69,AB$1, FALSE),"")</f>
        <v/>
      </c>
      <c r="AC146" s="26" t="str">
        <f>_xlfn.IFNA(VLOOKUP($D146,Data!Y$10:$AI$69,AC$1, FALSE),"")</f>
        <v/>
      </c>
      <c r="AD146" s="26" t="str">
        <f>_xlfn.IFNA(VLOOKUP($D146,Data!Z$10:$AI$69,AD$1, FALSE),"")</f>
        <v/>
      </c>
      <c r="AE146" s="26" t="str">
        <f>_xlfn.IFNA(VLOOKUP($D146,Data!AA$10:$AI$69,AE$1, FALSE),"")</f>
        <v/>
      </c>
      <c r="AF146" s="26" t="str">
        <f>_xlfn.IFNA(VLOOKUP($D146,Data!AB$10:$AI$69,AF$1, FALSE),"")</f>
        <v/>
      </c>
      <c r="AG146" s="26" t="str">
        <f>_xlfn.IFNA(VLOOKUP($D146,Data!AC$10:$AI$69,AG$1, FALSE),"")</f>
        <v/>
      </c>
      <c r="AH146" s="26" t="str">
        <f>_xlfn.IFNA(VLOOKUP($D146,Data!AD$10:$AI$69,AH$1, FALSE),"")</f>
        <v/>
      </c>
      <c r="AI146" s="26" t="str">
        <f>_xlfn.IFNA(VLOOKUP($D146,Data!AE$10:$AI$69,AI$1, FALSE),"")</f>
        <v/>
      </c>
      <c r="AJ146" s="26" t="str">
        <f>_xlfn.IFNA(VLOOKUP($D146,Data!AF$10:$AI$69,AJ$1, FALSE),"")</f>
        <v/>
      </c>
      <c r="AK146" s="26" t="str">
        <f>_xlfn.IFNA(VLOOKUP($D146,Data!AG$10:$AI$69,AK$1, FALSE),"")</f>
        <v/>
      </c>
      <c r="AL146" s="26" t="str">
        <f>_xlfn.IFNA(VLOOKUP($D146,Data!AH$10:$AI$69,AL$1, FALSE),"")</f>
        <v/>
      </c>
    </row>
    <row r="147" spans="1:38" x14ac:dyDescent="0.25">
      <c r="A147" s="28" t="s">
        <v>308</v>
      </c>
      <c r="B147" s="28" t="s">
        <v>309</v>
      </c>
      <c r="D147" s="28">
        <f t="shared" si="6"/>
        <v>145</v>
      </c>
      <c r="E147" s="28">
        <f t="shared" si="7"/>
        <v>1</v>
      </c>
      <c r="F147" s="26" t="str">
        <f>_xlfn.IFNA(VLOOKUP($D147,Data!B$10:$AI$69,F$1, FALSE),"")</f>
        <v/>
      </c>
      <c r="G147" s="26" t="str">
        <f>_xlfn.IFNA(VLOOKUP($D147,Data!C$10:$AI$69,G$1, FALSE),"")</f>
        <v/>
      </c>
      <c r="H147" s="26" t="str">
        <f>_xlfn.IFNA(VLOOKUP($D147,Data!D$10:$AI$69,H$1, FALSE),"")</f>
        <v>RSV</v>
      </c>
      <c r="I147" s="26" t="str">
        <f>_xlfn.IFNA(VLOOKUP($D147,Data!E$10:$AI$69,I$1, FALSE),"")</f>
        <v/>
      </c>
      <c r="J147" s="26" t="str">
        <f>_xlfn.IFNA(VLOOKUP($D147,Data!F$10:$AI$69,J$1, FALSE),"")</f>
        <v/>
      </c>
      <c r="K147" s="26" t="str">
        <f>_xlfn.IFNA(VLOOKUP($D147,Data!G$10:$AI$69,K$1, FALSE),"")</f>
        <v/>
      </c>
      <c r="L147" s="26" t="str">
        <f>_xlfn.IFNA(VLOOKUP($D147,Data!H$10:$AI$69,L$1, FALSE),"")</f>
        <v/>
      </c>
      <c r="M147" s="26" t="str">
        <f>_xlfn.IFNA(VLOOKUP($D147,Data!I$10:$AI$69,M$1, FALSE),"")</f>
        <v/>
      </c>
      <c r="N147" s="26" t="str">
        <f>_xlfn.IFNA(VLOOKUP($D147,Data!J$10:$AI$69,N$1, FALSE),"")</f>
        <v/>
      </c>
      <c r="O147" s="26" t="str">
        <f>_xlfn.IFNA(VLOOKUP($D147,Data!K$10:$AI$69,O$1, FALSE),"")</f>
        <v/>
      </c>
      <c r="P147" s="26" t="str">
        <f>_xlfn.IFNA(VLOOKUP($D147,Data!L$10:$AI$69,P$1, FALSE),"")</f>
        <v/>
      </c>
      <c r="Q147" s="26" t="str">
        <f>_xlfn.IFNA(VLOOKUP($D147,Data!M$10:$AI$69,Q$1, FALSE),"")</f>
        <v/>
      </c>
      <c r="R147" s="26" t="str">
        <f>_xlfn.IFNA(VLOOKUP($D147,Data!N$10:$AI$69,R$1, FALSE),"")</f>
        <v/>
      </c>
      <c r="S147" s="26" t="str">
        <f>_xlfn.IFNA(VLOOKUP($D147,Data!O$10:$AI$69,S$1, FALSE),"")</f>
        <v/>
      </c>
      <c r="T147" s="26" t="str">
        <f>_xlfn.IFNA(VLOOKUP($D147,Data!P$10:$AI$69,T$1, FALSE),"")</f>
        <v/>
      </c>
      <c r="U147" s="26" t="str">
        <f>_xlfn.IFNA(VLOOKUP($D147,Data!Q$10:$AI$69,U$1, FALSE),"")</f>
        <v/>
      </c>
      <c r="V147" s="26" t="str">
        <f>_xlfn.IFNA(VLOOKUP($D147,Data!R$10:$AI$69,V$1, FALSE),"")</f>
        <v/>
      </c>
      <c r="W147" s="26" t="str">
        <f>_xlfn.IFNA(VLOOKUP($D147,Data!S$10:$AI$69,W$1, FALSE),"")</f>
        <v/>
      </c>
      <c r="X147" s="26" t="str">
        <f>_xlfn.IFNA(VLOOKUP($D147,Data!T$10:$AI$69,X$1, FALSE),"")</f>
        <v/>
      </c>
      <c r="Y147" s="26" t="str">
        <f>_xlfn.IFNA(VLOOKUP($D147,Data!U$10:$AI$69,Y$1, FALSE),"")</f>
        <v/>
      </c>
      <c r="Z147" s="26" t="str">
        <f>_xlfn.IFNA(VLOOKUP($D147,Data!V$10:$AI$69,Z$1, FALSE),"")</f>
        <v/>
      </c>
      <c r="AA147" s="26" t="str">
        <f>_xlfn.IFNA(VLOOKUP($D147,Data!W$10:$AI$69,AA$1, FALSE),"")</f>
        <v/>
      </c>
      <c r="AB147" s="26" t="str">
        <f>_xlfn.IFNA(VLOOKUP($D147,Data!X$10:$AI$69,AB$1, FALSE),"")</f>
        <v/>
      </c>
      <c r="AC147" s="26" t="str">
        <f>_xlfn.IFNA(VLOOKUP($D147,Data!Y$10:$AI$69,AC$1, FALSE),"")</f>
        <v/>
      </c>
      <c r="AD147" s="26" t="str">
        <f>_xlfn.IFNA(VLOOKUP($D147,Data!Z$10:$AI$69,AD$1, FALSE),"")</f>
        <v/>
      </c>
      <c r="AE147" s="26" t="str">
        <f>_xlfn.IFNA(VLOOKUP($D147,Data!AA$10:$AI$69,AE$1, FALSE),"")</f>
        <v/>
      </c>
      <c r="AF147" s="26" t="str">
        <f>_xlfn.IFNA(VLOOKUP($D147,Data!AB$10:$AI$69,AF$1, FALSE),"")</f>
        <v/>
      </c>
      <c r="AG147" s="26" t="str">
        <f>_xlfn.IFNA(VLOOKUP($D147,Data!AC$10:$AI$69,AG$1, FALSE),"")</f>
        <v/>
      </c>
      <c r="AH147" s="26" t="str">
        <f>_xlfn.IFNA(VLOOKUP($D147,Data!AD$10:$AI$69,AH$1, FALSE),"")</f>
        <v/>
      </c>
      <c r="AI147" s="26" t="str">
        <f>_xlfn.IFNA(VLOOKUP($D147,Data!AE$10:$AI$69,AI$1, FALSE),"")</f>
        <v/>
      </c>
      <c r="AJ147" s="26" t="str">
        <f>_xlfn.IFNA(VLOOKUP($D147,Data!AF$10:$AI$69,AJ$1, FALSE),"")</f>
        <v/>
      </c>
      <c r="AK147" s="26" t="str">
        <f>_xlfn.IFNA(VLOOKUP($D147,Data!AG$10:$AI$69,AK$1, FALSE),"")</f>
        <v/>
      </c>
      <c r="AL147" s="26" t="str">
        <f>_xlfn.IFNA(VLOOKUP($D147,Data!AH$10:$AI$69,AL$1, FALSE),"")</f>
        <v/>
      </c>
    </row>
    <row r="148" spans="1:38" x14ac:dyDescent="0.25">
      <c r="A148" s="28" t="s">
        <v>310</v>
      </c>
      <c r="B148" s="28" t="s">
        <v>311</v>
      </c>
      <c r="D148" s="28">
        <f t="shared" si="6"/>
        <v>146</v>
      </c>
      <c r="E148" s="28">
        <f t="shared" si="7"/>
        <v>2</v>
      </c>
      <c r="F148" s="26" t="str">
        <f>_xlfn.IFNA(VLOOKUP($D148,Data!B$10:$AI$69,F$1, FALSE),"")</f>
        <v>Hep B</v>
      </c>
      <c r="G148" s="26" t="str">
        <f>_xlfn.IFNA(VLOOKUP($D148,Data!C$10:$AI$69,G$1, FALSE),"")</f>
        <v/>
      </c>
      <c r="H148" s="26" t="str">
        <f>_xlfn.IFNA(VLOOKUP($D148,Data!D$10:$AI$69,H$1, FALSE),"")</f>
        <v/>
      </c>
      <c r="I148" s="26" t="str">
        <f>_xlfn.IFNA(VLOOKUP($D148,Data!E$10:$AI$69,I$1, FALSE),"")</f>
        <v/>
      </c>
      <c r="J148" s="26" t="str">
        <f>_xlfn.IFNA(VLOOKUP($D148,Data!F$10:$AI$69,J$1, FALSE),"")</f>
        <v>DTaP</v>
      </c>
      <c r="K148" s="26" t="str">
        <f>_xlfn.IFNA(VLOOKUP($D148,Data!G$10:$AI$69,K$1, FALSE),"")</f>
        <v/>
      </c>
      <c r="L148" s="26" t="str">
        <f>_xlfn.IFNA(VLOOKUP($D148,Data!H$10:$AI$69,L$1, FALSE),"")</f>
        <v/>
      </c>
      <c r="M148" s="26" t="str">
        <f>_xlfn.IFNA(VLOOKUP($D148,Data!I$10:$AI$69,M$1, FALSE),"")</f>
        <v/>
      </c>
      <c r="N148" s="26" t="str">
        <f>_xlfn.IFNA(VLOOKUP($D148,Data!J$10:$AI$69,N$1, FALSE),"")</f>
        <v/>
      </c>
      <c r="O148" s="26" t="str">
        <f>_xlfn.IFNA(VLOOKUP($D148,Data!K$10:$AI$69,O$1, FALSE),"")</f>
        <v/>
      </c>
      <c r="P148" s="26" t="str">
        <f>_xlfn.IFNA(VLOOKUP($D148,Data!L$10:$AI$69,P$1, FALSE),"")</f>
        <v/>
      </c>
      <c r="Q148" s="26" t="str">
        <f>_xlfn.IFNA(VLOOKUP($D148,Data!M$10:$AI$69,Q$1, FALSE),"")</f>
        <v/>
      </c>
      <c r="R148" s="26" t="str">
        <f>_xlfn.IFNA(VLOOKUP($D148,Data!N$10:$AI$69,R$1, FALSE),"")</f>
        <v/>
      </c>
      <c r="S148" s="26" t="str">
        <f>_xlfn.IFNA(VLOOKUP($D148,Data!O$10:$AI$69,S$1, FALSE),"")</f>
        <v/>
      </c>
      <c r="T148" s="26" t="str">
        <f>_xlfn.IFNA(VLOOKUP($D148,Data!P$10:$AI$69,T$1, FALSE),"")</f>
        <v/>
      </c>
      <c r="U148" s="26" t="str">
        <f>_xlfn.IFNA(VLOOKUP($D148,Data!Q$10:$AI$69,U$1, FALSE),"")</f>
        <v/>
      </c>
      <c r="V148" s="26" t="str">
        <f>_xlfn.IFNA(VLOOKUP($D148,Data!R$10:$AI$69,V$1, FALSE),"")</f>
        <v/>
      </c>
      <c r="W148" s="26" t="str">
        <f>_xlfn.IFNA(VLOOKUP($D148,Data!S$10:$AI$69,W$1, FALSE),"")</f>
        <v/>
      </c>
      <c r="X148" s="26" t="str">
        <f>_xlfn.IFNA(VLOOKUP($D148,Data!T$10:$AI$69,X$1, FALSE),"")</f>
        <v/>
      </c>
      <c r="Y148" s="26" t="str">
        <f>_xlfn.IFNA(VLOOKUP($D148,Data!U$10:$AI$69,Y$1, FALSE),"")</f>
        <v/>
      </c>
      <c r="Z148" s="26" t="str">
        <f>_xlfn.IFNA(VLOOKUP($D148,Data!V$10:$AI$69,Z$1, FALSE),"")</f>
        <v/>
      </c>
      <c r="AA148" s="26" t="str">
        <f>_xlfn.IFNA(VLOOKUP($D148,Data!W$10:$AI$69,AA$1, FALSE),"")</f>
        <v/>
      </c>
      <c r="AB148" s="26" t="str">
        <f>_xlfn.IFNA(VLOOKUP($D148,Data!X$10:$AI$69,AB$1, FALSE),"")</f>
        <v/>
      </c>
      <c r="AC148" s="26" t="str">
        <f>_xlfn.IFNA(VLOOKUP($D148,Data!Y$10:$AI$69,AC$1, FALSE),"")</f>
        <v/>
      </c>
      <c r="AD148" s="26" t="str">
        <f>_xlfn.IFNA(VLOOKUP($D148,Data!Z$10:$AI$69,AD$1, FALSE),"")</f>
        <v/>
      </c>
      <c r="AE148" s="26" t="str">
        <f>_xlfn.IFNA(VLOOKUP($D148,Data!AA$10:$AI$69,AE$1, FALSE),"")</f>
        <v/>
      </c>
      <c r="AF148" s="26" t="str">
        <f>_xlfn.IFNA(VLOOKUP($D148,Data!AB$10:$AI$69,AF$1, FALSE),"")</f>
        <v/>
      </c>
      <c r="AG148" s="26" t="str">
        <f>_xlfn.IFNA(VLOOKUP($D148,Data!AC$10:$AI$69,AG$1, FALSE),"")</f>
        <v/>
      </c>
      <c r="AH148" s="26" t="str">
        <f>_xlfn.IFNA(VLOOKUP($D148,Data!AD$10:$AI$69,AH$1, FALSE),"")</f>
        <v/>
      </c>
      <c r="AI148" s="26" t="str">
        <f>_xlfn.IFNA(VLOOKUP($D148,Data!AE$10:$AI$69,AI$1, FALSE),"")</f>
        <v/>
      </c>
      <c r="AJ148" s="26" t="str">
        <f>_xlfn.IFNA(VLOOKUP($D148,Data!AF$10:$AI$69,AJ$1, FALSE),"")</f>
        <v/>
      </c>
      <c r="AK148" s="26" t="str">
        <f>_xlfn.IFNA(VLOOKUP($D148,Data!AG$10:$AI$69,AK$1, FALSE),"")</f>
        <v/>
      </c>
      <c r="AL148" s="26" t="str">
        <f>_xlfn.IFNA(VLOOKUP($D148,Data!AH$10:$AI$69,AL$1, FALSE),"")</f>
        <v/>
      </c>
    </row>
    <row r="149" spans="1:38" x14ac:dyDescent="0.25">
      <c r="A149" s="28" t="s">
        <v>312</v>
      </c>
      <c r="B149" s="28" t="s">
        <v>313</v>
      </c>
      <c r="D149" s="28">
        <f t="shared" si="6"/>
        <v>147</v>
      </c>
      <c r="E149" s="28">
        <f t="shared" si="7"/>
        <v>1</v>
      </c>
      <c r="F149" s="26" t="str">
        <f>_xlfn.IFNA(VLOOKUP($D149,Data!B$10:$AI$69,F$1, FALSE),"")</f>
        <v/>
      </c>
      <c r="G149" s="26" t="str">
        <f>_xlfn.IFNA(VLOOKUP($D149,Data!C$10:$AI$69,G$1, FALSE),"")</f>
        <v/>
      </c>
      <c r="H149" s="26" t="str">
        <f>_xlfn.IFNA(VLOOKUP($D149,Data!D$10:$AI$69,H$1, FALSE),"")</f>
        <v/>
      </c>
      <c r="I149" s="26" t="str">
        <f>_xlfn.IFNA(VLOOKUP($D149,Data!E$10:$AI$69,I$1, FALSE),"")</f>
        <v/>
      </c>
      <c r="J149" s="26" t="str">
        <f>_xlfn.IFNA(VLOOKUP($D149,Data!F$10:$AI$69,J$1, FALSE),"")</f>
        <v/>
      </c>
      <c r="K149" s="26" t="str">
        <f>_xlfn.IFNA(VLOOKUP($D149,Data!G$10:$AI$69,K$1, FALSE),"")</f>
        <v/>
      </c>
      <c r="L149" s="26" t="str">
        <f>_xlfn.IFNA(VLOOKUP($D149,Data!H$10:$AI$69,L$1, FALSE),"")</f>
        <v>Mening</v>
      </c>
      <c r="M149" s="26" t="str">
        <f>_xlfn.IFNA(VLOOKUP($D149,Data!I$10:$AI$69,M$1, FALSE),"")</f>
        <v/>
      </c>
      <c r="N149" s="26" t="str">
        <f>_xlfn.IFNA(VLOOKUP($D149,Data!J$10:$AI$69,N$1, FALSE),"")</f>
        <v/>
      </c>
      <c r="O149" s="26" t="str">
        <f>_xlfn.IFNA(VLOOKUP($D149,Data!K$10:$AI$69,O$1, FALSE),"")</f>
        <v/>
      </c>
      <c r="P149" s="26" t="str">
        <f>_xlfn.IFNA(VLOOKUP($D149,Data!L$10:$AI$69,P$1, FALSE),"")</f>
        <v/>
      </c>
      <c r="Q149" s="26" t="str">
        <f>_xlfn.IFNA(VLOOKUP($D149,Data!M$10:$AI$69,Q$1, FALSE),"")</f>
        <v/>
      </c>
      <c r="R149" s="26" t="str">
        <f>_xlfn.IFNA(VLOOKUP($D149,Data!N$10:$AI$69,R$1, FALSE),"")</f>
        <v/>
      </c>
      <c r="S149" s="26" t="str">
        <f>_xlfn.IFNA(VLOOKUP($D149,Data!O$10:$AI$69,S$1, FALSE),"")</f>
        <v/>
      </c>
      <c r="T149" s="26" t="str">
        <f>_xlfn.IFNA(VLOOKUP($D149,Data!P$10:$AI$69,T$1, FALSE),"")</f>
        <v/>
      </c>
      <c r="U149" s="26" t="str">
        <f>_xlfn.IFNA(VLOOKUP($D149,Data!Q$10:$AI$69,U$1, FALSE),"")</f>
        <v/>
      </c>
      <c r="V149" s="26" t="str">
        <f>_xlfn.IFNA(VLOOKUP($D149,Data!R$10:$AI$69,V$1, FALSE),"")</f>
        <v/>
      </c>
      <c r="W149" s="26" t="str">
        <f>_xlfn.IFNA(VLOOKUP($D149,Data!S$10:$AI$69,W$1, FALSE),"")</f>
        <v/>
      </c>
      <c r="X149" s="26" t="str">
        <f>_xlfn.IFNA(VLOOKUP($D149,Data!T$10:$AI$69,X$1, FALSE),"")</f>
        <v/>
      </c>
      <c r="Y149" s="26" t="str">
        <f>_xlfn.IFNA(VLOOKUP($D149,Data!U$10:$AI$69,Y$1, FALSE),"")</f>
        <v/>
      </c>
      <c r="Z149" s="26" t="str">
        <f>_xlfn.IFNA(VLOOKUP($D149,Data!V$10:$AI$69,Z$1, FALSE),"")</f>
        <v/>
      </c>
      <c r="AA149" s="26" t="str">
        <f>_xlfn.IFNA(VLOOKUP($D149,Data!W$10:$AI$69,AA$1, FALSE),"")</f>
        <v/>
      </c>
      <c r="AB149" s="26" t="str">
        <f>_xlfn.IFNA(VLOOKUP($D149,Data!X$10:$AI$69,AB$1, FALSE),"")</f>
        <v/>
      </c>
      <c r="AC149" s="26" t="str">
        <f>_xlfn.IFNA(VLOOKUP($D149,Data!Y$10:$AI$69,AC$1, FALSE),"")</f>
        <v/>
      </c>
      <c r="AD149" s="26" t="str">
        <f>_xlfn.IFNA(VLOOKUP($D149,Data!Z$10:$AI$69,AD$1, FALSE),"")</f>
        <v/>
      </c>
      <c r="AE149" s="26" t="str">
        <f>_xlfn.IFNA(VLOOKUP($D149,Data!AA$10:$AI$69,AE$1, FALSE),"")</f>
        <v/>
      </c>
      <c r="AF149" s="26" t="str">
        <f>_xlfn.IFNA(VLOOKUP($D149,Data!AB$10:$AI$69,AF$1, FALSE),"")</f>
        <v/>
      </c>
      <c r="AG149" s="26" t="str">
        <f>_xlfn.IFNA(VLOOKUP($D149,Data!AC$10:$AI$69,AG$1, FALSE),"")</f>
        <v/>
      </c>
      <c r="AH149" s="26" t="str">
        <f>_xlfn.IFNA(VLOOKUP($D149,Data!AD$10:$AI$69,AH$1, FALSE),"")</f>
        <v/>
      </c>
      <c r="AI149" s="26" t="str">
        <f>_xlfn.IFNA(VLOOKUP($D149,Data!AE$10:$AI$69,AI$1, FALSE),"")</f>
        <v/>
      </c>
      <c r="AJ149" s="26" t="str">
        <f>_xlfn.IFNA(VLOOKUP($D149,Data!AF$10:$AI$69,AJ$1, FALSE),"")</f>
        <v/>
      </c>
      <c r="AK149" s="26" t="str">
        <f>_xlfn.IFNA(VLOOKUP($D149,Data!AG$10:$AI$69,AK$1, FALSE),"")</f>
        <v/>
      </c>
      <c r="AL149" s="26" t="str">
        <f>_xlfn.IFNA(VLOOKUP($D149,Data!AH$10:$AI$69,AL$1, FALSE),"")</f>
        <v/>
      </c>
    </row>
    <row r="150" spans="1:38" x14ac:dyDescent="0.25">
      <c r="A150" s="28" t="s">
        <v>314</v>
      </c>
      <c r="B150" s="28" t="s">
        <v>315</v>
      </c>
      <c r="D150" s="28">
        <f t="shared" si="6"/>
        <v>148</v>
      </c>
      <c r="E150" s="28">
        <f t="shared" si="7"/>
        <v>1</v>
      </c>
      <c r="F150" s="26" t="str">
        <f>_xlfn.IFNA(VLOOKUP($D150,Data!B$10:$AI$69,F$1, FALSE),"")</f>
        <v/>
      </c>
      <c r="G150" s="26" t="str">
        <f>_xlfn.IFNA(VLOOKUP($D150,Data!C$10:$AI$69,G$1, FALSE),"")</f>
        <v/>
      </c>
      <c r="H150" s="26" t="str">
        <f>_xlfn.IFNA(VLOOKUP($D150,Data!D$10:$AI$69,H$1, FALSE),"")</f>
        <v/>
      </c>
      <c r="I150" s="26" t="str">
        <f>_xlfn.IFNA(VLOOKUP($D150,Data!E$10:$AI$69,I$1, FALSE),"")</f>
        <v/>
      </c>
      <c r="J150" s="26" t="str">
        <f>_xlfn.IFNA(VLOOKUP($D150,Data!F$10:$AI$69,J$1, FALSE),"")</f>
        <v/>
      </c>
      <c r="K150" s="26" t="str">
        <f>_xlfn.IFNA(VLOOKUP($D150,Data!G$10:$AI$69,K$1, FALSE),"")</f>
        <v>Mening</v>
      </c>
      <c r="L150" s="26" t="str">
        <f>_xlfn.IFNA(VLOOKUP($D150,Data!H$10:$AI$69,L$1, FALSE),"")</f>
        <v/>
      </c>
      <c r="M150" s="26" t="str">
        <f>_xlfn.IFNA(VLOOKUP($D150,Data!I$10:$AI$69,M$1, FALSE),"")</f>
        <v/>
      </c>
      <c r="N150" s="26" t="str">
        <f>_xlfn.IFNA(VLOOKUP($D150,Data!J$10:$AI$69,N$1, FALSE),"")</f>
        <v/>
      </c>
      <c r="O150" s="26" t="str">
        <f>_xlfn.IFNA(VLOOKUP($D150,Data!K$10:$AI$69,O$1, FALSE),"")</f>
        <v/>
      </c>
      <c r="P150" s="26" t="str">
        <f>_xlfn.IFNA(VLOOKUP($D150,Data!L$10:$AI$69,P$1, FALSE),"")</f>
        <v/>
      </c>
      <c r="Q150" s="26" t="str">
        <f>_xlfn.IFNA(VLOOKUP($D150,Data!M$10:$AI$69,Q$1, FALSE),"")</f>
        <v/>
      </c>
      <c r="R150" s="26" t="str">
        <f>_xlfn.IFNA(VLOOKUP($D150,Data!N$10:$AI$69,R$1, FALSE),"")</f>
        <v/>
      </c>
      <c r="S150" s="26" t="str">
        <f>_xlfn.IFNA(VLOOKUP($D150,Data!O$10:$AI$69,S$1, FALSE),"")</f>
        <v/>
      </c>
      <c r="T150" s="26" t="str">
        <f>_xlfn.IFNA(VLOOKUP($D150,Data!P$10:$AI$69,T$1, FALSE),"")</f>
        <v/>
      </c>
      <c r="U150" s="26" t="str">
        <f>_xlfn.IFNA(VLOOKUP($D150,Data!Q$10:$AI$69,U$1, FALSE),"")</f>
        <v/>
      </c>
      <c r="V150" s="26" t="str">
        <f>_xlfn.IFNA(VLOOKUP($D150,Data!R$10:$AI$69,V$1, FALSE),"")</f>
        <v/>
      </c>
      <c r="W150" s="26" t="str">
        <f>_xlfn.IFNA(VLOOKUP($D150,Data!S$10:$AI$69,W$1, FALSE),"")</f>
        <v/>
      </c>
      <c r="X150" s="26" t="str">
        <f>_xlfn.IFNA(VLOOKUP($D150,Data!T$10:$AI$69,X$1, FALSE),"")</f>
        <v/>
      </c>
      <c r="Y150" s="26" t="str">
        <f>_xlfn.IFNA(VLOOKUP($D150,Data!U$10:$AI$69,Y$1, FALSE),"")</f>
        <v/>
      </c>
      <c r="Z150" s="26" t="str">
        <f>_xlfn.IFNA(VLOOKUP($D150,Data!V$10:$AI$69,Z$1, FALSE),"")</f>
        <v/>
      </c>
      <c r="AA150" s="26" t="str">
        <f>_xlfn.IFNA(VLOOKUP($D150,Data!W$10:$AI$69,AA$1, FALSE),"")</f>
        <v/>
      </c>
      <c r="AB150" s="26" t="str">
        <f>_xlfn.IFNA(VLOOKUP($D150,Data!X$10:$AI$69,AB$1, FALSE),"")</f>
        <v/>
      </c>
      <c r="AC150" s="26" t="str">
        <f>_xlfn.IFNA(VLOOKUP($D150,Data!Y$10:$AI$69,AC$1, FALSE),"")</f>
        <v/>
      </c>
      <c r="AD150" s="26" t="str">
        <f>_xlfn.IFNA(VLOOKUP($D150,Data!Z$10:$AI$69,AD$1, FALSE),"")</f>
        <v/>
      </c>
      <c r="AE150" s="26" t="str">
        <f>_xlfn.IFNA(VLOOKUP($D150,Data!AA$10:$AI$69,AE$1, FALSE),"")</f>
        <v/>
      </c>
      <c r="AF150" s="26" t="str">
        <f>_xlfn.IFNA(VLOOKUP($D150,Data!AB$10:$AI$69,AF$1, FALSE),"")</f>
        <v/>
      </c>
      <c r="AG150" s="26" t="str">
        <f>_xlfn.IFNA(VLOOKUP($D150,Data!AC$10:$AI$69,AG$1, FALSE),"")</f>
        <v/>
      </c>
      <c r="AH150" s="26" t="str">
        <f>_xlfn.IFNA(VLOOKUP($D150,Data!AD$10:$AI$69,AH$1, FALSE),"")</f>
        <v/>
      </c>
      <c r="AI150" s="26" t="str">
        <f>_xlfn.IFNA(VLOOKUP($D150,Data!AE$10:$AI$69,AI$1, FALSE),"")</f>
        <v/>
      </c>
      <c r="AJ150" s="26" t="str">
        <f>_xlfn.IFNA(VLOOKUP($D150,Data!AF$10:$AI$69,AJ$1, FALSE),"")</f>
        <v/>
      </c>
      <c r="AK150" s="26" t="str">
        <f>_xlfn.IFNA(VLOOKUP($D150,Data!AG$10:$AI$69,AK$1, FALSE),"")</f>
        <v/>
      </c>
      <c r="AL150" s="26" t="str">
        <f>_xlfn.IFNA(VLOOKUP($D150,Data!AH$10:$AI$69,AL$1, FALSE),"")</f>
        <v/>
      </c>
    </row>
    <row r="151" spans="1:38" x14ac:dyDescent="0.25">
      <c r="A151" s="28" t="s">
        <v>316</v>
      </c>
      <c r="B151" s="28" t="s">
        <v>317</v>
      </c>
      <c r="D151" s="28">
        <f t="shared" si="6"/>
        <v>149</v>
      </c>
      <c r="E151" s="28">
        <f t="shared" si="7"/>
        <v>1</v>
      </c>
      <c r="F151" s="26" t="str">
        <f>_xlfn.IFNA(VLOOKUP($D151,Data!B$10:$AI$69,F$1, FALSE),"")</f>
        <v/>
      </c>
      <c r="G151" s="26" t="str">
        <f>_xlfn.IFNA(VLOOKUP($D151,Data!C$10:$AI$69,G$1, FALSE),"")</f>
        <v/>
      </c>
      <c r="H151" s="26" t="str">
        <f>_xlfn.IFNA(VLOOKUP($D151,Data!D$10:$AI$69,H$1, FALSE),"")</f>
        <v/>
      </c>
      <c r="I151" s="26" t="str">
        <f>_xlfn.IFNA(VLOOKUP($D151,Data!E$10:$AI$69,I$1, FALSE),"")</f>
        <v/>
      </c>
      <c r="J151" s="26" t="str">
        <f>_xlfn.IFNA(VLOOKUP($D151,Data!F$10:$AI$69,J$1, FALSE),"")</f>
        <v/>
      </c>
      <c r="K151" s="26" t="str">
        <f>_xlfn.IFNA(VLOOKUP($D151,Data!G$10:$AI$69,K$1, FALSE),"")</f>
        <v/>
      </c>
      <c r="L151" s="26" t="str">
        <f>_xlfn.IFNA(VLOOKUP($D151,Data!H$10:$AI$69,L$1, FALSE),"")</f>
        <v/>
      </c>
      <c r="M151" s="26" t="str">
        <f>_xlfn.IFNA(VLOOKUP($D151,Data!I$10:$AI$69,M$1, FALSE),"")</f>
        <v/>
      </c>
      <c r="N151" s="26" t="str">
        <f>_xlfn.IFNA(VLOOKUP($D151,Data!J$10:$AI$69,N$1, FALSE),"")</f>
        <v/>
      </c>
      <c r="O151" s="26" t="str">
        <f>_xlfn.IFNA(VLOOKUP($D151,Data!K$10:$AI$69,O$1, FALSE),"")</f>
        <v/>
      </c>
      <c r="P151" s="26" t="str">
        <f>_xlfn.IFNA(VLOOKUP($D151,Data!L$10:$AI$69,P$1, FALSE),"")</f>
        <v/>
      </c>
      <c r="Q151" s="26" t="str">
        <f>_xlfn.IFNA(VLOOKUP($D151,Data!M$10:$AI$69,Q$1, FALSE),"")</f>
        <v/>
      </c>
      <c r="R151" s="26" t="str">
        <f>_xlfn.IFNA(VLOOKUP($D151,Data!N$10:$AI$69,R$1, FALSE),"")</f>
        <v>Influenza</v>
      </c>
      <c r="S151" s="26" t="str">
        <f>_xlfn.IFNA(VLOOKUP($D151,Data!O$10:$AI$69,S$1, FALSE),"")</f>
        <v/>
      </c>
      <c r="T151" s="26" t="str">
        <f>_xlfn.IFNA(VLOOKUP($D151,Data!P$10:$AI$69,T$1, FALSE),"")</f>
        <v/>
      </c>
      <c r="U151" s="26" t="str">
        <f>_xlfn.IFNA(VLOOKUP($D151,Data!Q$10:$AI$69,U$1, FALSE),"")</f>
        <v/>
      </c>
      <c r="V151" s="26" t="str">
        <f>_xlfn.IFNA(VLOOKUP($D151,Data!R$10:$AI$69,V$1, FALSE),"")</f>
        <v/>
      </c>
      <c r="W151" s="26" t="str">
        <f>_xlfn.IFNA(VLOOKUP($D151,Data!S$10:$AI$69,W$1, FALSE),"")</f>
        <v/>
      </c>
      <c r="X151" s="26" t="str">
        <f>_xlfn.IFNA(VLOOKUP($D151,Data!T$10:$AI$69,X$1, FALSE),"")</f>
        <v/>
      </c>
      <c r="Y151" s="26" t="str">
        <f>_xlfn.IFNA(VLOOKUP($D151,Data!U$10:$AI$69,Y$1, FALSE),"")</f>
        <v/>
      </c>
      <c r="Z151" s="26" t="str">
        <f>_xlfn.IFNA(VLOOKUP($D151,Data!V$10:$AI$69,Z$1, FALSE),"")</f>
        <v/>
      </c>
      <c r="AA151" s="26" t="str">
        <f>_xlfn.IFNA(VLOOKUP($D151,Data!W$10:$AI$69,AA$1, FALSE),"")</f>
        <v/>
      </c>
      <c r="AB151" s="26" t="str">
        <f>_xlfn.IFNA(VLOOKUP($D151,Data!X$10:$AI$69,AB$1, FALSE),"")</f>
        <v/>
      </c>
      <c r="AC151" s="26" t="str">
        <f>_xlfn.IFNA(VLOOKUP($D151,Data!Y$10:$AI$69,AC$1, FALSE),"")</f>
        <v/>
      </c>
      <c r="AD151" s="26" t="str">
        <f>_xlfn.IFNA(VLOOKUP($D151,Data!Z$10:$AI$69,AD$1, FALSE),"")</f>
        <v/>
      </c>
      <c r="AE151" s="26" t="str">
        <f>_xlfn.IFNA(VLOOKUP($D151,Data!AA$10:$AI$69,AE$1, FALSE),"")</f>
        <v/>
      </c>
      <c r="AF151" s="26" t="str">
        <f>_xlfn.IFNA(VLOOKUP($D151,Data!AB$10:$AI$69,AF$1, FALSE),"")</f>
        <v/>
      </c>
      <c r="AG151" s="26" t="str">
        <f>_xlfn.IFNA(VLOOKUP($D151,Data!AC$10:$AI$69,AG$1, FALSE),"")</f>
        <v/>
      </c>
      <c r="AH151" s="26" t="str">
        <f>_xlfn.IFNA(VLOOKUP($D151,Data!AD$10:$AI$69,AH$1, FALSE),"")</f>
        <v/>
      </c>
      <c r="AI151" s="26" t="str">
        <f>_xlfn.IFNA(VLOOKUP($D151,Data!AE$10:$AI$69,AI$1, FALSE),"")</f>
        <v/>
      </c>
      <c r="AJ151" s="26" t="str">
        <f>_xlfn.IFNA(VLOOKUP($D151,Data!AF$10:$AI$69,AJ$1, FALSE),"")</f>
        <v/>
      </c>
      <c r="AK151" s="26" t="str">
        <f>_xlfn.IFNA(VLOOKUP($D151,Data!AG$10:$AI$69,AK$1, FALSE),"")</f>
        <v/>
      </c>
      <c r="AL151" s="26" t="str">
        <f>_xlfn.IFNA(VLOOKUP($D151,Data!AH$10:$AI$69,AL$1, FALSE),"")</f>
        <v/>
      </c>
    </row>
    <row r="152" spans="1:38" x14ac:dyDescent="0.25">
      <c r="A152" s="28" t="s">
        <v>318</v>
      </c>
      <c r="B152" s="28" t="s">
        <v>319</v>
      </c>
      <c r="D152" s="28">
        <f t="shared" si="6"/>
        <v>150</v>
      </c>
      <c r="E152" s="28">
        <f t="shared" si="7"/>
        <v>1</v>
      </c>
      <c r="F152" s="26" t="str">
        <f>_xlfn.IFNA(VLOOKUP($D152,Data!B$10:$AI$69,F$1, FALSE),"")</f>
        <v/>
      </c>
      <c r="G152" s="26" t="str">
        <f>_xlfn.IFNA(VLOOKUP($D152,Data!C$10:$AI$69,G$1, FALSE),"")</f>
        <v/>
      </c>
      <c r="H152" s="26" t="str">
        <f>_xlfn.IFNA(VLOOKUP($D152,Data!D$10:$AI$69,H$1, FALSE),"")</f>
        <v/>
      </c>
      <c r="I152" s="26" t="str">
        <f>_xlfn.IFNA(VLOOKUP($D152,Data!E$10:$AI$69,I$1, FALSE),"")</f>
        <v/>
      </c>
      <c r="J152" s="26" t="str">
        <f>_xlfn.IFNA(VLOOKUP($D152,Data!F$10:$AI$69,J$1, FALSE),"")</f>
        <v/>
      </c>
      <c r="K152" s="26" t="str">
        <f>_xlfn.IFNA(VLOOKUP($D152,Data!G$10:$AI$69,K$1, FALSE),"")</f>
        <v/>
      </c>
      <c r="L152" s="26" t="str">
        <f>_xlfn.IFNA(VLOOKUP($D152,Data!H$10:$AI$69,L$1, FALSE),"")</f>
        <v/>
      </c>
      <c r="M152" s="26" t="str">
        <f>_xlfn.IFNA(VLOOKUP($D152,Data!I$10:$AI$69,M$1, FALSE),"")</f>
        <v/>
      </c>
      <c r="N152" s="26" t="str">
        <f>_xlfn.IFNA(VLOOKUP($D152,Data!J$10:$AI$69,N$1, FALSE),"")</f>
        <v>Influenza</v>
      </c>
      <c r="O152" s="26" t="str">
        <f>_xlfn.IFNA(VLOOKUP($D152,Data!K$10:$AI$69,O$1, FALSE),"")</f>
        <v/>
      </c>
      <c r="P152" s="26" t="str">
        <f>_xlfn.IFNA(VLOOKUP($D152,Data!L$10:$AI$69,P$1, FALSE),"")</f>
        <v/>
      </c>
      <c r="Q152" s="26" t="str">
        <f>_xlfn.IFNA(VLOOKUP($D152,Data!M$10:$AI$69,Q$1, FALSE),"")</f>
        <v/>
      </c>
      <c r="R152" s="26" t="str">
        <f>_xlfn.IFNA(VLOOKUP($D152,Data!N$10:$AI$69,R$1, FALSE),"")</f>
        <v/>
      </c>
      <c r="S152" s="26" t="str">
        <f>_xlfn.IFNA(VLOOKUP($D152,Data!O$10:$AI$69,S$1, FALSE),"")</f>
        <v/>
      </c>
      <c r="T152" s="26" t="str">
        <f>_xlfn.IFNA(VLOOKUP($D152,Data!P$10:$AI$69,T$1, FALSE),"")</f>
        <v/>
      </c>
      <c r="U152" s="26" t="str">
        <f>_xlfn.IFNA(VLOOKUP($D152,Data!Q$10:$AI$69,U$1, FALSE),"")</f>
        <v/>
      </c>
      <c r="V152" s="26" t="str">
        <f>_xlfn.IFNA(VLOOKUP($D152,Data!R$10:$AI$69,V$1, FALSE),"")</f>
        <v/>
      </c>
      <c r="W152" s="26" t="str">
        <f>_xlfn.IFNA(VLOOKUP($D152,Data!S$10:$AI$69,W$1, FALSE),"")</f>
        <v/>
      </c>
      <c r="X152" s="26" t="str">
        <f>_xlfn.IFNA(VLOOKUP($D152,Data!T$10:$AI$69,X$1, FALSE),"")</f>
        <v/>
      </c>
      <c r="Y152" s="26" t="str">
        <f>_xlfn.IFNA(VLOOKUP($D152,Data!U$10:$AI$69,Y$1, FALSE),"")</f>
        <v/>
      </c>
      <c r="Z152" s="26" t="str">
        <f>_xlfn.IFNA(VLOOKUP($D152,Data!V$10:$AI$69,Z$1, FALSE),"")</f>
        <v/>
      </c>
      <c r="AA152" s="26" t="str">
        <f>_xlfn.IFNA(VLOOKUP($D152,Data!W$10:$AI$69,AA$1, FALSE),"")</f>
        <v/>
      </c>
      <c r="AB152" s="26" t="str">
        <f>_xlfn.IFNA(VLOOKUP($D152,Data!X$10:$AI$69,AB$1, FALSE),"")</f>
        <v/>
      </c>
      <c r="AC152" s="26" t="str">
        <f>_xlfn.IFNA(VLOOKUP($D152,Data!Y$10:$AI$69,AC$1, FALSE),"")</f>
        <v/>
      </c>
      <c r="AD152" s="26" t="str">
        <f>_xlfn.IFNA(VLOOKUP($D152,Data!Z$10:$AI$69,AD$1, FALSE),"")</f>
        <v/>
      </c>
      <c r="AE152" s="26" t="str">
        <f>_xlfn.IFNA(VLOOKUP($D152,Data!AA$10:$AI$69,AE$1, FALSE),"")</f>
        <v/>
      </c>
      <c r="AF152" s="26" t="str">
        <f>_xlfn.IFNA(VLOOKUP($D152,Data!AB$10:$AI$69,AF$1, FALSE),"")</f>
        <v/>
      </c>
      <c r="AG152" s="26" t="str">
        <f>_xlfn.IFNA(VLOOKUP($D152,Data!AC$10:$AI$69,AG$1, FALSE),"")</f>
        <v/>
      </c>
      <c r="AH152" s="26" t="str">
        <f>_xlfn.IFNA(VLOOKUP($D152,Data!AD$10:$AI$69,AH$1, FALSE),"")</f>
        <v/>
      </c>
      <c r="AI152" s="26" t="str">
        <f>_xlfn.IFNA(VLOOKUP($D152,Data!AE$10:$AI$69,AI$1, FALSE),"")</f>
        <v/>
      </c>
      <c r="AJ152" s="26" t="str">
        <f>_xlfn.IFNA(VLOOKUP($D152,Data!AF$10:$AI$69,AJ$1, FALSE),"")</f>
        <v/>
      </c>
      <c r="AK152" s="26" t="str">
        <f>_xlfn.IFNA(VLOOKUP($D152,Data!AG$10:$AI$69,AK$1, FALSE),"")</f>
        <v/>
      </c>
      <c r="AL152" s="26" t="str">
        <f>_xlfn.IFNA(VLOOKUP($D152,Data!AH$10:$AI$69,AL$1, FALSE),"")</f>
        <v/>
      </c>
    </row>
    <row r="153" spans="1:38" x14ac:dyDescent="0.25">
      <c r="A153" s="28" t="s">
        <v>320</v>
      </c>
      <c r="B153" s="28" t="s">
        <v>321</v>
      </c>
      <c r="D153" s="28">
        <f t="shared" si="6"/>
        <v>151</v>
      </c>
      <c r="E153" s="28">
        <f t="shared" si="7"/>
        <v>1</v>
      </c>
      <c r="F153" s="26" t="str">
        <f>_xlfn.IFNA(VLOOKUP($D153,Data!B$10:$AI$69,F$1, FALSE),"")</f>
        <v/>
      </c>
      <c r="G153" s="26" t="str">
        <f>_xlfn.IFNA(VLOOKUP($D153,Data!C$10:$AI$69,G$1, FALSE),"")</f>
        <v>Influenza</v>
      </c>
      <c r="H153" s="26" t="str">
        <f>_xlfn.IFNA(VLOOKUP($D153,Data!D$10:$AI$69,H$1, FALSE),"")</f>
        <v/>
      </c>
      <c r="I153" s="26" t="str">
        <f>_xlfn.IFNA(VLOOKUP($D153,Data!E$10:$AI$69,I$1, FALSE),"")</f>
        <v/>
      </c>
      <c r="J153" s="26" t="str">
        <f>_xlfn.IFNA(VLOOKUP($D153,Data!F$10:$AI$69,J$1, FALSE),"")</f>
        <v/>
      </c>
      <c r="K153" s="26" t="str">
        <f>_xlfn.IFNA(VLOOKUP($D153,Data!G$10:$AI$69,K$1, FALSE),"")</f>
        <v/>
      </c>
      <c r="L153" s="26" t="str">
        <f>_xlfn.IFNA(VLOOKUP($D153,Data!H$10:$AI$69,L$1, FALSE),"")</f>
        <v/>
      </c>
      <c r="M153" s="26" t="str">
        <f>_xlfn.IFNA(VLOOKUP($D153,Data!I$10:$AI$69,M$1, FALSE),"")</f>
        <v/>
      </c>
      <c r="N153" s="26" t="str">
        <f>_xlfn.IFNA(VLOOKUP($D153,Data!J$10:$AI$69,N$1, FALSE),"")</f>
        <v/>
      </c>
      <c r="O153" s="26" t="str">
        <f>_xlfn.IFNA(VLOOKUP($D153,Data!K$10:$AI$69,O$1, FALSE),"")</f>
        <v/>
      </c>
      <c r="P153" s="26" t="str">
        <f>_xlfn.IFNA(VLOOKUP($D153,Data!L$10:$AI$69,P$1, FALSE),"")</f>
        <v/>
      </c>
      <c r="Q153" s="26" t="str">
        <f>_xlfn.IFNA(VLOOKUP($D153,Data!M$10:$AI$69,Q$1, FALSE),"")</f>
        <v/>
      </c>
      <c r="R153" s="26" t="str">
        <f>_xlfn.IFNA(VLOOKUP($D153,Data!N$10:$AI$69,R$1, FALSE),"")</f>
        <v/>
      </c>
      <c r="S153" s="26" t="str">
        <f>_xlfn.IFNA(VLOOKUP($D153,Data!O$10:$AI$69,S$1, FALSE),"")</f>
        <v/>
      </c>
      <c r="T153" s="26" t="str">
        <f>_xlfn.IFNA(VLOOKUP($D153,Data!P$10:$AI$69,T$1, FALSE),"")</f>
        <v/>
      </c>
      <c r="U153" s="26" t="str">
        <f>_xlfn.IFNA(VLOOKUP($D153,Data!Q$10:$AI$69,U$1, FALSE),"")</f>
        <v/>
      </c>
      <c r="V153" s="26" t="str">
        <f>_xlfn.IFNA(VLOOKUP($D153,Data!R$10:$AI$69,V$1, FALSE),"")</f>
        <v/>
      </c>
      <c r="W153" s="26" t="str">
        <f>_xlfn.IFNA(VLOOKUP($D153,Data!S$10:$AI$69,W$1, FALSE),"")</f>
        <v/>
      </c>
      <c r="X153" s="26" t="str">
        <f>_xlfn.IFNA(VLOOKUP($D153,Data!T$10:$AI$69,X$1, FALSE),"")</f>
        <v/>
      </c>
      <c r="Y153" s="26" t="str">
        <f>_xlfn.IFNA(VLOOKUP($D153,Data!U$10:$AI$69,Y$1, FALSE),"")</f>
        <v/>
      </c>
      <c r="Z153" s="26" t="str">
        <f>_xlfn.IFNA(VLOOKUP($D153,Data!V$10:$AI$69,Z$1, FALSE),"")</f>
        <v/>
      </c>
      <c r="AA153" s="26" t="str">
        <f>_xlfn.IFNA(VLOOKUP($D153,Data!W$10:$AI$69,AA$1, FALSE),"")</f>
        <v/>
      </c>
      <c r="AB153" s="26" t="str">
        <f>_xlfn.IFNA(VLOOKUP($D153,Data!X$10:$AI$69,AB$1, FALSE),"")</f>
        <v/>
      </c>
      <c r="AC153" s="26" t="str">
        <f>_xlfn.IFNA(VLOOKUP($D153,Data!Y$10:$AI$69,AC$1, FALSE),"")</f>
        <v/>
      </c>
      <c r="AD153" s="26" t="str">
        <f>_xlfn.IFNA(VLOOKUP($D153,Data!Z$10:$AI$69,AD$1, FALSE),"")</f>
        <v/>
      </c>
      <c r="AE153" s="26" t="str">
        <f>_xlfn.IFNA(VLOOKUP($D153,Data!AA$10:$AI$69,AE$1, FALSE),"")</f>
        <v/>
      </c>
      <c r="AF153" s="26" t="str">
        <f>_xlfn.IFNA(VLOOKUP($D153,Data!AB$10:$AI$69,AF$1, FALSE),"")</f>
        <v/>
      </c>
      <c r="AG153" s="26" t="str">
        <f>_xlfn.IFNA(VLOOKUP($D153,Data!AC$10:$AI$69,AG$1, FALSE),"")</f>
        <v/>
      </c>
      <c r="AH153" s="26" t="str">
        <f>_xlfn.IFNA(VLOOKUP($D153,Data!AD$10:$AI$69,AH$1, FALSE),"")</f>
        <v/>
      </c>
      <c r="AI153" s="26" t="str">
        <f>_xlfn.IFNA(VLOOKUP($D153,Data!AE$10:$AI$69,AI$1, FALSE),"")</f>
        <v/>
      </c>
      <c r="AJ153" s="26" t="str">
        <f>_xlfn.IFNA(VLOOKUP($D153,Data!AF$10:$AI$69,AJ$1, FALSE),"")</f>
        <v/>
      </c>
      <c r="AK153" s="26" t="str">
        <f>_xlfn.IFNA(VLOOKUP($D153,Data!AG$10:$AI$69,AK$1, FALSE),"")</f>
        <v/>
      </c>
      <c r="AL153" s="26" t="str">
        <f>_xlfn.IFNA(VLOOKUP($D153,Data!AH$10:$AI$69,AL$1, FALSE),"")</f>
        <v/>
      </c>
    </row>
    <row r="154" spans="1:38" x14ac:dyDescent="0.25">
      <c r="A154" s="28" t="s">
        <v>322</v>
      </c>
      <c r="B154" s="28" t="s">
        <v>323</v>
      </c>
      <c r="D154" s="28">
        <f t="shared" si="6"/>
        <v>152</v>
      </c>
      <c r="E154" s="28">
        <f t="shared" si="7"/>
        <v>1</v>
      </c>
      <c r="F154" s="26" t="str">
        <f>_xlfn.IFNA(VLOOKUP($D154,Data!B$10:$AI$69,F$1, FALSE),"")</f>
        <v/>
      </c>
      <c r="G154" s="26" t="str">
        <f>_xlfn.IFNA(VLOOKUP($D154,Data!C$10:$AI$69,G$1, FALSE),"")</f>
        <v/>
      </c>
      <c r="H154" s="26" t="str">
        <f>_xlfn.IFNA(VLOOKUP($D154,Data!D$10:$AI$69,H$1, FALSE),"")</f>
        <v/>
      </c>
      <c r="I154" s="26" t="str">
        <f>_xlfn.IFNA(VLOOKUP($D154,Data!E$10:$AI$69,I$1, FALSE),"")</f>
        <v>PCV</v>
      </c>
      <c r="J154" s="26" t="str">
        <f>_xlfn.IFNA(VLOOKUP($D154,Data!F$10:$AI$69,J$1, FALSE),"")</f>
        <v/>
      </c>
      <c r="K154" s="26" t="str">
        <f>_xlfn.IFNA(VLOOKUP($D154,Data!G$10:$AI$69,K$1, FALSE),"")</f>
        <v/>
      </c>
      <c r="L154" s="26" t="str">
        <f>_xlfn.IFNA(VLOOKUP($D154,Data!H$10:$AI$69,L$1, FALSE),"")</f>
        <v/>
      </c>
      <c r="M154" s="26" t="str">
        <f>_xlfn.IFNA(VLOOKUP($D154,Data!I$10:$AI$69,M$1, FALSE),"")</f>
        <v/>
      </c>
      <c r="N154" s="26" t="str">
        <f>_xlfn.IFNA(VLOOKUP($D154,Data!J$10:$AI$69,N$1, FALSE),"")</f>
        <v/>
      </c>
      <c r="O154" s="26" t="str">
        <f>_xlfn.IFNA(VLOOKUP($D154,Data!K$10:$AI$69,O$1, FALSE),"")</f>
        <v/>
      </c>
      <c r="P154" s="26" t="str">
        <f>_xlfn.IFNA(VLOOKUP($D154,Data!L$10:$AI$69,P$1, FALSE),"")</f>
        <v/>
      </c>
      <c r="Q154" s="26" t="str">
        <f>_xlfn.IFNA(VLOOKUP($D154,Data!M$10:$AI$69,Q$1, FALSE),"")</f>
        <v/>
      </c>
      <c r="R154" s="26" t="str">
        <f>_xlfn.IFNA(VLOOKUP($D154,Data!N$10:$AI$69,R$1, FALSE),"")</f>
        <v/>
      </c>
      <c r="S154" s="26" t="str">
        <f>_xlfn.IFNA(VLOOKUP($D154,Data!O$10:$AI$69,S$1, FALSE),"")</f>
        <v/>
      </c>
      <c r="T154" s="26" t="str">
        <f>_xlfn.IFNA(VLOOKUP($D154,Data!P$10:$AI$69,T$1, FALSE),"")</f>
        <v/>
      </c>
      <c r="U154" s="26" t="str">
        <f>_xlfn.IFNA(VLOOKUP($D154,Data!Q$10:$AI$69,U$1, FALSE),"")</f>
        <v/>
      </c>
      <c r="V154" s="26" t="str">
        <f>_xlfn.IFNA(VLOOKUP($D154,Data!R$10:$AI$69,V$1, FALSE),"")</f>
        <v/>
      </c>
      <c r="W154" s="26" t="str">
        <f>_xlfn.IFNA(VLOOKUP($D154,Data!S$10:$AI$69,W$1, FALSE),"")</f>
        <v/>
      </c>
      <c r="X154" s="26" t="str">
        <f>_xlfn.IFNA(VLOOKUP($D154,Data!T$10:$AI$69,X$1, FALSE),"")</f>
        <v/>
      </c>
      <c r="Y154" s="26" t="str">
        <f>_xlfn.IFNA(VLOOKUP($D154,Data!U$10:$AI$69,Y$1, FALSE),"")</f>
        <v/>
      </c>
      <c r="Z154" s="26" t="str">
        <f>_xlfn.IFNA(VLOOKUP($D154,Data!V$10:$AI$69,Z$1, FALSE),"")</f>
        <v/>
      </c>
      <c r="AA154" s="26" t="str">
        <f>_xlfn.IFNA(VLOOKUP($D154,Data!W$10:$AI$69,AA$1, FALSE),"")</f>
        <v/>
      </c>
      <c r="AB154" s="26" t="str">
        <f>_xlfn.IFNA(VLOOKUP($D154,Data!X$10:$AI$69,AB$1, FALSE),"")</f>
        <v/>
      </c>
      <c r="AC154" s="26" t="str">
        <f>_xlfn.IFNA(VLOOKUP($D154,Data!Y$10:$AI$69,AC$1, FALSE),"")</f>
        <v/>
      </c>
      <c r="AD154" s="26" t="str">
        <f>_xlfn.IFNA(VLOOKUP($D154,Data!Z$10:$AI$69,AD$1, FALSE),"")</f>
        <v/>
      </c>
      <c r="AE154" s="26" t="str">
        <f>_xlfn.IFNA(VLOOKUP($D154,Data!AA$10:$AI$69,AE$1, FALSE),"")</f>
        <v/>
      </c>
      <c r="AF154" s="26" t="str">
        <f>_xlfn.IFNA(VLOOKUP($D154,Data!AB$10:$AI$69,AF$1, FALSE),"")</f>
        <v/>
      </c>
      <c r="AG154" s="26" t="str">
        <f>_xlfn.IFNA(VLOOKUP($D154,Data!AC$10:$AI$69,AG$1, FALSE),"")</f>
        <v/>
      </c>
      <c r="AH154" s="26" t="str">
        <f>_xlfn.IFNA(VLOOKUP($D154,Data!AD$10:$AI$69,AH$1, FALSE),"")</f>
        <v/>
      </c>
      <c r="AI154" s="26" t="str">
        <f>_xlfn.IFNA(VLOOKUP($D154,Data!AE$10:$AI$69,AI$1, FALSE),"")</f>
        <v/>
      </c>
      <c r="AJ154" s="26" t="str">
        <f>_xlfn.IFNA(VLOOKUP($D154,Data!AF$10:$AI$69,AJ$1, FALSE),"")</f>
        <v/>
      </c>
      <c r="AK154" s="26" t="str">
        <f>_xlfn.IFNA(VLOOKUP($D154,Data!AG$10:$AI$69,AK$1, FALSE),"")</f>
        <v/>
      </c>
      <c r="AL154" s="26" t="str">
        <f>_xlfn.IFNA(VLOOKUP($D154,Data!AH$10:$AI$69,AL$1, FALSE),"")</f>
        <v/>
      </c>
    </row>
    <row r="155" spans="1:38" x14ac:dyDescent="0.25">
      <c r="A155" s="28" t="s">
        <v>324</v>
      </c>
      <c r="B155" s="28" t="s">
        <v>325</v>
      </c>
      <c r="D155" s="28">
        <f t="shared" si="6"/>
        <v>153</v>
      </c>
      <c r="E155" s="28">
        <f t="shared" si="7"/>
        <v>1</v>
      </c>
      <c r="F155" s="26" t="str">
        <f>_xlfn.IFNA(VLOOKUP($D155,Data!B$10:$AI$69,F$1, FALSE),"")</f>
        <v/>
      </c>
      <c r="G155" s="26" t="str">
        <f>_xlfn.IFNA(VLOOKUP($D155,Data!C$10:$AI$69,G$1, FALSE),"")</f>
        <v/>
      </c>
      <c r="H155" s="26" t="str">
        <f>_xlfn.IFNA(VLOOKUP($D155,Data!D$10:$AI$69,H$1, FALSE),"")</f>
        <v/>
      </c>
      <c r="I155" s="26" t="str">
        <f>_xlfn.IFNA(VLOOKUP($D155,Data!E$10:$AI$69,I$1, FALSE),"")</f>
        <v/>
      </c>
      <c r="J155" s="26" t="str">
        <f>_xlfn.IFNA(VLOOKUP($D155,Data!F$10:$AI$69,J$1, FALSE),"")</f>
        <v>Influenza</v>
      </c>
      <c r="K155" s="26" t="str">
        <f>_xlfn.IFNA(VLOOKUP($D155,Data!G$10:$AI$69,K$1, FALSE),"")</f>
        <v/>
      </c>
      <c r="L155" s="26" t="str">
        <f>_xlfn.IFNA(VLOOKUP($D155,Data!H$10:$AI$69,L$1, FALSE),"")</f>
        <v/>
      </c>
      <c r="M155" s="26" t="str">
        <f>_xlfn.IFNA(VLOOKUP($D155,Data!I$10:$AI$69,M$1, FALSE),"")</f>
        <v/>
      </c>
      <c r="N155" s="26" t="str">
        <f>_xlfn.IFNA(VLOOKUP($D155,Data!J$10:$AI$69,N$1, FALSE),"")</f>
        <v/>
      </c>
      <c r="O155" s="26" t="str">
        <f>_xlfn.IFNA(VLOOKUP($D155,Data!K$10:$AI$69,O$1, FALSE),"")</f>
        <v/>
      </c>
      <c r="P155" s="26" t="str">
        <f>_xlfn.IFNA(VLOOKUP($D155,Data!L$10:$AI$69,P$1, FALSE),"")</f>
        <v/>
      </c>
      <c r="Q155" s="26" t="str">
        <f>_xlfn.IFNA(VLOOKUP($D155,Data!M$10:$AI$69,Q$1, FALSE),"")</f>
        <v/>
      </c>
      <c r="R155" s="26" t="str">
        <f>_xlfn.IFNA(VLOOKUP($D155,Data!N$10:$AI$69,R$1, FALSE),"")</f>
        <v/>
      </c>
      <c r="S155" s="26" t="str">
        <f>_xlfn.IFNA(VLOOKUP($D155,Data!O$10:$AI$69,S$1, FALSE),"")</f>
        <v/>
      </c>
      <c r="T155" s="26" t="str">
        <f>_xlfn.IFNA(VLOOKUP($D155,Data!P$10:$AI$69,T$1, FALSE),"")</f>
        <v/>
      </c>
      <c r="U155" s="26" t="str">
        <f>_xlfn.IFNA(VLOOKUP($D155,Data!Q$10:$AI$69,U$1, FALSE),"")</f>
        <v/>
      </c>
      <c r="V155" s="26" t="str">
        <f>_xlfn.IFNA(VLOOKUP($D155,Data!R$10:$AI$69,V$1, FALSE),"")</f>
        <v/>
      </c>
      <c r="W155" s="26" t="str">
        <f>_xlfn.IFNA(VLOOKUP($D155,Data!S$10:$AI$69,W$1, FALSE),"")</f>
        <v/>
      </c>
      <c r="X155" s="26" t="str">
        <f>_xlfn.IFNA(VLOOKUP($D155,Data!T$10:$AI$69,X$1, FALSE),"")</f>
        <v/>
      </c>
      <c r="Y155" s="26" t="str">
        <f>_xlfn.IFNA(VLOOKUP($D155,Data!U$10:$AI$69,Y$1, FALSE),"")</f>
        <v/>
      </c>
      <c r="Z155" s="26" t="str">
        <f>_xlfn.IFNA(VLOOKUP($D155,Data!V$10:$AI$69,Z$1, FALSE),"")</f>
        <v/>
      </c>
      <c r="AA155" s="26" t="str">
        <f>_xlfn.IFNA(VLOOKUP($D155,Data!W$10:$AI$69,AA$1, FALSE),"")</f>
        <v/>
      </c>
      <c r="AB155" s="26" t="str">
        <f>_xlfn.IFNA(VLOOKUP($D155,Data!X$10:$AI$69,AB$1, FALSE),"")</f>
        <v/>
      </c>
      <c r="AC155" s="26" t="str">
        <f>_xlfn.IFNA(VLOOKUP($D155,Data!Y$10:$AI$69,AC$1, FALSE),"")</f>
        <v/>
      </c>
      <c r="AD155" s="26" t="str">
        <f>_xlfn.IFNA(VLOOKUP($D155,Data!Z$10:$AI$69,AD$1, FALSE),"")</f>
        <v/>
      </c>
      <c r="AE155" s="26" t="str">
        <f>_xlfn.IFNA(VLOOKUP($D155,Data!AA$10:$AI$69,AE$1, FALSE),"")</f>
        <v/>
      </c>
      <c r="AF155" s="26" t="str">
        <f>_xlfn.IFNA(VLOOKUP($D155,Data!AB$10:$AI$69,AF$1, FALSE),"")</f>
        <v/>
      </c>
      <c r="AG155" s="26" t="str">
        <f>_xlfn.IFNA(VLOOKUP($D155,Data!AC$10:$AI$69,AG$1, FALSE),"")</f>
        <v/>
      </c>
      <c r="AH155" s="26" t="str">
        <f>_xlfn.IFNA(VLOOKUP($D155,Data!AD$10:$AI$69,AH$1, FALSE),"")</f>
        <v/>
      </c>
      <c r="AI155" s="26" t="str">
        <f>_xlfn.IFNA(VLOOKUP($D155,Data!AE$10:$AI$69,AI$1, FALSE),"")</f>
        <v/>
      </c>
      <c r="AJ155" s="26" t="str">
        <f>_xlfn.IFNA(VLOOKUP($D155,Data!AF$10:$AI$69,AJ$1, FALSE),"")</f>
        <v/>
      </c>
      <c r="AK155" s="26" t="str">
        <f>_xlfn.IFNA(VLOOKUP($D155,Data!AG$10:$AI$69,AK$1, FALSE),"")</f>
        <v/>
      </c>
      <c r="AL155" s="26" t="str">
        <f>_xlfn.IFNA(VLOOKUP($D155,Data!AH$10:$AI$69,AL$1, FALSE),"")</f>
        <v/>
      </c>
    </row>
    <row r="156" spans="1:38" x14ac:dyDescent="0.25">
      <c r="A156" s="28" t="s">
        <v>326</v>
      </c>
      <c r="B156" s="28" t="s">
        <v>327</v>
      </c>
      <c r="D156" s="28">
        <f t="shared" si="6"/>
        <v>154</v>
      </c>
      <c r="E156" s="28">
        <f t="shared" si="7"/>
        <v>1</v>
      </c>
      <c r="F156" s="26" t="str">
        <f>_xlfn.IFNA(VLOOKUP($D156,Data!B$10:$AI$69,F$1, FALSE),"")</f>
        <v/>
      </c>
      <c r="G156" s="26" t="str">
        <f>_xlfn.IFNA(VLOOKUP($D156,Data!C$10:$AI$69,G$1, FALSE),"")</f>
        <v/>
      </c>
      <c r="H156" s="26" t="str">
        <f>_xlfn.IFNA(VLOOKUP($D156,Data!D$10:$AI$69,H$1, FALSE),"")</f>
        <v/>
      </c>
      <c r="I156" s="26" t="str">
        <f>_xlfn.IFNA(VLOOKUP($D156,Data!E$10:$AI$69,I$1, FALSE),"")</f>
        <v/>
      </c>
      <c r="J156" s="26" t="str">
        <f>_xlfn.IFNA(VLOOKUP($D156,Data!F$10:$AI$69,J$1, FALSE),"")</f>
        <v/>
      </c>
      <c r="K156" s="26" t="str">
        <f>_xlfn.IFNA(VLOOKUP($D156,Data!G$10:$AI$69,K$1, FALSE),"")</f>
        <v/>
      </c>
      <c r="L156" s="26" t="str">
        <f>_xlfn.IFNA(VLOOKUP($D156,Data!H$10:$AI$69,L$1, FALSE),"")</f>
        <v/>
      </c>
      <c r="M156" s="26" t="str">
        <f>_xlfn.IFNA(VLOOKUP($D156,Data!I$10:$AI$69,M$1, FALSE),"")</f>
        <v>Immune Globulin</v>
      </c>
      <c r="N156" s="26" t="str">
        <f>_xlfn.IFNA(VLOOKUP($D156,Data!J$10:$AI$69,N$1, FALSE),"")</f>
        <v/>
      </c>
      <c r="O156" s="26" t="str">
        <f>_xlfn.IFNA(VLOOKUP($D156,Data!K$10:$AI$69,O$1, FALSE),"")</f>
        <v/>
      </c>
      <c r="P156" s="26" t="str">
        <f>_xlfn.IFNA(VLOOKUP($D156,Data!L$10:$AI$69,P$1, FALSE),"")</f>
        <v/>
      </c>
      <c r="Q156" s="26" t="str">
        <f>_xlfn.IFNA(VLOOKUP($D156,Data!M$10:$AI$69,Q$1, FALSE),"")</f>
        <v/>
      </c>
      <c r="R156" s="26" t="str">
        <f>_xlfn.IFNA(VLOOKUP($D156,Data!N$10:$AI$69,R$1, FALSE),"")</f>
        <v/>
      </c>
      <c r="S156" s="26" t="str">
        <f>_xlfn.IFNA(VLOOKUP($D156,Data!O$10:$AI$69,S$1, FALSE),"")</f>
        <v/>
      </c>
      <c r="T156" s="26" t="str">
        <f>_xlfn.IFNA(VLOOKUP($D156,Data!P$10:$AI$69,T$1, FALSE),"")</f>
        <v/>
      </c>
      <c r="U156" s="26" t="str">
        <f>_xlfn.IFNA(VLOOKUP($D156,Data!Q$10:$AI$69,U$1, FALSE),"")</f>
        <v/>
      </c>
      <c r="V156" s="26" t="str">
        <f>_xlfn.IFNA(VLOOKUP($D156,Data!R$10:$AI$69,V$1, FALSE),"")</f>
        <v/>
      </c>
      <c r="W156" s="26" t="str">
        <f>_xlfn.IFNA(VLOOKUP($D156,Data!S$10:$AI$69,W$1, FALSE),"")</f>
        <v/>
      </c>
      <c r="X156" s="26" t="str">
        <f>_xlfn.IFNA(VLOOKUP($D156,Data!T$10:$AI$69,X$1, FALSE),"")</f>
        <v/>
      </c>
      <c r="Y156" s="26" t="str">
        <f>_xlfn.IFNA(VLOOKUP($D156,Data!U$10:$AI$69,Y$1, FALSE),"")</f>
        <v/>
      </c>
      <c r="Z156" s="26" t="str">
        <f>_xlfn.IFNA(VLOOKUP($D156,Data!V$10:$AI$69,Z$1, FALSE),"")</f>
        <v/>
      </c>
      <c r="AA156" s="26" t="str">
        <f>_xlfn.IFNA(VLOOKUP($D156,Data!W$10:$AI$69,AA$1, FALSE),"")</f>
        <v/>
      </c>
      <c r="AB156" s="26" t="str">
        <f>_xlfn.IFNA(VLOOKUP($D156,Data!X$10:$AI$69,AB$1, FALSE),"")</f>
        <v/>
      </c>
      <c r="AC156" s="26" t="str">
        <f>_xlfn.IFNA(VLOOKUP($D156,Data!Y$10:$AI$69,AC$1, FALSE),"")</f>
        <v/>
      </c>
      <c r="AD156" s="26" t="str">
        <f>_xlfn.IFNA(VLOOKUP($D156,Data!Z$10:$AI$69,AD$1, FALSE),"")</f>
        <v/>
      </c>
      <c r="AE156" s="26" t="str">
        <f>_xlfn.IFNA(VLOOKUP($D156,Data!AA$10:$AI$69,AE$1, FALSE),"")</f>
        <v/>
      </c>
      <c r="AF156" s="26" t="str">
        <f>_xlfn.IFNA(VLOOKUP($D156,Data!AB$10:$AI$69,AF$1, FALSE),"")</f>
        <v/>
      </c>
      <c r="AG156" s="26" t="str">
        <f>_xlfn.IFNA(VLOOKUP($D156,Data!AC$10:$AI$69,AG$1, FALSE),"")</f>
        <v/>
      </c>
      <c r="AH156" s="26" t="str">
        <f>_xlfn.IFNA(VLOOKUP($D156,Data!AD$10:$AI$69,AH$1, FALSE),"")</f>
        <v/>
      </c>
      <c r="AI156" s="26" t="str">
        <f>_xlfn.IFNA(VLOOKUP($D156,Data!AE$10:$AI$69,AI$1, FALSE),"")</f>
        <v/>
      </c>
      <c r="AJ156" s="26" t="str">
        <f>_xlfn.IFNA(VLOOKUP($D156,Data!AF$10:$AI$69,AJ$1, FALSE),"")</f>
        <v/>
      </c>
      <c r="AK156" s="26" t="str">
        <f>_xlfn.IFNA(VLOOKUP($D156,Data!AG$10:$AI$69,AK$1, FALSE),"")</f>
        <v/>
      </c>
      <c r="AL156" s="26" t="str">
        <f>_xlfn.IFNA(VLOOKUP($D156,Data!AH$10:$AI$69,AL$1, FALSE),"")</f>
        <v/>
      </c>
    </row>
    <row r="157" spans="1:38" x14ac:dyDescent="0.25">
      <c r="A157" s="28" t="s">
        <v>328</v>
      </c>
      <c r="B157" s="28" t="s">
        <v>329</v>
      </c>
      <c r="D157" s="28">
        <f t="shared" si="6"/>
        <v>155</v>
      </c>
      <c r="E157" s="28">
        <f t="shared" si="7"/>
        <v>1</v>
      </c>
      <c r="F157" s="26" t="str">
        <f>_xlfn.IFNA(VLOOKUP($D157,Data!B$10:$AI$69,F$1, FALSE),"")</f>
        <v/>
      </c>
      <c r="G157" s="26" t="str">
        <f>_xlfn.IFNA(VLOOKUP($D157,Data!C$10:$AI$69,G$1, FALSE),"")</f>
        <v/>
      </c>
      <c r="H157" s="26" t="str">
        <f>_xlfn.IFNA(VLOOKUP($D157,Data!D$10:$AI$69,H$1, FALSE),"")</f>
        <v/>
      </c>
      <c r="I157" s="26" t="str">
        <f>_xlfn.IFNA(VLOOKUP($D157,Data!E$10:$AI$69,I$1, FALSE),"")</f>
        <v/>
      </c>
      <c r="J157" s="26" t="str">
        <f>_xlfn.IFNA(VLOOKUP($D157,Data!F$10:$AI$69,J$1, FALSE),"")</f>
        <v/>
      </c>
      <c r="K157" s="26" t="str">
        <f>_xlfn.IFNA(VLOOKUP($D157,Data!G$10:$AI$69,K$1, FALSE),"")</f>
        <v/>
      </c>
      <c r="L157" s="26" t="str">
        <f>_xlfn.IFNA(VLOOKUP($D157,Data!H$10:$AI$69,L$1, FALSE),"")</f>
        <v/>
      </c>
      <c r="M157" s="26" t="str">
        <f>_xlfn.IFNA(VLOOKUP($D157,Data!I$10:$AI$69,M$1, FALSE),"")</f>
        <v/>
      </c>
      <c r="N157" s="26" t="str">
        <f>_xlfn.IFNA(VLOOKUP($D157,Data!J$10:$AI$69,N$1, FALSE),"")</f>
        <v/>
      </c>
      <c r="O157" s="26" t="str">
        <f>_xlfn.IFNA(VLOOKUP($D157,Data!K$10:$AI$69,O$1, FALSE),"")</f>
        <v/>
      </c>
      <c r="P157" s="26" t="str">
        <f>_xlfn.IFNA(VLOOKUP($D157,Data!L$10:$AI$69,P$1, FALSE),"")</f>
        <v/>
      </c>
      <c r="Q157" s="26" t="str">
        <f>_xlfn.IFNA(VLOOKUP($D157,Data!M$10:$AI$69,Q$1, FALSE),"")</f>
        <v/>
      </c>
      <c r="R157" s="26" t="str">
        <f>_xlfn.IFNA(VLOOKUP($D157,Data!N$10:$AI$69,R$1, FALSE),"")</f>
        <v/>
      </c>
      <c r="S157" s="26" t="str">
        <f>_xlfn.IFNA(VLOOKUP($D157,Data!O$10:$AI$69,S$1, FALSE),"")</f>
        <v>Influenza</v>
      </c>
      <c r="T157" s="26" t="str">
        <f>_xlfn.IFNA(VLOOKUP($D157,Data!P$10:$AI$69,T$1, FALSE),"")</f>
        <v/>
      </c>
      <c r="U157" s="26" t="str">
        <f>_xlfn.IFNA(VLOOKUP($D157,Data!Q$10:$AI$69,U$1, FALSE),"")</f>
        <v/>
      </c>
      <c r="V157" s="26" t="str">
        <f>_xlfn.IFNA(VLOOKUP($D157,Data!R$10:$AI$69,V$1, FALSE),"")</f>
        <v/>
      </c>
      <c r="W157" s="26" t="str">
        <f>_xlfn.IFNA(VLOOKUP($D157,Data!S$10:$AI$69,W$1, FALSE),"")</f>
        <v/>
      </c>
      <c r="X157" s="26" t="str">
        <f>_xlfn.IFNA(VLOOKUP($D157,Data!T$10:$AI$69,X$1, FALSE),"")</f>
        <v/>
      </c>
      <c r="Y157" s="26" t="str">
        <f>_xlfn.IFNA(VLOOKUP($D157,Data!U$10:$AI$69,Y$1, FALSE),"")</f>
        <v/>
      </c>
      <c r="Z157" s="26" t="str">
        <f>_xlfn.IFNA(VLOOKUP($D157,Data!V$10:$AI$69,Z$1, FALSE),"")</f>
        <v/>
      </c>
      <c r="AA157" s="26" t="str">
        <f>_xlfn.IFNA(VLOOKUP($D157,Data!W$10:$AI$69,AA$1, FALSE),"")</f>
        <v/>
      </c>
      <c r="AB157" s="26" t="str">
        <f>_xlfn.IFNA(VLOOKUP($D157,Data!X$10:$AI$69,AB$1, FALSE),"")</f>
        <v/>
      </c>
      <c r="AC157" s="26" t="str">
        <f>_xlfn.IFNA(VLOOKUP($D157,Data!Y$10:$AI$69,AC$1, FALSE),"")</f>
        <v/>
      </c>
      <c r="AD157" s="26" t="str">
        <f>_xlfn.IFNA(VLOOKUP($D157,Data!Z$10:$AI$69,AD$1, FALSE),"")</f>
        <v/>
      </c>
      <c r="AE157" s="26" t="str">
        <f>_xlfn.IFNA(VLOOKUP($D157,Data!AA$10:$AI$69,AE$1, FALSE),"")</f>
        <v/>
      </c>
      <c r="AF157" s="26" t="str">
        <f>_xlfn.IFNA(VLOOKUP($D157,Data!AB$10:$AI$69,AF$1, FALSE),"")</f>
        <v/>
      </c>
      <c r="AG157" s="26" t="str">
        <f>_xlfn.IFNA(VLOOKUP($D157,Data!AC$10:$AI$69,AG$1, FALSE),"")</f>
        <v/>
      </c>
      <c r="AH157" s="26" t="str">
        <f>_xlfn.IFNA(VLOOKUP($D157,Data!AD$10:$AI$69,AH$1, FALSE),"")</f>
        <v/>
      </c>
      <c r="AI157" s="26" t="str">
        <f>_xlfn.IFNA(VLOOKUP($D157,Data!AE$10:$AI$69,AI$1, FALSE),"")</f>
        <v/>
      </c>
      <c r="AJ157" s="26" t="str">
        <f>_xlfn.IFNA(VLOOKUP($D157,Data!AF$10:$AI$69,AJ$1, FALSE),"")</f>
        <v/>
      </c>
      <c r="AK157" s="26" t="str">
        <f>_xlfn.IFNA(VLOOKUP($D157,Data!AG$10:$AI$69,AK$1, FALSE),"")</f>
        <v/>
      </c>
      <c r="AL157" s="26" t="str">
        <f>_xlfn.IFNA(VLOOKUP($D157,Data!AH$10:$AI$69,AL$1, FALSE),"")</f>
        <v/>
      </c>
    </row>
    <row r="158" spans="1:38" x14ac:dyDescent="0.25">
      <c r="A158" s="28" t="s">
        <v>330</v>
      </c>
      <c r="B158" s="28" t="s">
        <v>331</v>
      </c>
      <c r="D158" s="28">
        <f t="shared" si="6"/>
        <v>156</v>
      </c>
      <c r="E158" s="28">
        <f t="shared" si="7"/>
        <v>1</v>
      </c>
      <c r="F158" s="26" t="str">
        <f>_xlfn.IFNA(VLOOKUP($D158,Data!B$10:$AI$69,F$1, FALSE),"")</f>
        <v/>
      </c>
      <c r="G158" s="26" t="str">
        <f>_xlfn.IFNA(VLOOKUP($D158,Data!C$10:$AI$69,G$1, FALSE),"")</f>
        <v/>
      </c>
      <c r="H158" s="26" t="str">
        <f>_xlfn.IFNA(VLOOKUP($D158,Data!D$10:$AI$69,H$1, FALSE),"")</f>
        <v>RHo(D)</v>
      </c>
      <c r="I158" s="26" t="str">
        <f>_xlfn.IFNA(VLOOKUP($D158,Data!E$10:$AI$69,I$1, FALSE),"")</f>
        <v/>
      </c>
      <c r="J158" s="26" t="str">
        <f>_xlfn.IFNA(VLOOKUP($D158,Data!F$10:$AI$69,J$1, FALSE),"")</f>
        <v/>
      </c>
      <c r="K158" s="26" t="str">
        <f>_xlfn.IFNA(VLOOKUP($D158,Data!G$10:$AI$69,K$1, FALSE),"")</f>
        <v/>
      </c>
      <c r="L158" s="26" t="str">
        <f>_xlfn.IFNA(VLOOKUP($D158,Data!H$10:$AI$69,L$1, FALSE),"")</f>
        <v/>
      </c>
      <c r="M158" s="26" t="str">
        <f>_xlfn.IFNA(VLOOKUP($D158,Data!I$10:$AI$69,M$1, FALSE),"")</f>
        <v/>
      </c>
      <c r="N158" s="26" t="str">
        <f>_xlfn.IFNA(VLOOKUP($D158,Data!J$10:$AI$69,N$1, FALSE),"")</f>
        <v/>
      </c>
      <c r="O158" s="26" t="str">
        <f>_xlfn.IFNA(VLOOKUP($D158,Data!K$10:$AI$69,O$1, FALSE),"")</f>
        <v/>
      </c>
      <c r="P158" s="26" t="str">
        <f>_xlfn.IFNA(VLOOKUP($D158,Data!L$10:$AI$69,P$1, FALSE),"")</f>
        <v/>
      </c>
      <c r="Q158" s="26" t="str">
        <f>_xlfn.IFNA(VLOOKUP($D158,Data!M$10:$AI$69,Q$1, FALSE),"")</f>
        <v/>
      </c>
      <c r="R158" s="26" t="str">
        <f>_xlfn.IFNA(VLOOKUP($D158,Data!N$10:$AI$69,R$1, FALSE),"")</f>
        <v/>
      </c>
      <c r="S158" s="26" t="str">
        <f>_xlfn.IFNA(VLOOKUP($D158,Data!O$10:$AI$69,S$1, FALSE),"")</f>
        <v/>
      </c>
      <c r="T158" s="26" t="str">
        <f>_xlfn.IFNA(VLOOKUP($D158,Data!P$10:$AI$69,T$1, FALSE),"")</f>
        <v/>
      </c>
      <c r="U158" s="26" t="str">
        <f>_xlfn.IFNA(VLOOKUP($D158,Data!Q$10:$AI$69,U$1, FALSE),"")</f>
        <v/>
      </c>
      <c r="V158" s="26" t="str">
        <f>_xlfn.IFNA(VLOOKUP($D158,Data!R$10:$AI$69,V$1, FALSE),"")</f>
        <v/>
      </c>
      <c r="W158" s="26" t="str">
        <f>_xlfn.IFNA(VLOOKUP($D158,Data!S$10:$AI$69,W$1, FALSE),"")</f>
        <v/>
      </c>
      <c r="X158" s="26" t="str">
        <f>_xlfn.IFNA(VLOOKUP($D158,Data!T$10:$AI$69,X$1, FALSE),"")</f>
        <v/>
      </c>
      <c r="Y158" s="26" t="str">
        <f>_xlfn.IFNA(VLOOKUP($D158,Data!U$10:$AI$69,Y$1, FALSE),"")</f>
        <v/>
      </c>
      <c r="Z158" s="26" t="str">
        <f>_xlfn.IFNA(VLOOKUP($D158,Data!V$10:$AI$69,Z$1, FALSE),"")</f>
        <v/>
      </c>
      <c r="AA158" s="26" t="str">
        <f>_xlfn.IFNA(VLOOKUP($D158,Data!W$10:$AI$69,AA$1, FALSE),"")</f>
        <v/>
      </c>
      <c r="AB158" s="26" t="str">
        <f>_xlfn.IFNA(VLOOKUP($D158,Data!X$10:$AI$69,AB$1, FALSE),"")</f>
        <v/>
      </c>
      <c r="AC158" s="26" t="str">
        <f>_xlfn.IFNA(VLOOKUP($D158,Data!Y$10:$AI$69,AC$1, FALSE),"")</f>
        <v/>
      </c>
      <c r="AD158" s="26" t="str">
        <f>_xlfn.IFNA(VLOOKUP($D158,Data!Z$10:$AI$69,AD$1, FALSE),"")</f>
        <v/>
      </c>
      <c r="AE158" s="26" t="str">
        <f>_xlfn.IFNA(VLOOKUP($D158,Data!AA$10:$AI$69,AE$1, FALSE),"")</f>
        <v/>
      </c>
      <c r="AF158" s="26" t="str">
        <f>_xlfn.IFNA(VLOOKUP($D158,Data!AB$10:$AI$69,AF$1, FALSE),"")</f>
        <v/>
      </c>
      <c r="AG158" s="26" t="str">
        <f>_xlfn.IFNA(VLOOKUP($D158,Data!AC$10:$AI$69,AG$1, FALSE),"")</f>
        <v/>
      </c>
      <c r="AH158" s="26" t="str">
        <f>_xlfn.IFNA(VLOOKUP($D158,Data!AD$10:$AI$69,AH$1, FALSE),"")</f>
        <v/>
      </c>
      <c r="AI158" s="26" t="str">
        <f>_xlfn.IFNA(VLOOKUP($D158,Data!AE$10:$AI$69,AI$1, FALSE),"")</f>
        <v/>
      </c>
      <c r="AJ158" s="26" t="str">
        <f>_xlfn.IFNA(VLOOKUP($D158,Data!AF$10:$AI$69,AJ$1, FALSE),"")</f>
        <v/>
      </c>
      <c r="AK158" s="26" t="str">
        <f>_xlfn.IFNA(VLOOKUP($D158,Data!AG$10:$AI$69,AK$1, FALSE),"")</f>
        <v/>
      </c>
      <c r="AL158" s="26" t="str">
        <f>_xlfn.IFNA(VLOOKUP($D158,Data!AH$10:$AI$69,AL$1, FALSE),"")</f>
        <v/>
      </c>
    </row>
    <row r="159" spans="1:38" x14ac:dyDescent="0.25">
      <c r="A159" s="28" t="s">
        <v>332</v>
      </c>
      <c r="B159" s="28" t="s">
        <v>333</v>
      </c>
      <c r="D159" s="28">
        <f t="shared" si="6"/>
        <v>157</v>
      </c>
      <c r="E159" s="28">
        <f t="shared" si="7"/>
        <v>1</v>
      </c>
      <c r="F159" s="26" t="str">
        <f>_xlfn.IFNA(VLOOKUP($D159,Data!B$10:$AI$69,F$1, FALSE),"")</f>
        <v/>
      </c>
      <c r="G159" s="26" t="str">
        <f>_xlfn.IFNA(VLOOKUP($D159,Data!C$10:$AI$69,G$1, FALSE),"")</f>
        <v>RHo(D)</v>
      </c>
      <c r="H159" s="26" t="str">
        <f>_xlfn.IFNA(VLOOKUP($D159,Data!D$10:$AI$69,H$1, FALSE),"")</f>
        <v/>
      </c>
      <c r="I159" s="26" t="str">
        <f>_xlfn.IFNA(VLOOKUP($D159,Data!E$10:$AI$69,I$1, FALSE),"")</f>
        <v/>
      </c>
      <c r="J159" s="26" t="str">
        <f>_xlfn.IFNA(VLOOKUP($D159,Data!F$10:$AI$69,J$1, FALSE),"")</f>
        <v/>
      </c>
      <c r="K159" s="26" t="str">
        <f>_xlfn.IFNA(VLOOKUP($D159,Data!G$10:$AI$69,K$1, FALSE),"")</f>
        <v/>
      </c>
      <c r="L159" s="26" t="str">
        <f>_xlfn.IFNA(VLOOKUP($D159,Data!H$10:$AI$69,L$1, FALSE),"")</f>
        <v/>
      </c>
      <c r="M159" s="26" t="str">
        <f>_xlfn.IFNA(VLOOKUP($D159,Data!I$10:$AI$69,M$1, FALSE),"")</f>
        <v/>
      </c>
      <c r="N159" s="26" t="str">
        <f>_xlfn.IFNA(VLOOKUP($D159,Data!J$10:$AI$69,N$1, FALSE),"")</f>
        <v/>
      </c>
      <c r="O159" s="26" t="str">
        <f>_xlfn.IFNA(VLOOKUP($D159,Data!K$10:$AI$69,O$1, FALSE),"")</f>
        <v/>
      </c>
      <c r="P159" s="26" t="str">
        <f>_xlfn.IFNA(VLOOKUP($D159,Data!L$10:$AI$69,P$1, FALSE),"")</f>
        <v/>
      </c>
      <c r="Q159" s="26" t="str">
        <f>_xlfn.IFNA(VLOOKUP($D159,Data!M$10:$AI$69,Q$1, FALSE),"")</f>
        <v/>
      </c>
      <c r="R159" s="26" t="str">
        <f>_xlfn.IFNA(VLOOKUP($D159,Data!N$10:$AI$69,R$1, FALSE),"")</f>
        <v/>
      </c>
      <c r="S159" s="26" t="str">
        <f>_xlfn.IFNA(VLOOKUP($D159,Data!O$10:$AI$69,S$1, FALSE),"")</f>
        <v/>
      </c>
      <c r="T159" s="26" t="str">
        <f>_xlfn.IFNA(VLOOKUP($D159,Data!P$10:$AI$69,T$1, FALSE),"")</f>
        <v/>
      </c>
      <c r="U159" s="26" t="str">
        <f>_xlfn.IFNA(VLOOKUP($D159,Data!Q$10:$AI$69,U$1, FALSE),"")</f>
        <v/>
      </c>
      <c r="V159" s="26" t="str">
        <f>_xlfn.IFNA(VLOOKUP($D159,Data!R$10:$AI$69,V$1, FALSE),"")</f>
        <v/>
      </c>
      <c r="W159" s="26" t="str">
        <f>_xlfn.IFNA(VLOOKUP($D159,Data!S$10:$AI$69,W$1, FALSE),"")</f>
        <v/>
      </c>
      <c r="X159" s="26" t="str">
        <f>_xlfn.IFNA(VLOOKUP($D159,Data!T$10:$AI$69,X$1, FALSE),"")</f>
        <v/>
      </c>
      <c r="Y159" s="26" t="str">
        <f>_xlfn.IFNA(VLOOKUP($D159,Data!U$10:$AI$69,Y$1, FALSE),"")</f>
        <v/>
      </c>
      <c r="Z159" s="26" t="str">
        <f>_xlfn.IFNA(VLOOKUP($D159,Data!V$10:$AI$69,Z$1, FALSE),"")</f>
        <v/>
      </c>
      <c r="AA159" s="26" t="str">
        <f>_xlfn.IFNA(VLOOKUP($D159,Data!W$10:$AI$69,AA$1, FALSE),"")</f>
        <v/>
      </c>
      <c r="AB159" s="26" t="str">
        <f>_xlfn.IFNA(VLOOKUP($D159,Data!X$10:$AI$69,AB$1, FALSE),"")</f>
        <v/>
      </c>
      <c r="AC159" s="26" t="str">
        <f>_xlfn.IFNA(VLOOKUP($D159,Data!Y$10:$AI$69,AC$1, FALSE),"")</f>
        <v/>
      </c>
      <c r="AD159" s="26" t="str">
        <f>_xlfn.IFNA(VLOOKUP($D159,Data!Z$10:$AI$69,AD$1, FALSE),"")</f>
        <v/>
      </c>
      <c r="AE159" s="26" t="str">
        <f>_xlfn.IFNA(VLOOKUP($D159,Data!AA$10:$AI$69,AE$1, FALSE),"")</f>
        <v/>
      </c>
      <c r="AF159" s="26" t="str">
        <f>_xlfn.IFNA(VLOOKUP($D159,Data!AB$10:$AI$69,AF$1, FALSE),"")</f>
        <v/>
      </c>
      <c r="AG159" s="26" t="str">
        <f>_xlfn.IFNA(VLOOKUP($D159,Data!AC$10:$AI$69,AG$1, FALSE),"")</f>
        <v/>
      </c>
      <c r="AH159" s="26" t="str">
        <f>_xlfn.IFNA(VLOOKUP($D159,Data!AD$10:$AI$69,AH$1, FALSE),"")</f>
        <v/>
      </c>
      <c r="AI159" s="26" t="str">
        <f>_xlfn.IFNA(VLOOKUP($D159,Data!AE$10:$AI$69,AI$1, FALSE),"")</f>
        <v/>
      </c>
      <c r="AJ159" s="26" t="str">
        <f>_xlfn.IFNA(VLOOKUP($D159,Data!AF$10:$AI$69,AJ$1, FALSE),"")</f>
        <v/>
      </c>
      <c r="AK159" s="26" t="str">
        <f>_xlfn.IFNA(VLOOKUP($D159,Data!AG$10:$AI$69,AK$1, FALSE),"")</f>
        <v/>
      </c>
      <c r="AL159" s="26" t="str">
        <f>_xlfn.IFNA(VLOOKUP($D159,Data!AH$10:$AI$69,AL$1, FALSE),"")</f>
        <v/>
      </c>
    </row>
    <row r="160" spans="1:38" x14ac:dyDescent="0.25">
      <c r="A160" s="28" t="s">
        <v>334</v>
      </c>
      <c r="B160" s="28" t="s">
        <v>335</v>
      </c>
      <c r="D160" s="28">
        <f t="shared" si="6"/>
        <v>158</v>
      </c>
      <c r="E160" s="28">
        <f t="shared" si="7"/>
        <v>1</v>
      </c>
      <c r="F160" s="26" t="str">
        <f>_xlfn.IFNA(VLOOKUP($D160,Data!B$10:$AI$69,F$1, FALSE),"")</f>
        <v/>
      </c>
      <c r="G160" s="26" t="str">
        <f>_xlfn.IFNA(VLOOKUP($D160,Data!C$10:$AI$69,G$1, FALSE),"")</f>
        <v/>
      </c>
      <c r="H160" s="26" t="str">
        <f>_xlfn.IFNA(VLOOKUP($D160,Data!D$10:$AI$69,H$1, FALSE),"")</f>
        <v/>
      </c>
      <c r="I160" s="26" t="str">
        <f>_xlfn.IFNA(VLOOKUP($D160,Data!E$10:$AI$69,I$1, FALSE),"")</f>
        <v/>
      </c>
      <c r="J160" s="26" t="str">
        <f>_xlfn.IFNA(VLOOKUP($D160,Data!F$10:$AI$69,J$1, FALSE),"")</f>
        <v/>
      </c>
      <c r="K160" s="26" t="str">
        <f>_xlfn.IFNA(VLOOKUP($D160,Data!G$10:$AI$69,K$1, FALSE),"")</f>
        <v/>
      </c>
      <c r="L160" s="26" t="str">
        <f>_xlfn.IFNA(VLOOKUP($D160,Data!H$10:$AI$69,L$1, FALSE),"")</f>
        <v/>
      </c>
      <c r="M160" s="26" t="str">
        <f>_xlfn.IFNA(VLOOKUP($D160,Data!I$10:$AI$69,M$1, FALSE),"")</f>
        <v>Influenza</v>
      </c>
      <c r="N160" s="26" t="str">
        <f>_xlfn.IFNA(VLOOKUP($D160,Data!J$10:$AI$69,N$1, FALSE),"")</f>
        <v/>
      </c>
      <c r="O160" s="26" t="str">
        <f>_xlfn.IFNA(VLOOKUP($D160,Data!K$10:$AI$69,O$1, FALSE),"")</f>
        <v/>
      </c>
      <c r="P160" s="26" t="str">
        <f>_xlfn.IFNA(VLOOKUP($D160,Data!L$10:$AI$69,P$1, FALSE),"")</f>
        <v/>
      </c>
      <c r="Q160" s="26" t="str">
        <f>_xlfn.IFNA(VLOOKUP($D160,Data!M$10:$AI$69,Q$1, FALSE),"")</f>
        <v/>
      </c>
      <c r="R160" s="26" t="str">
        <f>_xlfn.IFNA(VLOOKUP($D160,Data!N$10:$AI$69,R$1, FALSE),"")</f>
        <v/>
      </c>
      <c r="S160" s="26" t="str">
        <f>_xlfn.IFNA(VLOOKUP($D160,Data!O$10:$AI$69,S$1, FALSE),"")</f>
        <v/>
      </c>
      <c r="T160" s="26" t="str">
        <f>_xlfn.IFNA(VLOOKUP($D160,Data!P$10:$AI$69,T$1, FALSE),"")</f>
        <v/>
      </c>
      <c r="U160" s="26" t="str">
        <f>_xlfn.IFNA(VLOOKUP($D160,Data!Q$10:$AI$69,U$1, FALSE),"")</f>
        <v/>
      </c>
      <c r="V160" s="26" t="str">
        <f>_xlfn.IFNA(VLOOKUP($D160,Data!R$10:$AI$69,V$1, FALSE),"")</f>
        <v/>
      </c>
      <c r="W160" s="26" t="str">
        <f>_xlfn.IFNA(VLOOKUP($D160,Data!S$10:$AI$69,W$1, FALSE),"")</f>
        <v/>
      </c>
      <c r="X160" s="26" t="str">
        <f>_xlfn.IFNA(VLOOKUP($D160,Data!T$10:$AI$69,X$1, FALSE),"")</f>
        <v/>
      </c>
      <c r="Y160" s="26" t="str">
        <f>_xlfn.IFNA(VLOOKUP($D160,Data!U$10:$AI$69,Y$1, FALSE),"")</f>
        <v/>
      </c>
      <c r="Z160" s="26" t="str">
        <f>_xlfn.IFNA(VLOOKUP($D160,Data!V$10:$AI$69,Z$1, FALSE),"")</f>
        <v/>
      </c>
      <c r="AA160" s="26" t="str">
        <f>_xlfn.IFNA(VLOOKUP($D160,Data!W$10:$AI$69,AA$1, FALSE),"")</f>
        <v/>
      </c>
      <c r="AB160" s="26" t="str">
        <f>_xlfn.IFNA(VLOOKUP($D160,Data!X$10:$AI$69,AB$1, FALSE),"")</f>
        <v/>
      </c>
      <c r="AC160" s="26" t="str">
        <f>_xlfn.IFNA(VLOOKUP($D160,Data!Y$10:$AI$69,AC$1, FALSE),"")</f>
        <v/>
      </c>
      <c r="AD160" s="26" t="str">
        <f>_xlfn.IFNA(VLOOKUP($D160,Data!Z$10:$AI$69,AD$1, FALSE),"")</f>
        <v/>
      </c>
      <c r="AE160" s="26" t="str">
        <f>_xlfn.IFNA(VLOOKUP($D160,Data!AA$10:$AI$69,AE$1, FALSE),"")</f>
        <v/>
      </c>
      <c r="AF160" s="26" t="str">
        <f>_xlfn.IFNA(VLOOKUP($D160,Data!AB$10:$AI$69,AF$1, FALSE),"")</f>
        <v/>
      </c>
      <c r="AG160" s="26" t="str">
        <f>_xlfn.IFNA(VLOOKUP($D160,Data!AC$10:$AI$69,AG$1, FALSE),"")</f>
        <v/>
      </c>
      <c r="AH160" s="26" t="str">
        <f>_xlfn.IFNA(VLOOKUP($D160,Data!AD$10:$AI$69,AH$1, FALSE),"")</f>
        <v/>
      </c>
      <c r="AI160" s="26" t="str">
        <f>_xlfn.IFNA(VLOOKUP($D160,Data!AE$10:$AI$69,AI$1, FALSE),"")</f>
        <v/>
      </c>
      <c r="AJ160" s="26" t="str">
        <f>_xlfn.IFNA(VLOOKUP($D160,Data!AF$10:$AI$69,AJ$1, FALSE),"")</f>
        <v/>
      </c>
      <c r="AK160" s="26" t="str">
        <f>_xlfn.IFNA(VLOOKUP($D160,Data!AG$10:$AI$69,AK$1, FALSE),"")</f>
        <v/>
      </c>
      <c r="AL160" s="26" t="str">
        <f>_xlfn.IFNA(VLOOKUP($D160,Data!AH$10:$AI$69,AL$1, FALSE),"")</f>
        <v/>
      </c>
    </row>
    <row r="161" spans="1:38" x14ac:dyDescent="0.25">
      <c r="A161" s="28" t="s">
        <v>336</v>
      </c>
      <c r="B161" s="28" t="s">
        <v>337</v>
      </c>
      <c r="D161" s="28">
        <f t="shared" si="6"/>
        <v>159</v>
      </c>
      <c r="E161" s="28">
        <f t="shared" si="7"/>
        <v>1</v>
      </c>
      <c r="F161" s="26" t="str">
        <f>_xlfn.IFNA(VLOOKUP($D161,Data!B$10:$AI$69,F$1, FALSE),"")</f>
        <v>RHo(D)</v>
      </c>
      <c r="G161" s="26" t="str">
        <f>_xlfn.IFNA(VLOOKUP($D161,Data!C$10:$AI$69,G$1, FALSE),"")</f>
        <v/>
      </c>
      <c r="H161" s="26" t="str">
        <f>_xlfn.IFNA(VLOOKUP($D161,Data!D$10:$AI$69,H$1, FALSE),"")</f>
        <v/>
      </c>
      <c r="I161" s="26" t="str">
        <f>_xlfn.IFNA(VLOOKUP($D161,Data!E$10:$AI$69,I$1, FALSE),"")</f>
        <v/>
      </c>
      <c r="J161" s="26" t="str">
        <f>_xlfn.IFNA(VLOOKUP($D161,Data!F$10:$AI$69,J$1, FALSE),"")</f>
        <v/>
      </c>
      <c r="K161" s="26" t="str">
        <f>_xlfn.IFNA(VLOOKUP($D161,Data!G$10:$AI$69,K$1, FALSE),"")</f>
        <v/>
      </c>
      <c r="L161" s="26" t="str">
        <f>_xlfn.IFNA(VLOOKUP($D161,Data!H$10:$AI$69,L$1, FALSE),"")</f>
        <v/>
      </c>
      <c r="M161" s="26" t="str">
        <f>_xlfn.IFNA(VLOOKUP($D161,Data!I$10:$AI$69,M$1, FALSE),"")</f>
        <v/>
      </c>
      <c r="N161" s="26" t="str">
        <f>_xlfn.IFNA(VLOOKUP($D161,Data!J$10:$AI$69,N$1, FALSE),"")</f>
        <v/>
      </c>
      <c r="O161" s="26" t="str">
        <f>_xlfn.IFNA(VLOOKUP($D161,Data!K$10:$AI$69,O$1, FALSE),"")</f>
        <v/>
      </c>
      <c r="P161" s="26" t="str">
        <f>_xlfn.IFNA(VLOOKUP($D161,Data!L$10:$AI$69,P$1, FALSE),"")</f>
        <v/>
      </c>
      <c r="Q161" s="26" t="str">
        <f>_xlfn.IFNA(VLOOKUP($D161,Data!M$10:$AI$69,Q$1, FALSE),"")</f>
        <v/>
      </c>
      <c r="R161" s="26" t="str">
        <f>_xlfn.IFNA(VLOOKUP($D161,Data!N$10:$AI$69,R$1, FALSE),"")</f>
        <v/>
      </c>
      <c r="S161" s="26" t="str">
        <f>_xlfn.IFNA(VLOOKUP($D161,Data!O$10:$AI$69,S$1, FALSE),"")</f>
        <v/>
      </c>
      <c r="T161" s="26" t="str">
        <f>_xlfn.IFNA(VLOOKUP($D161,Data!P$10:$AI$69,T$1, FALSE),"")</f>
        <v/>
      </c>
      <c r="U161" s="26" t="str">
        <f>_xlfn.IFNA(VLOOKUP($D161,Data!Q$10:$AI$69,U$1, FALSE),"")</f>
        <v/>
      </c>
      <c r="V161" s="26" t="str">
        <f>_xlfn.IFNA(VLOOKUP($D161,Data!R$10:$AI$69,V$1, FALSE),"")</f>
        <v/>
      </c>
      <c r="W161" s="26" t="str">
        <f>_xlfn.IFNA(VLOOKUP($D161,Data!S$10:$AI$69,W$1, FALSE),"")</f>
        <v/>
      </c>
      <c r="X161" s="26" t="str">
        <f>_xlfn.IFNA(VLOOKUP($D161,Data!T$10:$AI$69,X$1, FALSE),"")</f>
        <v/>
      </c>
      <c r="Y161" s="26" t="str">
        <f>_xlfn.IFNA(VLOOKUP($D161,Data!U$10:$AI$69,Y$1, FALSE),"")</f>
        <v/>
      </c>
      <c r="Z161" s="26" t="str">
        <f>_xlfn.IFNA(VLOOKUP($D161,Data!V$10:$AI$69,Z$1, FALSE),"")</f>
        <v/>
      </c>
      <c r="AA161" s="26" t="str">
        <f>_xlfn.IFNA(VLOOKUP($D161,Data!W$10:$AI$69,AA$1, FALSE),"")</f>
        <v/>
      </c>
      <c r="AB161" s="26" t="str">
        <f>_xlfn.IFNA(VLOOKUP($D161,Data!X$10:$AI$69,AB$1, FALSE),"")</f>
        <v/>
      </c>
      <c r="AC161" s="26" t="str">
        <f>_xlfn.IFNA(VLOOKUP($D161,Data!Y$10:$AI$69,AC$1, FALSE),"")</f>
        <v/>
      </c>
      <c r="AD161" s="26" t="str">
        <f>_xlfn.IFNA(VLOOKUP($D161,Data!Z$10:$AI$69,AD$1, FALSE),"")</f>
        <v/>
      </c>
      <c r="AE161" s="26" t="str">
        <f>_xlfn.IFNA(VLOOKUP($D161,Data!AA$10:$AI$69,AE$1, FALSE),"")</f>
        <v/>
      </c>
      <c r="AF161" s="26" t="str">
        <f>_xlfn.IFNA(VLOOKUP($D161,Data!AB$10:$AI$69,AF$1, FALSE),"")</f>
        <v/>
      </c>
      <c r="AG161" s="26" t="str">
        <f>_xlfn.IFNA(VLOOKUP($D161,Data!AC$10:$AI$69,AG$1, FALSE),"")</f>
        <v/>
      </c>
      <c r="AH161" s="26" t="str">
        <f>_xlfn.IFNA(VLOOKUP($D161,Data!AD$10:$AI$69,AH$1, FALSE),"")</f>
        <v/>
      </c>
      <c r="AI161" s="26" t="str">
        <f>_xlfn.IFNA(VLOOKUP($D161,Data!AE$10:$AI$69,AI$1, FALSE),"")</f>
        <v/>
      </c>
      <c r="AJ161" s="26" t="str">
        <f>_xlfn.IFNA(VLOOKUP($D161,Data!AF$10:$AI$69,AJ$1, FALSE),"")</f>
        <v/>
      </c>
      <c r="AK161" s="26" t="str">
        <f>_xlfn.IFNA(VLOOKUP($D161,Data!AG$10:$AI$69,AK$1, FALSE),"")</f>
        <v/>
      </c>
      <c r="AL161" s="26" t="str">
        <f>_xlfn.IFNA(VLOOKUP($D161,Data!AH$10:$AI$69,AL$1, FALSE),"")</f>
        <v/>
      </c>
    </row>
    <row r="162" spans="1:38" x14ac:dyDescent="0.25">
      <c r="A162" s="28" t="s">
        <v>338</v>
      </c>
      <c r="B162" s="28" t="s">
        <v>339</v>
      </c>
      <c r="D162" s="28">
        <f t="shared" si="6"/>
        <v>160</v>
      </c>
      <c r="E162" s="28">
        <f t="shared" si="7"/>
        <v>1</v>
      </c>
      <c r="F162" s="26" t="str">
        <f>_xlfn.IFNA(VLOOKUP($D162,Data!B$10:$AI$69,F$1, FALSE),"")</f>
        <v>Influenza</v>
      </c>
      <c r="G162" s="26" t="str">
        <f>_xlfn.IFNA(VLOOKUP($D162,Data!C$10:$AI$69,G$1, FALSE),"")</f>
        <v/>
      </c>
      <c r="H162" s="26" t="str">
        <f>_xlfn.IFNA(VLOOKUP($D162,Data!D$10:$AI$69,H$1, FALSE),"")</f>
        <v/>
      </c>
      <c r="I162" s="26" t="str">
        <f>_xlfn.IFNA(VLOOKUP($D162,Data!E$10:$AI$69,I$1, FALSE),"")</f>
        <v/>
      </c>
      <c r="J162" s="26" t="str">
        <f>_xlfn.IFNA(VLOOKUP($D162,Data!F$10:$AI$69,J$1, FALSE),"")</f>
        <v/>
      </c>
      <c r="K162" s="26" t="str">
        <f>_xlfn.IFNA(VLOOKUP($D162,Data!G$10:$AI$69,K$1, FALSE),"")</f>
        <v/>
      </c>
      <c r="L162" s="26" t="str">
        <f>_xlfn.IFNA(VLOOKUP($D162,Data!H$10:$AI$69,L$1, FALSE),"")</f>
        <v/>
      </c>
      <c r="M162" s="26" t="str">
        <f>_xlfn.IFNA(VLOOKUP($D162,Data!I$10:$AI$69,M$1, FALSE),"")</f>
        <v/>
      </c>
      <c r="N162" s="26" t="str">
        <f>_xlfn.IFNA(VLOOKUP($D162,Data!J$10:$AI$69,N$1, FALSE),"")</f>
        <v/>
      </c>
      <c r="O162" s="26" t="str">
        <f>_xlfn.IFNA(VLOOKUP($D162,Data!K$10:$AI$69,O$1, FALSE),"")</f>
        <v/>
      </c>
      <c r="P162" s="26" t="str">
        <f>_xlfn.IFNA(VLOOKUP($D162,Data!L$10:$AI$69,P$1, FALSE),"")</f>
        <v/>
      </c>
      <c r="Q162" s="26" t="str">
        <f>_xlfn.IFNA(VLOOKUP($D162,Data!M$10:$AI$69,Q$1, FALSE),"")</f>
        <v/>
      </c>
      <c r="R162" s="26" t="str">
        <f>_xlfn.IFNA(VLOOKUP($D162,Data!N$10:$AI$69,R$1, FALSE),"")</f>
        <v/>
      </c>
      <c r="S162" s="26" t="str">
        <f>_xlfn.IFNA(VLOOKUP($D162,Data!O$10:$AI$69,S$1, FALSE),"")</f>
        <v/>
      </c>
      <c r="T162" s="26" t="str">
        <f>_xlfn.IFNA(VLOOKUP($D162,Data!P$10:$AI$69,T$1, FALSE),"")</f>
        <v/>
      </c>
      <c r="U162" s="26" t="str">
        <f>_xlfn.IFNA(VLOOKUP($D162,Data!Q$10:$AI$69,U$1, FALSE),"")</f>
        <v/>
      </c>
      <c r="V162" s="26" t="str">
        <f>_xlfn.IFNA(VLOOKUP($D162,Data!R$10:$AI$69,V$1, FALSE),"")</f>
        <v/>
      </c>
      <c r="W162" s="26" t="str">
        <f>_xlfn.IFNA(VLOOKUP($D162,Data!S$10:$AI$69,W$1, FALSE),"")</f>
        <v/>
      </c>
      <c r="X162" s="26" t="str">
        <f>_xlfn.IFNA(VLOOKUP($D162,Data!T$10:$AI$69,X$1, FALSE),"")</f>
        <v/>
      </c>
      <c r="Y162" s="26" t="str">
        <f>_xlfn.IFNA(VLOOKUP($D162,Data!U$10:$AI$69,Y$1, FALSE),"")</f>
        <v/>
      </c>
      <c r="Z162" s="26" t="str">
        <f>_xlfn.IFNA(VLOOKUP($D162,Data!V$10:$AI$69,Z$1, FALSE),"")</f>
        <v/>
      </c>
      <c r="AA162" s="26" t="str">
        <f>_xlfn.IFNA(VLOOKUP($D162,Data!W$10:$AI$69,AA$1, FALSE),"")</f>
        <v/>
      </c>
      <c r="AB162" s="26" t="str">
        <f>_xlfn.IFNA(VLOOKUP($D162,Data!X$10:$AI$69,AB$1, FALSE),"")</f>
        <v/>
      </c>
      <c r="AC162" s="26" t="str">
        <f>_xlfn.IFNA(VLOOKUP($D162,Data!Y$10:$AI$69,AC$1, FALSE),"")</f>
        <v/>
      </c>
      <c r="AD162" s="26" t="str">
        <f>_xlfn.IFNA(VLOOKUP($D162,Data!Z$10:$AI$69,AD$1, FALSE),"")</f>
        <v/>
      </c>
      <c r="AE162" s="26" t="str">
        <f>_xlfn.IFNA(VLOOKUP($D162,Data!AA$10:$AI$69,AE$1, FALSE),"")</f>
        <v/>
      </c>
      <c r="AF162" s="26" t="str">
        <f>_xlfn.IFNA(VLOOKUP($D162,Data!AB$10:$AI$69,AF$1, FALSE),"")</f>
        <v/>
      </c>
      <c r="AG162" s="26" t="str">
        <f>_xlfn.IFNA(VLOOKUP($D162,Data!AC$10:$AI$69,AG$1, FALSE),"")</f>
        <v/>
      </c>
      <c r="AH162" s="26" t="str">
        <f>_xlfn.IFNA(VLOOKUP($D162,Data!AD$10:$AI$69,AH$1, FALSE),"")</f>
        <v/>
      </c>
      <c r="AI162" s="26" t="str">
        <f>_xlfn.IFNA(VLOOKUP($D162,Data!AE$10:$AI$69,AI$1, FALSE),"")</f>
        <v/>
      </c>
      <c r="AJ162" s="26" t="str">
        <f>_xlfn.IFNA(VLOOKUP($D162,Data!AF$10:$AI$69,AJ$1, FALSE),"")</f>
        <v/>
      </c>
      <c r="AK162" s="26" t="str">
        <f>_xlfn.IFNA(VLOOKUP($D162,Data!AG$10:$AI$69,AK$1, FALSE),"")</f>
        <v/>
      </c>
      <c r="AL162" s="26" t="str">
        <f>_xlfn.IFNA(VLOOKUP($D162,Data!AH$10:$AI$69,AL$1, FALSE),"")</f>
        <v/>
      </c>
    </row>
    <row r="163" spans="1:38" x14ac:dyDescent="0.25">
      <c r="A163" s="28" t="s">
        <v>340</v>
      </c>
      <c r="B163" s="28" t="s">
        <v>341</v>
      </c>
      <c r="D163" s="28">
        <f t="shared" si="6"/>
        <v>801</v>
      </c>
      <c r="E163" s="28">
        <f t="shared" si="7"/>
        <v>1</v>
      </c>
      <c r="F163" s="26" t="str">
        <f>_xlfn.IFNA(VLOOKUP($D163,Data!B$10:$AI$69,F$1, FALSE),"")</f>
        <v>Adjuvant</v>
      </c>
      <c r="G163" s="26" t="str">
        <f>_xlfn.IFNA(VLOOKUP($D163,Data!C$10:$AI$69,G$1, FALSE),"")</f>
        <v/>
      </c>
      <c r="H163" s="26" t="str">
        <f>_xlfn.IFNA(VLOOKUP($D163,Data!D$10:$AI$69,H$1, FALSE),"")</f>
        <v/>
      </c>
      <c r="I163" s="26" t="str">
        <f>_xlfn.IFNA(VLOOKUP($D163,Data!E$10:$AI$69,I$1, FALSE),"")</f>
        <v/>
      </c>
      <c r="J163" s="26" t="str">
        <f>_xlfn.IFNA(VLOOKUP($D163,Data!F$10:$AI$69,J$1, FALSE),"")</f>
        <v/>
      </c>
      <c r="K163" s="26" t="str">
        <f>_xlfn.IFNA(VLOOKUP($D163,Data!G$10:$AI$69,K$1, FALSE),"")</f>
        <v/>
      </c>
      <c r="L163" s="26" t="str">
        <f>_xlfn.IFNA(VLOOKUP($D163,Data!H$10:$AI$69,L$1, FALSE),"")</f>
        <v/>
      </c>
      <c r="M163" s="26" t="str">
        <f>_xlfn.IFNA(VLOOKUP($D163,Data!I$10:$AI$69,M$1, FALSE),"")</f>
        <v/>
      </c>
      <c r="N163" s="26" t="str">
        <f>_xlfn.IFNA(VLOOKUP($D163,Data!J$10:$AI$69,N$1, FALSE),"")</f>
        <v/>
      </c>
      <c r="O163" s="26" t="str">
        <f>_xlfn.IFNA(VLOOKUP($D163,Data!K$10:$AI$69,O$1, FALSE),"")</f>
        <v/>
      </c>
      <c r="P163" s="26" t="str">
        <f>_xlfn.IFNA(VLOOKUP($D163,Data!L$10:$AI$69,P$1, FALSE),"")</f>
        <v/>
      </c>
      <c r="Q163" s="26" t="str">
        <f>_xlfn.IFNA(VLOOKUP($D163,Data!M$10:$AI$69,Q$1, FALSE),"")</f>
        <v/>
      </c>
      <c r="R163" s="26" t="str">
        <f>_xlfn.IFNA(VLOOKUP($D163,Data!N$10:$AI$69,R$1, FALSE),"")</f>
        <v/>
      </c>
      <c r="S163" s="26" t="str">
        <f>_xlfn.IFNA(VLOOKUP($D163,Data!O$10:$AI$69,S$1, FALSE),"")</f>
        <v/>
      </c>
      <c r="T163" s="26" t="str">
        <f>_xlfn.IFNA(VLOOKUP($D163,Data!P$10:$AI$69,T$1, FALSE),"")</f>
        <v/>
      </c>
      <c r="U163" s="26" t="str">
        <f>_xlfn.IFNA(VLOOKUP($D163,Data!Q$10:$AI$69,U$1, FALSE),"")</f>
        <v/>
      </c>
      <c r="V163" s="26" t="str">
        <f>_xlfn.IFNA(VLOOKUP($D163,Data!R$10:$AI$69,V$1, FALSE),"")</f>
        <v/>
      </c>
      <c r="W163" s="26" t="str">
        <f>_xlfn.IFNA(VLOOKUP($D163,Data!S$10:$AI$69,W$1, FALSE),"")</f>
        <v/>
      </c>
      <c r="X163" s="26" t="str">
        <f>_xlfn.IFNA(VLOOKUP($D163,Data!T$10:$AI$69,X$1, FALSE),"")</f>
        <v/>
      </c>
      <c r="Y163" s="26" t="str">
        <f>_xlfn.IFNA(VLOOKUP($D163,Data!U$10:$AI$69,Y$1, FALSE),"")</f>
        <v/>
      </c>
      <c r="Z163" s="26" t="str">
        <f>_xlfn.IFNA(VLOOKUP($D163,Data!V$10:$AI$69,Z$1, FALSE),"")</f>
        <v/>
      </c>
      <c r="AA163" s="26" t="str">
        <f>_xlfn.IFNA(VLOOKUP($D163,Data!W$10:$AI$69,AA$1, FALSE),"")</f>
        <v/>
      </c>
      <c r="AB163" s="26" t="str">
        <f>_xlfn.IFNA(VLOOKUP($D163,Data!X$10:$AI$69,AB$1, FALSE),"")</f>
        <v/>
      </c>
      <c r="AC163" s="26" t="str">
        <f>_xlfn.IFNA(VLOOKUP($D163,Data!Y$10:$AI$69,AC$1, FALSE),"")</f>
        <v/>
      </c>
      <c r="AD163" s="26" t="str">
        <f>_xlfn.IFNA(VLOOKUP($D163,Data!Z$10:$AI$69,AD$1, FALSE),"")</f>
        <v/>
      </c>
      <c r="AE163" s="26" t="str">
        <f>_xlfn.IFNA(VLOOKUP($D163,Data!AA$10:$AI$69,AE$1, FALSE),"")</f>
        <v/>
      </c>
      <c r="AF163" s="26" t="str">
        <f>_xlfn.IFNA(VLOOKUP($D163,Data!AB$10:$AI$69,AF$1, FALSE),"")</f>
        <v/>
      </c>
      <c r="AG163" s="26" t="str">
        <f>_xlfn.IFNA(VLOOKUP($D163,Data!AC$10:$AI$69,AG$1, FALSE),"")</f>
        <v/>
      </c>
      <c r="AH163" s="26" t="str">
        <f>_xlfn.IFNA(VLOOKUP($D163,Data!AD$10:$AI$69,AH$1, FALSE),"")</f>
        <v/>
      </c>
      <c r="AI163" s="26" t="str">
        <f>_xlfn.IFNA(VLOOKUP($D163,Data!AE$10:$AI$69,AI$1, FALSE),"")</f>
        <v/>
      </c>
      <c r="AJ163" s="26" t="str">
        <f>_xlfn.IFNA(VLOOKUP($D163,Data!AF$10:$AI$69,AJ$1, FALSE),"")</f>
        <v/>
      </c>
      <c r="AK163" s="26" t="str">
        <f>_xlfn.IFNA(VLOOKUP($D163,Data!AG$10:$AI$69,AK$1, FALSE),"")</f>
        <v/>
      </c>
      <c r="AL163" s="26" t="str">
        <f>_xlfn.IFNA(VLOOKUP($D163,Data!AH$10:$AI$69,AL$1, FALSE),"")</f>
        <v/>
      </c>
    </row>
    <row r="164" spans="1:38" x14ac:dyDescent="0.25">
      <c r="A164" s="28" t="s">
        <v>342</v>
      </c>
      <c r="B164" s="28" t="s">
        <v>343</v>
      </c>
      <c r="D164" s="28">
        <f t="shared" si="6"/>
        <v>161</v>
      </c>
      <c r="E164" s="28">
        <f t="shared" si="7"/>
        <v>1</v>
      </c>
      <c r="F164" s="26" t="str">
        <f>_xlfn.IFNA(VLOOKUP($D164,Data!B$10:$AI$69,F$1, FALSE),"")</f>
        <v/>
      </c>
      <c r="G164" s="26" t="str">
        <f>_xlfn.IFNA(VLOOKUP($D164,Data!C$10:$AI$69,G$1, FALSE),"")</f>
        <v/>
      </c>
      <c r="H164" s="26" t="str">
        <f>_xlfn.IFNA(VLOOKUP($D164,Data!D$10:$AI$69,H$1, FALSE),"")</f>
        <v/>
      </c>
      <c r="I164" s="26" t="str">
        <f>_xlfn.IFNA(VLOOKUP($D164,Data!E$10:$AI$69,I$1, FALSE),"")</f>
        <v/>
      </c>
      <c r="J164" s="26" t="str">
        <f>_xlfn.IFNA(VLOOKUP($D164,Data!F$10:$AI$69,J$1, FALSE),"")</f>
        <v/>
      </c>
      <c r="K164" s="26" t="str">
        <f>_xlfn.IFNA(VLOOKUP($D164,Data!G$10:$AI$69,K$1, FALSE),"")</f>
        <v/>
      </c>
      <c r="L164" s="26" t="str">
        <f>_xlfn.IFNA(VLOOKUP($D164,Data!H$10:$AI$69,L$1, FALSE),"")</f>
        <v/>
      </c>
      <c r="M164" s="26" t="str">
        <f>_xlfn.IFNA(VLOOKUP($D164,Data!I$10:$AI$69,M$1, FALSE),"")</f>
        <v/>
      </c>
      <c r="N164" s="26" t="str">
        <f>_xlfn.IFNA(VLOOKUP($D164,Data!J$10:$AI$69,N$1, FALSE),"")</f>
        <v/>
      </c>
      <c r="O164" s="26" t="str">
        <f>_xlfn.IFNA(VLOOKUP($D164,Data!K$10:$AI$69,O$1, FALSE),"")</f>
        <v>Influenza</v>
      </c>
      <c r="P164" s="26" t="str">
        <f>_xlfn.IFNA(VLOOKUP($D164,Data!L$10:$AI$69,P$1, FALSE),"")</f>
        <v/>
      </c>
      <c r="Q164" s="26" t="str">
        <f>_xlfn.IFNA(VLOOKUP($D164,Data!M$10:$AI$69,Q$1, FALSE),"")</f>
        <v/>
      </c>
      <c r="R164" s="26" t="str">
        <f>_xlfn.IFNA(VLOOKUP($D164,Data!N$10:$AI$69,R$1, FALSE),"")</f>
        <v/>
      </c>
      <c r="S164" s="26" t="str">
        <f>_xlfn.IFNA(VLOOKUP($D164,Data!O$10:$AI$69,S$1, FALSE),"")</f>
        <v/>
      </c>
      <c r="T164" s="26" t="str">
        <f>_xlfn.IFNA(VLOOKUP($D164,Data!P$10:$AI$69,T$1, FALSE),"")</f>
        <v/>
      </c>
      <c r="U164" s="26" t="str">
        <f>_xlfn.IFNA(VLOOKUP($D164,Data!Q$10:$AI$69,U$1, FALSE),"")</f>
        <v/>
      </c>
      <c r="V164" s="26" t="str">
        <f>_xlfn.IFNA(VLOOKUP($D164,Data!R$10:$AI$69,V$1, FALSE),"")</f>
        <v/>
      </c>
      <c r="W164" s="26" t="str">
        <f>_xlfn.IFNA(VLOOKUP($D164,Data!S$10:$AI$69,W$1, FALSE),"")</f>
        <v/>
      </c>
      <c r="X164" s="26" t="str">
        <f>_xlfn.IFNA(VLOOKUP($D164,Data!T$10:$AI$69,X$1, FALSE),"")</f>
        <v/>
      </c>
      <c r="Y164" s="26" t="str">
        <f>_xlfn.IFNA(VLOOKUP($D164,Data!U$10:$AI$69,Y$1, FALSE),"")</f>
        <v/>
      </c>
      <c r="Z164" s="26" t="str">
        <f>_xlfn.IFNA(VLOOKUP($D164,Data!V$10:$AI$69,Z$1, FALSE),"")</f>
        <v/>
      </c>
      <c r="AA164" s="26" t="str">
        <f>_xlfn.IFNA(VLOOKUP($D164,Data!W$10:$AI$69,AA$1, FALSE),"")</f>
        <v/>
      </c>
      <c r="AB164" s="26" t="str">
        <f>_xlfn.IFNA(VLOOKUP($D164,Data!X$10:$AI$69,AB$1, FALSE),"")</f>
        <v/>
      </c>
      <c r="AC164" s="26" t="str">
        <f>_xlfn.IFNA(VLOOKUP($D164,Data!Y$10:$AI$69,AC$1, FALSE),"")</f>
        <v/>
      </c>
      <c r="AD164" s="26" t="str">
        <f>_xlfn.IFNA(VLOOKUP($D164,Data!Z$10:$AI$69,AD$1, FALSE),"")</f>
        <v/>
      </c>
      <c r="AE164" s="26" t="str">
        <f>_xlfn.IFNA(VLOOKUP($D164,Data!AA$10:$AI$69,AE$1, FALSE),"")</f>
        <v/>
      </c>
      <c r="AF164" s="26" t="str">
        <f>_xlfn.IFNA(VLOOKUP($D164,Data!AB$10:$AI$69,AF$1, FALSE),"")</f>
        <v/>
      </c>
      <c r="AG164" s="26" t="str">
        <f>_xlfn.IFNA(VLOOKUP($D164,Data!AC$10:$AI$69,AG$1, FALSE),"")</f>
        <v/>
      </c>
      <c r="AH164" s="26" t="str">
        <f>_xlfn.IFNA(VLOOKUP($D164,Data!AD$10:$AI$69,AH$1, FALSE),"")</f>
        <v/>
      </c>
      <c r="AI164" s="26" t="str">
        <f>_xlfn.IFNA(VLOOKUP($D164,Data!AE$10:$AI$69,AI$1, FALSE),"")</f>
        <v/>
      </c>
      <c r="AJ164" s="26" t="str">
        <f>_xlfn.IFNA(VLOOKUP($D164,Data!AF$10:$AI$69,AJ$1, FALSE),"")</f>
        <v/>
      </c>
      <c r="AK164" s="26" t="str">
        <f>_xlfn.IFNA(VLOOKUP($D164,Data!AG$10:$AI$69,AK$1, FALSE),"")</f>
        <v/>
      </c>
      <c r="AL164" s="26" t="str">
        <f>_xlfn.IFNA(VLOOKUP($D164,Data!AH$10:$AI$69,AL$1, FALSE),"")</f>
        <v/>
      </c>
    </row>
    <row r="165" spans="1:38" x14ac:dyDescent="0.25">
      <c r="A165" s="28" t="s">
        <v>344</v>
      </c>
      <c r="B165" s="28" t="s">
        <v>345</v>
      </c>
      <c r="D165" s="28">
        <f t="shared" si="6"/>
        <v>162</v>
      </c>
      <c r="E165" s="28">
        <f t="shared" si="7"/>
        <v>1</v>
      </c>
      <c r="F165" s="26" t="str">
        <f>_xlfn.IFNA(VLOOKUP($D165,Data!B$10:$AI$69,F$1, FALSE),"")</f>
        <v/>
      </c>
      <c r="G165" s="26" t="str">
        <f>_xlfn.IFNA(VLOOKUP($D165,Data!C$10:$AI$69,G$1, FALSE),"")</f>
        <v/>
      </c>
      <c r="H165" s="26" t="str">
        <f>_xlfn.IFNA(VLOOKUP($D165,Data!D$10:$AI$69,H$1, FALSE),"")</f>
        <v>Mening</v>
      </c>
      <c r="I165" s="26" t="str">
        <f>_xlfn.IFNA(VLOOKUP($D165,Data!E$10:$AI$69,I$1, FALSE),"")</f>
        <v/>
      </c>
      <c r="J165" s="26" t="str">
        <f>_xlfn.IFNA(VLOOKUP($D165,Data!F$10:$AI$69,J$1, FALSE),"")</f>
        <v/>
      </c>
      <c r="K165" s="26" t="str">
        <f>_xlfn.IFNA(VLOOKUP($D165,Data!G$10:$AI$69,K$1, FALSE),"")</f>
        <v/>
      </c>
      <c r="L165" s="26" t="str">
        <f>_xlfn.IFNA(VLOOKUP($D165,Data!H$10:$AI$69,L$1, FALSE),"")</f>
        <v/>
      </c>
      <c r="M165" s="26" t="str">
        <f>_xlfn.IFNA(VLOOKUP($D165,Data!I$10:$AI$69,M$1, FALSE),"")</f>
        <v/>
      </c>
      <c r="N165" s="26" t="str">
        <f>_xlfn.IFNA(VLOOKUP($D165,Data!J$10:$AI$69,N$1, FALSE),"")</f>
        <v/>
      </c>
      <c r="O165" s="26" t="str">
        <f>_xlfn.IFNA(VLOOKUP($D165,Data!K$10:$AI$69,O$1, FALSE),"")</f>
        <v/>
      </c>
      <c r="P165" s="26" t="str">
        <f>_xlfn.IFNA(VLOOKUP($D165,Data!L$10:$AI$69,P$1, FALSE),"")</f>
        <v/>
      </c>
      <c r="Q165" s="26" t="str">
        <f>_xlfn.IFNA(VLOOKUP($D165,Data!M$10:$AI$69,Q$1, FALSE),"")</f>
        <v/>
      </c>
      <c r="R165" s="26" t="str">
        <f>_xlfn.IFNA(VLOOKUP($D165,Data!N$10:$AI$69,R$1, FALSE),"")</f>
        <v/>
      </c>
      <c r="S165" s="26" t="str">
        <f>_xlfn.IFNA(VLOOKUP($D165,Data!O$10:$AI$69,S$1, FALSE),"")</f>
        <v/>
      </c>
      <c r="T165" s="26" t="str">
        <f>_xlfn.IFNA(VLOOKUP($D165,Data!P$10:$AI$69,T$1, FALSE),"")</f>
        <v/>
      </c>
      <c r="U165" s="26" t="str">
        <f>_xlfn.IFNA(VLOOKUP($D165,Data!Q$10:$AI$69,U$1, FALSE),"")</f>
        <v/>
      </c>
      <c r="V165" s="26" t="str">
        <f>_xlfn.IFNA(VLOOKUP($D165,Data!R$10:$AI$69,V$1, FALSE),"")</f>
        <v/>
      </c>
      <c r="W165" s="26" t="str">
        <f>_xlfn.IFNA(VLOOKUP($D165,Data!S$10:$AI$69,W$1, FALSE),"")</f>
        <v/>
      </c>
      <c r="X165" s="26" t="str">
        <f>_xlfn.IFNA(VLOOKUP($D165,Data!T$10:$AI$69,X$1, FALSE),"")</f>
        <v/>
      </c>
      <c r="Y165" s="26" t="str">
        <f>_xlfn.IFNA(VLOOKUP($D165,Data!U$10:$AI$69,Y$1, FALSE),"")</f>
        <v/>
      </c>
      <c r="Z165" s="26" t="str">
        <f>_xlfn.IFNA(VLOOKUP($D165,Data!V$10:$AI$69,Z$1, FALSE),"")</f>
        <v/>
      </c>
      <c r="AA165" s="26" t="str">
        <f>_xlfn.IFNA(VLOOKUP($D165,Data!W$10:$AI$69,AA$1, FALSE),"")</f>
        <v/>
      </c>
      <c r="AB165" s="26" t="str">
        <f>_xlfn.IFNA(VLOOKUP($D165,Data!X$10:$AI$69,AB$1, FALSE),"")</f>
        <v/>
      </c>
      <c r="AC165" s="26" t="str">
        <f>_xlfn.IFNA(VLOOKUP($D165,Data!Y$10:$AI$69,AC$1, FALSE),"")</f>
        <v/>
      </c>
      <c r="AD165" s="26" t="str">
        <f>_xlfn.IFNA(VLOOKUP($D165,Data!Z$10:$AI$69,AD$1, FALSE),"")</f>
        <v/>
      </c>
      <c r="AE165" s="26" t="str">
        <f>_xlfn.IFNA(VLOOKUP($D165,Data!AA$10:$AI$69,AE$1, FALSE),"")</f>
        <v/>
      </c>
      <c r="AF165" s="26" t="str">
        <f>_xlfn.IFNA(VLOOKUP($D165,Data!AB$10:$AI$69,AF$1, FALSE),"")</f>
        <v/>
      </c>
      <c r="AG165" s="26" t="str">
        <f>_xlfn.IFNA(VLOOKUP($D165,Data!AC$10:$AI$69,AG$1, FALSE),"")</f>
        <v/>
      </c>
      <c r="AH165" s="26" t="str">
        <f>_xlfn.IFNA(VLOOKUP($D165,Data!AD$10:$AI$69,AH$1, FALSE),"")</f>
        <v/>
      </c>
      <c r="AI165" s="26" t="str">
        <f>_xlfn.IFNA(VLOOKUP($D165,Data!AE$10:$AI$69,AI$1, FALSE),"")</f>
        <v/>
      </c>
      <c r="AJ165" s="26" t="str">
        <f>_xlfn.IFNA(VLOOKUP($D165,Data!AF$10:$AI$69,AJ$1, FALSE),"")</f>
        <v/>
      </c>
      <c r="AK165" s="26" t="str">
        <f>_xlfn.IFNA(VLOOKUP($D165,Data!AG$10:$AI$69,AK$1, FALSE),"")</f>
        <v/>
      </c>
      <c r="AL165" s="26" t="str">
        <f>_xlfn.IFNA(VLOOKUP($D165,Data!AH$10:$AI$69,AL$1, FALSE),"")</f>
        <v/>
      </c>
    </row>
    <row r="166" spans="1:38" x14ac:dyDescent="0.25">
      <c r="A166" s="28" t="s">
        <v>346</v>
      </c>
      <c r="B166" s="28" t="s">
        <v>347</v>
      </c>
      <c r="D166" s="28">
        <f t="shared" si="6"/>
        <v>163</v>
      </c>
      <c r="E166" s="28">
        <f t="shared" si="7"/>
        <v>1</v>
      </c>
      <c r="F166" s="26" t="str">
        <f>_xlfn.IFNA(VLOOKUP($D166,Data!B$10:$AI$69,F$1, FALSE),"")</f>
        <v/>
      </c>
      <c r="G166" s="26" t="str">
        <f>_xlfn.IFNA(VLOOKUP($D166,Data!C$10:$AI$69,G$1, FALSE),"")</f>
        <v>Mening</v>
      </c>
      <c r="H166" s="26" t="str">
        <f>_xlfn.IFNA(VLOOKUP($D166,Data!D$10:$AI$69,H$1, FALSE),"")</f>
        <v/>
      </c>
      <c r="I166" s="26" t="str">
        <f>_xlfn.IFNA(VLOOKUP($D166,Data!E$10:$AI$69,I$1, FALSE),"")</f>
        <v/>
      </c>
      <c r="J166" s="26" t="str">
        <f>_xlfn.IFNA(VLOOKUP($D166,Data!F$10:$AI$69,J$1, FALSE),"")</f>
        <v/>
      </c>
      <c r="K166" s="26" t="str">
        <f>_xlfn.IFNA(VLOOKUP($D166,Data!G$10:$AI$69,K$1, FALSE),"")</f>
        <v/>
      </c>
      <c r="L166" s="26" t="str">
        <f>_xlfn.IFNA(VLOOKUP($D166,Data!H$10:$AI$69,L$1, FALSE),"")</f>
        <v/>
      </c>
      <c r="M166" s="26" t="str">
        <f>_xlfn.IFNA(VLOOKUP($D166,Data!I$10:$AI$69,M$1, FALSE),"")</f>
        <v/>
      </c>
      <c r="N166" s="26" t="str">
        <f>_xlfn.IFNA(VLOOKUP($D166,Data!J$10:$AI$69,N$1, FALSE),"")</f>
        <v/>
      </c>
      <c r="O166" s="26" t="str">
        <f>_xlfn.IFNA(VLOOKUP($D166,Data!K$10:$AI$69,O$1, FALSE),"")</f>
        <v/>
      </c>
      <c r="P166" s="26" t="str">
        <f>_xlfn.IFNA(VLOOKUP($D166,Data!L$10:$AI$69,P$1, FALSE),"")</f>
        <v/>
      </c>
      <c r="Q166" s="26" t="str">
        <f>_xlfn.IFNA(VLOOKUP($D166,Data!M$10:$AI$69,Q$1, FALSE),"")</f>
        <v/>
      </c>
      <c r="R166" s="26" t="str">
        <f>_xlfn.IFNA(VLOOKUP($D166,Data!N$10:$AI$69,R$1, FALSE),"")</f>
        <v/>
      </c>
      <c r="S166" s="26" t="str">
        <f>_xlfn.IFNA(VLOOKUP($D166,Data!O$10:$AI$69,S$1, FALSE),"")</f>
        <v/>
      </c>
      <c r="T166" s="26" t="str">
        <f>_xlfn.IFNA(VLOOKUP($D166,Data!P$10:$AI$69,T$1, FALSE),"")</f>
        <v/>
      </c>
      <c r="U166" s="26" t="str">
        <f>_xlfn.IFNA(VLOOKUP($D166,Data!Q$10:$AI$69,U$1, FALSE),"")</f>
        <v/>
      </c>
      <c r="V166" s="26" t="str">
        <f>_xlfn.IFNA(VLOOKUP($D166,Data!R$10:$AI$69,V$1, FALSE),"")</f>
        <v/>
      </c>
      <c r="W166" s="26" t="str">
        <f>_xlfn.IFNA(VLOOKUP($D166,Data!S$10:$AI$69,W$1, FALSE),"")</f>
        <v/>
      </c>
      <c r="X166" s="26" t="str">
        <f>_xlfn.IFNA(VLOOKUP($D166,Data!T$10:$AI$69,X$1, FALSE),"")</f>
        <v/>
      </c>
      <c r="Y166" s="26" t="str">
        <f>_xlfn.IFNA(VLOOKUP($D166,Data!U$10:$AI$69,Y$1, FALSE),"")</f>
        <v/>
      </c>
      <c r="Z166" s="26" t="str">
        <f>_xlfn.IFNA(VLOOKUP($D166,Data!V$10:$AI$69,Z$1, FALSE),"")</f>
        <v/>
      </c>
      <c r="AA166" s="26" t="str">
        <f>_xlfn.IFNA(VLOOKUP($D166,Data!W$10:$AI$69,AA$1, FALSE),"")</f>
        <v/>
      </c>
      <c r="AB166" s="26" t="str">
        <f>_xlfn.IFNA(VLOOKUP($D166,Data!X$10:$AI$69,AB$1, FALSE),"")</f>
        <v/>
      </c>
      <c r="AC166" s="26" t="str">
        <f>_xlfn.IFNA(VLOOKUP($D166,Data!Y$10:$AI$69,AC$1, FALSE),"")</f>
        <v/>
      </c>
      <c r="AD166" s="26" t="str">
        <f>_xlfn.IFNA(VLOOKUP($D166,Data!Z$10:$AI$69,AD$1, FALSE),"")</f>
        <v/>
      </c>
      <c r="AE166" s="26" t="str">
        <f>_xlfn.IFNA(VLOOKUP($D166,Data!AA$10:$AI$69,AE$1, FALSE),"")</f>
        <v/>
      </c>
      <c r="AF166" s="26" t="str">
        <f>_xlfn.IFNA(VLOOKUP($D166,Data!AB$10:$AI$69,AF$1, FALSE),"")</f>
        <v/>
      </c>
      <c r="AG166" s="26" t="str">
        <f>_xlfn.IFNA(VLOOKUP($D166,Data!AC$10:$AI$69,AG$1, FALSE),"")</f>
        <v/>
      </c>
      <c r="AH166" s="26" t="str">
        <f>_xlfn.IFNA(VLOOKUP($D166,Data!AD$10:$AI$69,AH$1, FALSE),"")</f>
        <v/>
      </c>
      <c r="AI166" s="26" t="str">
        <f>_xlfn.IFNA(VLOOKUP($D166,Data!AE$10:$AI$69,AI$1, FALSE),"")</f>
        <v/>
      </c>
      <c r="AJ166" s="26" t="str">
        <f>_xlfn.IFNA(VLOOKUP($D166,Data!AF$10:$AI$69,AJ$1, FALSE),"")</f>
        <v/>
      </c>
      <c r="AK166" s="26" t="str">
        <f>_xlfn.IFNA(VLOOKUP($D166,Data!AG$10:$AI$69,AK$1, FALSE),"")</f>
        <v/>
      </c>
      <c r="AL166" s="26" t="str">
        <f>_xlfn.IFNA(VLOOKUP($D166,Data!AH$10:$AI$69,AL$1, FALSE),"")</f>
        <v/>
      </c>
    </row>
    <row r="167" spans="1:38" x14ac:dyDescent="0.25">
      <c r="A167" s="28" t="s">
        <v>348</v>
      </c>
      <c r="B167" s="28" t="s">
        <v>349</v>
      </c>
      <c r="D167" s="28">
        <f t="shared" si="6"/>
        <v>164</v>
      </c>
      <c r="E167" s="28">
        <f t="shared" si="7"/>
        <v>1</v>
      </c>
      <c r="F167" s="26" t="str">
        <f>_xlfn.IFNA(VLOOKUP($D167,Data!B$10:$AI$69,F$1, FALSE),"")</f>
        <v/>
      </c>
      <c r="G167" s="26" t="str">
        <f>_xlfn.IFNA(VLOOKUP($D167,Data!C$10:$AI$69,G$1, FALSE),"")</f>
        <v/>
      </c>
      <c r="H167" s="26" t="str">
        <f>_xlfn.IFNA(VLOOKUP($D167,Data!D$10:$AI$69,H$1, FALSE),"")</f>
        <v/>
      </c>
      <c r="I167" s="26" t="str">
        <f>_xlfn.IFNA(VLOOKUP($D167,Data!E$10:$AI$69,I$1, FALSE),"")</f>
        <v>Mening</v>
      </c>
      <c r="J167" s="26" t="str">
        <f>_xlfn.IFNA(VLOOKUP($D167,Data!F$10:$AI$69,J$1, FALSE),"")</f>
        <v/>
      </c>
      <c r="K167" s="26" t="str">
        <f>_xlfn.IFNA(VLOOKUP($D167,Data!G$10:$AI$69,K$1, FALSE),"")</f>
        <v/>
      </c>
      <c r="L167" s="26" t="str">
        <f>_xlfn.IFNA(VLOOKUP($D167,Data!H$10:$AI$69,L$1, FALSE),"")</f>
        <v/>
      </c>
      <c r="M167" s="26" t="str">
        <f>_xlfn.IFNA(VLOOKUP($D167,Data!I$10:$AI$69,M$1, FALSE),"")</f>
        <v/>
      </c>
      <c r="N167" s="26" t="str">
        <f>_xlfn.IFNA(VLOOKUP($D167,Data!J$10:$AI$69,N$1, FALSE),"")</f>
        <v/>
      </c>
      <c r="O167" s="26" t="str">
        <f>_xlfn.IFNA(VLOOKUP($D167,Data!K$10:$AI$69,O$1, FALSE),"")</f>
        <v/>
      </c>
      <c r="P167" s="26" t="str">
        <f>_xlfn.IFNA(VLOOKUP($D167,Data!L$10:$AI$69,P$1, FALSE),"")</f>
        <v/>
      </c>
      <c r="Q167" s="26" t="str">
        <f>_xlfn.IFNA(VLOOKUP($D167,Data!M$10:$AI$69,Q$1, FALSE),"")</f>
        <v/>
      </c>
      <c r="R167" s="26" t="str">
        <f>_xlfn.IFNA(VLOOKUP($D167,Data!N$10:$AI$69,R$1, FALSE),"")</f>
        <v/>
      </c>
      <c r="S167" s="26" t="str">
        <f>_xlfn.IFNA(VLOOKUP($D167,Data!O$10:$AI$69,S$1, FALSE),"")</f>
        <v/>
      </c>
      <c r="T167" s="26" t="str">
        <f>_xlfn.IFNA(VLOOKUP($D167,Data!P$10:$AI$69,T$1, FALSE),"")</f>
        <v/>
      </c>
      <c r="U167" s="26" t="str">
        <f>_xlfn.IFNA(VLOOKUP($D167,Data!Q$10:$AI$69,U$1, FALSE),"")</f>
        <v/>
      </c>
      <c r="V167" s="26" t="str">
        <f>_xlfn.IFNA(VLOOKUP($D167,Data!R$10:$AI$69,V$1, FALSE),"")</f>
        <v/>
      </c>
      <c r="W167" s="26" t="str">
        <f>_xlfn.IFNA(VLOOKUP($D167,Data!S$10:$AI$69,W$1, FALSE),"")</f>
        <v/>
      </c>
      <c r="X167" s="26" t="str">
        <f>_xlfn.IFNA(VLOOKUP($D167,Data!T$10:$AI$69,X$1, FALSE),"")</f>
        <v/>
      </c>
      <c r="Y167" s="26" t="str">
        <f>_xlfn.IFNA(VLOOKUP($D167,Data!U$10:$AI$69,Y$1, FALSE),"")</f>
        <v/>
      </c>
      <c r="Z167" s="26" t="str">
        <f>_xlfn.IFNA(VLOOKUP($D167,Data!V$10:$AI$69,Z$1, FALSE),"")</f>
        <v/>
      </c>
      <c r="AA167" s="26" t="str">
        <f>_xlfn.IFNA(VLOOKUP($D167,Data!W$10:$AI$69,AA$1, FALSE),"")</f>
        <v/>
      </c>
      <c r="AB167" s="26" t="str">
        <f>_xlfn.IFNA(VLOOKUP($D167,Data!X$10:$AI$69,AB$1, FALSE),"")</f>
        <v/>
      </c>
      <c r="AC167" s="26" t="str">
        <f>_xlfn.IFNA(VLOOKUP($D167,Data!Y$10:$AI$69,AC$1, FALSE),"")</f>
        <v/>
      </c>
      <c r="AD167" s="26" t="str">
        <f>_xlfn.IFNA(VLOOKUP($D167,Data!Z$10:$AI$69,AD$1, FALSE),"")</f>
        <v/>
      </c>
      <c r="AE167" s="26" t="str">
        <f>_xlfn.IFNA(VLOOKUP($D167,Data!AA$10:$AI$69,AE$1, FALSE),"")</f>
        <v/>
      </c>
      <c r="AF167" s="26" t="str">
        <f>_xlfn.IFNA(VLOOKUP($D167,Data!AB$10:$AI$69,AF$1, FALSE),"")</f>
        <v/>
      </c>
      <c r="AG167" s="26" t="str">
        <f>_xlfn.IFNA(VLOOKUP($D167,Data!AC$10:$AI$69,AG$1, FALSE),"")</f>
        <v/>
      </c>
      <c r="AH167" s="26" t="str">
        <f>_xlfn.IFNA(VLOOKUP($D167,Data!AD$10:$AI$69,AH$1, FALSE),"")</f>
        <v/>
      </c>
      <c r="AI167" s="26" t="str">
        <f>_xlfn.IFNA(VLOOKUP($D167,Data!AE$10:$AI$69,AI$1, FALSE),"")</f>
        <v/>
      </c>
      <c r="AJ167" s="26" t="str">
        <f>_xlfn.IFNA(VLOOKUP($D167,Data!AF$10:$AI$69,AJ$1, FALSE),"")</f>
        <v/>
      </c>
      <c r="AK167" s="26" t="str">
        <f>_xlfn.IFNA(VLOOKUP($D167,Data!AG$10:$AI$69,AK$1, FALSE),"")</f>
        <v/>
      </c>
      <c r="AL167" s="26" t="str">
        <f>_xlfn.IFNA(VLOOKUP($D167,Data!AH$10:$AI$69,AL$1, FALSE),"")</f>
        <v/>
      </c>
    </row>
    <row r="168" spans="1:38" x14ac:dyDescent="0.25">
      <c r="A168" s="28" t="s">
        <v>350</v>
      </c>
      <c r="B168" s="28" t="s">
        <v>351</v>
      </c>
      <c r="D168" s="28">
        <f t="shared" si="6"/>
        <v>165</v>
      </c>
      <c r="E168" s="28">
        <f t="shared" si="7"/>
        <v>1</v>
      </c>
      <c r="F168" s="26" t="str">
        <f>_xlfn.IFNA(VLOOKUP($D168,Data!B$10:$AI$69,F$1, FALSE),"")</f>
        <v/>
      </c>
      <c r="G168" s="26" t="str">
        <f>_xlfn.IFNA(VLOOKUP($D168,Data!C$10:$AI$69,G$1, FALSE),"")</f>
        <v/>
      </c>
      <c r="H168" s="26" t="str">
        <f>_xlfn.IFNA(VLOOKUP($D168,Data!D$10:$AI$69,H$1, FALSE),"")</f>
        <v/>
      </c>
      <c r="I168" s="26" t="str">
        <f>_xlfn.IFNA(VLOOKUP($D168,Data!E$10:$AI$69,I$1, FALSE),"")</f>
        <v>HPV</v>
      </c>
      <c r="J168" s="26" t="str">
        <f>_xlfn.IFNA(VLOOKUP($D168,Data!F$10:$AI$69,J$1, FALSE),"")</f>
        <v/>
      </c>
      <c r="K168" s="26" t="str">
        <f>_xlfn.IFNA(VLOOKUP($D168,Data!G$10:$AI$69,K$1, FALSE),"")</f>
        <v/>
      </c>
      <c r="L168" s="26" t="str">
        <f>_xlfn.IFNA(VLOOKUP($D168,Data!H$10:$AI$69,L$1, FALSE),"")</f>
        <v/>
      </c>
      <c r="M168" s="26" t="str">
        <f>_xlfn.IFNA(VLOOKUP($D168,Data!I$10:$AI$69,M$1, FALSE),"")</f>
        <v/>
      </c>
      <c r="N168" s="26" t="str">
        <f>_xlfn.IFNA(VLOOKUP($D168,Data!J$10:$AI$69,N$1, FALSE),"")</f>
        <v/>
      </c>
      <c r="O168" s="26" t="str">
        <f>_xlfn.IFNA(VLOOKUP($D168,Data!K$10:$AI$69,O$1, FALSE),"")</f>
        <v/>
      </c>
      <c r="P168" s="26" t="str">
        <f>_xlfn.IFNA(VLOOKUP($D168,Data!L$10:$AI$69,P$1, FALSE),"")</f>
        <v/>
      </c>
      <c r="Q168" s="26" t="str">
        <f>_xlfn.IFNA(VLOOKUP($D168,Data!M$10:$AI$69,Q$1, FALSE),"")</f>
        <v/>
      </c>
      <c r="R168" s="26" t="str">
        <f>_xlfn.IFNA(VLOOKUP($D168,Data!N$10:$AI$69,R$1, FALSE),"")</f>
        <v/>
      </c>
      <c r="S168" s="26" t="str">
        <f>_xlfn.IFNA(VLOOKUP($D168,Data!O$10:$AI$69,S$1, FALSE),"")</f>
        <v/>
      </c>
      <c r="T168" s="26" t="str">
        <f>_xlfn.IFNA(VLOOKUP($D168,Data!P$10:$AI$69,T$1, FALSE),"")</f>
        <v/>
      </c>
      <c r="U168" s="26" t="str">
        <f>_xlfn.IFNA(VLOOKUP($D168,Data!Q$10:$AI$69,U$1, FALSE),"")</f>
        <v/>
      </c>
      <c r="V168" s="26" t="str">
        <f>_xlfn.IFNA(VLOOKUP($D168,Data!R$10:$AI$69,V$1, FALSE),"")</f>
        <v/>
      </c>
      <c r="W168" s="26" t="str">
        <f>_xlfn.IFNA(VLOOKUP($D168,Data!S$10:$AI$69,W$1, FALSE),"")</f>
        <v/>
      </c>
      <c r="X168" s="26" t="str">
        <f>_xlfn.IFNA(VLOOKUP($D168,Data!T$10:$AI$69,X$1, FALSE),"")</f>
        <v/>
      </c>
      <c r="Y168" s="26" t="str">
        <f>_xlfn.IFNA(VLOOKUP($D168,Data!U$10:$AI$69,Y$1, FALSE),"")</f>
        <v/>
      </c>
      <c r="Z168" s="26" t="str">
        <f>_xlfn.IFNA(VLOOKUP($D168,Data!V$10:$AI$69,Z$1, FALSE),"")</f>
        <v/>
      </c>
      <c r="AA168" s="26" t="str">
        <f>_xlfn.IFNA(VLOOKUP($D168,Data!W$10:$AI$69,AA$1, FALSE),"")</f>
        <v/>
      </c>
      <c r="AB168" s="26" t="str">
        <f>_xlfn.IFNA(VLOOKUP($D168,Data!X$10:$AI$69,AB$1, FALSE),"")</f>
        <v/>
      </c>
      <c r="AC168" s="26" t="str">
        <f>_xlfn.IFNA(VLOOKUP($D168,Data!Y$10:$AI$69,AC$1, FALSE),"")</f>
        <v/>
      </c>
      <c r="AD168" s="26" t="str">
        <f>_xlfn.IFNA(VLOOKUP($D168,Data!Z$10:$AI$69,AD$1, FALSE),"")</f>
        <v/>
      </c>
      <c r="AE168" s="26" t="str">
        <f>_xlfn.IFNA(VLOOKUP($D168,Data!AA$10:$AI$69,AE$1, FALSE),"")</f>
        <v/>
      </c>
      <c r="AF168" s="26" t="str">
        <f>_xlfn.IFNA(VLOOKUP($D168,Data!AB$10:$AI$69,AF$1, FALSE),"")</f>
        <v/>
      </c>
      <c r="AG168" s="26" t="str">
        <f>_xlfn.IFNA(VLOOKUP($D168,Data!AC$10:$AI$69,AG$1, FALSE),"")</f>
        <v/>
      </c>
      <c r="AH168" s="26" t="str">
        <f>_xlfn.IFNA(VLOOKUP($D168,Data!AD$10:$AI$69,AH$1, FALSE),"")</f>
        <v/>
      </c>
      <c r="AI168" s="26" t="str">
        <f>_xlfn.IFNA(VLOOKUP($D168,Data!AE$10:$AI$69,AI$1, FALSE),"")</f>
        <v/>
      </c>
      <c r="AJ168" s="26" t="str">
        <f>_xlfn.IFNA(VLOOKUP($D168,Data!AF$10:$AI$69,AJ$1, FALSE),"")</f>
        <v/>
      </c>
      <c r="AK168" s="26" t="str">
        <f>_xlfn.IFNA(VLOOKUP($D168,Data!AG$10:$AI$69,AK$1, FALSE),"")</f>
        <v/>
      </c>
      <c r="AL168" s="26" t="str">
        <f>_xlfn.IFNA(VLOOKUP($D168,Data!AH$10:$AI$69,AL$1, FALSE),"")</f>
        <v/>
      </c>
    </row>
    <row r="169" spans="1:38" x14ac:dyDescent="0.25">
      <c r="A169" s="28" t="s">
        <v>352</v>
      </c>
      <c r="B169" s="28" t="s">
        <v>353</v>
      </c>
      <c r="D169" s="28">
        <f t="shared" si="6"/>
        <v>166</v>
      </c>
      <c r="E169" s="28">
        <f t="shared" si="7"/>
        <v>1</v>
      </c>
      <c r="F169" s="26" t="str">
        <f>_xlfn.IFNA(VLOOKUP($D169,Data!B$10:$AI$69,F$1, FALSE),"")</f>
        <v/>
      </c>
      <c r="G169" s="26" t="str">
        <f>_xlfn.IFNA(VLOOKUP($D169,Data!C$10:$AI$69,G$1, FALSE),"")</f>
        <v/>
      </c>
      <c r="H169" s="26" t="str">
        <f>_xlfn.IFNA(VLOOKUP($D169,Data!D$10:$AI$69,H$1, FALSE),"")</f>
        <v/>
      </c>
      <c r="I169" s="26" t="str">
        <f>_xlfn.IFNA(VLOOKUP($D169,Data!E$10:$AI$69,I$1, FALSE),"")</f>
        <v/>
      </c>
      <c r="J169" s="26" t="str">
        <f>_xlfn.IFNA(VLOOKUP($D169,Data!F$10:$AI$69,J$1, FALSE),"")</f>
        <v/>
      </c>
      <c r="K169" s="26" t="str">
        <f>_xlfn.IFNA(VLOOKUP($D169,Data!G$10:$AI$69,K$1, FALSE),"")</f>
        <v/>
      </c>
      <c r="L169" s="26" t="str">
        <f>_xlfn.IFNA(VLOOKUP($D169,Data!H$10:$AI$69,L$1, FALSE),"")</f>
        <v/>
      </c>
      <c r="M169" s="26" t="str">
        <f>_xlfn.IFNA(VLOOKUP($D169,Data!I$10:$AI$69,M$1, FALSE),"")</f>
        <v/>
      </c>
      <c r="N169" s="26" t="str">
        <f>_xlfn.IFNA(VLOOKUP($D169,Data!J$10:$AI$69,N$1, FALSE),"")</f>
        <v/>
      </c>
      <c r="O169" s="26" t="str">
        <f>_xlfn.IFNA(VLOOKUP($D169,Data!K$10:$AI$69,O$1, FALSE),"")</f>
        <v/>
      </c>
      <c r="P169" s="26" t="str">
        <f>_xlfn.IFNA(VLOOKUP($D169,Data!L$10:$AI$69,P$1, FALSE),"")</f>
        <v>Influenza</v>
      </c>
      <c r="Q169" s="26" t="str">
        <f>_xlfn.IFNA(VLOOKUP($D169,Data!M$10:$AI$69,Q$1, FALSE),"")</f>
        <v/>
      </c>
      <c r="R169" s="26" t="str">
        <f>_xlfn.IFNA(VLOOKUP($D169,Data!N$10:$AI$69,R$1, FALSE),"")</f>
        <v/>
      </c>
      <c r="S169" s="26" t="str">
        <f>_xlfn.IFNA(VLOOKUP($D169,Data!O$10:$AI$69,S$1, FALSE),"")</f>
        <v/>
      </c>
      <c r="T169" s="26" t="str">
        <f>_xlfn.IFNA(VLOOKUP($D169,Data!P$10:$AI$69,T$1, FALSE),"")</f>
        <v/>
      </c>
      <c r="U169" s="26" t="str">
        <f>_xlfn.IFNA(VLOOKUP($D169,Data!Q$10:$AI$69,U$1, FALSE),"")</f>
        <v/>
      </c>
      <c r="V169" s="26" t="str">
        <f>_xlfn.IFNA(VLOOKUP($D169,Data!R$10:$AI$69,V$1, FALSE),"")</f>
        <v/>
      </c>
      <c r="W169" s="26" t="str">
        <f>_xlfn.IFNA(VLOOKUP($D169,Data!S$10:$AI$69,W$1, FALSE),"")</f>
        <v/>
      </c>
      <c r="X169" s="26" t="str">
        <f>_xlfn.IFNA(VLOOKUP($D169,Data!T$10:$AI$69,X$1, FALSE),"")</f>
        <v/>
      </c>
      <c r="Y169" s="26" t="str">
        <f>_xlfn.IFNA(VLOOKUP($D169,Data!U$10:$AI$69,Y$1, FALSE),"")</f>
        <v/>
      </c>
      <c r="Z169" s="26" t="str">
        <f>_xlfn.IFNA(VLOOKUP($D169,Data!V$10:$AI$69,Z$1, FALSE),"")</f>
        <v/>
      </c>
      <c r="AA169" s="26" t="str">
        <f>_xlfn.IFNA(VLOOKUP($D169,Data!W$10:$AI$69,AA$1, FALSE),"")</f>
        <v/>
      </c>
      <c r="AB169" s="26" t="str">
        <f>_xlfn.IFNA(VLOOKUP($D169,Data!X$10:$AI$69,AB$1, FALSE),"")</f>
        <v/>
      </c>
      <c r="AC169" s="26" t="str">
        <f>_xlfn.IFNA(VLOOKUP($D169,Data!Y$10:$AI$69,AC$1, FALSE),"")</f>
        <v/>
      </c>
      <c r="AD169" s="26" t="str">
        <f>_xlfn.IFNA(VLOOKUP($D169,Data!Z$10:$AI$69,AD$1, FALSE),"")</f>
        <v/>
      </c>
      <c r="AE169" s="26" t="str">
        <f>_xlfn.IFNA(VLOOKUP($D169,Data!AA$10:$AI$69,AE$1, FALSE),"")</f>
        <v/>
      </c>
      <c r="AF169" s="26" t="str">
        <f>_xlfn.IFNA(VLOOKUP($D169,Data!AB$10:$AI$69,AF$1, FALSE),"")</f>
        <v/>
      </c>
      <c r="AG169" s="26" t="str">
        <f>_xlfn.IFNA(VLOOKUP($D169,Data!AC$10:$AI$69,AG$1, FALSE),"")</f>
        <v/>
      </c>
      <c r="AH169" s="26" t="str">
        <f>_xlfn.IFNA(VLOOKUP($D169,Data!AD$10:$AI$69,AH$1, FALSE),"")</f>
        <v/>
      </c>
      <c r="AI169" s="26" t="str">
        <f>_xlfn.IFNA(VLOOKUP($D169,Data!AE$10:$AI$69,AI$1, FALSE),"")</f>
        <v/>
      </c>
      <c r="AJ169" s="26" t="str">
        <f>_xlfn.IFNA(VLOOKUP($D169,Data!AF$10:$AI$69,AJ$1, FALSE),"")</f>
        <v/>
      </c>
      <c r="AK169" s="26" t="str">
        <f>_xlfn.IFNA(VLOOKUP($D169,Data!AG$10:$AI$69,AK$1, FALSE),"")</f>
        <v/>
      </c>
      <c r="AL169" s="26" t="str">
        <f>_xlfn.IFNA(VLOOKUP($D169,Data!AH$10:$AI$69,AL$1, FALSE),"")</f>
        <v/>
      </c>
    </row>
    <row r="170" spans="1:38" x14ac:dyDescent="0.25">
      <c r="A170" s="28" t="s">
        <v>354</v>
      </c>
      <c r="B170" s="28" t="s">
        <v>355</v>
      </c>
      <c r="D170" s="28">
        <f t="shared" si="6"/>
        <v>167</v>
      </c>
      <c r="E170" s="28">
        <f t="shared" si="7"/>
        <v>1</v>
      </c>
      <c r="F170" s="26" t="str">
        <f>_xlfn.IFNA(VLOOKUP($D170,Data!B$10:$AI$69,F$1, FALSE),"")</f>
        <v/>
      </c>
      <c r="G170" s="26" t="str">
        <f>_xlfn.IFNA(VLOOKUP($D170,Data!C$10:$AI$69,G$1, FALSE),"")</f>
        <v/>
      </c>
      <c r="H170" s="26" t="str">
        <f>_xlfn.IFNA(VLOOKUP($D170,Data!D$10:$AI$69,H$1, FALSE),"")</f>
        <v/>
      </c>
      <c r="I170" s="26" t="str">
        <f>_xlfn.IFNA(VLOOKUP($D170,Data!E$10:$AI$69,I$1, FALSE),"")</f>
        <v/>
      </c>
      <c r="J170" s="26" t="str">
        <f>_xlfn.IFNA(VLOOKUP($D170,Data!F$10:$AI$69,J$1, FALSE),"")</f>
        <v/>
      </c>
      <c r="K170" s="26" t="str">
        <f>_xlfn.IFNA(VLOOKUP($D170,Data!G$10:$AI$69,K$1, FALSE),"")</f>
        <v/>
      </c>
      <c r="L170" s="26" t="str">
        <f>_xlfn.IFNA(VLOOKUP($D170,Data!H$10:$AI$69,L$1, FALSE),"")</f>
        <v/>
      </c>
      <c r="M170" s="26" t="str">
        <f>_xlfn.IFNA(VLOOKUP($D170,Data!I$10:$AI$69,M$1, FALSE),"")</f>
        <v/>
      </c>
      <c r="N170" s="26" t="str">
        <f>_xlfn.IFNA(VLOOKUP($D170,Data!J$10:$AI$69,N$1, FALSE),"")</f>
        <v/>
      </c>
      <c r="O170" s="26" t="str">
        <f>_xlfn.IFNA(VLOOKUP($D170,Data!K$10:$AI$69,O$1, FALSE),"")</f>
        <v/>
      </c>
      <c r="P170" s="26" t="str">
        <f>_xlfn.IFNA(VLOOKUP($D170,Data!L$10:$AI$69,P$1, FALSE),"")</f>
        <v>Mening</v>
      </c>
      <c r="Q170" s="26" t="str">
        <f>_xlfn.IFNA(VLOOKUP($D170,Data!M$10:$AI$69,Q$1, FALSE),"")</f>
        <v/>
      </c>
      <c r="R170" s="26" t="str">
        <f>_xlfn.IFNA(VLOOKUP($D170,Data!N$10:$AI$69,R$1, FALSE),"")</f>
        <v/>
      </c>
      <c r="S170" s="26" t="str">
        <f>_xlfn.IFNA(VLOOKUP($D170,Data!O$10:$AI$69,S$1, FALSE),"")</f>
        <v/>
      </c>
      <c r="T170" s="26" t="str">
        <f>_xlfn.IFNA(VLOOKUP($D170,Data!P$10:$AI$69,T$1, FALSE),"")</f>
        <v/>
      </c>
      <c r="U170" s="26" t="str">
        <f>_xlfn.IFNA(VLOOKUP($D170,Data!Q$10:$AI$69,U$1, FALSE),"")</f>
        <v/>
      </c>
      <c r="V170" s="26" t="str">
        <f>_xlfn.IFNA(VLOOKUP($D170,Data!R$10:$AI$69,V$1, FALSE),"")</f>
        <v/>
      </c>
      <c r="W170" s="26" t="str">
        <f>_xlfn.IFNA(VLOOKUP($D170,Data!S$10:$AI$69,W$1, FALSE),"")</f>
        <v/>
      </c>
      <c r="X170" s="26" t="str">
        <f>_xlfn.IFNA(VLOOKUP($D170,Data!T$10:$AI$69,X$1, FALSE),"")</f>
        <v/>
      </c>
      <c r="Y170" s="26" t="str">
        <f>_xlfn.IFNA(VLOOKUP($D170,Data!U$10:$AI$69,Y$1, FALSE),"")</f>
        <v/>
      </c>
      <c r="Z170" s="26" t="str">
        <f>_xlfn.IFNA(VLOOKUP($D170,Data!V$10:$AI$69,Z$1, FALSE),"")</f>
        <v/>
      </c>
      <c r="AA170" s="26" t="str">
        <f>_xlfn.IFNA(VLOOKUP($D170,Data!W$10:$AI$69,AA$1, FALSE),"")</f>
        <v/>
      </c>
      <c r="AB170" s="26" t="str">
        <f>_xlfn.IFNA(VLOOKUP($D170,Data!X$10:$AI$69,AB$1, FALSE),"")</f>
        <v/>
      </c>
      <c r="AC170" s="26" t="str">
        <f>_xlfn.IFNA(VLOOKUP($D170,Data!Y$10:$AI$69,AC$1, FALSE),"")</f>
        <v/>
      </c>
      <c r="AD170" s="26" t="str">
        <f>_xlfn.IFNA(VLOOKUP($D170,Data!Z$10:$AI$69,AD$1, FALSE),"")</f>
        <v/>
      </c>
      <c r="AE170" s="26" t="str">
        <f>_xlfn.IFNA(VLOOKUP($D170,Data!AA$10:$AI$69,AE$1, FALSE),"")</f>
        <v/>
      </c>
      <c r="AF170" s="26" t="str">
        <f>_xlfn.IFNA(VLOOKUP($D170,Data!AB$10:$AI$69,AF$1, FALSE),"")</f>
        <v/>
      </c>
      <c r="AG170" s="26" t="str">
        <f>_xlfn.IFNA(VLOOKUP($D170,Data!AC$10:$AI$69,AG$1, FALSE),"")</f>
        <v/>
      </c>
      <c r="AH170" s="26" t="str">
        <f>_xlfn.IFNA(VLOOKUP($D170,Data!AD$10:$AI$69,AH$1, FALSE),"")</f>
        <v/>
      </c>
      <c r="AI170" s="26" t="str">
        <f>_xlfn.IFNA(VLOOKUP($D170,Data!AE$10:$AI$69,AI$1, FALSE),"")</f>
        <v/>
      </c>
      <c r="AJ170" s="26" t="str">
        <f>_xlfn.IFNA(VLOOKUP($D170,Data!AF$10:$AI$69,AJ$1, FALSE),"")</f>
        <v/>
      </c>
      <c r="AK170" s="26" t="str">
        <f>_xlfn.IFNA(VLOOKUP($D170,Data!AG$10:$AI$69,AK$1, FALSE),"")</f>
        <v/>
      </c>
      <c r="AL170" s="26" t="str">
        <f>_xlfn.IFNA(VLOOKUP($D170,Data!AH$10:$AI$69,AL$1, FALSE),"")</f>
        <v/>
      </c>
    </row>
    <row r="171" spans="1:38" x14ac:dyDescent="0.25">
      <c r="A171" s="28" t="s">
        <v>356</v>
      </c>
      <c r="B171" s="28" t="s">
        <v>357</v>
      </c>
      <c r="D171" s="28">
        <f t="shared" si="6"/>
        <v>168</v>
      </c>
      <c r="E171" s="28">
        <f t="shared" si="7"/>
        <v>1</v>
      </c>
      <c r="F171" s="26" t="str">
        <f>_xlfn.IFNA(VLOOKUP($D171,Data!B$10:$AI$69,F$1, FALSE),"")</f>
        <v/>
      </c>
      <c r="G171" s="26" t="str">
        <f>_xlfn.IFNA(VLOOKUP($D171,Data!C$10:$AI$69,G$1, FALSE),"")</f>
        <v/>
      </c>
      <c r="H171" s="26" t="str">
        <f>_xlfn.IFNA(VLOOKUP($D171,Data!D$10:$AI$69,H$1, FALSE),"")</f>
        <v/>
      </c>
      <c r="I171" s="26" t="str">
        <f>_xlfn.IFNA(VLOOKUP($D171,Data!E$10:$AI$69,I$1, FALSE),"")</f>
        <v/>
      </c>
      <c r="J171" s="26" t="str">
        <f>_xlfn.IFNA(VLOOKUP($D171,Data!F$10:$AI$69,J$1, FALSE),"")</f>
        <v/>
      </c>
      <c r="K171" s="26" t="str">
        <f>_xlfn.IFNA(VLOOKUP($D171,Data!G$10:$AI$69,K$1, FALSE),"")</f>
        <v/>
      </c>
      <c r="L171" s="26" t="str">
        <f>_xlfn.IFNA(VLOOKUP($D171,Data!H$10:$AI$69,L$1, FALSE),"")</f>
        <v/>
      </c>
      <c r="M171" s="26" t="str">
        <f>_xlfn.IFNA(VLOOKUP($D171,Data!I$10:$AI$69,M$1, FALSE),"")</f>
        <v/>
      </c>
      <c r="N171" s="26" t="str">
        <f>_xlfn.IFNA(VLOOKUP($D171,Data!J$10:$AI$69,N$1, FALSE),"")</f>
        <v/>
      </c>
      <c r="O171" s="26" t="str">
        <f>_xlfn.IFNA(VLOOKUP($D171,Data!K$10:$AI$69,O$1, FALSE),"")</f>
        <v/>
      </c>
      <c r="P171" s="26" t="str">
        <f>_xlfn.IFNA(VLOOKUP($D171,Data!L$10:$AI$69,P$1, FALSE),"")</f>
        <v/>
      </c>
      <c r="Q171" s="26" t="str">
        <f>_xlfn.IFNA(VLOOKUP($D171,Data!M$10:$AI$69,Q$1, FALSE),"")</f>
        <v/>
      </c>
      <c r="R171" s="26" t="str">
        <f>_xlfn.IFNA(VLOOKUP($D171,Data!N$10:$AI$69,R$1, FALSE),"")</f>
        <v/>
      </c>
      <c r="S171" s="26" t="str">
        <f>_xlfn.IFNA(VLOOKUP($D171,Data!O$10:$AI$69,S$1, FALSE),"")</f>
        <v/>
      </c>
      <c r="T171" s="26" t="str">
        <f>_xlfn.IFNA(VLOOKUP($D171,Data!P$10:$AI$69,T$1, FALSE),"")</f>
        <v/>
      </c>
      <c r="U171" s="26" t="str">
        <f>_xlfn.IFNA(VLOOKUP($D171,Data!Q$10:$AI$69,U$1, FALSE),"")</f>
        <v/>
      </c>
      <c r="V171" s="26" t="str">
        <f>_xlfn.IFNA(VLOOKUP($D171,Data!R$10:$AI$69,V$1, FALSE),"")</f>
        <v/>
      </c>
      <c r="W171" s="26" t="str">
        <f>_xlfn.IFNA(VLOOKUP($D171,Data!S$10:$AI$69,W$1, FALSE),"")</f>
        <v/>
      </c>
      <c r="X171" s="26" t="str">
        <f>_xlfn.IFNA(VLOOKUP($D171,Data!T$10:$AI$69,X$1, FALSE),"")</f>
        <v/>
      </c>
      <c r="Y171" s="26" t="str">
        <f>_xlfn.IFNA(VLOOKUP($D171,Data!U$10:$AI$69,Y$1, FALSE),"")</f>
        <v>Influenza</v>
      </c>
      <c r="Z171" s="26" t="str">
        <f>_xlfn.IFNA(VLOOKUP($D171,Data!V$10:$AI$69,Z$1, FALSE),"")</f>
        <v/>
      </c>
      <c r="AA171" s="26" t="str">
        <f>_xlfn.IFNA(VLOOKUP($D171,Data!W$10:$AI$69,AA$1, FALSE),"")</f>
        <v/>
      </c>
      <c r="AB171" s="26" t="str">
        <f>_xlfn.IFNA(VLOOKUP($D171,Data!X$10:$AI$69,AB$1, FALSE),"")</f>
        <v/>
      </c>
      <c r="AC171" s="26" t="str">
        <f>_xlfn.IFNA(VLOOKUP($D171,Data!Y$10:$AI$69,AC$1, FALSE),"")</f>
        <v/>
      </c>
      <c r="AD171" s="26" t="str">
        <f>_xlfn.IFNA(VLOOKUP($D171,Data!Z$10:$AI$69,AD$1, FALSE),"")</f>
        <v/>
      </c>
      <c r="AE171" s="26" t="str">
        <f>_xlfn.IFNA(VLOOKUP($D171,Data!AA$10:$AI$69,AE$1, FALSE),"")</f>
        <v/>
      </c>
      <c r="AF171" s="26" t="str">
        <f>_xlfn.IFNA(VLOOKUP($D171,Data!AB$10:$AI$69,AF$1, FALSE),"")</f>
        <v/>
      </c>
      <c r="AG171" s="26" t="str">
        <f>_xlfn.IFNA(VLOOKUP($D171,Data!AC$10:$AI$69,AG$1, FALSE),"")</f>
        <v/>
      </c>
      <c r="AH171" s="26" t="str">
        <f>_xlfn.IFNA(VLOOKUP($D171,Data!AD$10:$AI$69,AH$1, FALSE),"")</f>
        <v/>
      </c>
      <c r="AI171" s="26" t="str">
        <f>_xlfn.IFNA(VLOOKUP($D171,Data!AE$10:$AI$69,AI$1, FALSE),"")</f>
        <v/>
      </c>
      <c r="AJ171" s="26" t="str">
        <f>_xlfn.IFNA(VLOOKUP($D171,Data!AF$10:$AI$69,AJ$1, FALSE),"")</f>
        <v/>
      </c>
      <c r="AK171" s="26" t="str">
        <f>_xlfn.IFNA(VLOOKUP($D171,Data!AG$10:$AI$69,AK$1, FALSE),"")</f>
        <v/>
      </c>
      <c r="AL171" s="26" t="str">
        <f>_xlfn.IFNA(VLOOKUP($D171,Data!AH$10:$AI$69,AL$1, FALSE),"")</f>
        <v/>
      </c>
    </row>
    <row r="172" spans="1:38" x14ac:dyDescent="0.25">
      <c r="A172" s="28" t="s">
        <v>358</v>
      </c>
      <c r="B172" s="28" t="s">
        <v>359</v>
      </c>
      <c r="D172" s="28">
        <f t="shared" si="6"/>
        <v>169</v>
      </c>
      <c r="E172" s="28">
        <f t="shared" si="7"/>
        <v>1</v>
      </c>
      <c r="F172" s="26" t="str">
        <f>_xlfn.IFNA(VLOOKUP($D172,Data!B$10:$AI$69,F$1, FALSE),"")</f>
        <v/>
      </c>
      <c r="G172" s="26" t="str">
        <f>_xlfn.IFNA(VLOOKUP($D172,Data!C$10:$AI$69,G$1, FALSE),"")</f>
        <v/>
      </c>
      <c r="H172" s="26" t="str">
        <f>_xlfn.IFNA(VLOOKUP($D172,Data!D$10:$AI$69,H$1, FALSE),"")</f>
        <v/>
      </c>
      <c r="I172" s="26" t="str">
        <f>_xlfn.IFNA(VLOOKUP($D172,Data!E$10:$AI$69,I$1, FALSE),"")</f>
        <v/>
      </c>
      <c r="J172" s="26" t="str">
        <f>_xlfn.IFNA(VLOOKUP($D172,Data!F$10:$AI$69,J$1, FALSE),"")</f>
        <v/>
      </c>
      <c r="K172" s="26" t="str">
        <f>_xlfn.IFNA(VLOOKUP($D172,Data!G$10:$AI$69,K$1, FALSE),"")</f>
        <v/>
      </c>
      <c r="L172" s="26" t="str">
        <f>_xlfn.IFNA(VLOOKUP($D172,Data!H$10:$AI$69,L$1, FALSE),"")</f>
        <v>Hep A</v>
      </c>
      <c r="M172" s="26" t="str">
        <f>_xlfn.IFNA(VLOOKUP($D172,Data!I$10:$AI$69,M$1, FALSE),"")</f>
        <v/>
      </c>
      <c r="N172" s="26" t="str">
        <f>_xlfn.IFNA(VLOOKUP($D172,Data!J$10:$AI$69,N$1, FALSE),"")</f>
        <v/>
      </c>
      <c r="O172" s="26" t="str">
        <f>_xlfn.IFNA(VLOOKUP($D172,Data!K$10:$AI$69,O$1, FALSE),"")</f>
        <v/>
      </c>
      <c r="P172" s="26" t="str">
        <f>_xlfn.IFNA(VLOOKUP($D172,Data!L$10:$AI$69,P$1, FALSE),"")</f>
        <v/>
      </c>
      <c r="Q172" s="26" t="str">
        <f>_xlfn.IFNA(VLOOKUP($D172,Data!M$10:$AI$69,Q$1, FALSE),"")</f>
        <v/>
      </c>
      <c r="R172" s="26" t="str">
        <f>_xlfn.IFNA(VLOOKUP($D172,Data!N$10:$AI$69,R$1, FALSE),"")</f>
        <v/>
      </c>
      <c r="S172" s="26" t="str">
        <f>_xlfn.IFNA(VLOOKUP($D172,Data!O$10:$AI$69,S$1, FALSE),"")</f>
        <v/>
      </c>
      <c r="T172" s="26" t="str">
        <f>_xlfn.IFNA(VLOOKUP($D172,Data!P$10:$AI$69,T$1, FALSE),"")</f>
        <v/>
      </c>
      <c r="U172" s="26" t="str">
        <f>_xlfn.IFNA(VLOOKUP($D172,Data!Q$10:$AI$69,U$1, FALSE),"")</f>
        <v/>
      </c>
      <c r="V172" s="26" t="str">
        <f>_xlfn.IFNA(VLOOKUP($D172,Data!R$10:$AI$69,V$1, FALSE),"")</f>
        <v/>
      </c>
      <c r="W172" s="26" t="str">
        <f>_xlfn.IFNA(VLOOKUP($D172,Data!S$10:$AI$69,W$1, FALSE),"")</f>
        <v/>
      </c>
      <c r="X172" s="26" t="str">
        <f>_xlfn.IFNA(VLOOKUP($D172,Data!T$10:$AI$69,X$1, FALSE),"")</f>
        <v/>
      </c>
      <c r="Y172" s="26" t="str">
        <f>_xlfn.IFNA(VLOOKUP($D172,Data!U$10:$AI$69,Y$1, FALSE),"")</f>
        <v/>
      </c>
      <c r="Z172" s="26" t="str">
        <f>_xlfn.IFNA(VLOOKUP($D172,Data!V$10:$AI$69,Z$1, FALSE),"")</f>
        <v/>
      </c>
      <c r="AA172" s="26" t="str">
        <f>_xlfn.IFNA(VLOOKUP($D172,Data!W$10:$AI$69,AA$1, FALSE),"")</f>
        <v/>
      </c>
      <c r="AB172" s="26" t="str">
        <f>_xlfn.IFNA(VLOOKUP($D172,Data!X$10:$AI$69,AB$1, FALSE),"")</f>
        <v/>
      </c>
      <c r="AC172" s="26" t="str">
        <f>_xlfn.IFNA(VLOOKUP($D172,Data!Y$10:$AI$69,AC$1, FALSE),"")</f>
        <v/>
      </c>
      <c r="AD172" s="26" t="str">
        <f>_xlfn.IFNA(VLOOKUP($D172,Data!Z$10:$AI$69,AD$1, FALSE),"")</f>
        <v/>
      </c>
      <c r="AE172" s="26" t="str">
        <f>_xlfn.IFNA(VLOOKUP($D172,Data!AA$10:$AI$69,AE$1, FALSE),"")</f>
        <v/>
      </c>
      <c r="AF172" s="26" t="str">
        <f>_xlfn.IFNA(VLOOKUP($D172,Data!AB$10:$AI$69,AF$1, FALSE),"")</f>
        <v/>
      </c>
      <c r="AG172" s="26" t="str">
        <f>_xlfn.IFNA(VLOOKUP($D172,Data!AC$10:$AI$69,AG$1, FALSE),"")</f>
        <v/>
      </c>
      <c r="AH172" s="26" t="str">
        <f>_xlfn.IFNA(VLOOKUP($D172,Data!AD$10:$AI$69,AH$1, FALSE),"")</f>
        <v/>
      </c>
      <c r="AI172" s="26" t="str">
        <f>_xlfn.IFNA(VLOOKUP($D172,Data!AE$10:$AI$69,AI$1, FALSE),"")</f>
        <v/>
      </c>
      <c r="AJ172" s="26" t="str">
        <f>_xlfn.IFNA(VLOOKUP($D172,Data!AF$10:$AI$69,AJ$1, FALSE),"")</f>
        <v/>
      </c>
      <c r="AK172" s="26" t="str">
        <f>_xlfn.IFNA(VLOOKUP($D172,Data!AG$10:$AI$69,AK$1, FALSE),"")</f>
        <v/>
      </c>
      <c r="AL172" s="26" t="str">
        <f>_xlfn.IFNA(VLOOKUP($D172,Data!AH$10:$AI$69,AL$1, FALSE),"")</f>
        <v/>
      </c>
    </row>
    <row r="173" spans="1:38" x14ac:dyDescent="0.25">
      <c r="A173" s="28" t="s">
        <v>360</v>
      </c>
      <c r="B173" s="28" t="s">
        <v>361</v>
      </c>
      <c r="D173" s="28">
        <f t="shared" si="6"/>
        <v>170</v>
      </c>
      <c r="E173" s="28">
        <f t="shared" si="7"/>
        <v>2</v>
      </c>
      <c r="F173" s="26" t="str">
        <f>_xlfn.IFNA(VLOOKUP($D173,Data!B$10:$AI$69,F$1, FALSE),"")</f>
        <v/>
      </c>
      <c r="G173" s="26" t="str">
        <f>_xlfn.IFNA(VLOOKUP($D173,Data!C$10:$AI$69,G$1, FALSE),"")</f>
        <v>Hib</v>
      </c>
      <c r="H173" s="26" t="str">
        <f>_xlfn.IFNA(VLOOKUP($D173,Data!D$10:$AI$69,H$1, FALSE),"")</f>
        <v/>
      </c>
      <c r="I173" s="26" t="str">
        <f>_xlfn.IFNA(VLOOKUP($D173,Data!E$10:$AI$69,I$1, FALSE),"")</f>
        <v/>
      </c>
      <c r="J173" s="26" t="str">
        <f>_xlfn.IFNA(VLOOKUP($D173,Data!F$10:$AI$69,J$1, FALSE),"")</f>
        <v/>
      </c>
      <c r="K173" s="26" t="str">
        <f>_xlfn.IFNA(VLOOKUP($D173,Data!G$10:$AI$69,K$1, FALSE),"")</f>
        <v>DTaP</v>
      </c>
      <c r="L173" s="26" t="str">
        <f>_xlfn.IFNA(VLOOKUP($D173,Data!H$10:$AI$69,L$1, FALSE),"")</f>
        <v/>
      </c>
      <c r="M173" s="26" t="str">
        <f>_xlfn.IFNA(VLOOKUP($D173,Data!I$10:$AI$69,M$1, FALSE),"")</f>
        <v/>
      </c>
      <c r="N173" s="26" t="str">
        <f>_xlfn.IFNA(VLOOKUP($D173,Data!J$10:$AI$69,N$1, FALSE),"")</f>
        <v/>
      </c>
      <c r="O173" s="26" t="str">
        <f>_xlfn.IFNA(VLOOKUP($D173,Data!K$10:$AI$69,O$1, FALSE),"")</f>
        <v/>
      </c>
      <c r="P173" s="26" t="str">
        <f>_xlfn.IFNA(VLOOKUP($D173,Data!L$10:$AI$69,P$1, FALSE),"")</f>
        <v/>
      </c>
      <c r="Q173" s="26" t="str">
        <f>_xlfn.IFNA(VLOOKUP($D173,Data!M$10:$AI$69,Q$1, FALSE),"")</f>
        <v/>
      </c>
      <c r="R173" s="26" t="str">
        <f>_xlfn.IFNA(VLOOKUP($D173,Data!N$10:$AI$69,R$1, FALSE),"")</f>
        <v/>
      </c>
      <c r="S173" s="26" t="str">
        <f>_xlfn.IFNA(VLOOKUP($D173,Data!O$10:$AI$69,S$1, FALSE),"")</f>
        <v/>
      </c>
      <c r="T173" s="26" t="str">
        <f>_xlfn.IFNA(VLOOKUP($D173,Data!P$10:$AI$69,T$1, FALSE),"")</f>
        <v/>
      </c>
      <c r="U173" s="26" t="str">
        <f>_xlfn.IFNA(VLOOKUP($D173,Data!Q$10:$AI$69,U$1, FALSE),"")</f>
        <v/>
      </c>
      <c r="V173" s="26" t="str">
        <f>_xlfn.IFNA(VLOOKUP($D173,Data!R$10:$AI$69,V$1, FALSE),"")</f>
        <v/>
      </c>
      <c r="W173" s="26" t="str">
        <f>_xlfn.IFNA(VLOOKUP($D173,Data!S$10:$AI$69,W$1, FALSE),"")</f>
        <v/>
      </c>
      <c r="X173" s="26" t="str">
        <f>_xlfn.IFNA(VLOOKUP($D173,Data!T$10:$AI$69,X$1, FALSE),"")</f>
        <v/>
      </c>
      <c r="Y173" s="26" t="str">
        <f>_xlfn.IFNA(VLOOKUP($D173,Data!U$10:$AI$69,Y$1, FALSE),"")</f>
        <v/>
      </c>
      <c r="Z173" s="26" t="str">
        <f>_xlfn.IFNA(VLOOKUP($D173,Data!V$10:$AI$69,Z$1, FALSE),"")</f>
        <v/>
      </c>
      <c r="AA173" s="26" t="str">
        <f>_xlfn.IFNA(VLOOKUP($D173,Data!W$10:$AI$69,AA$1, FALSE),"")</f>
        <v/>
      </c>
      <c r="AB173" s="26" t="str">
        <f>_xlfn.IFNA(VLOOKUP($D173,Data!X$10:$AI$69,AB$1, FALSE),"")</f>
        <v/>
      </c>
      <c r="AC173" s="26" t="str">
        <f>_xlfn.IFNA(VLOOKUP($D173,Data!Y$10:$AI$69,AC$1, FALSE),"")</f>
        <v/>
      </c>
      <c r="AD173" s="26" t="str">
        <f>_xlfn.IFNA(VLOOKUP($D173,Data!Z$10:$AI$69,AD$1, FALSE),"")</f>
        <v/>
      </c>
      <c r="AE173" s="26" t="str">
        <f>_xlfn.IFNA(VLOOKUP($D173,Data!AA$10:$AI$69,AE$1, FALSE),"")</f>
        <v/>
      </c>
      <c r="AF173" s="26" t="str">
        <f>_xlfn.IFNA(VLOOKUP($D173,Data!AB$10:$AI$69,AF$1, FALSE),"")</f>
        <v/>
      </c>
      <c r="AG173" s="26" t="str">
        <f>_xlfn.IFNA(VLOOKUP($D173,Data!AC$10:$AI$69,AG$1, FALSE),"")</f>
        <v/>
      </c>
      <c r="AH173" s="26" t="str">
        <f>_xlfn.IFNA(VLOOKUP($D173,Data!AD$10:$AI$69,AH$1, FALSE),"")</f>
        <v/>
      </c>
      <c r="AI173" s="26" t="str">
        <f>_xlfn.IFNA(VLOOKUP($D173,Data!AE$10:$AI$69,AI$1, FALSE),"")</f>
        <v/>
      </c>
      <c r="AJ173" s="26" t="str">
        <f>_xlfn.IFNA(VLOOKUP($D173,Data!AF$10:$AI$69,AJ$1, FALSE),"")</f>
        <v/>
      </c>
      <c r="AK173" s="26" t="str">
        <f>_xlfn.IFNA(VLOOKUP($D173,Data!AG$10:$AI$69,AK$1, FALSE),"")</f>
        <v/>
      </c>
      <c r="AL173" s="26" t="str">
        <f>_xlfn.IFNA(VLOOKUP($D173,Data!AH$10:$AI$69,AL$1, FALSE),"")</f>
        <v/>
      </c>
    </row>
    <row r="174" spans="1:38" x14ac:dyDescent="0.25">
      <c r="A174" s="28" t="s">
        <v>362</v>
      </c>
      <c r="B174" s="28" t="s">
        <v>363</v>
      </c>
      <c r="D174" s="28">
        <f t="shared" si="6"/>
        <v>171</v>
      </c>
      <c r="E174" s="28">
        <f t="shared" si="7"/>
        <v>1</v>
      </c>
      <c r="F174" s="26" t="str">
        <f>_xlfn.IFNA(VLOOKUP($D174,Data!B$10:$AI$69,F$1, FALSE),"")</f>
        <v/>
      </c>
      <c r="G174" s="26" t="str">
        <f>_xlfn.IFNA(VLOOKUP($D174,Data!C$10:$AI$69,G$1, FALSE),"")</f>
        <v/>
      </c>
      <c r="H174" s="26" t="str">
        <f>_xlfn.IFNA(VLOOKUP($D174,Data!D$10:$AI$69,H$1, FALSE),"")</f>
        <v/>
      </c>
      <c r="I174" s="26" t="str">
        <f>_xlfn.IFNA(VLOOKUP($D174,Data!E$10:$AI$69,I$1, FALSE),"")</f>
        <v/>
      </c>
      <c r="J174" s="26" t="str">
        <f>_xlfn.IFNA(VLOOKUP($D174,Data!F$10:$AI$69,J$1, FALSE),"")</f>
        <v/>
      </c>
      <c r="K174" s="26" t="str">
        <f>_xlfn.IFNA(VLOOKUP($D174,Data!G$10:$AI$69,K$1, FALSE),"")</f>
        <v>Influenza</v>
      </c>
      <c r="L174" s="26" t="str">
        <f>_xlfn.IFNA(VLOOKUP($D174,Data!H$10:$AI$69,L$1, FALSE),"")</f>
        <v/>
      </c>
      <c r="M174" s="26" t="str">
        <f>_xlfn.IFNA(VLOOKUP($D174,Data!I$10:$AI$69,M$1, FALSE),"")</f>
        <v/>
      </c>
      <c r="N174" s="26" t="str">
        <f>_xlfn.IFNA(VLOOKUP($D174,Data!J$10:$AI$69,N$1, FALSE),"")</f>
        <v/>
      </c>
      <c r="O174" s="26" t="str">
        <f>_xlfn.IFNA(VLOOKUP($D174,Data!K$10:$AI$69,O$1, FALSE),"")</f>
        <v/>
      </c>
      <c r="P174" s="26" t="str">
        <f>_xlfn.IFNA(VLOOKUP($D174,Data!L$10:$AI$69,P$1, FALSE),"")</f>
        <v/>
      </c>
      <c r="Q174" s="26" t="str">
        <f>_xlfn.IFNA(VLOOKUP($D174,Data!M$10:$AI$69,Q$1, FALSE),"")</f>
        <v/>
      </c>
      <c r="R174" s="26" t="str">
        <f>_xlfn.IFNA(VLOOKUP($D174,Data!N$10:$AI$69,R$1, FALSE),"")</f>
        <v/>
      </c>
      <c r="S174" s="26" t="str">
        <f>_xlfn.IFNA(VLOOKUP($D174,Data!O$10:$AI$69,S$1, FALSE),"")</f>
        <v/>
      </c>
      <c r="T174" s="26" t="str">
        <f>_xlfn.IFNA(VLOOKUP($D174,Data!P$10:$AI$69,T$1, FALSE),"")</f>
        <v/>
      </c>
      <c r="U174" s="26" t="str">
        <f>_xlfn.IFNA(VLOOKUP($D174,Data!Q$10:$AI$69,U$1, FALSE),"")</f>
        <v/>
      </c>
      <c r="V174" s="26" t="str">
        <f>_xlfn.IFNA(VLOOKUP($D174,Data!R$10:$AI$69,V$1, FALSE),"")</f>
        <v/>
      </c>
      <c r="W174" s="26" t="str">
        <f>_xlfn.IFNA(VLOOKUP($D174,Data!S$10:$AI$69,W$1, FALSE),"")</f>
        <v/>
      </c>
      <c r="X174" s="26" t="str">
        <f>_xlfn.IFNA(VLOOKUP($D174,Data!T$10:$AI$69,X$1, FALSE),"")</f>
        <v/>
      </c>
      <c r="Y174" s="26" t="str">
        <f>_xlfn.IFNA(VLOOKUP($D174,Data!U$10:$AI$69,Y$1, FALSE),"")</f>
        <v/>
      </c>
      <c r="Z174" s="26" t="str">
        <f>_xlfn.IFNA(VLOOKUP($D174,Data!V$10:$AI$69,Z$1, FALSE),"")</f>
        <v/>
      </c>
      <c r="AA174" s="26" t="str">
        <f>_xlfn.IFNA(VLOOKUP($D174,Data!W$10:$AI$69,AA$1, FALSE),"")</f>
        <v/>
      </c>
      <c r="AB174" s="26" t="str">
        <f>_xlfn.IFNA(VLOOKUP($D174,Data!X$10:$AI$69,AB$1, FALSE),"")</f>
        <v/>
      </c>
      <c r="AC174" s="26" t="str">
        <f>_xlfn.IFNA(VLOOKUP($D174,Data!Y$10:$AI$69,AC$1, FALSE),"")</f>
        <v/>
      </c>
      <c r="AD174" s="26" t="str">
        <f>_xlfn.IFNA(VLOOKUP($D174,Data!Z$10:$AI$69,AD$1, FALSE),"")</f>
        <v/>
      </c>
      <c r="AE174" s="26" t="str">
        <f>_xlfn.IFNA(VLOOKUP($D174,Data!AA$10:$AI$69,AE$1, FALSE),"")</f>
        <v/>
      </c>
      <c r="AF174" s="26" t="str">
        <f>_xlfn.IFNA(VLOOKUP($D174,Data!AB$10:$AI$69,AF$1, FALSE),"")</f>
        <v/>
      </c>
      <c r="AG174" s="26" t="str">
        <f>_xlfn.IFNA(VLOOKUP($D174,Data!AC$10:$AI$69,AG$1, FALSE),"")</f>
        <v/>
      </c>
      <c r="AH174" s="26" t="str">
        <f>_xlfn.IFNA(VLOOKUP($D174,Data!AD$10:$AI$69,AH$1, FALSE),"")</f>
        <v/>
      </c>
      <c r="AI174" s="26" t="str">
        <f>_xlfn.IFNA(VLOOKUP($D174,Data!AE$10:$AI$69,AI$1, FALSE),"")</f>
        <v/>
      </c>
      <c r="AJ174" s="26" t="str">
        <f>_xlfn.IFNA(VLOOKUP($D174,Data!AF$10:$AI$69,AJ$1, FALSE),"")</f>
        <v/>
      </c>
      <c r="AK174" s="26" t="str">
        <f>_xlfn.IFNA(VLOOKUP($D174,Data!AG$10:$AI$69,AK$1, FALSE),"")</f>
        <v/>
      </c>
      <c r="AL174" s="26" t="str">
        <f>_xlfn.IFNA(VLOOKUP($D174,Data!AH$10:$AI$69,AL$1, FALSE),"")</f>
        <v/>
      </c>
    </row>
    <row r="175" spans="1:38" x14ac:dyDescent="0.25">
      <c r="A175" s="28" t="s">
        <v>364</v>
      </c>
      <c r="B175" s="28" t="s">
        <v>365</v>
      </c>
      <c r="D175" s="28">
        <f t="shared" si="6"/>
        <v>172</v>
      </c>
      <c r="E175" s="28">
        <f t="shared" si="7"/>
        <v>1</v>
      </c>
      <c r="F175" s="26" t="str">
        <f>_xlfn.IFNA(VLOOKUP($D175,Data!B$10:$AI$69,F$1, FALSE),"")</f>
        <v/>
      </c>
      <c r="G175" s="26" t="str">
        <f>_xlfn.IFNA(VLOOKUP($D175,Data!C$10:$AI$69,G$1, FALSE),"")</f>
        <v>Cholera</v>
      </c>
      <c r="H175" s="26" t="str">
        <f>_xlfn.IFNA(VLOOKUP($D175,Data!D$10:$AI$69,H$1, FALSE),"")</f>
        <v/>
      </c>
      <c r="I175" s="26" t="str">
        <f>_xlfn.IFNA(VLOOKUP($D175,Data!E$10:$AI$69,I$1, FALSE),"")</f>
        <v/>
      </c>
      <c r="J175" s="26" t="str">
        <f>_xlfn.IFNA(VLOOKUP($D175,Data!F$10:$AI$69,J$1, FALSE),"")</f>
        <v/>
      </c>
      <c r="K175" s="26" t="str">
        <f>_xlfn.IFNA(VLOOKUP($D175,Data!G$10:$AI$69,K$1, FALSE),"")</f>
        <v/>
      </c>
      <c r="L175" s="26" t="str">
        <f>_xlfn.IFNA(VLOOKUP($D175,Data!H$10:$AI$69,L$1, FALSE),"")</f>
        <v/>
      </c>
      <c r="M175" s="26" t="str">
        <f>_xlfn.IFNA(VLOOKUP($D175,Data!I$10:$AI$69,M$1, FALSE),"")</f>
        <v/>
      </c>
      <c r="N175" s="26" t="str">
        <f>_xlfn.IFNA(VLOOKUP($D175,Data!J$10:$AI$69,N$1, FALSE),"")</f>
        <v/>
      </c>
      <c r="O175" s="26" t="str">
        <f>_xlfn.IFNA(VLOOKUP($D175,Data!K$10:$AI$69,O$1, FALSE),"")</f>
        <v/>
      </c>
      <c r="P175" s="26" t="str">
        <f>_xlfn.IFNA(VLOOKUP($D175,Data!L$10:$AI$69,P$1, FALSE),"")</f>
        <v/>
      </c>
      <c r="Q175" s="26" t="str">
        <f>_xlfn.IFNA(VLOOKUP($D175,Data!M$10:$AI$69,Q$1, FALSE),"")</f>
        <v/>
      </c>
      <c r="R175" s="26" t="str">
        <f>_xlfn.IFNA(VLOOKUP($D175,Data!N$10:$AI$69,R$1, FALSE),"")</f>
        <v/>
      </c>
      <c r="S175" s="26" t="str">
        <f>_xlfn.IFNA(VLOOKUP($D175,Data!O$10:$AI$69,S$1, FALSE),"")</f>
        <v/>
      </c>
      <c r="T175" s="26" t="str">
        <f>_xlfn.IFNA(VLOOKUP($D175,Data!P$10:$AI$69,T$1, FALSE),"")</f>
        <v/>
      </c>
      <c r="U175" s="26" t="str">
        <f>_xlfn.IFNA(VLOOKUP($D175,Data!Q$10:$AI$69,U$1, FALSE),"")</f>
        <v/>
      </c>
      <c r="V175" s="26" t="str">
        <f>_xlfn.IFNA(VLOOKUP($D175,Data!R$10:$AI$69,V$1, FALSE),"")</f>
        <v/>
      </c>
      <c r="W175" s="26" t="str">
        <f>_xlfn.IFNA(VLOOKUP($D175,Data!S$10:$AI$69,W$1, FALSE),"")</f>
        <v/>
      </c>
      <c r="X175" s="26" t="str">
        <f>_xlfn.IFNA(VLOOKUP($D175,Data!T$10:$AI$69,X$1, FALSE),"")</f>
        <v/>
      </c>
      <c r="Y175" s="26" t="str">
        <f>_xlfn.IFNA(VLOOKUP($D175,Data!U$10:$AI$69,Y$1, FALSE),"")</f>
        <v/>
      </c>
      <c r="Z175" s="26" t="str">
        <f>_xlfn.IFNA(VLOOKUP($D175,Data!V$10:$AI$69,Z$1, FALSE),"")</f>
        <v/>
      </c>
      <c r="AA175" s="26" t="str">
        <f>_xlfn.IFNA(VLOOKUP($D175,Data!W$10:$AI$69,AA$1, FALSE),"")</f>
        <v/>
      </c>
      <c r="AB175" s="26" t="str">
        <f>_xlfn.IFNA(VLOOKUP($D175,Data!X$10:$AI$69,AB$1, FALSE),"")</f>
        <v/>
      </c>
      <c r="AC175" s="26" t="str">
        <f>_xlfn.IFNA(VLOOKUP($D175,Data!Y$10:$AI$69,AC$1, FALSE),"")</f>
        <v/>
      </c>
      <c r="AD175" s="26" t="str">
        <f>_xlfn.IFNA(VLOOKUP($D175,Data!Z$10:$AI$69,AD$1, FALSE),"")</f>
        <v/>
      </c>
      <c r="AE175" s="26" t="str">
        <f>_xlfn.IFNA(VLOOKUP($D175,Data!AA$10:$AI$69,AE$1, FALSE),"")</f>
        <v/>
      </c>
      <c r="AF175" s="26" t="str">
        <f>_xlfn.IFNA(VLOOKUP($D175,Data!AB$10:$AI$69,AF$1, FALSE),"")</f>
        <v/>
      </c>
      <c r="AG175" s="26" t="str">
        <f>_xlfn.IFNA(VLOOKUP($D175,Data!AC$10:$AI$69,AG$1, FALSE),"")</f>
        <v/>
      </c>
      <c r="AH175" s="26" t="str">
        <f>_xlfn.IFNA(VLOOKUP($D175,Data!AD$10:$AI$69,AH$1, FALSE),"")</f>
        <v/>
      </c>
      <c r="AI175" s="26" t="str">
        <f>_xlfn.IFNA(VLOOKUP($D175,Data!AE$10:$AI$69,AI$1, FALSE),"")</f>
        <v/>
      </c>
      <c r="AJ175" s="26" t="str">
        <f>_xlfn.IFNA(VLOOKUP($D175,Data!AF$10:$AI$69,AJ$1, FALSE),"")</f>
        <v/>
      </c>
      <c r="AK175" s="26" t="str">
        <f>_xlfn.IFNA(VLOOKUP($D175,Data!AG$10:$AI$69,AK$1, FALSE),"")</f>
        <v/>
      </c>
      <c r="AL175" s="26" t="str">
        <f>_xlfn.IFNA(VLOOKUP($D175,Data!AH$10:$AI$69,AL$1, FALSE),"")</f>
        <v/>
      </c>
    </row>
    <row r="176" spans="1:38" x14ac:dyDescent="0.25">
      <c r="A176" s="28" t="s">
        <v>366</v>
      </c>
      <c r="B176" s="28" t="s">
        <v>367</v>
      </c>
      <c r="D176" s="28">
        <f t="shared" si="6"/>
        <v>173</v>
      </c>
      <c r="E176" s="28">
        <f t="shared" si="7"/>
        <v>1</v>
      </c>
      <c r="F176" s="26" t="str">
        <f>_xlfn.IFNA(VLOOKUP($D176,Data!B$10:$AI$69,F$1, FALSE),"")</f>
        <v/>
      </c>
      <c r="G176" s="26" t="str">
        <f>_xlfn.IFNA(VLOOKUP($D176,Data!C$10:$AI$69,G$1, FALSE),"")</f>
        <v/>
      </c>
      <c r="H176" s="26" t="str">
        <f>_xlfn.IFNA(VLOOKUP($D176,Data!D$10:$AI$69,H$1, FALSE),"")</f>
        <v>Cholera</v>
      </c>
      <c r="I176" s="26" t="str">
        <f>_xlfn.IFNA(VLOOKUP($D176,Data!E$10:$AI$69,I$1, FALSE),"")</f>
        <v/>
      </c>
      <c r="J176" s="26" t="str">
        <f>_xlfn.IFNA(VLOOKUP($D176,Data!F$10:$AI$69,J$1, FALSE),"")</f>
        <v/>
      </c>
      <c r="K176" s="26" t="str">
        <f>_xlfn.IFNA(VLOOKUP($D176,Data!G$10:$AI$69,K$1, FALSE),"")</f>
        <v/>
      </c>
      <c r="L176" s="26" t="str">
        <f>_xlfn.IFNA(VLOOKUP($D176,Data!H$10:$AI$69,L$1, FALSE),"")</f>
        <v/>
      </c>
      <c r="M176" s="26" t="str">
        <f>_xlfn.IFNA(VLOOKUP($D176,Data!I$10:$AI$69,M$1, FALSE),"")</f>
        <v/>
      </c>
      <c r="N176" s="26" t="str">
        <f>_xlfn.IFNA(VLOOKUP($D176,Data!J$10:$AI$69,N$1, FALSE),"")</f>
        <v/>
      </c>
      <c r="O176" s="26" t="str">
        <f>_xlfn.IFNA(VLOOKUP($D176,Data!K$10:$AI$69,O$1, FALSE),"")</f>
        <v/>
      </c>
      <c r="P176" s="26" t="str">
        <f>_xlfn.IFNA(VLOOKUP($D176,Data!L$10:$AI$69,P$1, FALSE),"")</f>
        <v/>
      </c>
      <c r="Q176" s="26" t="str">
        <f>_xlfn.IFNA(VLOOKUP($D176,Data!M$10:$AI$69,Q$1, FALSE),"")</f>
        <v/>
      </c>
      <c r="R176" s="26" t="str">
        <f>_xlfn.IFNA(VLOOKUP($D176,Data!N$10:$AI$69,R$1, FALSE),"")</f>
        <v/>
      </c>
      <c r="S176" s="26" t="str">
        <f>_xlfn.IFNA(VLOOKUP($D176,Data!O$10:$AI$69,S$1, FALSE),"")</f>
        <v/>
      </c>
      <c r="T176" s="26" t="str">
        <f>_xlfn.IFNA(VLOOKUP($D176,Data!P$10:$AI$69,T$1, FALSE),"")</f>
        <v/>
      </c>
      <c r="U176" s="26" t="str">
        <f>_xlfn.IFNA(VLOOKUP($D176,Data!Q$10:$AI$69,U$1, FALSE),"")</f>
        <v/>
      </c>
      <c r="V176" s="26" t="str">
        <f>_xlfn.IFNA(VLOOKUP($D176,Data!R$10:$AI$69,V$1, FALSE),"")</f>
        <v/>
      </c>
      <c r="W176" s="26" t="str">
        <f>_xlfn.IFNA(VLOOKUP($D176,Data!S$10:$AI$69,W$1, FALSE),"")</f>
        <v/>
      </c>
      <c r="X176" s="26" t="str">
        <f>_xlfn.IFNA(VLOOKUP($D176,Data!T$10:$AI$69,X$1, FALSE),"")</f>
        <v/>
      </c>
      <c r="Y176" s="26" t="str">
        <f>_xlfn.IFNA(VLOOKUP($D176,Data!U$10:$AI$69,Y$1, FALSE),"")</f>
        <v/>
      </c>
      <c r="Z176" s="26" t="str">
        <f>_xlfn.IFNA(VLOOKUP($D176,Data!V$10:$AI$69,Z$1, FALSE),"")</f>
        <v/>
      </c>
      <c r="AA176" s="26" t="str">
        <f>_xlfn.IFNA(VLOOKUP($D176,Data!W$10:$AI$69,AA$1, FALSE),"")</f>
        <v/>
      </c>
      <c r="AB176" s="26" t="str">
        <f>_xlfn.IFNA(VLOOKUP($D176,Data!X$10:$AI$69,AB$1, FALSE),"")</f>
        <v/>
      </c>
      <c r="AC176" s="26" t="str">
        <f>_xlfn.IFNA(VLOOKUP($D176,Data!Y$10:$AI$69,AC$1, FALSE),"")</f>
        <v/>
      </c>
      <c r="AD176" s="26" t="str">
        <f>_xlfn.IFNA(VLOOKUP($D176,Data!Z$10:$AI$69,AD$1, FALSE),"")</f>
        <v/>
      </c>
      <c r="AE176" s="26" t="str">
        <f>_xlfn.IFNA(VLOOKUP($D176,Data!AA$10:$AI$69,AE$1, FALSE),"")</f>
        <v/>
      </c>
      <c r="AF176" s="26" t="str">
        <f>_xlfn.IFNA(VLOOKUP($D176,Data!AB$10:$AI$69,AF$1, FALSE),"")</f>
        <v/>
      </c>
      <c r="AG176" s="26" t="str">
        <f>_xlfn.IFNA(VLOOKUP($D176,Data!AC$10:$AI$69,AG$1, FALSE),"")</f>
        <v/>
      </c>
      <c r="AH176" s="26" t="str">
        <f>_xlfn.IFNA(VLOOKUP($D176,Data!AD$10:$AI$69,AH$1, FALSE),"")</f>
        <v/>
      </c>
      <c r="AI176" s="26" t="str">
        <f>_xlfn.IFNA(VLOOKUP($D176,Data!AE$10:$AI$69,AI$1, FALSE),"")</f>
        <v/>
      </c>
      <c r="AJ176" s="26" t="str">
        <f>_xlfn.IFNA(VLOOKUP($D176,Data!AF$10:$AI$69,AJ$1, FALSE),"")</f>
        <v/>
      </c>
      <c r="AK176" s="26" t="str">
        <f>_xlfn.IFNA(VLOOKUP($D176,Data!AG$10:$AI$69,AK$1, FALSE),"")</f>
        <v/>
      </c>
      <c r="AL176" s="26" t="str">
        <f>_xlfn.IFNA(VLOOKUP($D176,Data!AH$10:$AI$69,AL$1, FALSE),"")</f>
        <v/>
      </c>
    </row>
    <row r="177" spans="1:38" x14ac:dyDescent="0.25">
      <c r="A177" s="28" t="s">
        <v>368</v>
      </c>
      <c r="B177" s="28" t="s">
        <v>369</v>
      </c>
      <c r="D177" s="28">
        <f t="shared" si="6"/>
        <v>174</v>
      </c>
      <c r="E177" s="28">
        <f t="shared" si="7"/>
        <v>1</v>
      </c>
      <c r="F177" s="26" t="str">
        <f>_xlfn.IFNA(VLOOKUP($D177,Data!B$10:$AI$69,F$1, FALSE),"")</f>
        <v/>
      </c>
      <c r="G177" s="26" t="str">
        <f>_xlfn.IFNA(VLOOKUP($D177,Data!C$10:$AI$69,G$1, FALSE),"")</f>
        <v/>
      </c>
      <c r="H177" s="26" t="str">
        <f>_xlfn.IFNA(VLOOKUP($D177,Data!D$10:$AI$69,H$1, FALSE),"")</f>
        <v/>
      </c>
      <c r="I177" s="26" t="str">
        <f>_xlfn.IFNA(VLOOKUP($D177,Data!E$10:$AI$69,I$1, FALSE),"")</f>
        <v>Cholera</v>
      </c>
      <c r="J177" s="26" t="str">
        <f>_xlfn.IFNA(VLOOKUP($D177,Data!F$10:$AI$69,J$1, FALSE),"")</f>
        <v/>
      </c>
      <c r="K177" s="26" t="str">
        <f>_xlfn.IFNA(VLOOKUP($D177,Data!G$10:$AI$69,K$1, FALSE),"")</f>
        <v/>
      </c>
      <c r="L177" s="26" t="str">
        <f>_xlfn.IFNA(VLOOKUP($D177,Data!H$10:$AI$69,L$1, FALSE),"")</f>
        <v/>
      </c>
      <c r="M177" s="26" t="str">
        <f>_xlfn.IFNA(VLOOKUP($D177,Data!I$10:$AI$69,M$1, FALSE),"")</f>
        <v/>
      </c>
      <c r="N177" s="26" t="str">
        <f>_xlfn.IFNA(VLOOKUP($D177,Data!J$10:$AI$69,N$1, FALSE),"")</f>
        <v/>
      </c>
      <c r="O177" s="26" t="str">
        <f>_xlfn.IFNA(VLOOKUP($D177,Data!K$10:$AI$69,O$1, FALSE),"")</f>
        <v/>
      </c>
      <c r="P177" s="26" t="str">
        <f>_xlfn.IFNA(VLOOKUP($D177,Data!L$10:$AI$69,P$1, FALSE),"")</f>
        <v/>
      </c>
      <c r="Q177" s="26" t="str">
        <f>_xlfn.IFNA(VLOOKUP($D177,Data!M$10:$AI$69,Q$1, FALSE),"")</f>
        <v/>
      </c>
      <c r="R177" s="26" t="str">
        <f>_xlfn.IFNA(VLOOKUP($D177,Data!N$10:$AI$69,R$1, FALSE),"")</f>
        <v/>
      </c>
      <c r="S177" s="26" t="str">
        <f>_xlfn.IFNA(VLOOKUP($D177,Data!O$10:$AI$69,S$1, FALSE),"")</f>
        <v/>
      </c>
      <c r="T177" s="26" t="str">
        <f>_xlfn.IFNA(VLOOKUP($D177,Data!P$10:$AI$69,T$1, FALSE),"")</f>
        <v/>
      </c>
      <c r="U177" s="26" t="str">
        <f>_xlfn.IFNA(VLOOKUP($D177,Data!Q$10:$AI$69,U$1, FALSE),"")</f>
        <v/>
      </c>
      <c r="V177" s="26" t="str">
        <f>_xlfn.IFNA(VLOOKUP($D177,Data!R$10:$AI$69,V$1, FALSE),"")</f>
        <v/>
      </c>
      <c r="W177" s="26" t="str">
        <f>_xlfn.IFNA(VLOOKUP($D177,Data!S$10:$AI$69,W$1, FALSE),"")</f>
        <v/>
      </c>
      <c r="X177" s="26" t="str">
        <f>_xlfn.IFNA(VLOOKUP($D177,Data!T$10:$AI$69,X$1, FALSE),"")</f>
        <v/>
      </c>
      <c r="Y177" s="26" t="str">
        <f>_xlfn.IFNA(VLOOKUP($D177,Data!U$10:$AI$69,Y$1, FALSE),"")</f>
        <v/>
      </c>
      <c r="Z177" s="26" t="str">
        <f>_xlfn.IFNA(VLOOKUP($D177,Data!V$10:$AI$69,Z$1, FALSE),"")</f>
        <v/>
      </c>
      <c r="AA177" s="26" t="str">
        <f>_xlfn.IFNA(VLOOKUP($D177,Data!W$10:$AI$69,AA$1, FALSE),"")</f>
        <v/>
      </c>
      <c r="AB177" s="26" t="str">
        <f>_xlfn.IFNA(VLOOKUP($D177,Data!X$10:$AI$69,AB$1, FALSE),"")</f>
        <v/>
      </c>
      <c r="AC177" s="26" t="str">
        <f>_xlfn.IFNA(VLOOKUP($D177,Data!Y$10:$AI$69,AC$1, FALSE),"")</f>
        <v/>
      </c>
      <c r="AD177" s="26" t="str">
        <f>_xlfn.IFNA(VLOOKUP($D177,Data!Z$10:$AI$69,AD$1, FALSE),"")</f>
        <v/>
      </c>
      <c r="AE177" s="26" t="str">
        <f>_xlfn.IFNA(VLOOKUP($D177,Data!AA$10:$AI$69,AE$1, FALSE),"")</f>
        <v/>
      </c>
      <c r="AF177" s="26" t="str">
        <f>_xlfn.IFNA(VLOOKUP($D177,Data!AB$10:$AI$69,AF$1, FALSE),"")</f>
        <v/>
      </c>
      <c r="AG177" s="26" t="str">
        <f>_xlfn.IFNA(VLOOKUP($D177,Data!AC$10:$AI$69,AG$1, FALSE),"")</f>
        <v/>
      </c>
      <c r="AH177" s="26" t="str">
        <f>_xlfn.IFNA(VLOOKUP($D177,Data!AD$10:$AI$69,AH$1, FALSE),"")</f>
        <v/>
      </c>
      <c r="AI177" s="26" t="str">
        <f>_xlfn.IFNA(VLOOKUP($D177,Data!AE$10:$AI$69,AI$1, FALSE),"")</f>
        <v/>
      </c>
      <c r="AJ177" s="26" t="str">
        <f>_xlfn.IFNA(VLOOKUP($D177,Data!AF$10:$AI$69,AJ$1, FALSE),"")</f>
        <v/>
      </c>
      <c r="AK177" s="26" t="str">
        <f>_xlfn.IFNA(VLOOKUP($D177,Data!AG$10:$AI$69,AK$1, FALSE),"")</f>
        <v/>
      </c>
      <c r="AL177" s="26" t="str">
        <f>_xlfn.IFNA(VLOOKUP($D177,Data!AH$10:$AI$69,AL$1, FALSE),"")</f>
        <v/>
      </c>
    </row>
    <row r="178" spans="1:38" x14ac:dyDescent="0.25">
      <c r="A178" s="28" t="s">
        <v>370</v>
      </c>
      <c r="B178" s="28" t="s">
        <v>371</v>
      </c>
      <c r="D178" s="28">
        <f t="shared" si="6"/>
        <v>175</v>
      </c>
      <c r="E178" s="28">
        <f t="shared" si="7"/>
        <v>1</v>
      </c>
      <c r="F178" s="26" t="str">
        <f>_xlfn.IFNA(VLOOKUP($D178,Data!B$10:$AI$69,F$1, FALSE),"")</f>
        <v>Rabies</v>
      </c>
      <c r="G178" s="26" t="str">
        <f>_xlfn.IFNA(VLOOKUP($D178,Data!C$10:$AI$69,G$1, FALSE),"")</f>
        <v/>
      </c>
      <c r="H178" s="26" t="str">
        <f>_xlfn.IFNA(VLOOKUP($D178,Data!D$10:$AI$69,H$1, FALSE),"")</f>
        <v/>
      </c>
      <c r="I178" s="26" t="str">
        <f>_xlfn.IFNA(VLOOKUP($D178,Data!E$10:$AI$69,I$1, FALSE),"")</f>
        <v/>
      </c>
      <c r="J178" s="26" t="str">
        <f>_xlfn.IFNA(VLOOKUP($D178,Data!F$10:$AI$69,J$1, FALSE),"")</f>
        <v/>
      </c>
      <c r="K178" s="26" t="str">
        <f>_xlfn.IFNA(VLOOKUP($D178,Data!G$10:$AI$69,K$1, FALSE),"")</f>
        <v/>
      </c>
      <c r="L178" s="26" t="str">
        <f>_xlfn.IFNA(VLOOKUP($D178,Data!H$10:$AI$69,L$1, FALSE),"")</f>
        <v/>
      </c>
      <c r="M178" s="26" t="str">
        <f>_xlfn.IFNA(VLOOKUP($D178,Data!I$10:$AI$69,M$1, FALSE),"")</f>
        <v/>
      </c>
      <c r="N178" s="26" t="str">
        <f>_xlfn.IFNA(VLOOKUP($D178,Data!J$10:$AI$69,N$1, FALSE),"")</f>
        <v/>
      </c>
      <c r="O178" s="26" t="str">
        <f>_xlfn.IFNA(VLOOKUP($D178,Data!K$10:$AI$69,O$1, FALSE),"")</f>
        <v/>
      </c>
      <c r="P178" s="26" t="str">
        <f>_xlfn.IFNA(VLOOKUP($D178,Data!L$10:$AI$69,P$1, FALSE),"")</f>
        <v/>
      </c>
      <c r="Q178" s="26" t="str">
        <f>_xlfn.IFNA(VLOOKUP($D178,Data!M$10:$AI$69,Q$1, FALSE),"")</f>
        <v/>
      </c>
      <c r="R178" s="26" t="str">
        <f>_xlfn.IFNA(VLOOKUP($D178,Data!N$10:$AI$69,R$1, FALSE),"")</f>
        <v/>
      </c>
      <c r="S178" s="26" t="str">
        <f>_xlfn.IFNA(VLOOKUP($D178,Data!O$10:$AI$69,S$1, FALSE),"")</f>
        <v/>
      </c>
      <c r="T178" s="26" t="str">
        <f>_xlfn.IFNA(VLOOKUP($D178,Data!P$10:$AI$69,T$1, FALSE),"")</f>
        <v/>
      </c>
      <c r="U178" s="26" t="str">
        <f>_xlfn.IFNA(VLOOKUP($D178,Data!Q$10:$AI$69,U$1, FALSE),"")</f>
        <v/>
      </c>
      <c r="V178" s="26" t="str">
        <f>_xlfn.IFNA(VLOOKUP($D178,Data!R$10:$AI$69,V$1, FALSE),"")</f>
        <v/>
      </c>
      <c r="W178" s="26" t="str">
        <f>_xlfn.IFNA(VLOOKUP($D178,Data!S$10:$AI$69,W$1, FALSE),"")</f>
        <v/>
      </c>
      <c r="X178" s="26" t="str">
        <f>_xlfn.IFNA(VLOOKUP($D178,Data!T$10:$AI$69,X$1, FALSE),"")</f>
        <v/>
      </c>
      <c r="Y178" s="26" t="str">
        <f>_xlfn.IFNA(VLOOKUP($D178,Data!U$10:$AI$69,Y$1, FALSE),"")</f>
        <v/>
      </c>
      <c r="Z178" s="26" t="str">
        <f>_xlfn.IFNA(VLOOKUP($D178,Data!V$10:$AI$69,Z$1, FALSE),"")</f>
        <v/>
      </c>
      <c r="AA178" s="26" t="str">
        <f>_xlfn.IFNA(VLOOKUP($D178,Data!W$10:$AI$69,AA$1, FALSE),"")</f>
        <v/>
      </c>
      <c r="AB178" s="26" t="str">
        <f>_xlfn.IFNA(VLOOKUP($D178,Data!X$10:$AI$69,AB$1, FALSE),"")</f>
        <v/>
      </c>
      <c r="AC178" s="26" t="str">
        <f>_xlfn.IFNA(VLOOKUP($D178,Data!Y$10:$AI$69,AC$1, FALSE),"")</f>
        <v/>
      </c>
      <c r="AD178" s="26" t="str">
        <f>_xlfn.IFNA(VLOOKUP($D178,Data!Z$10:$AI$69,AD$1, FALSE),"")</f>
        <v/>
      </c>
      <c r="AE178" s="26" t="str">
        <f>_xlfn.IFNA(VLOOKUP($D178,Data!AA$10:$AI$69,AE$1, FALSE),"")</f>
        <v/>
      </c>
      <c r="AF178" s="26" t="str">
        <f>_xlfn.IFNA(VLOOKUP($D178,Data!AB$10:$AI$69,AF$1, FALSE),"")</f>
        <v/>
      </c>
      <c r="AG178" s="26" t="str">
        <f>_xlfn.IFNA(VLOOKUP($D178,Data!AC$10:$AI$69,AG$1, FALSE),"")</f>
        <v/>
      </c>
      <c r="AH178" s="26" t="str">
        <f>_xlfn.IFNA(VLOOKUP($D178,Data!AD$10:$AI$69,AH$1, FALSE),"")</f>
        <v/>
      </c>
      <c r="AI178" s="26" t="str">
        <f>_xlfn.IFNA(VLOOKUP($D178,Data!AE$10:$AI$69,AI$1, FALSE),"")</f>
        <v/>
      </c>
      <c r="AJ178" s="26" t="str">
        <f>_xlfn.IFNA(VLOOKUP($D178,Data!AF$10:$AI$69,AJ$1, FALSE),"")</f>
        <v/>
      </c>
      <c r="AK178" s="26" t="str">
        <f>_xlfn.IFNA(VLOOKUP($D178,Data!AG$10:$AI$69,AK$1, FALSE),"")</f>
        <v/>
      </c>
      <c r="AL178" s="26" t="str">
        <f>_xlfn.IFNA(VLOOKUP($D178,Data!AH$10:$AI$69,AL$1, FALSE),"")</f>
        <v/>
      </c>
    </row>
    <row r="179" spans="1:38" x14ac:dyDescent="0.25">
      <c r="A179" s="28" t="s">
        <v>372</v>
      </c>
      <c r="B179" s="28" t="s">
        <v>373</v>
      </c>
      <c r="D179" s="28">
        <f t="shared" si="6"/>
        <v>176</v>
      </c>
      <c r="E179" s="28">
        <f t="shared" si="7"/>
        <v>1</v>
      </c>
      <c r="F179" s="26" t="str">
        <f>_xlfn.IFNA(VLOOKUP($D179,Data!B$10:$AI$69,F$1, FALSE),"")</f>
        <v/>
      </c>
      <c r="G179" s="26" t="str">
        <f>_xlfn.IFNA(VLOOKUP($D179,Data!C$10:$AI$69,G$1, FALSE),"")</f>
        <v>Rabies</v>
      </c>
      <c r="H179" s="26" t="str">
        <f>_xlfn.IFNA(VLOOKUP($D179,Data!D$10:$AI$69,H$1, FALSE),"")</f>
        <v/>
      </c>
      <c r="I179" s="26" t="str">
        <f>_xlfn.IFNA(VLOOKUP($D179,Data!E$10:$AI$69,I$1, FALSE),"")</f>
        <v/>
      </c>
      <c r="J179" s="26" t="str">
        <f>_xlfn.IFNA(VLOOKUP($D179,Data!F$10:$AI$69,J$1, FALSE),"")</f>
        <v/>
      </c>
      <c r="K179" s="26" t="str">
        <f>_xlfn.IFNA(VLOOKUP($D179,Data!G$10:$AI$69,K$1, FALSE),"")</f>
        <v/>
      </c>
      <c r="L179" s="26" t="str">
        <f>_xlfn.IFNA(VLOOKUP($D179,Data!H$10:$AI$69,L$1, FALSE),"")</f>
        <v/>
      </c>
      <c r="M179" s="26" t="str">
        <f>_xlfn.IFNA(VLOOKUP($D179,Data!I$10:$AI$69,M$1, FALSE),"")</f>
        <v/>
      </c>
      <c r="N179" s="26" t="str">
        <f>_xlfn.IFNA(VLOOKUP($D179,Data!J$10:$AI$69,N$1, FALSE),"")</f>
        <v/>
      </c>
      <c r="O179" s="26" t="str">
        <f>_xlfn.IFNA(VLOOKUP($D179,Data!K$10:$AI$69,O$1, FALSE),"")</f>
        <v/>
      </c>
      <c r="P179" s="26" t="str">
        <f>_xlfn.IFNA(VLOOKUP($D179,Data!L$10:$AI$69,P$1, FALSE),"")</f>
        <v/>
      </c>
      <c r="Q179" s="26" t="str">
        <f>_xlfn.IFNA(VLOOKUP($D179,Data!M$10:$AI$69,Q$1, FALSE),"")</f>
        <v/>
      </c>
      <c r="R179" s="26" t="str">
        <f>_xlfn.IFNA(VLOOKUP($D179,Data!N$10:$AI$69,R$1, FALSE),"")</f>
        <v/>
      </c>
      <c r="S179" s="26" t="str">
        <f>_xlfn.IFNA(VLOOKUP($D179,Data!O$10:$AI$69,S$1, FALSE),"")</f>
        <v/>
      </c>
      <c r="T179" s="26" t="str">
        <f>_xlfn.IFNA(VLOOKUP($D179,Data!P$10:$AI$69,T$1, FALSE),"")</f>
        <v/>
      </c>
      <c r="U179" s="26" t="str">
        <f>_xlfn.IFNA(VLOOKUP($D179,Data!Q$10:$AI$69,U$1, FALSE),"")</f>
        <v/>
      </c>
      <c r="V179" s="26" t="str">
        <f>_xlfn.IFNA(VLOOKUP($D179,Data!R$10:$AI$69,V$1, FALSE),"")</f>
        <v/>
      </c>
      <c r="W179" s="26" t="str">
        <f>_xlfn.IFNA(VLOOKUP($D179,Data!S$10:$AI$69,W$1, FALSE),"")</f>
        <v/>
      </c>
      <c r="X179" s="26" t="str">
        <f>_xlfn.IFNA(VLOOKUP($D179,Data!T$10:$AI$69,X$1, FALSE),"")</f>
        <v/>
      </c>
      <c r="Y179" s="26" t="str">
        <f>_xlfn.IFNA(VLOOKUP($D179,Data!U$10:$AI$69,Y$1, FALSE),"")</f>
        <v/>
      </c>
      <c r="Z179" s="26" t="str">
        <f>_xlfn.IFNA(VLOOKUP($D179,Data!V$10:$AI$69,Z$1, FALSE),"")</f>
        <v/>
      </c>
      <c r="AA179" s="26" t="str">
        <f>_xlfn.IFNA(VLOOKUP($D179,Data!W$10:$AI$69,AA$1, FALSE),"")</f>
        <v/>
      </c>
      <c r="AB179" s="26" t="str">
        <f>_xlfn.IFNA(VLOOKUP($D179,Data!X$10:$AI$69,AB$1, FALSE),"")</f>
        <v/>
      </c>
      <c r="AC179" s="26" t="str">
        <f>_xlfn.IFNA(VLOOKUP($D179,Data!Y$10:$AI$69,AC$1, FALSE),"")</f>
        <v/>
      </c>
      <c r="AD179" s="26" t="str">
        <f>_xlfn.IFNA(VLOOKUP($D179,Data!Z$10:$AI$69,AD$1, FALSE),"")</f>
        <v/>
      </c>
      <c r="AE179" s="26" t="str">
        <f>_xlfn.IFNA(VLOOKUP($D179,Data!AA$10:$AI$69,AE$1, FALSE),"")</f>
        <v/>
      </c>
      <c r="AF179" s="26" t="str">
        <f>_xlfn.IFNA(VLOOKUP($D179,Data!AB$10:$AI$69,AF$1, FALSE),"")</f>
        <v/>
      </c>
      <c r="AG179" s="26" t="str">
        <f>_xlfn.IFNA(VLOOKUP($D179,Data!AC$10:$AI$69,AG$1, FALSE),"")</f>
        <v/>
      </c>
      <c r="AH179" s="26" t="str">
        <f>_xlfn.IFNA(VLOOKUP($D179,Data!AD$10:$AI$69,AH$1, FALSE),"")</f>
        <v/>
      </c>
      <c r="AI179" s="26" t="str">
        <f>_xlfn.IFNA(VLOOKUP($D179,Data!AE$10:$AI$69,AI$1, FALSE),"")</f>
        <v/>
      </c>
      <c r="AJ179" s="26" t="str">
        <f>_xlfn.IFNA(VLOOKUP($D179,Data!AF$10:$AI$69,AJ$1, FALSE),"")</f>
        <v/>
      </c>
      <c r="AK179" s="26" t="str">
        <f>_xlfn.IFNA(VLOOKUP($D179,Data!AG$10:$AI$69,AK$1, FALSE),"")</f>
        <v/>
      </c>
      <c r="AL179" s="26" t="str">
        <f>_xlfn.IFNA(VLOOKUP($D179,Data!AH$10:$AI$69,AL$1, FALSE),"")</f>
        <v/>
      </c>
    </row>
    <row r="180" spans="1:38" x14ac:dyDescent="0.25">
      <c r="A180" s="28" t="s">
        <v>374</v>
      </c>
      <c r="B180" s="28" t="s">
        <v>375</v>
      </c>
      <c r="D180" s="28">
        <f t="shared" si="6"/>
        <v>177</v>
      </c>
      <c r="E180" s="28">
        <f t="shared" si="7"/>
        <v>1</v>
      </c>
      <c r="F180" s="26" t="str">
        <f>_xlfn.IFNA(VLOOKUP($D180,Data!B$10:$AI$69,F$1, FALSE),"")</f>
        <v>PCV</v>
      </c>
      <c r="G180" s="26" t="str">
        <f>_xlfn.IFNA(VLOOKUP($D180,Data!C$10:$AI$69,G$1, FALSE),"")</f>
        <v/>
      </c>
      <c r="H180" s="26" t="str">
        <f>_xlfn.IFNA(VLOOKUP($D180,Data!D$10:$AI$69,H$1, FALSE),"")</f>
        <v/>
      </c>
      <c r="I180" s="26" t="str">
        <f>_xlfn.IFNA(VLOOKUP($D180,Data!E$10:$AI$69,I$1, FALSE),"")</f>
        <v/>
      </c>
      <c r="J180" s="26" t="str">
        <f>_xlfn.IFNA(VLOOKUP($D180,Data!F$10:$AI$69,J$1, FALSE),"")</f>
        <v/>
      </c>
      <c r="K180" s="26" t="str">
        <f>_xlfn.IFNA(VLOOKUP($D180,Data!G$10:$AI$69,K$1, FALSE),"")</f>
        <v/>
      </c>
      <c r="L180" s="26" t="str">
        <f>_xlfn.IFNA(VLOOKUP($D180,Data!H$10:$AI$69,L$1, FALSE),"")</f>
        <v/>
      </c>
      <c r="M180" s="26" t="str">
        <f>_xlfn.IFNA(VLOOKUP($D180,Data!I$10:$AI$69,M$1, FALSE),"")</f>
        <v/>
      </c>
      <c r="N180" s="26" t="str">
        <f>_xlfn.IFNA(VLOOKUP($D180,Data!J$10:$AI$69,N$1, FALSE),"")</f>
        <v/>
      </c>
      <c r="O180" s="26" t="str">
        <f>_xlfn.IFNA(VLOOKUP($D180,Data!K$10:$AI$69,O$1, FALSE),"")</f>
        <v/>
      </c>
      <c r="P180" s="26" t="str">
        <f>_xlfn.IFNA(VLOOKUP($D180,Data!L$10:$AI$69,P$1, FALSE),"")</f>
        <v/>
      </c>
      <c r="Q180" s="26" t="str">
        <f>_xlfn.IFNA(VLOOKUP($D180,Data!M$10:$AI$69,Q$1, FALSE),"")</f>
        <v/>
      </c>
      <c r="R180" s="26" t="str">
        <f>_xlfn.IFNA(VLOOKUP($D180,Data!N$10:$AI$69,R$1, FALSE),"")</f>
        <v/>
      </c>
      <c r="S180" s="26" t="str">
        <f>_xlfn.IFNA(VLOOKUP($D180,Data!O$10:$AI$69,S$1, FALSE),"")</f>
        <v/>
      </c>
      <c r="T180" s="26" t="str">
        <f>_xlfn.IFNA(VLOOKUP($D180,Data!P$10:$AI$69,T$1, FALSE),"")</f>
        <v/>
      </c>
      <c r="U180" s="26" t="str">
        <f>_xlfn.IFNA(VLOOKUP($D180,Data!Q$10:$AI$69,U$1, FALSE),"")</f>
        <v/>
      </c>
      <c r="V180" s="26" t="str">
        <f>_xlfn.IFNA(VLOOKUP($D180,Data!R$10:$AI$69,V$1, FALSE),"")</f>
        <v/>
      </c>
      <c r="W180" s="26" t="str">
        <f>_xlfn.IFNA(VLOOKUP($D180,Data!S$10:$AI$69,W$1, FALSE),"")</f>
        <v/>
      </c>
      <c r="X180" s="26" t="str">
        <f>_xlfn.IFNA(VLOOKUP($D180,Data!T$10:$AI$69,X$1, FALSE),"")</f>
        <v/>
      </c>
      <c r="Y180" s="26" t="str">
        <f>_xlfn.IFNA(VLOOKUP($D180,Data!U$10:$AI$69,Y$1, FALSE),"")</f>
        <v/>
      </c>
      <c r="Z180" s="26" t="str">
        <f>_xlfn.IFNA(VLOOKUP($D180,Data!V$10:$AI$69,Z$1, FALSE),"")</f>
        <v/>
      </c>
      <c r="AA180" s="26" t="str">
        <f>_xlfn.IFNA(VLOOKUP($D180,Data!W$10:$AI$69,AA$1, FALSE),"")</f>
        <v/>
      </c>
      <c r="AB180" s="26" t="str">
        <f>_xlfn.IFNA(VLOOKUP($D180,Data!X$10:$AI$69,AB$1, FALSE),"")</f>
        <v/>
      </c>
      <c r="AC180" s="26" t="str">
        <f>_xlfn.IFNA(VLOOKUP($D180,Data!Y$10:$AI$69,AC$1, FALSE),"")</f>
        <v/>
      </c>
      <c r="AD180" s="26" t="str">
        <f>_xlfn.IFNA(VLOOKUP($D180,Data!Z$10:$AI$69,AD$1, FALSE),"")</f>
        <v/>
      </c>
      <c r="AE180" s="26" t="str">
        <f>_xlfn.IFNA(VLOOKUP($D180,Data!AA$10:$AI$69,AE$1, FALSE),"")</f>
        <v/>
      </c>
      <c r="AF180" s="26" t="str">
        <f>_xlfn.IFNA(VLOOKUP($D180,Data!AB$10:$AI$69,AF$1, FALSE),"")</f>
        <v/>
      </c>
      <c r="AG180" s="26" t="str">
        <f>_xlfn.IFNA(VLOOKUP($D180,Data!AC$10:$AI$69,AG$1, FALSE),"")</f>
        <v/>
      </c>
      <c r="AH180" s="26" t="str">
        <f>_xlfn.IFNA(VLOOKUP($D180,Data!AD$10:$AI$69,AH$1, FALSE),"")</f>
        <v/>
      </c>
      <c r="AI180" s="26" t="str">
        <f>_xlfn.IFNA(VLOOKUP($D180,Data!AE$10:$AI$69,AI$1, FALSE),"")</f>
        <v/>
      </c>
      <c r="AJ180" s="26" t="str">
        <f>_xlfn.IFNA(VLOOKUP($D180,Data!AF$10:$AI$69,AJ$1, FALSE),"")</f>
        <v/>
      </c>
      <c r="AK180" s="26" t="str">
        <f>_xlfn.IFNA(VLOOKUP($D180,Data!AG$10:$AI$69,AK$1, FALSE),"")</f>
        <v/>
      </c>
      <c r="AL180" s="26" t="str">
        <f>_xlfn.IFNA(VLOOKUP($D180,Data!AH$10:$AI$69,AL$1, FALSE),"")</f>
        <v/>
      </c>
    </row>
    <row r="181" spans="1:38" x14ac:dyDescent="0.25">
      <c r="A181" s="28" t="s">
        <v>376</v>
      </c>
      <c r="B181" s="28" t="s">
        <v>377</v>
      </c>
      <c r="D181" s="28">
        <f t="shared" si="6"/>
        <v>178</v>
      </c>
      <c r="E181" s="28">
        <f t="shared" si="7"/>
        <v>1</v>
      </c>
      <c r="F181" s="26" t="str">
        <f>_xlfn.IFNA(VLOOKUP($D181,Data!B$10:$AI$69,F$1, FALSE),"")</f>
        <v/>
      </c>
      <c r="G181" s="26" t="str">
        <f>_xlfn.IFNA(VLOOKUP($D181,Data!C$10:$AI$69,G$1, FALSE),"")</f>
        <v/>
      </c>
      <c r="H181" s="26" t="str">
        <f>_xlfn.IFNA(VLOOKUP($D181,Data!D$10:$AI$69,H$1, FALSE),"")</f>
        <v/>
      </c>
      <c r="I181" s="26" t="str">
        <f>_xlfn.IFNA(VLOOKUP($D181,Data!E$10:$AI$69,I$1, FALSE),"")</f>
        <v/>
      </c>
      <c r="J181" s="26" t="str">
        <f>_xlfn.IFNA(VLOOKUP($D181,Data!F$10:$AI$69,J$1, FALSE),"")</f>
        <v/>
      </c>
      <c r="K181" s="26" t="str">
        <f>_xlfn.IFNA(VLOOKUP($D181,Data!G$10:$AI$69,K$1, FALSE),"")</f>
        <v/>
      </c>
      <c r="L181" s="26" t="str">
        <f>_xlfn.IFNA(VLOOKUP($D181,Data!H$10:$AI$69,L$1, FALSE),"")</f>
        <v/>
      </c>
      <c r="M181" s="26" t="str">
        <f>_xlfn.IFNA(VLOOKUP($D181,Data!I$10:$AI$69,M$1, FALSE),"")</f>
        <v/>
      </c>
      <c r="N181" s="26" t="str">
        <f>_xlfn.IFNA(VLOOKUP($D181,Data!J$10:$AI$69,N$1, FALSE),"")</f>
        <v/>
      </c>
      <c r="O181" s="26" t="str">
        <f>_xlfn.IFNA(VLOOKUP($D181,Data!K$10:$AI$69,O$1, FALSE),"")</f>
        <v>Polio</v>
      </c>
      <c r="P181" s="26" t="str">
        <f>_xlfn.IFNA(VLOOKUP($D181,Data!L$10:$AI$69,P$1, FALSE),"")</f>
        <v/>
      </c>
      <c r="Q181" s="26" t="str">
        <f>_xlfn.IFNA(VLOOKUP($D181,Data!M$10:$AI$69,Q$1, FALSE),"")</f>
        <v/>
      </c>
      <c r="R181" s="26" t="str">
        <f>_xlfn.IFNA(VLOOKUP($D181,Data!N$10:$AI$69,R$1, FALSE),"")</f>
        <v/>
      </c>
      <c r="S181" s="26" t="str">
        <f>_xlfn.IFNA(VLOOKUP($D181,Data!O$10:$AI$69,S$1, FALSE),"")</f>
        <v/>
      </c>
      <c r="T181" s="26" t="str">
        <f>_xlfn.IFNA(VLOOKUP($D181,Data!P$10:$AI$69,T$1, FALSE),"")</f>
        <v/>
      </c>
      <c r="U181" s="26" t="str">
        <f>_xlfn.IFNA(VLOOKUP($D181,Data!Q$10:$AI$69,U$1, FALSE),"")</f>
        <v/>
      </c>
      <c r="V181" s="26" t="str">
        <f>_xlfn.IFNA(VLOOKUP($D181,Data!R$10:$AI$69,V$1, FALSE),"")</f>
        <v/>
      </c>
      <c r="W181" s="26" t="str">
        <f>_xlfn.IFNA(VLOOKUP($D181,Data!S$10:$AI$69,W$1, FALSE),"")</f>
        <v/>
      </c>
      <c r="X181" s="26" t="str">
        <f>_xlfn.IFNA(VLOOKUP($D181,Data!T$10:$AI$69,X$1, FALSE),"")</f>
        <v/>
      </c>
      <c r="Y181" s="26" t="str">
        <f>_xlfn.IFNA(VLOOKUP($D181,Data!U$10:$AI$69,Y$1, FALSE),"")</f>
        <v/>
      </c>
      <c r="Z181" s="26" t="str">
        <f>_xlfn.IFNA(VLOOKUP($D181,Data!V$10:$AI$69,Z$1, FALSE),"")</f>
        <v/>
      </c>
      <c r="AA181" s="26" t="str">
        <f>_xlfn.IFNA(VLOOKUP($D181,Data!W$10:$AI$69,AA$1, FALSE),"")</f>
        <v/>
      </c>
      <c r="AB181" s="26" t="str">
        <f>_xlfn.IFNA(VLOOKUP($D181,Data!X$10:$AI$69,AB$1, FALSE),"")</f>
        <v/>
      </c>
      <c r="AC181" s="26" t="str">
        <f>_xlfn.IFNA(VLOOKUP($D181,Data!Y$10:$AI$69,AC$1, FALSE),"")</f>
        <v/>
      </c>
      <c r="AD181" s="26" t="str">
        <f>_xlfn.IFNA(VLOOKUP($D181,Data!Z$10:$AI$69,AD$1, FALSE),"")</f>
        <v/>
      </c>
      <c r="AE181" s="26" t="str">
        <f>_xlfn.IFNA(VLOOKUP($D181,Data!AA$10:$AI$69,AE$1, FALSE),"")</f>
        <v/>
      </c>
      <c r="AF181" s="26" t="str">
        <f>_xlfn.IFNA(VLOOKUP($D181,Data!AB$10:$AI$69,AF$1, FALSE),"")</f>
        <v/>
      </c>
      <c r="AG181" s="26" t="str">
        <f>_xlfn.IFNA(VLOOKUP($D181,Data!AC$10:$AI$69,AG$1, FALSE),"")</f>
        <v/>
      </c>
      <c r="AH181" s="26" t="str">
        <f>_xlfn.IFNA(VLOOKUP($D181,Data!AD$10:$AI$69,AH$1, FALSE),"")</f>
        <v/>
      </c>
      <c r="AI181" s="26" t="str">
        <f>_xlfn.IFNA(VLOOKUP($D181,Data!AE$10:$AI$69,AI$1, FALSE),"")</f>
        <v/>
      </c>
      <c r="AJ181" s="26" t="str">
        <f>_xlfn.IFNA(VLOOKUP($D181,Data!AF$10:$AI$69,AJ$1, FALSE),"")</f>
        <v/>
      </c>
      <c r="AK181" s="26" t="str">
        <f>_xlfn.IFNA(VLOOKUP($D181,Data!AG$10:$AI$69,AK$1, FALSE),"")</f>
        <v/>
      </c>
      <c r="AL181" s="26" t="str">
        <f>_xlfn.IFNA(VLOOKUP($D181,Data!AH$10:$AI$69,AL$1, FALSE),"")</f>
        <v/>
      </c>
    </row>
    <row r="182" spans="1:38" x14ac:dyDescent="0.25">
      <c r="A182" s="28" t="s">
        <v>378</v>
      </c>
      <c r="B182" s="28" t="s">
        <v>379</v>
      </c>
      <c r="D182" s="28">
        <f t="shared" si="6"/>
        <v>179</v>
      </c>
      <c r="E182" s="28">
        <f t="shared" si="7"/>
        <v>1</v>
      </c>
      <c r="F182" s="26" t="str">
        <f>_xlfn.IFNA(VLOOKUP($D182,Data!B$10:$AI$69,F$1, FALSE),"")</f>
        <v/>
      </c>
      <c r="G182" s="26" t="str">
        <f>_xlfn.IFNA(VLOOKUP($D182,Data!C$10:$AI$69,G$1, FALSE),"")</f>
        <v/>
      </c>
      <c r="H182" s="26" t="str">
        <f>_xlfn.IFNA(VLOOKUP($D182,Data!D$10:$AI$69,H$1, FALSE),"")</f>
        <v/>
      </c>
      <c r="I182" s="26" t="str">
        <f>_xlfn.IFNA(VLOOKUP($D182,Data!E$10:$AI$69,I$1, FALSE),"")</f>
        <v/>
      </c>
      <c r="J182" s="26" t="str">
        <f>_xlfn.IFNA(VLOOKUP($D182,Data!F$10:$AI$69,J$1, FALSE),"")</f>
        <v/>
      </c>
      <c r="K182" s="26" t="str">
        <f>_xlfn.IFNA(VLOOKUP($D182,Data!G$10:$AI$69,K$1, FALSE),"")</f>
        <v/>
      </c>
      <c r="L182" s="26" t="str">
        <f>_xlfn.IFNA(VLOOKUP($D182,Data!H$10:$AI$69,L$1, FALSE),"")</f>
        <v/>
      </c>
      <c r="M182" s="26" t="str">
        <f>_xlfn.IFNA(VLOOKUP($D182,Data!I$10:$AI$69,M$1, FALSE),"")</f>
        <v/>
      </c>
      <c r="N182" s="26" t="str">
        <f>_xlfn.IFNA(VLOOKUP($D182,Data!J$10:$AI$69,N$1, FALSE),"")</f>
        <v>Polio</v>
      </c>
      <c r="O182" s="26" t="str">
        <f>_xlfn.IFNA(VLOOKUP($D182,Data!K$10:$AI$69,O$1, FALSE),"")</f>
        <v/>
      </c>
      <c r="P182" s="26" t="str">
        <f>_xlfn.IFNA(VLOOKUP($D182,Data!L$10:$AI$69,P$1, FALSE),"")</f>
        <v/>
      </c>
      <c r="Q182" s="26" t="str">
        <f>_xlfn.IFNA(VLOOKUP($D182,Data!M$10:$AI$69,Q$1, FALSE),"")</f>
        <v/>
      </c>
      <c r="R182" s="26" t="str">
        <f>_xlfn.IFNA(VLOOKUP($D182,Data!N$10:$AI$69,R$1, FALSE),"")</f>
        <v/>
      </c>
      <c r="S182" s="26" t="str">
        <f>_xlfn.IFNA(VLOOKUP($D182,Data!O$10:$AI$69,S$1, FALSE),"")</f>
        <v/>
      </c>
      <c r="T182" s="26" t="str">
        <f>_xlfn.IFNA(VLOOKUP($D182,Data!P$10:$AI$69,T$1, FALSE),"")</f>
        <v/>
      </c>
      <c r="U182" s="26" t="str">
        <f>_xlfn.IFNA(VLOOKUP($D182,Data!Q$10:$AI$69,U$1, FALSE),"")</f>
        <v/>
      </c>
      <c r="V182" s="26" t="str">
        <f>_xlfn.IFNA(VLOOKUP($D182,Data!R$10:$AI$69,V$1, FALSE),"")</f>
        <v/>
      </c>
      <c r="W182" s="26" t="str">
        <f>_xlfn.IFNA(VLOOKUP($D182,Data!S$10:$AI$69,W$1, FALSE),"")</f>
        <v/>
      </c>
      <c r="X182" s="26" t="str">
        <f>_xlfn.IFNA(VLOOKUP($D182,Data!T$10:$AI$69,X$1, FALSE),"")</f>
        <v/>
      </c>
      <c r="Y182" s="26" t="str">
        <f>_xlfn.IFNA(VLOOKUP($D182,Data!U$10:$AI$69,Y$1, FALSE),"")</f>
        <v/>
      </c>
      <c r="Z182" s="26" t="str">
        <f>_xlfn.IFNA(VLOOKUP($D182,Data!V$10:$AI$69,Z$1, FALSE),"")</f>
        <v/>
      </c>
      <c r="AA182" s="26" t="str">
        <f>_xlfn.IFNA(VLOOKUP($D182,Data!W$10:$AI$69,AA$1, FALSE),"")</f>
        <v/>
      </c>
      <c r="AB182" s="26" t="str">
        <f>_xlfn.IFNA(VLOOKUP($D182,Data!X$10:$AI$69,AB$1, FALSE),"")</f>
        <v/>
      </c>
      <c r="AC182" s="26" t="str">
        <f>_xlfn.IFNA(VLOOKUP($D182,Data!Y$10:$AI$69,AC$1, FALSE),"")</f>
        <v/>
      </c>
      <c r="AD182" s="26" t="str">
        <f>_xlfn.IFNA(VLOOKUP($D182,Data!Z$10:$AI$69,AD$1, FALSE),"")</f>
        <v/>
      </c>
      <c r="AE182" s="26" t="str">
        <f>_xlfn.IFNA(VLOOKUP($D182,Data!AA$10:$AI$69,AE$1, FALSE),"")</f>
        <v/>
      </c>
      <c r="AF182" s="26" t="str">
        <f>_xlfn.IFNA(VLOOKUP($D182,Data!AB$10:$AI$69,AF$1, FALSE),"")</f>
        <v/>
      </c>
      <c r="AG182" s="26" t="str">
        <f>_xlfn.IFNA(VLOOKUP($D182,Data!AC$10:$AI$69,AG$1, FALSE),"")</f>
        <v/>
      </c>
      <c r="AH182" s="26" t="str">
        <f>_xlfn.IFNA(VLOOKUP($D182,Data!AD$10:$AI$69,AH$1, FALSE),"")</f>
        <v/>
      </c>
      <c r="AI182" s="26" t="str">
        <f>_xlfn.IFNA(VLOOKUP($D182,Data!AE$10:$AI$69,AI$1, FALSE),"")</f>
        <v/>
      </c>
      <c r="AJ182" s="26" t="str">
        <f>_xlfn.IFNA(VLOOKUP($D182,Data!AF$10:$AI$69,AJ$1, FALSE),"")</f>
        <v/>
      </c>
      <c r="AK182" s="26" t="str">
        <f>_xlfn.IFNA(VLOOKUP($D182,Data!AG$10:$AI$69,AK$1, FALSE),"")</f>
        <v/>
      </c>
      <c r="AL182" s="26" t="str">
        <f>_xlfn.IFNA(VLOOKUP($D182,Data!AH$10:$AI$69,AL$1, FALSE),"")</f>
        <v/>
      </c>
    </row>
    <row r="183" spans="1:38" x14ac:dyDescent="0.25">
      <c r="A183" s="28" t="s">
        <v>380</v>
      </c>
      <c r="B183" s="28" t="s">
        <v>381</v>
      </c>
      <c r="D183" s="28">
        <f t="shared" si="6"/>
        <v>180</v>
      </c>
      <c r="E183" s="28">
        <f t="shared" si="7"/>
        <v>1</v>
      </c>
      <c r="F183" s="26" t="str">
        <f>_xlfn.IFNA(VLOOKUP($D183,Data!B$10:$AI$69,F$1, FALSE),"")</f>
        <v/>
      </c>
      <c r="G183" s="26" t="str">
        <f>_xlfn.IFNA(VLOOKUP($D183,Data!C$10:$AI$69,G$1, FALSE),"")</f>
        <v/>
      </c>
      <c r="H183" s="26" t="str">
        <f>_xlfn.IFNA(VLOOKUP($D183,Data!D$10:$AI$69,H$1, FALSE),"")</f>
        <v/>
      </c>
      <c r="I183" s="26" t="str">
        <f>_xlfn.IFNA(VLOOKUP($D183,Data!E$10:$AI$69,I$1, FALSE),"")</f>
        <v/>
      </c>
      <c r="J183" s="26" t="str">
        <f>_xlfn.IFNA(VLOOKUP($D183,Data!F$10:$AI$69,J$1, FALSE),"")</f>
        <v/>
      </c>
      <c r="K183" s="26" t="str">
        <f>_xlfn.IFNA(VLOOKUP($D183,Data!G$10:$AI$69,K$1, FALSE),"")</f>
        <v>Immune Globulin</v>
      </c>
      <c r="L183" s="26" t="str">
        <f>_xlfn.IFNA(VLOOKUP($D183,Data!H$10:$AI$69,L$1, FALSE),"")</f>
        <v/>
      </c>
      <c r="M183" s="26" t="str">
        <f>_xlfn.IFNA(VLOOKUP($D183,Data!I$10:$AI$69,M$1, FALSE),"")</f>
        <v/>
      </c>
      <c r="N183" s="26" t="str">
        <f>_xlfn.IFNA(VLOOKUP($D183,Data!J$10:$AI$69,N$1, FALSE),"")</f>
        <v/>
      </c>
      <c r="O183" s="26" t="str">
        <f>_xlfn.IFNA(VLOOKUP($D183,Data!K$10:$AI$69,O$1, FALSE),"")</f>
        <v/>
      </c>
      <c r="P183" s="26" t="str">
        <f>_xlfn.IFNA(VLOOKUP($D183,Data!L$10:$AI$69,P$1, FALSE),"")</f>
        <v/>
      </c>
      <c r="Q183" s="26" t="str">
        <f>_xlfn.IFNA(VLOOKUP($D183,Data!M$10:$AI$69,Q$1, FALSE),"")</f>
        <v/>
      </c>
      <c r="R183" s="26" t="str">
        <f>_xlfn.IFNA(VLOOKUP($D183,Data!N$10:$AI$69,R$1, FALSE),"")</f>
        <v/>
      </c>
      <c r="S183" s="26" t="str">
        <f>_xlfn.IFNA(VLOOKUP($D183,Data!O$10:$AI$69,S$1, FALSE),"")</f>
        <v/>
      </c>
      <c r="T183" s="26" t="str">
        <f>_xlfn.IFNA(VLOOKUP($D183,Data!P$10:$AI$69,T$1, FALSE),"")</f>
        <v/>
      </c>
      <c r="U183" s="26" t="str">
        <f>_xlfn.IFNA(VLOOKUP($D183,Data!Q$10:$AI$69,U$1, FALSE),"")</f>
        <v/>
      </c>
      <c r="V183" s="26" t="str">
        <f>_xlfn.IFNA(VLOOKUP($D183,Data!R$10:$AI$69,V$1, FALSE),"")</f>
        <v/>
      </c>
      <c r="W183" s="26" t="str">
        <f>_xlfn.IFNA(VLOOKUP($D183,Data!S$10:$AI$69,W$1, FALSE),"")</f>
        <v/>
      </c>
      <c r="X183" s="26" t="str">
        <f>_xlfn.IFNA(VLOOKUP($D183,Data!T$10:$AI$69,X$1, FALSE),"")</f>
        <v/>
      </c>
      <c r="Y183" s="26" t="str">
        <f>_xlfn.IFNA(VLOOKUP($D183,Data!U$10:$AI$69,Y$1, FALSE),"")</f>
        <v/>
      </c>
      <c r="Z183" s="26" t="str">
        <f>_xlfn.IFNA(VLOOKUP($D183,Data!V$10:$AI$69,Z$1, FALSE),"")</f>
        <v/>
      </c>
      <c r="AA183" s="26" t="str">
        <f>_xlfn.IFNA(VLOOKUP($D183,Data!W$10:$AI$69,AA$1, FALSE),"")</f>
        <v/>
      </c>
      <c r="AB183" s="26" t="str">
        <f>_xlfn.IFNA(VLOOKUP($D183,Data!X$10:$AI$69,AB$1, FALSE),"")</f>
        <v/>
      </c>
      <c r="AC183" s="26" t="str">
        <f>_xlfn.IFNA(VLOOKUP($D183,Data!Y$10:$AI$69,AC$1, FALSE),"")</f>
        <v/>
      </c>
      <c r="AD183" s="26" t="str">
        <f>_xlfn.IFNA(VLOOKUP($D183,Data!Z$10:$AI$69,AD$1, FALSE),"")</f>
        <v/>
      </c>
      <c r="AE183" s="26" t="str">
        <f>_xlfn.IFNA(VLOOKUP($D183,Data!AA$10:$AI$69,AE$1, FALSE),"")</f>
        <v/>
      </c>
      <c r="AF183" s="26" t="str">
        <f>_xlfn.IFNA(VLOOKUP($D183,Data!AB$10:$AI$69,AF$1, FALSE),"")</f>
        <v/>
      </c>
      <c r="AG183" s="26" t="str">
        <f>_xlfn.IFNA(VLOOKUP($D183,Data!AC$10:$AI$69,AG$1, FALSE),"")</f>
        <v/>
      </c>
      <c r="AH183" s="26" t="str">
        <f>_xlfn.IFNA(VLOOKUP($D183,Data!AD$10:$AI$69,AH$1, FALSE),"")</f>
        <v/>
      </c>
      <c r="AI183" s="26" t="str">
        <f>_xlfn.IFNA(VLOOKUP($D183,Data!AE$10:$AI$69,AI$1, FALSE),"")</f>
        <v/>
      </c>
      <c r="AJ183" s="26" t="str">
        <f>_xlfn.IFNA(VLOOKUP($D183,Data!AF$10:$AI$69,AJ$1, FALSE),"")</f>
        <v/>
      </c>
      <c r="AK183" s="26" t="str">
        <f>_xlfn.IFNA(VLOOKUP($D183,Data!AG$10:$AI$69,AK$1, FALSE),"")</f>
        <v/>
      </c>
      <c r="AL183" s="26" t="str">
        <f>_xlfn.IFNA(VLOOKUP($D183,Data!AH$10:$AI$69,AL$1, FALSE),"")</f>
        <v/>
      </c>
    </row>
    <row r="184" spans="1:38" x14ac:dyDescent="0.25">
      <c r="A184" s="28" t="s">
        <v>382</v>
      </c>
      <c r="B184" s="28" t="s">
        <v>383</v>
      </c>
      <c r="D184" s="28">
        <f t="shared" si="6"/>
        <v>181</v>
      </c>
      <c r="E184" s="28">
        <f t="shared" si="7"/>
        <v>1</v>
      </c>
      <c r="F184" s="26" t="str">
        <f>_xlfn.IFNA(VLOOKUP($D184,Data!B$10:$AI$69,F$1, FALSE),"")</f>
        <v/>
      </c>
      <c r="G184" s="26" t="str">
        <f>_xlfn.IFNA(VLOOKUP($D184,Data!C$10:$AI$69,G$1, FALSE),"")</f>
        <v/>
      </c>
      <c r="H184" s="26" t="str">
        <f>_xlfn.IFNA(VLOOKUP($D184,Data!D$10:$AI$69,H$1, FALSE),"")</f>
        <v/>
      </c>
      <c r="I184" s="26" t="str">
        <f>_xlfn.IFNA(VLOOKUP($D184,Data!E$10:$AI$69,I$1, FALSE),"")</f>
        <v/>
      </c>
      <c r="J184" s="26" t="str">
        <f>_xlfn.IFNA(VLOOKUP($D184,Data!F$10:$AI$69,J$1, FALSE),"")</f>
        <v/>
      </c>
      <c r="K184" s="26" t="str">
        <f>_xlfn.IFNA(VLOOKUP($D184,Data!G$10:$AI$69,K$1, FALSE),"")</f>
        <v/>
      </c>
      <c r="L184" s="26" t="str">
        <f>_xlfn.IFNA(VLOOKUP($D184,Data!H$10:$AI$69,L$1, FALSE),"")</f>
        <v>Immune Globulin</v>
      </c>
      <c r="M184" s="26" t="str">
        <f>_xlfn.IFNA(VLOOKUP($D184,Data!I$10:$AI$69,M$1, FALSE),"")</f>
        <v/>
      </c>
      <c r="N184" s="26" t="str">
        <f>_xlfn.IFNA(VLOOKUP($D184,Data!J$10:$AI$69,N$1, FALSE),"")</f>
        <v/>
      </c>
      <c r="O184" s="26" t="str">
        <f>_xlfn.IFNA(VLOOKUP($D184,Data!K$10:$AI$69,O$1, FALSE),"")</f>
        <v/>
      </c>
      <c r="P184" s="26" t="str">
        <f>_xlfn.IFNA(VLOOKUP($D184,Data!L$10:$AI$69,P$1, FALSE),"")</f>
        <v/>
      </c>
      <c r="Q184" s="26" t="str">
        <f>_xlfn.IFNA(VLOOKUP($D184,Data!M$10:$AI$69,Q$1, FALSE),"")</f>
        <v/>
      </c>
      <c r="R184" s="26" t="str">
        <f>_xlfn.IFNA(VLOOKUP($D184,Data!N$10:$AI$69,R$1, FALSE),"")</f>
        <v/>
      </c>
      <c r="S184" s="26" t="str">
        <f>_xlfn.IFNA(VLOOKUP($D184,Data!O$10:$AI$69,S$1, FALSE),"")</f>
        <v/>
      </c>
      <c r="T184" s="26" t="str">
        <f>_xlfn.IFNA(VLOOKUP($D184,Data!P$10:$AI$69,T$1, FALSE),"")</f>
        <v/>
      </c>
      <c r="U184" s="26" t="str">
        <f>_xlfn.IFNA(VLOOKUP($D184,Data!Q$10:$AI$69,U$1, FALSE),"")</f>
        <v/>
      </c>
      <c r="V184" s="26" t="str">
        <f>_xlfn.IFNA(VLOOKUP($D184,Data!R$10:$AI$69,V$1, FALSE),"")</f>
        <v/>
      </c>
      <c r="W184" s="26" t="str">
        <f>_xlfn.IFNA(VLOOKUP($D184,Data!S$10:$AI$69,W$1, FALSE),"")</f>
        <v/>
      </c>
      <c r="X184" s="26" t="str">
        <f>_xlfn.IFNA(VLOOKUP($D184,Data!T$10:$AI$69,X$1, FALSE),"")</f>
        <v/>
      </c>
      <c r="Y184" s="26" t="str">
        <f>_xlfn.IFNA(VLOOKUP($D184,Data!U$10:$AI$69,Y$1, FALSE),"")</f>
        <v/>
      </c>
      <c r="Z184" s="26" t="str">
        <f>_xlfn.IFNA(VLOOKUP($D184,Data!V$10:$AI$69,Z$1, FALSE),"")</f>
        <v/>
      </c>
      <c r="AA184" s="26" t="str">
        <f>_xlfn.IFNA(VLOOKUP($D184,Data!W$10:$AI$69,AA$1, FALSE),"")</f>
        <v/>
      </c>
      <c r="AB184" s="26" t="str">
        <f>_xlfn.IFNA(VLOOKUP($D184,Data!X$10:$AI$69,AB$1, FALSE),"")</f>
        <v/>
      </c>
      <c r="AC184" s="26" t="str">
        <f>_xlfn.IFNA(VLOOKUP($D184,Data!Y$10:$AI$69,AC$1, FALSE),"")</f>
        <v/>
      </c>
      <c r="AD184" s="26" t="str">
        <f>_xlfn.IFNA(VLOOKUP($D184,Data!Z$10:$AI$69,AD$1, FALSE),"")</f>
        <v/>
      </c>
      <c r="AE184" s="26" t="str">
        <f>_xlfn.IFNA(VLOOKUP($D184,Data!AA$10:$AI$69,AE$1, FALSE),"")</f>
        <v/>
      </c>
      <c r="AF184" s="26" t="str">
        <f>_xlfn.IFNA(VLOOKUP($D184,Data!AB$10:$AI$69,AF$1, FALSE),"")</f>
        <v/>
      </c>
      <c r="AG184" s="26" t="str">
        <f>_xlfn.IFNA(VLOOKUP($D184,Data!AC$10:$AI$69,AG$1, FALSE),"")</f>
        <v/>
      </c>
      <c r="AH184" s="26" t="str">
        <f>_xlfn.IFNA(VLOOKUP($D184,Data!AD$10:$AI$69,AH$1, FALSE),"")</f>
        <v/>
      </c>
      <c r="AI184" s="26" t="str">
        <f>_xlfn.IFNA(VLOOKUP($D184,Data!AE$10:$AI$69,AI$1, FALSE),"")</f>
        <v/>
      </c>
      <c r="AJ184" s="26" t="str">
        <f>_xlfn.IFNA(VLOOKUP($D184,Data!AF$10:$AI$69,AJ$1, FALSE),"")</f>
        <v/>
      </c>
      <c r="AK184" s="26" t="str">
        <f>_xlfn.IFNA(VLOOKUP($D184,Data!AG$10:$AI$69,AK$1, FALSE),"")</f>
        <v/>
      </c>
      <c r="AL184" s="26" t="str">
        <f>_xlfn.IFNA(VLOOKUP($D184,Data!AH$10:$AI$69,AL$1, FALSE),"")</f>
        <v/>
      </c>
    </row>
    <row r="185" spans="1:38" x14ac:dyDescent="0.25">
      <c r="A185" s="28" t="s">
        <v>384</v>
      </c>
      <c r="B185" s="28" t="s">
        <v>385</v>
      </c>
      <c r="D185" s="28">
        <f t="shared" si="6"/>
        <v>182</v>
      </c>
      <c r="E185" s="28">
        <f t="shared" si="7"/>
        <v>1</v>
      </c>
      <c r="F185" s="26" t="str">
        <f>_xlfn.IFNA(VLOOKUP($D185,Data!B$10:$AI$69,F$1, FALSE),"")</f>
        <v/>
      </c>
      <c r="G185" s="26" t="str">
        <f>_xlfn.IFNA(VLOOKUP($D185,Data!C$10:$AI$69,G$1, FALSE),"")</f>
        <v/>
      </c>
      <c r="H185" s="26" t="str">
        <f>_xlfn.IFNA(VLOOKUP($D185,Data!D$10:$AI$69,H$1, FALSE),"")</f>
        <v/>
      </c>
      <c r="I185" s="26" t="str">
        <f>_xlfn.IFNA(VLOOKUP($D185,Data!E$10:$AI$69,I$1, FALSE),"")</f>
        <v/>
      </c>
      <c r="J185" s="26" t="str">
        <f>_xlfn.IFNA(VLOOKUP($D185,Data!F$10:$AI$69,J$1, FALSE),"")</f>
        <v/>
      </c>
      <c r="K185" s="26" t="str">
        <f>_xlfn.IFNA(VLOOKUP($D185,Data!G$10:$AI$69,K$1, FALSE),"")</f>
        <v/>
      </c>
      <c r="L185" s="26" t="str">
        <f>_xlfn.IFNA(VLOOKUP($D185,Data!H$10:$AI$69,L$1, FALSE),"")</f>
        <v/>
      </c>
      <c r="M185" s="26" t="str">
        <f>_xlfn.IFNA(VLOOKUP($D185,Data!I$10:$AI$69,M$1, FALSE),"")</f>
        <v/>
      </c>
      <c r="N185" s="26" t="str">
        <f>_xlfn.IFNA(VLOOKUP($D185,Data!J$10:$AI$69,N$1, FALSE),"")</f>
        <v/>
      </c>
      <c r="O185" s="26" t="str">
        <f>_xlfn.IFNA(VLOOKUP($D185,Data!K$10:$AI$69,O$1, FALSE),"")</f>
        <v/>
      </c>
      <c r="P185" s="26" t="str">
        <f>_xlfn.IFNA(VLOOKUP($D185,Data!L$10:$AI$69,P$1, FALSE),"")</f>
        <v>Polio</v>
      </c>
      <c r="Q185" s="26" t="str">
        <f>_xlfn.IFNA(VLOOKUP($D185,Data!M$10:$AI$69,Q$1, FALSE),"")</f>
        <v/>
      </c>
      <c r="R185" s="26" t="str">
        <f>_xlfn.IFNA(VLOOKUP($D185,Data!N$10:$AI$69,R$1, FALSE),"")</f>
        <v/>
      </c>
      <c r="S185" s="26" t="str">
        <f>_xlfn.IFNA(VLOOKUP($D185,Data!O$10:$AI$69,S$1, FALSE),"")</f>
        <v/>
      </c>
      <c r="T185" s="26" t="str">
        <f>_xlfn.IFNA(VLOOKUP($D185,Data!P$10:$AI$69,T$1, FALSE),"")</f>
        <v/>
      </c>
      <c r="U185" s="26" t="str">
        <f>_xlfn.IFNA(VLOOKUP($D185,Data!Q$10:$AI$69,U$1, FALSE),"")</f>
        <v/>
      </c>
      <c r="V185" s="26" t="str">
        <f>_xlfn.IFNA(VLOOKUP($D185,Data!R$10:$AI$69,V$1, FALSE),"")</f>
        <v/>
      </c>
      <c r="W185" s="26" t="str">
        <f>_xlfn.IFNA(VLOOKUP($D185,Data!S$10:$AI$69,W$1, FALSE),"")</f>
        <v/>
      </c>
      <c r="X185" s="26" t="str">
        <f>_xlfn.IFNA(VLOOKUP($D185,Data!T$10:$AI$69,X$1, FALSE),"")</f>
        <v/>
      </c>
      <c r="Y185" s="26" t="str">
        <f>_xlfn.IFNA(VLOOKUP($D185,Data!U$10:$AI$69,Y$1, FALSE),"")</f>
        <v/>
      </c>
      <c r="Z185" s="26" t="str">
        <f>_xlfn.IFNA(VLOOKUP($D185,Data!V$10:$AI$69,Z$1, FALSE),"")</f>
        <v/>
      </c>
      <c r="AA185" s="26" t="str">
        <f>_xlfn.IFNA(VLOOKUP($D185,Data!W$10:$AI$69,AA$1, FALSE),"")</f>
        <v/>
      </c>
      <c r="AB185" s="26" t="str">
        <f>_xlfn.IFNA(VLOOKUP($D185,Data!X$10:$AI$69,AB$1, FALSE),"")</f>
        <v/>
      </c>
      <c r="AC185" s="26" t="str">
        <f>_xlfn.IFNA(VLOOKUP($D185,Data!Y$10:$AI$69,AC$1, FALSE),"")</f>
        <v/>
      </c>
      <c r="AD185" s="26" t="str">
        <f>_xlfn.IFNA(VLOOKUP($D185,Data!Z$10:$AI$69,AD$1, FALSE),"")</f>
        <v/>
      </c>
      <c r="AE185" s="26" t="str">
        <f>_xlfn.IFNA(VLOOKUP($D185,Data!AA$10:$AI$69,AE$1, FALSE),"")</f>
        <v/>
      </c>
      <c r="AF185" s="26" t="str">
        <f>_xlfn.IFNA(VLOOKUP($D185,Data!AB$10:$AI$69,AF$1, FALSE),"")</f>
        <v/>
      </c>
      <c r="AG185" s="26" t="str">
        <f>_xlfn.IFNA(VLOOKUP($D185,Data!AC$10:$AI$69,AG$1, FALSE),"")</f>
        <v/>
      </c>
      <c r="AH185" s="26" t="str">
        <f>_xlfn.IFNA(VLOOKUP($D185,Data!AD$10:$AI$69,AH$1, FALSE),"")</f>
        <v/>
      </c>
      <c r="AI185" s="26" t="str">
        <f>_xlfn.IFNA(VLOOKUP($D185,Data!AE$10:$AI$69,AI$1, FALSE),"")</f>
        <v/>
      </c>
      <c r="AJ185" s="26" t="str">
        <f>_xlfn.IFNA(VLOOKUP($D185,Data!AF$10:$AI$69,AJ$1, FALSE),"")</f>
        <v/>
      </c>
      <c r="AK185" s="26" t="str">
        <f>_xlfn.IFNA(VLOOKUP($D185,Data!AG$10:$AI$69,AK$1, FALSE),"")</f>
        <v/>
      </c>
      <c r="AL185" s="26" t="str">
        <f>_xlfn.IFNA(VLOOKUP($D185,Data!AH$10:$AI$69,AL$1, FALSE),"")</f>
        <v/>
      </c>
    </row>
    <row r="186" spans="1:38" x14ac:dyDescent="0.25">
      <c r="A186" s="28" t="s">
        <v>386</v>
      </c>
      <c r="B186" s="28" t="s">
        <v>387</v>
      </c>
      <c r="D186" s="28">
        <f t="shared" si="6"/>
        <v>183</v>
      </c>
      <c r="E186" s="28">
        <f t="shared" si="7"/>
        <v>1</v>
      </c>
      <c r="F186" s="26" t="str">
        <f>_xlfn.IFNA(VLOOKUP($D186,Data!B$10:$AI$69,F$1, FALSE),"")</f>
        <v/>
      </c>
      <c r="G186" s="26" t="str">
        <f>_xlfn.IFNA(VLOOKUP($D186,Data!C$10:$AI$69,G$1, FALSE),"")</f>
        <v>Yellow Fever</v>
      </c>
      <c r="H186" s="26" t="str">
        <f>_xlfn.IFNA(VLOOKUP($D186,Data!D$10:$AI$69,H$1, FALSE),"")</f>
        <v/>
      </c>
      <c r="I186" s="26" t="str">
        <f>_xlfn.IFNA(VLOOKUP($D186,Data!E$10:$AI$69,I$1, FALSE),"")</f>
        <v/>
      </c>
      <c r="J186" s="26" t="str">
        <f>_xlfn.IFNA(VLOOKUP($D186,Data!F$10:$AI$69,J$1, FALSE),"")</f>
        <v/>
      </c>
      <c r="K186" s="26" t="str">
        <f>_xlfn.IFNA(VLOOKUP($D186,Data!G$10:$AI$69,K$1, FALSE),"")</f>
        <v/>
      </c>
      <c r="L186" s="26" t="str">
        <f>_xlfn.IFNA(VLOOKUP($D186,Data!H$10:$AI$69,L$1, FALSE),"")</f>
        <v/>
      </c>
      <c r="M186" s="26" t="str">
        <f>_xlfn.IFNA(VLOOKUP($D186,Data!I$10:$AI$69,M$1, FALSE),"")</f>
        <v/>
      </c>
      <c r="N186" s="26" t="str">
        <f>_xlfn.IFNA(VLOOKUP($D186,Data!J$10:$AI$69,N$1, FALSE),"")</f>
        <v/>
      </c>
      <c r="O186" s="26" t="str">
        <f>_xlfn.IFNA(VLOOKUP($D186,Data!K$10:$AI$69,O$1, FALSE),"")</f>
        <v/>
      </c>
      <c r="P186" s="26" t="str">
        <f>_xlfn.IFNA(VLOOKUP($D186,Data!L$10:$AI$69,P$1, FALSE),"")</f>
        <v/>
      </c>
      <c r="Q186" s="26" t="str">
        <f>_xlfn.IFNA(VLOOKUP($D186,Data!M$10:$AI$69,Q$1, FALSE),"")</f>
        <v/>
      </c>
      <c r="R186" s="26" t="str">
        <f>_xlfn.IFNA(VLOOKUP($D186,Data!N$10:$AI$69,R$1, FALSE),"")</f>
        <v/>
      </c>
      <c r="S186" s="26" t="str">
        <f>_xlfn.IFNA(VLOOKUP($D186,Data!O$10:$AI$69,S$1, FALSE),"")</f>
        <v/>
      </c>
      <c r="T186" s="26" t="str">
        <f>_xlfn.IFNA(VLOOKUP($D186,Data!P$10:$AI$69,T$1, FALSE),"")</f>
        <v/>
      </c>
      <c r="U186" s="26" t="str">
        <f>_xlfn.IFNA(VLOOKUP($D186,Data!Q$10:$AI$69,U$1, FALSE),"")</f>
        <v/>
      </c>
      <c r="V186" s="26" t="str">
        <f>_xlfn.IFNA(VLOOKUP($D186,Data!R$10:$AI$69,V$1, FALSE),"")</f>
        <v/>
      </c>
      <c r="W186" s="26" t="str">
        <f>_xlfn.IFNA(VLOOKUP($D186,Data!S$10:$AI$69,W$1, FALSE),"")</f>
        <v/>
      </c>
      <c r="X186" s="26" t="str">
        <f>_xlfn.IFNA(VLOOKUP($D186,Data!T$10:$AI$69,X$1, FALSE),"")</f>
        <v/>
      </c>
      <c r="Y186" s="26" t="str">
        <f>_xlfn.IFNA(VLOOKUP($D186,Data!U$10:$AI$69,Y$1, FALSE),"")</f>
        <v/>
      </c>
      <c r="Z186" s="26" t="str">
        <f>_xlfn.IFNA(VLOOKUP($D186,Data!V$10:$AI$69,Z$1, FALSE),"")</f>
        <v/>
      </c>
      <c r="AA186" s="26" t="str">
        <f>_xlfn.IFNA(VLOOKUP($D186,Data!W$10:$AI$69,AA$1, FALSE),"")</f>
        <v/>
      </c>
      <c r="AB186" s="26" t="str">
        <f>_xlfn.IFNA(VLOOKUP($D186,Data!X$10:$AI$69,AB$1, FALSE),"")</f>
        <v/>
      </c>
      <c r="AC186" s="26" t="str">
        <f>_xlfn.IFNA(VLOOKUP($D186,Data!Y$10:$AI$69,AC$1, FALSE),"")</f>
        <v/>
      </c>
      <c r="AD186" s="26" t="str">
        <f>_xlfn.IFNA(VLOOKUP($D186,Data!Z$10:$AI$69,AD$1, FALSE),"")</f>
        <v/>
      </c>
      <c r="AE186" s="26" t="str">
        <f>_xlfn.IFNA(VLOOKUP($D186,Data!AA$10:$AI$69,AE$1, FALSE),"")</f>
        <v/>
      </c>
      <c r="AF186" s="26" t="str">
        <f>_xlfn.IFNA(VLOOKUP($D186,Data!AB$10:$AI$69,AF$1, FALSE),"")</f>
        <v/>
      </c>
      <c r="AG186" s="26" t="str">
        <f>_xlfn.IFNA(VLOOKUP($D186,Data!AC$10:$AI$69,AG$1, FALSE),"")</f>
        <v/>
      </c>
      <c r="AH186" s="26" t="str">
        <f>_xlfn.IFNA(VLOOKUP($D186,Data!AD$10:$AI$69,AH$1, FALSE),"")</f>
        <v/>
      </c>
      <c r="AI186" s="26" t="str">
        <f>_xlfn.IFNA(VLOOKUP($D186,Data!AE$10:$AI$69,AI$1, FALSE),"")</f>
        <v/>
      </c>
      <c r="AJ186" s="26" t="str">
        <f>_xlfn.IFNA(VLOOKUP($D186,Data!AF$10:$AI$69,AJ$1, FALSE),"")</f>
        <v/>
      </c>
      <c r="AK186" s="26" t="str">
        <f>_xlfn.IFNA(VLOOKUP($D186,Data!AG$10:$AI$69,AK$1, FALSE),"")</f>
        <v/>
      </c>
      <c r="AL186" s="26" t="str">
        <f>_xlfn.IFNA(VLOOKUP($D186,Data!AH$10:$AI$69,AL$1, FALSE),"")</f>
        <v/>
      </c>
    </row>
    <row r="187" spans="1:38" x14ac:dyDescent="0.25">
      <c r="A187" s="28" t="s">
        <v>388</v>
      </c>
      <c r="B187" s="28" t="s">
        <v>389</v>
      </c>
      <c r="D187" s="28">
        <f t="shared" si="6"/>
        <v>184</v>
      </c>
      <c r="E187" s="28">
        <f t="shared" si="7"/>
        <v>1</v>
      </c>
      <c r="F187" s="26" t="str">
        <f>_xlfn.IFNA(VLOOKUP($D187,Data!B$10:$AI$69,F$1, FALSE),"")</f>
        <v/>
      </c>
      <c r="G187" s="26" t="str">
        <f>_xlfn.IFNA(VLOOKUP($D187,Data!C$10:$AI$69,G$1, FALSE),"")</f>
        <v/>
      </c>
      <c r="H187" s="26" t="str">
        <f>_xlfn.IFNA(VLOOKUP($D187,Data!D$10:$AI$69,H$1, FALSE),"")</f>
        <v>Yellow Fever</v>
      </c>
      <c r="I187" s="26" t="str">
        <f>_xlfn.IFNA(VLOOKUP($D187,Data!E$10:$AI$69,I$1, FALSE),"")</f>
        <v/>
      </c>
      <c r="J187" s="26" t="str">
        <f>_xlfn.IFNA(VLOOKUP($D187,Data!F$10:$AI$69,J$1, FALSE),"")</f>
        <v/>
      </c>
      <c r="K187" s="26" t="str">
        <f>_xlfn.IFNA(VLOOKUP($D187,Data!G$10:$AI$69,K$1, FALSE),"")</f>
        <v/>
      </c>
      <c r="L187" s="26" t="str">
        <f>_xlfn.IFNA(VLOOKUP($D187,Data!H$10:$AI$69,L$1, FALSE),"")</f>
        <v/>
      </c>
      <c r="M187" s="26" t="str">
        <f>_xlfn.IFNA(VLOOKUP($D187,Data!I$10:$AI$69,M$1, FALSE),"")</f>
        <v/>
      </c>
      <c r="N187" s="26" t="str">
        <f>_xlfn.IFNA(VLOOKUP($D187,Data!J$10:$AI$69,N$1, FALSE),"")</f>
        <v/>
      </c>
      <c r="O187" s="26" t="str">
        <f>_xlfn.IFNA(VLOOKUP($D187,Data!K$10:$AI$69,O$1, FALSE),"")</f>
        <v/>
      </c>
      <c r="P187" s="26" t="str">
        <f>_xlfn.IFNA(VLOOKUP($D187,Data!L$10:$AI$69,P$1, FALSE),"")</f>
        <v/>
      </c>
      <c r="Q187" s="26" t="str">
        <f>_xlfn.IFNA(VLOOKUP($D187,Data!M$10:$AI$69,Q$1, FALSE),"")</f>
        <v/>
      </c>
      <c r="R187" s="26" t="str">
        <f>_xlfn.IFNA(VLOOKUP($D187,Data!N$10:$AI$69,R$1, FALSE),"")</f>
        <v/>
      </c>
      <c r="S187" s="26" t="str">
        <f>_xlfn.IFNA(VLOOKUP($D187,Data!O$10:$AI$69,S$1, FALSE),"")</f>
        <v/>
      </c>
      <c r="T187" s="26" t="str">
        <f>_xlfn.IFNA(VLOOKUP($D187,Data!P$10:$AI$69,T$1, FALSE),"")</f>
        <v/>
      </c>
      <c r="U187" s="26" t="str">
        <f>_xlfn.IFNA(VLOOKUP($D187,Data!Q$10:$AI$69,U$1, FALSE),"")</f>
        <v/>
      </c>
      <c r="V187" s="26" t="str">
        <f>_xlfn.IFNA(VLOOKUP($D187,Data!R$10:$AI$69,V$1, FALSE),"")</f>
        <v/>
      </c>
      <c r="W187" s="26" t="str">
        <f>_xlfn.IFNA(VLOOKUP($D187,Data!S$10:$AI$69,W$1, FALSE),"")</f>
        <v/>
      </c>
      <c r="X187" s="26" t="str">
        <f>_xlfn.IFNA(VLOOKUP($D187,Data!T$10:$AI$69,X$1, FALSE),"")</f>
        <v/>
      </c>
      <c r="Y187" s="26" t="str">
        <f>_xlfn.IFNA(VLOOKUP($D187,Data!U$10:$AI$69,Y$1, FALSE),"")</f>
        <v/>
      </c>
      <c r="Z187" s="26" t="str">
        <f>_xlfn.IFNA(VLOOKUP($D187,Data!V$10:$AI$69,Z$1, FALSE),"")</f>
        <v/>
      </c>
      <c r="AA187" s="26" t="str">
        <f>_xlfn.IFNA(VLOOKUP($D187,Data!W$10:$AI$69,AA$1, FALSE),"")</f>
        <v/>
      </c>
      <c r="AB187" s="26" t="str">
        <f>_xlfn.IFNA(VLOOKUP($D187,Data!X$10:$AI$69,AB$1, FALSE),"")</f>
        <v/>
      </c>
      <c r="AC187" s="26" t="str">
        <f>_xlfn.IFNA(VLOOKUP($D187,Data!Y$10:$AI$69,AC$1, FALSE),"")</f>
        <v/>
      </c>
      <c r="AD187" s="26" t="str">
        <f>_xlfn.IFNA(VLOOKUP($D187,Data!Z$10:$AI$69,AD$1, FALSE),"")</f>
        <v/>
      </c>
      <c r="AE187" s="26" t="str">
        <f>_xlfn.IFNA(VLOOKUP($D187,Data!AA$10:$AI$69,AE$1, FALSE),"")</f>
        <v/>
      </c>
      <c r="AF187" s="26" t="str">
        <f>_xlfn.IFNA(VLOOKUP($D187,Data!AB$10:$AI$69,AF$1, FALSE),"")</f>
        <v/>
      </c>
      <c r="AG187" s="26" t="str">
        <f>_xlfn.IFNA(VLOOKUP($D187,Data!AC$10:$AI$69,AG$1, FALSE),"")</f>
        <v/>
      </c>
      <c r="AH187" s="26" t="str">
        <f>_xlfn.IFNA(VLOOKUP($D187,Data!AD$10:$AI$69,AH$1, FALSE),"")</f>
        <v/>
      </c>
      <c r="AI187" s="26" t="str">
        <f>_xlfn.IFNA(VLOOKUP($D187,Data!AE$10:$AI$69,AI$1, FALSE),"")</f>
        <v/>
      </c>
      <c r="AJ187" s="26" t="str">
        <f>_xlfn.IFNA(VLOOKUP($D187,Data!AF$10:$AI$69,AJ$1, FALSE),"")</f>
        <v/>
      </c>
      <c r="AK187" s="26" t="str">
        <f>_xlfn.IFNA(VLOOKUP($D187,Data!AG$10:$AI$69,AK$1, FALSE),"")</f>
        <v/>
      </c>
      <c r="AL187" s="26" t="str">
        <f>_xlfn.IFNA(VLOOKUP($D187,Data!AH$10:$AI$69,AL$1, FALSE),"")</f>
        <v/>
      </c>
    </row>
    <row r="188" spans="1:38" x14ac:dyDescent="0.25">
      <c r="A188" s="28" t="s">
        <v>390</v>
      </c>
      <c r="B188" s="28" t="s">
        <v>391</v>
      </c>
      <c r="D188" s="28">
        <f t="shared" si="6"/>
        <v>185</v>
      </c>
      <c r="E188" s="28">
        <f t="shared" si="7"/>
        <v>1</v>
      </c>
      <c r="F188" s="26" t="str">
        <f>_xlfn.IFNA(VLOOKUP($D188,Data!B$10:$AI$69,F$1, FALSE),"")</f>
        <v/>
      </c>
      <c r="G188" s="26" t="str">
        <f>_xlfn.IFNA(VLOOKUP($D188,Data!C$10:$AI$69,G$1, FALSE),"")</f>
        <v/>
      </c>
      <c r="H188" s="26" t="str">
        <f>_xlfn.IFNA(VLOOKUP($D188,Data!D$10:$AI$69,H$1, FALSE),"")</f>
        <v/>
      </c>
      <c r="I188" s="26" t="str">
        <f>_xlfn.IFNA(VLOOKUP($D188,Data!E$10:$AI$69,I$1, FALSE),"")</f>
        <v/>
      </c>
      <c r="J188" s="26" t="str">
        <f>_xlfn.IFNA(VLOOKUP($D188,Data!F$10:$AI$69,J$1, FALSE),"")</f>
        <v/>
      </c>
      <c r="K188" s="26" t="str">
        <f>_xlfn.IFNA(VLOOKUP($D188,Data!G$10:$AI$69,K$1, FALSE),"")</f>
        <v/>
      </c>
      <c r="L188" s="26" t="str">
        <f>_xlfn.IFNA(VLOOKUP($D188,Data!H$10:$AI$69,L$1, FALSE),"")</f>
        <v/>
      </c>
      <c r="M188" s="26" t="str">
        <f>_xlfn.IFNA(VLOOKUP($D188,Data!I$10:$AI$69,M$1, FALSE),"")</f>
        <v/>
      </c>
      <c r="N188" s="26" t="str">
        <f>_xlfn.IFNA(VLOOKUP($D188,Data!J$10:$AI$69,N$1, FALSE),"")</f>
        <v/>
      </c>
      <c r="O188" s="26" t="str">
        <f>_xlfn.IFNA(VLOOKUP($D188,Data!K$10:$AI$69,O$1, FALSE),"")</f>
        <v/>
      </c>
      <c r="P188" s="26" t="str">
        <f>_xlfn.IFNA(VLOOKUP($D188,Data!L$10:$AI$69,P$1, FALSE),"")</f>
        <v/>
      </c>
      <c r="Q188" s="26" t="str">
        <f>_xlfn.IFNA(VLOOKUP($D188,Data!M$10:$AI$69,Q$1, FALSE),"")</f>
        <v/>
      </c>
      <c r="R188" s="26" t="str">
        <f>_xlfn.IFNA(VLOOKUP($D188,Data!N$10:$AI$69,R$1, FALSE),"")</f>
        <v/>
      </c>
      <c r="S188" s="26" t="str">
        <f>_xlfn.IFNA(VLOOKUP($D188,Data!O$10:$AI$69,S$1, FALSE),"")</f>
        <v/>
      </c>
      <c r="T188" s="26" t="str">
        <f>_xlfn.IFNA(VLOOKUP($D188,Data!P$10:$AI$69,T$1, FALSE),"")</f>
        <v>Influenza</v>
      </c>
      <c r="U188" s="26" t="str">
        <f>_xlfn.IFNA(VLOOKUP($D188,Data!Q$10:$AI$69,U$1, FALSE),"")</f>
        <v/>
      </c>
      <c r="V188" s="26" t="str">
        <f>_xlfn.IFNA(VLOOKUP($D188,Data!R$10:$AI$69,V$1, FALSE),"")</f>
        <v/>
      </c>
      <c r="W188" s="26" t="str">
        <f>_xlfn.IFNA(VLOOKUP($D188,Data!S$10:$AI$69,W$1, FALSE),"")</f>
        <v/>
      </c>
      <c r="X188" s="26" t="str">
        <f>_xlfn.IFNA(VLOOKUP($D188,Data!T$10:$AI$69,X$1, FALSE),"")</f>
        <v/>
      </c>
      <c r="Y188" s="26" t="str">
        <f>_xlfn.IFNA(VLOOKUP($D188,Data!U$10:$AI$69,Y$1, FALSE),"")</f>
        <v/>
      </c>
      <c r="Z188" s="26" t="str">
        <f>_xlfn.IFNA(VLOOKUP($D188,Data!V$10:$AI$69,Z$1, FALSE),"")</f>
        <v/>
      </c>
      <c r="AA188" s="26" t="str">
        <f>_xlfn.IFNA(VLOOKUP($D188,Data!W$10:$AI$69,AA$1, FALSE),"")</f>
        <v/>
      </c>
      <c r="AB188" s="26" t="str">
        <f>_xlfn.IFNA(VLOOKUP($D188,Data!X$10:$AI$69,AB$1, FALSE),"")</f>
        <v/>
      </c>
      <c r="AC188" s="26" t="str">
        <f>_xlfn.IFNA(VLOOKUP($D188,Data!Y$10:$AI$69,AC$1, FALSE),"")</f>
        <v/>
      </c>
      <c r="AD188" s="26" t="str">
        <f>_xlfn.IFNA(VLOOKUP($D188,Data!Z$10:$AI$69,AD$1, FALSE),"")</f>
        <v/>
      </c>
      <c r="AE188" s="26" t="str">
        <f>_xlfn.IFNA(VLOOKUP($D188,Data!AA$10:$AI$69,AE$1, FALSE),"")</f>
        <v/>
      </c>
      <c r="AF188" s="26" t="str">
        <f>_xlfn.IFNA(VLOOKUP($D188,Data!AB$10:$AI$69,AF$1, FALSE),"")</f>
        <v/>
      </c>
      <c r="AG188" s="26" t="str">
        <f>_xlfn.IFNA(VLOOKUP($D188,Data!AC$10:$AI$69,AG$1, FALSE),"")</f>
        <v/>
      </c>
      <c r="AH188" s="26" t="str">
        <f>_xlfn.IFNA(VLOOKUP($D188,Data!AD$10:$AI$69,AH$1, FALSE),"")</f>
        <v/>
      </c>
      <c r="AI188" s="26" t="str">
        <f>_xlfn.IFNA(VLOOKUP($D188,Data!AE$10:$AI$69,AI$1, FALSE),"")</f>
        <v/>
      </c>
      <c r="AJ188" s="26" t="str">
        <f>_xlfn.IFNA(VLOOKUP($D188,Data!AF$10:$AI$69,AJ$1, FALSE),"")</f>
        <v/>
      </c>
      <c r="AK188" s="26" t="str">
        <f>_xlfn.IFNA(VLOOKUP($D188,Data!AG$10:$AI$69,AK$1, FALSE),"")</f>
        <v/>
      </c>
      <c r="AL188" s="26" t="str">
        <f>_xlfn.IFNA(VLOOKUP($D188,Data!AH$10:$AI$69,AL$1, FALSE),"")</f>
        <v/>
      </c>
    </row>
    <row r="189" spans="1:38" x14ac:dyDescent="0.25">
      <c r="A189" s="28" t="s">
        <v>392</v>
      </c>
      <c r="B189" s="28" t="s">
        <v>393</v>
      </c>
      <c r="D189" s="28">
        <f t="shared" si="6"/>
        <v>186</v>
      </c>
      <c r="E189" s="28">
        <f t="shared" si="7"/>
        <v>1</v>
      </c>
      <c r="F189" s="26" t="str">
        <f>_xlfn.IFNA(VLOOKUP($D189,Data!B$10:$AI$69,F$1, FALSE),"")</f>
        <v/>
      </c>
      <c r="G189" s="26" t="str">
        <f>_xlfn.IFNA(VLOOKUP($D189,Data!C$10:$AI$69,G$1, FALSE),"")</f>
        <v/>
      </c>
      <c r="H189" s="26" t="str">
        <f>_xlfn.IFNA(VLOOKUP($D189,Data!D$10:$AI$69,H$1, FALSE),"")</f>
        <v/>
      </c>
      <c r="I189" s="26" t="str">
        <f>_xlfn.IFNA(VLOOKUP($D189,Data!E$10:$AI$69,I$1, FALSE),"")</f>
        <v/>
      </c>
      <c r="J189" s="26" t="str">
        <f>_xlfn.IFNA(VLOOKUP($D189,Data!F$10:$AI$69,J$1, FALSE),"")</f>
        <v/>
      </c>
      <c r="K189" s="26" t="str">
        <f>_xlfn.IFNA(VLOOKUP($D189,Data!G$10:$AI$69,K$1, FALSE),"")</f>
        <v/>
      </c>
      <c r="L189" s="26" t="str">
        <f>_xlfn.IFNA(VLOOKUP($D189,Data!H$10:$AI$69,L$1, FALSE),"")</f>
        <v>Influenza</v>
      </c>
      <c r="M189" s="26" t="str">
        <f>_xlfn.IFNA(VLOOKUP($D189,Data!I$10:$AI$69,M$1, FALSE),"")</f>
        <v/>
      </c>
      <c r="N189" s="26" t="str">
        <f>_xlfn.IFNA(VLOOKUP($D189,Data!J$10:$AI$69,N$1, FALSE),"")</f>
        <v/>
      </c>
      <c r="O189" s="26" t="str">
        <f>_xlfn.IFNA(VLOOKUP($D189,Data!K$10:$AI$69,O$1, FALSE),"")</f>
        <v/>
      </c>
      <c r="P189" s="26" t="str">
        <f>_xlfn.IFNA(VLOOKUP($D189,Data!L$10:$AI$69,P$1, FALSE),"")</f>
        <v/>
      </c>
      <c r="Q189" s="26" t="str">
        <f>_xlfn.IFNA(VLOOKUP($D189,Data!M$10:$AI$69,Q$1, FALSE),"")</f>
        <v/>
      </c>
      <c r="R189" s="26" t="str">
        <f>_xlfn.IFNA(VLOOKUP($D189,Data!N$10:$AI$69,R$1, FALSE),"")</f>
        <v/>
      </c>
      <c r="S189" s="26" t="str">
        <f>_xlfn.IFNA(VLOOKUP($D189,Data!O$10:$AI$69,S$1, FALSE),"")</f>
        <v/>
      </c>
      <c r="T189" s="26" t="str">
        <f>_xlfn.IFNA(VLOOKUP($D189,Data!P$10:$AI$69,T$1, FALSE),"")</f>
        <v/>
      </c>
      <c r="U189" s="26" t="str">
        <f>_xlfn.IFNA(VLOOKUP($D189,Data!Q$10:$AI$69,U$1, FALSE),"")</f>
        <v/>
      </c>
      <c r="V189" s="26" t="str">
        <f>_xlfn.IFNA(VLOOKUP($D189,Data!R$10:$AI$69,V$1, FALSE),"")</f>
        <v/>
      </c>
      <c r="W189" s="26" t="str">
        <f>_xlfn.IFNA(VLOOKUP($D189,Data!S$10:$AI$69,W$1, FALSE),"")</f>
        <v/>
      </c>
      <c r="X189" s="26" t="str">
        <f>_xlfn.IFNA(VLOOKUP($D189,Data!T$10:$AI$69,X$1, FALSE),"")</f>
        <v/>
      </c>
      <c r="Y189" s="26" t="str">
        <f>_xlfn.IFNA(VLOOKUP($D189,Data!U$10:$AI$69,Y$1, FALSE),"")</f>
        <v/>
      </c>
      <c r="Z189" s="26" t="str">
        <f>_xlfn.IFNA(VLOOKUP($D189,Data!V$10:$AI$69,Z$1, FALSE),"")</f>
        <v/>
      </c>
      <c r="AA189" s="26" t="str">
        <f>_xlfn.IFNA(VLOOKUP($D189,Data!W$10:$AI$69,AA$1, FALSE),"")</f>
        <v/>
      </c>
      <c r="AB189" s="26" t="str">
        <f>_xlfn.IFNA(VLOOKUP($D189,Data!X$10:$AI$69,AB$1, FALSE),"")</f>
        <v/>
      </c>
      <c r="AC189" s="26" t="str">
        <f>_xlfn.IFNA(VLOOKUP($D189,Data!Y$10:$AI$69,AC$1, FALSE),"")</f>
        <v/>
      </c>
      <c r="AD189" s="26" t="str">
        <f>_xlfn.IFNA(VLOOKUP($D189,Data!Z$10:$AI$69,AD$1, FALSE),"")</f>
        <v/>
      </c>
      <c r="AE189" s="26" t="str">
        <f>_xlfn.IFNA(VLOOKUP($D189,Data!AA$10:$AI$69,AE$1, FALSE),"")</f>
        <v/>
      </c>
      <c r="AF189" s="26" t="str">
        <f>_xlfn.IFNA(VLOOKUP($D189,Data!AB$10:$AI$69,AF$1, FALSE),"")</f>
        <v/>
      </c>
      <c r="AG189" s="26" t="str">
        <f>_xlfn.IFNA(VLOOKUP($D189,Data!AC$10:$AI$69,AG$1, FALSE),"")</f>
        <v/>
      </c>
      <c r="AH189" s="26" t="str">
        <f>_xlfn.IFNA(VLOOKUP($D189,Data!AD$10:$AI$69,AH$1, FALSE),"")</f>
        <v/>
      </c>
      <c r="AI189" s="26" t="str">
        <f>_xlfn.IFNA(VLOOKUP($D189,Data!AE$10:$AI$69,AI$1, FALSE),"")</f>
        <v/>
      </c>
      <c r="AJ189" s="26" t="str">
        <f>_xlfn.IFNA(VLOOKUP($D189,Data!AF$10:$AI$69,AJ$1, FALSE),"")</f>
        <v/>
      </c>
      <c r="AK189" s="26" t="str">
        <f>_xlfn.IFNA(VLOOKUP($D189,Data!AG$10:$AI$69,AK$1, FALSE),"")</f>
        <v/>
      </c>
      <c r="AL189" s="26" t="str">
        <f>_xlfn.IFNA(VLOOKUP($D189,Data!AH$10:$AI$69,AL$1, FALSE),"")</f>
        <v/>
      </c>
    </row>
    <row r="190" spans="1:38" x14ac:dyDescent="0.25">
      <c r="A190" s="28" t="s">
        <v>394</v>
      </c>
      <c r="B190" s="28" t="s">
        <v>395</v>
      </c>
      <c r="D190" s="28">
        <f t="shared" si="6"/>
        <v>187</v>
      </c>
      <c r="E190" s="28">
        <f t="shared" si="7"/>
        <v>1</v>
      </c>
      <c r="F190" s="26" t="str">
        <f>_xlfn.IFNA(VLOOKUP($D190,Data!B$10:$AI$69,F$1, FALSE),"")</f>
        <v/>
      </c>
      <c r="G190" s="26" t="str">
        <f>_xlfn.IFNA(VLOOKUP($D190,Data!C$10:$AI$69,G$1, FALSE),"")</f>
        <v>Zoster</v>
      </c>
      <c r="H190" s="26" t="str">
        <f>_xlfn.IFNA(VLOOKUP($D190,Data!D$10:$AI$69,H$1, FALSE),"")</f>
        <v/>
      </c>
      <c r="I190" s="26" t="str">
        <f>_xlfn.IFNA(VLOOKUP($D190,Data!E$10:$AI$69,I$1, FALSE),"")</f>
        <v/>
      </c>
      <c r="J190" s="26" t="str">
        <f>_xlfn.IFNA(VLOOKUP($D190,Data!F$10:$AI$69,J$1, FALSE),"")</f>
        <v/>
      </c>
      <c r="K190" s="26" t="str">
        <f>_xlfn.IFNA(VLOOKUP($D190,Data!G$10:$AI$69,K$1, FALSE),"")</f>
        <v/>
      </c>
      <c r="L190" s="26" t="str">
        <f>_xlfn.IFNA(VLOOKUP($D190,Data!H$10:$AI$69,L$1, FALSE),"")</f>
        <v/>
      </c>
      <c r="M190" s="26" t="str">
        <f>_xlfn.IFNA(VLOOKUP($D190,Data!I$10:$AI$69,M$1, FALSE),"")</f>
        <v/>
      </c>
      <c r="N190" s="26" t="str">
        <f>_xlfn.IFNA(VLOOKUP($D190,Data!J$10:$AI$69,N$1, FALSE),"")</f>
        <v/>
      </c>
      <c r="O190" s="26" t="str">
        <f>_xlfn.IFNA(VLOOKUP($D190,Data!K$10:$AI$69,O$1, FALSE),"")</f>
        <v/>
      </c>
      <c r="P190" s="26" t="str">
        <f>_xlfn.IFNA(VLOOKUP($D190,Data!L$10:$AI$69,P$1, FALSE),"")</f>
        <v/>
      </c>
      <c r="Q190" s="26" t="str">
        <f>_xlfn.IFNA(VLOOKUP($D190,Data!M$10:$AI$69,Q$1, FALSE),"")</f>
        <v/>
      </c>
      <c r="R190" s="26" t="str">
        <f>_xlfn.IFNA(VLOOKUP($D190,Data!N$10:$AI$69,R$1, FALSE),"")</f>
        <v/>
      </c>
      <c r="S190" s="26" t="str">
        <f>_xlfn.IFNA(VLOOKUP($D190,Data!O$10:$AI$69,S$1, FALSE),"")</f>
        <v/>
      </c>
      <c r="T190" s="26" t="str">
        <f>_xlfn.IFNA(VLOOKUP($D190,Data!P$10:$AI$69,T$1, FALSE),"")</f>
        <v/>
      </c>
      <c r="U190" s="26" t="str">
        <f>_xlfn.IFNA(VLOOKUP($D190,Data!Q$10:$AI$69,U$1, FALSE),"")</f>
        <v/>
      </c>
      <c r="V190" s="26" t="str">
        <f>_xlfn.IFNA(VLOOKUP($D190,Data!R$10:$AI$69,V$1, FALSE),"")</f>
        <v/>
      </c>
      <c r="W190" s="26" t="str">
        <f>_xlfn.IFNA(VLOOKUP($D190,Data!S$10:$AI$69,W$1, FALSE),"")</f>
        <v/>
      </c>
      <c r="X190" s="26" t="str">
        <f>_xlfn.IFNA(VLOOKUP($D190,Data!T$10:$AI$69,X$1, FALSE),"")</f>
        <v/>
      </c>
      <c r="Y190" s="26" t="str">
        <f>_xlfn.IFNA(VLOOKUP($D190,Data!U$10:$AI$69,Y$1, FALSE),"")</f>
        <v/>
      </c>
      <c r="Z190" s="26" t="str">
        <f>_xlfn.IFNA(VLOOKUP($D190,Data!V$10:$AI$69,Z$1, FALSE),"")</f>
        <v/>
      </c>
      <c r="AA190" s="26" t="str">
        <f>_xlfn.IFNA(VLOOKUP($D190,Data!W$10:$AI$69,AA$1, FALSE),"")</f>
        <v/>
      </c>
      <c r="AB190" s="26" t="str">
        <f>_xlfn.IFNA(VLOOKUP($D190,Data!X$10:$AI$69,AB$1, FALSE),"")</f>
        <v/>
      </c>
      <c r="AC190" s="26" t="str">
        <f>_xlfn.IFNA(VLOOKUP($D190,Data!Y$10:$AI$69,AC$1, FALSE),"")</f>
        <v/>
      </c>
      <c r="AD190" s="26" t="str">
        <f>_xlfn.IFNA(VLOOKUP($D190,Data!Z$10:$AI$69,AD$1, FALSE),"")</f>
        <v/>
      </c>
      <c r="AE190" s="26" t="str">
        <f>_xlfn.IFNA(VLOOKUP($D190,Data!AA$10:$AI$69,AE$1, FALSE),"")</f>
        <v/>
      </c>
      <c r="AF190" s="26" t="str">
        <f>_xlfn.IFNA(VLOOKUP($D190,Data!AB$10:$AI$69,AF$1, FALSE),"")</f>
        <v/>
      </c>
      <c r="AG190" s="26" t="str">
        <f>_xlfn.IFNA(VLOOKUP($D190,Data!AC$10:$AI$69,AG$1, FALSE),"")</f>
        <v/>
      </c>
      <c r="AH190" s="26" t="str">
        <f>_xlfn.IFNA(VLOOKUP($D190,Data!AD$10:$AI$69,AH$1, FALSE),"")</f>
        <v/>
      </c>
      <c r="AI190" s="26" t="str">
        <f>_xlfn.IFNA(VLOOKUP($D190,Data!AE$10:$AI$69,AI$1, FALSE),"")</f>
        <v/>
      </c>
      <c r="AJ190" s="26" t="str">
        <f>_xlfn.IFNA(VLOOKUP($D190,Data!AF$10:$AI$69,AJ$1, FALSE),"")</f>
        <v/>
      </c>
      <c r="AK190" s="26" t="str">
        <f>_xlfn.IFNA(VLOOKUP($D190,Data!AG$10:$AI$69,AK$1, FALSE),"")</f>
        <v/>
      </c>
      <c r="AL190" s="26" t="str">
        <f>_xlfn.IFNA(VLOOKUP($D190,Data!AH$10:$AI$69,AL$1, FALSE),"")</f>
        <v/>
      </c>
    </row>
    <row r="191" spans="1:38" x14ac:dyDescent="0.25">
      <c r="A191" s="28" t="s">
        <v>396</v>
      </c>
      <c r="B191" s="28" t="s">
        <v>397</v>
      </c>
      <c r="D191" s="28">
        <f t="shared" si="6"/>
        <v>188</v>
      </c>
      <c r="E191" s="28">
        <f t="shared" si="7"/>
        <v>1</v>
      </c>
      <c r="F191" s="26" t="str">
        <f>_xlfn.IFNA(VLOOKUP($D191,Data!B$10:$AI$69,F$1, FALSE),"")</f>
        <v/>
      </c>
      <c r="G191" s="26" t="str">
        <f>_xlfn.IFNA(VLOOKUP($D191,Data!C$10:$AI$69,G$1, FALSE),"")</f>
        <v/>
      </c>
      <c r="H191" s="26" t="str">
        <f>_xlfn.IFNA(VLOOKUP($D191,Data!D$10:$AI$69,H$1, FALSE),"")</f>
        <v>Zoster</v>
      </c>
      <c r="I191" s="26" t="str">
        <f>_xlfn.IFNA(VLOOKUP($D191,Data!E$10:$AI$69,I$1, FALSE),"")</f>
        <v/>
      </c>
      <c r="J191" s="26" t="str">
        <f>_xlfn.IFNA(VLOOKUP($D191,Data!F$10:$AI$69,J$1, FALSE),"")</f>
        <v/>
      </c>
      <c r="K191" s="26" t="str">
        <f>_xlfn.IFNA(VLOOKUP($D191,Data!G$10:$AI$69,K$1, FALSE),"")</f>
        <v/>
      </c>
      <c r="L191" s="26" t="str">
        <f>_xlfn.IFNA(VLOOKUP($D191,Data!H$10:$AI$69,L$1, FALSE),"")</f>
        <v/>
      </c>
      <c r="M191" s="26" t="str">
        <f>_xlfn.IFNA(VLOOKUP($D191,Data!I$10:$AI$69,M$1, FALSE),"")</f>
        <v/>
      </c>
      <c r="N191" s="26" t="str">
        <f>_xlfn.IFNA(VLOOKUP($D191,Data!J$10:$AI$69,N$1, FALSE),"")</f>
        <v/>
      </c>
      <c r="O191" s="26" t="str">
        <f>_xlfn.IFNA(VLOOKUP($D191,Data!K$10:$AI$69,O$1, FALSE),"")</f>
        <v/>
      </c>
      <c r="P191" s="26" t="str">
        <f>_xlfn.IFNA(VLOOKUP($D191,Data!L$10:$AI$69,P$1, FALSE),"")</f>
        <v/>
      </c>
      <c r="Q191" s="26" t="str">
        <f>_xlfn.IFNA(VLOOKUP($D191,Data!M$10:$AI$69,Q$1, FALSE),"")</f>
        <v/>
      </c>
      <c r="R191" s="26" t="str">
        <f>_xlfn.IFNA(VLOOKUP($D191,Data!N$10:$AI$69,R$1, FALSE),"")</f>
        <v/>
      </c>
      <c r="S191" s="26" t="str">
        <f>_xlfn.IFNA(VLOOKUP($D191,Data!O$10:$AI$69,S$1, FALSE),"")</f>
        <v/>
      </c>
      <c r="T191" s="26" t="str">
        <f>_xlfn.IFNA(VLOOKUP($D191,Data!P$10:$AI$69,T$1, FALSE),"")</f>
        <v/>
      </c>
      <c r="U191" s="26" t="str">
        <f>_xlfn.IFNA(VLOOKUP($D191,Data!Q$10:$AI$69,U$1, FALSE),"")</f>
        <v/>
      </c>
      <c r="V191" s="26" t="str">
        <f>_xlfn.IFNA(VLOOKUP($D191,Data!R$10:$AI$69,V$1, FALSE),"")</f>
        <v/>
      </c>
      <c r="W191" s="26" t="str">
        <f>_xlfn.IFNA(VLOOKUP($D191,Data!S$10:$AI$69,W$1, FALSE),"")</f>
        <v/>
      </c>
      <c r="X191" s="26" t="str">
        <f>_xlfn.IFNA(VLOOKUP($D191,Data!T$10:$AI$69,X$1, FALSE),"")</f>
        <v/>
      </c>
      <c r="Y191" s="26" t="str">
        <f>_xlfn.IFNA(VLOOKUP($D191,Data!U$10:$AI$69,Y$1, FALSE),"")</f>
        <v/>
      </c>
      <c r="Z191" s="26" t="str">
        <f>_xlfn.IFNA(VLOOKUP($D191,Data!V$10:$AI$69,Z$1, FALSE),"")</f>
        <v/>
      </c>
      <c r="AA191" s="26" t="str">
        <f>_xlfn.IFNA(VLOOKUP($D191,Data!W$10:$AI$69,AA$1, FALSE),"")</f>
        <v/>
      </c>
      <c r="AB191" s="26" t="str">
        <f>_xlfn.IFNA(VLOOKUP($D191,Data!X$10:$AI$69,AB$1, FALSE),"")</f>
        <v/>
      </c>
      <c r="AC191" s="26" t="str">
        <f>_xlfn.IFNA(VLOOKUP($D191,Data!Y$10:$AI$69,AC$1, FALSE),"")</f>
        <v/>
      </c>
      <c r="AD191" s="26" t="str">
        <f>_xlfn.IFNA(VLOOKUP($D191,Data!Z$10:$AI$69,AD$1, FALSE),"")</f>
        <v/>
      </c>
      <c r="AE191" s="26" t="str">
        <f>_xlfn.IFNA(VLOOKUP($D191,Data!AA$10:$AI$69,AE$1, FALSE),"")</f>
        <v/>
      </c>
      <c r="AF191" s="26" t="str">
        <f>_xlfn.IFNA(VLOOKUP($D191,Data!AB$10:$AI$69,AF$1, FALSE),"")</f>
        <v/>
      </c>
      <c r="AG191" s="26" t="str">
        <f>_xlfn.IFNA(VLOOKUP($D191,Data!AC$10:$AI$69,AG$1, FALSE),"")</f>
        <v/>
      </c>
      <c r="AH191" s="26" t="str">
        <f>_xlfn.IFNA(VLOOKUP($D191,Data!AD$10:$AI$69,AH$1, FALSE),"")</f>
        <v/>
      </c>
      <c r="AI191" s="26" t="str">
        <f>_xlfn.IFNA(VLOOKUP($D191,Data!AE$10:$AI$69,AI$1, FALSE),"")</f>
        <v/>
      </c>
      <c r="AJ191" s="26" t="str">
        <f>_xlfn.IFNA(VLOOKUP($D191,Data!AF$10:$AI$69,AJ$1, FALSE),"")</f>
        <v/>
      </c>
      <c r="AK191" s="26" t="str">
        <f>_xlfn.IFNA(VLOOKUP($D191,Data!AG$10:$AI$69,AK$1, FALSE),"")</f>
        <v/>
      </c>
      <c r="AL191" s="26" t="str">
        <f>_xlfn.IFNA(VLOOKUP($D191,Data!AH$10:$AI$69,AL$1, FALSE),"")</f>
        <v/>
      </c>
    </row>
    <row r="192" spans="1:38" x14ac:dyDescent="0.25">
      <c r="A192" s="28" t="s">
        <v>398</v>
      </c>
      <c r="B192" s="28" t="s">
        <v>399</v>
      </c>
      <c r="D192" s="28">
        <f t="shared" si="6"/>
        <v>189</v>
      </c>
      <c r="E192" s="28">
        <f t="shared" si="7"/>
        <v>1</v>
      </c>
      <c r="F192" s="26" t="str">
        <f>_xlfn.IFNA(VLOOKUP($D192,Data!B$10:$AI$69,F$1, FALSE),"")</f>
        <v/>
      </c>
      <c r="G192" s="26" t="str">
        <f>_xlfn.IFNA(VLOOKUP($D192,Data!C$10:$AI$69,G$1, FALSE),"")</f>
        <v/>
      </c>
      <c r="H192" s="26" t="str">
        <f>_xlfn.IFNA(VLOOKUP($D192,Data!D$10:$AI$69,H$1, FALSE),"")</f>
        <v/>
      </c>
      <c r="I192" s="26" t="str">
        <f>_xlfn.IFNA(VLOOKUP($D192,Data!E$10:$AI$69,I$1, FALSE),"")</f>
        <v/>
      </c>
      <c r="J192" s="26" t="str">
        <f>_xlfn.IFNA(VLOOKUP($D192,Data!F$10:$AI$69,J$1, FALSE),"")</f>
        <v>Hep B</v>
      </c>
      <c r="K192" s="26" t="str">
        <f>_xlfn.IFNA(VLOOKUP($D192,Data!G$10:$AI$69,K$1, FALSE),"")</f>
        <v/>
      </c>
      <c r="L192" s="26" t="str">
        <f>_xlfn.IFNA(VLOOKUP($D192,Data!H$10:$AI$69,L$1, FALSE),"")</f>
        <v/>
      </c>
      <c r="M192" s="26" t="str">
        <f>_xlfn.IFNA(VLOOKUP($D192,Data!I$10:$AI$69,M$1, FALSE),"")</f>
        <v/>
      </c>
      <c r="N192" s="26" t="str">
        <f>_xlfn.IFNA(VLOOKUP($D192,Data!J$10:$AI$69,N$1, FALSE),"")</f>
        <v/>
      </c>
      <c r="O192" s="26" t="str">
        <f>_xlfn.IFNA(VLOOKUP($D192,Data!K$10:$AI$69,O$1, FALSE),"")</f>
        <v/>
      </c>
      <c r="P192" s="26" t="str">
        <f>_xlfn.IFNA(VLOOKUP($D192,Data!L$10:$AI$69,P$1, FALSE),"")</f>
        <v/>
      </c>
      <c r="Q192" s="26" t="str">
        <f>_xlfn.IFNA(VLOOKUP($D192,Data!M$10:$AI$69,Q$1, FALSE),"")</f>
        <v/>
      </c>
      <c r="R192" s="26" t="str">
        <f>_xlfn.IFNA(VLOOKUP($D192,Data!N$10:$AI$69,R$1, FALSE),"")</f>
        <v/>
      </c>
      <c r="S192" s="26" t="str">
        <f>_xlfn.IFNA(VLOOKUP($D192,Data!O$10:$AI$69,S$1, FALSE),"")</f>
        <v/>
      </c>
      <c r="T192" s="26" t="str">
        <f>_xlfn.IFNA(VLOOKUP($D192,Data!P$10:$AI$69,T$1, FALSE),"")</f>
        <v/>
      </c>
      <c r="U192" s="26" t="str">
        <f>_xlfn.IFNA(VLOOKUP($D192,Data!Q$10:$AI$69,U$1, FALSE),"")</f>
        <v/>
      </c>
      <c r="V192" s="26" t="str">
        <f>_xlfn.IFNA(VLOOKUP($D192,Data!R$10:$AI$69,V$1, FALSE),"")</f>
        <v/>
      </c>
      <c r="W192" s="26" t="str">
        <f>_xlfn.IFNA(VLOOKUP($D192,Data!S$10:$AI$69,W$1, FALSE),"")</f>
        <v/>
      </c>
      <c r="X192" s="26" t="str">
        <f>_xlfn.IFNA(VLOOKUP($D192,Data!T$10:$AI$69,X$1, FALSE),"")</f>
        <v/>
      </c>
      <c r="Y192" s="26" t="str">
        <f>_xlfn.IFNA(VLOOKUP($D192,Data!U$10:$AI$69,Y$1, FALSE),"")</f>
        <v/>
      </c>
      <c r="Z192" s="26" t="str">
        <f>_xlfn.IFNA(VLOOKUP($D192,Data!V$10:$AI$69,Z$1, FALSE),"")</f>
        <v/>
      </c>
      <c r="AA192" s="26" t="str">
        <f>_xlfn.IFNA(VLOOKUP($D192,Data!W$10:$AI$69,AA$1, FALSE),"")</f>
        <v/>
      </c>
      <c r="AB192" s="26" t="str">
        <f>_xlfn.IFNA(VLOOKUP($D192,Data!X$10:$AI$69,AB$1, FALSE),"")</f>
        <v/>
      </c>
      <c r="AC192" s="26" t="str">
        <f>_xlfn.IFNA(VLOOKUP($D192,Data!Y$10:$AI$69,AC$1, FALSE),"")</f>
        <v/>
      </c>
      <c r="AD192" s="26" t="str">
        <f>_xlfn.IFNA(VLOOKUP($D192,Data!Z$10:$AI$69,AD$1, FALSE),"")</f>
        <v/>
      </c>
      <c r="AE192" s="26" t="str">
        <f>_xlfn.IFNA(VLOOKUP($D192,Data!AA$10:$AI$69,AE$1, FALSE),"")</f>
        <v/>
      </c>
      <c r="AF192" s="26" t="str">
        <f>_xlfn.IFNA(VLOOKUP($D192,Data!AB$10:$AI$69,AF$1, FALSE),"")</f>
        <v/>
      </c>
      <c r="AG192" s="26" t="str">
        <f>_xlfn.IFNA(VLOOKUP($D192,Data!AC$10:$AI$69,AG$1, FALSE),"")</f>
        <v/>
      </c>
      <c r="AH192" s="26" t="str">
        <f>_xlfn.IFNA(VLOOKUP($D192,Data!AD$10:$AI$69,AH$1, FALSE),"")</f>
        <v/>
      </c>
      <c r="AI192" s="26" t="str">
        <f>_xlfn.IFNA(VLOOKUP($D192,Data!AE$10:$AI$69,AI$1, FALSE),"")</f>
        <v/>
      </c>
      <c r="AJ192" s="26" t="str">
        <f>_xlfn.IFNA(VLOOKUP($D192,Data!AF$10:$AI$69,AJ$1, FALSE),"")</f>
        <v/>
      </c>
      <c r="AK192" s="26" t="str">
        <f>_xlfn.IFNA(VLOOKUP($D192,Data!AG$10:$AI$69,AK$1, FALSE),"")</f>
        <v/>
      </c>
      <c r="AL192" s="26" t="str">
        <f>_xlfn.IFNA(VLOOKUP($D192,Data!AH$10:$AI$69,AL$1, FALSE),"")</f>
        <v/>
      </c>
    </row>
    <row r="193" spans="1:38" x14ac:dyDescent="0.25">
      <c r="A193" s="28" t="s">
        <v>400</v>
      </c>
      <c r="B193" s="28" t="s">
        <v>401</v>
      </c>
      <c r="D193" s="28">
        <f t="shared" si="6"/>
        <v>190</v>
      </c>
      <c r="E193" s="28">
        <f t="shared" si="7"/>
        <v>1</v>
      </c>
      <c r="F193" s="26" t="str">
        <f>_xlfn.IFNA(VLOOKUP($D193,Data!B$10:$AI$69,F$1, FALSE),"")</f>
        <v/>
      </c>
      <c r="G193" s="26" t="str">
        <f>_xlfn.IFNA(VLOOKUP($D193,Data!C$10:$AI$69,G$1, FALSE),"")</f>
        <v/>
      </c>
      <c r="H193" s="26" t="str">
        <f>_xlfn.IFNA(VLOOKUP($D193,Data!D$10:$AI$69,H$1, FALSE),"")</f>
        <v/>
      </c>
      <c r="I193" s="26" t="str">
        <f>_xlfn.IFNA(VLOOKUP($D193,Data!E$10:$AI$69,I$1, FALSE),"")</f>
        <v/>
      </c>
      <c r="J193" s="26" t="str">
        <f>_xlfn.IFNA(VLOOKUP($D193,Data!F$10:$AI$69,J$1, FALSE),"")</f>
        <v/>
      </c>
      <c r="K193" s="26" t="str">
        <f>_xlfn.IFNA(VLOOKUP($D193,Data!G$10:$AI$69,K$1, FALSE),"")</f>
        <v>Typhoid</v>
      </c>
      <c r="L193" s="26" t="str">
        <f>_xlfn.IFNA(VLOOKUP($D193,Data!H$10:$AI$69,L$1, FALSE),"")</f>
        <v/>
      </c>
      <c r="M193" s="26" t="str">
        <f>_xlfn.IFNA(VLOOKUP($D193,Data!I$10:$AI$69,M$1, FALSE),"")</f>
        <v/>
      </c>
      <c r="N193" s="26" t="str">
        <f>_xlfn.IFNA(VLOOKUP($D193,Data!J$10:$AI$69,N$1, FALSE),"")</f>
        <v/>
      </c>
      <c r="O193" s="26" t="str">
        <f>_xlfn.IFNA(VLOOKUP($D193,Data!K$10:$AI$69,O$1, FALSE),"")</f>
        <v/>
      </c>
      <c r="P193" s="26" t="str">
        <f>_xlfn.IFNA(VLOOKUP($D193,Data!L$10:$AI$69,P$1, FALSE),"")</f>
        <v/>
      </c>
      <c r="Q193" s="26" t="str">
        <f>_xlfn.IFNA(VLOOKUP($D193,Data!M$10:$AI$69,Q$1, FALSE),"")</f>
        <v/>
      </c>
      <c r="R193" s="26" t="str">
        <f>_xlfn.IFNA(VLOOKUP($D193,Data!N$10:$AI$69,R$1, FALSE),"")</f>
        <v/>
      </c>
      <c r="S193" s="26" t="str">
        <f>_xlfn.IFNA(VLOOKUP($D193,Data!O$10:$AI$69,S$1, FALSE),"")</f>
        <v/>
      </c>
      <c r="T193" s="26" t="str">
        <f>_xlfn.IFNA(VLOOKUP($D193,Data!P$10:$AI$69,T$1, FALSE),"")</f>
        <v/>
      </c>
      <c r="U193" s="26" t="str">
        <f>_xlfn.IFNA(VLOOKUP($D193,Data!Q$10:$AI$69,U$1, FALSE),"")</f>
        <v/>
      </c>
      <c r="V193" s="26" t="str">
        <f>_xlfn.IFNA(VLOOKUP($D193,Data!R$10:$AI$69,V$1, FALSE),"")</f>
        <v/>
      </c>
      <c r="W193" s="26" t="str">
        <f>_xlfn.IFNA(VLOOKUP($D193,Data!S$10:$AI$69,W$1, FALSE),"")</f>
        <v/>
      </c>
      <c r="X193" s="26" t="str">
        <f>_xlfn.IFNA(VLOOKUP($D193,Data!T$10:$AI$69,X$1, FALSE),"")</f>
        <v/>
      </c>
      <c r="Y193" s="26" t="str">
        <f>_xlfn.IFNA(VLOOKUP($D193,Data!U$10:$AI$69,Y$1, FALSE),"")</f>
        <v/>
      </c>
      <c r="Z193" s="26" t="str">
        <f>_xlfn.IFNA(VLOOKUP($D193,Data!V$10:$AI$69,Z$1, FALSE),"")</f>
        <v/>
      </c>
      <c r="AA193" s="26" t="str">
        <f>_xlfn.IFNA(VLOOKUP($D193,Data!W$10:$AI$69,AA$1, FALSE),"")</f>
        <v/>
      </c>
      <c r="AB193" s="26" t="str">
        <f>_xlfn.IFNA(VLOOKUP($D193,Data!X$10:$AI$69,AB$1, FALSE),"")</f>
        <v/>
      </c>
      <c r="AC193" s="26" t="str">
        <f>_xlfn.IFNA(VLOOKUP($D193,Data!Y$10:$AI$69,AC$1, FALSE),"")</f>
        <v/>
      </c>
      <c r="AD193" s="26" t="str">
        <f>_xlfn.IFNA(VLOOKUP($D193,Data!Z$10:$AI$69,AD$1, FALSE),"")</f>
        <v/>
      </c>
      <c r="AE193" s="26" t="str">
        <f>_xlfn.IFNA(VLOOKUP($D193,Data!AA$10:$AI$69,AE$1, FALSE),"")</f>
        <v/>
      </c>
      <c r="AF193" s="26" t="str">
        <f>_xlfn.IFNA(VLOOKUP($D193,Data!AB$10:$AI$69,AF$1, FALSE),"")</f>
        <v/>
      </c>
      <c r="AG193" s="26" t="str">
        <f>_xlfn.IFNA(VLOOKUP($D193,Data!AC$10:$AI$69,AG$1, FALSE),"")</f>
        <v/>
      </c>
      <c r="AH193" s="26" t="str">
        <f>_xlfn.IFNA(VLOOKUP($D193,Data!AD$10:$AI$69,AH$1, FALSE),"")</f>
        <v/>
      </c>
      <c r="AI193" s="26" t="str">
        <f>_xlfn.IFNA(VLOOKUP($D193,Data!AE$10:$AI$69,AI$1, FALSE),"")</f>
        <v/>
      </c>
      <c r="AJ193" s="26" t="str">
        <f>_xlfn.IFNA(VLOOKUP($D193,Data!AF$10:$AI$69,AJ$1, FALSE),"")</f>
        <v/>
      </c>
      <c r="AK193" s="26" t="str">
        <f>_xlfn.IFNA(VLOOKUP($D193,Data!AG$10:$AI$69,AK$1, FALSE),"")</f>
        <v/>
      </c>
      <c r="AL193" s="26" t="str">
        <f>_xlfn.IFNA(VLOOKUP($D193,Data!AH$10:$AI$69,AL$1, FALSE),"")</f>
        <v/>
      </c>
    </row>
    <row r="194" spans="1:38" x14ac:dyDescent="0.25">
      <c r="A194" s="28" t="s">
        <v>402</v>
      </c>
      <c r="B194" s="28" t="s">
        <v>403</v>
      </c>
      <c r="D194" s="28">
        <f t="shared" si="6"/>
        <v>191</v>
      </c>
      <c r="E194" s="28">
        <f t="shared" si="7"/>
        <v>1</v>
      </c>
      <c r="F194" s="26" t="str">
        <f>_xlfn.IFNA(VLOOKUP($D194,Data!B$10:$AI$69,F$1, FALSE),"")</f>
        <v/>
      </c>
      <c r="G194" s="26" t="str">
        <f>_xlfn.IFNA(VLOOKUP($D194,Data!C$10:$AI$69,G$1, FALSE),"")</f>
        <v/>
      </c>
      <c r="H194" s="26" t="str">
        <f>_xlfn.IFNA(VLOOKUP($D194,Data!D$10:$AI$69,H$1, FALSE),"")</f>
        <v/>
      </c>
      <c r="I194" s="26" t="str">
        <f>_xlfn.IFNA(VLOOKUP($D194,Data!E$10:$AI$69,I$1, FALSE),"")</f>
        <v/>
      </c>
      <c r="J194" s="26" t="str">
        <f>_xlfn.IFNA(VLOOKUP($D194,Data!F$10:$AI$69,J$1, FALSE),"")</f>
        <v/>
      </c>
      <c r="K194" s="26" t="str">
        <f>_xlfn.IFNA(VLOOKUP($D194,Data!G$10:$AI$69,K$1, FALSE),"")</f>
        <v/>
      </c>
      <c r="L194" s="26" t="str">
        <f>_xlfn.IFNA(VLOOKUP($D194,Data!H$10:$AI$69,L$1, FALSE),"")</f>
        <v/>
      </c>
      <c r="M194" s="26" t="str">
        <f>_xlfn.IFNA(VLOOKUP($D194,Data!I$10:$AI$69,M$1, FALSE),"")</f>
        <v/>
      </c>
      <c r="N194" s="26" t="str">
        <f>_xlfn.IFNA(VLOOKUP($D194,Data!J$10:$AI$69,N$1, FALSE),"")</f>
        <v/>
      </c>
      <c r="O194" s="26" t="str">
        <f>_xlfn.IFNA(VLOOKUP($D194,Data!K$10:$AI$69,O$1, FALSE),"")</f>
        <v/>
      </c>
      <c r="P194" s="26" t="str">
        <f>_xlfn.IFNA(VLOOKUP($D194,Data!L$10:$AI$69,P$1, FALSE),"")</f>
        <v/>
      </c>
      <c r="Q194" s="26" t="str">
        <f>_xlfn.IFNA(VLOOKUP($D194,Data!M$10:$AI$69,Q$1, FALSE),"")</f>
        <v>Mening</v>
      </c>
      <c r="R194" s="26" t="str">
        <f>_xlfn.IFNA(VLOOKUP($D194,Data!N$10:$AI$69,R$1, FALSE),"")</f>
        <v/>
      </c>
      <c r="S194" s="26" t="str">
        <f>_xlfn.IFNA(VLOOKUP($D194,Data!O$10:$AI$69,S$1, FALSE),"")</f>
        <v/>
      </c>
      <c r="T194" s="26" t="str">
        <f>_xlfn.IFNA(VLOOKUP($D194,Data!P$10:$AI$69,T$1, FALSE),"")</f>
        <v/>
      </c>
      <c r="U194" s="26" t="str">
        <f>_xlfn.IFNA(VLOOKUP($D194,Data!Q$10:$AI$69,U$1, FALSE),"")</f>
        <v/>
      </c>
      <c r="V194" s="26" t="str">
        <f>_xlfn.IFNA(VLOOKUP($D194,Data!R$10:$AI$69,V$1, FALSE),"")</f>
        <v/>
      </c>
      <c r="W194" s="26" t="str">
        <f>_xlfn.IFNA(VLOOKUP($D194,Data!S$10:$AI$69,W$1, FALSE),"")</f>
        <v/>
      </c>
      <c r="X194" s="26" t="str">
        <f>_xlfn.IFNA(VLOOKUP($D194,Data!T$10:$AI$69,X$1, FALSE),"")</f>
        <v/>
      </c>
      <c r="Y194" s="26" t="str">
        <f>_xlfn.IFNA(VLOOKUP($D194,Data!U$10:$AI$69,Y$1, FALSE),"")</f>
        <v/>
      </c>
      <c r="Z194" s="26" t="str">
        <f>_xlfn.IFNA(VLOOKUP($D194,Data!V$10:$AI$69,Z$1, FALSE),"")</f>
        <v/>
      </c>
      <c r="AA194" s="26" t="str">
        <f>_xlfn.IFNA(VLOOKUP($D194,Data!W$10:$AI$69,AA$1, FALSE),"")</f>
        <v/>
      </c>
      <c r="AB194" s="26" t="str">
        <f>_xlfn.IFNA(VLOOKUP($D194,Data!X$10:$AI$69,AB$1, FALSE),"")</f>
        <v/>
      </c>
      <c r="AC194" s="26" t="str">
        <f>_xlfn.IFNA(VLOOKUP($D194,Data!Y$10:$AI$69,AC$1, FALSE),"")</f>
        <v/>
      </c>
      <c r="AD194" s="26" t="str">
        <f>_xlfn.IFNA(VLOOKUP($D194,Data!Z$10:$AI$69,AD$1, FALSE),"")</f>
        <v/>
      </c>
      <c r="AE194" s="26" t="str">
        <f>_xlfn.IFNA(VLOOKUP($D194,Data!AA$10:$AI$69,AE$1, FALSE),"")</f>
        <v/>
      </c>
      <c r="AF194" s="26" t="str">
        <f>_xlfn.IFNA(VLOOKUP($D194,Data!AB$10:$AI$69,AF$1, FALSE),"")</f>
        <v/>
      </c>
      <c r="AG194" s="26" t="str">
        <f>_xlfn.IFNA(VLOOKUP($D194,Data!AC$10:$AI$69,AG$1, FALSE),"")</f>
        <v/>
      </c>
      <c r="AH194" s="26" t="str">
        <f>_xlfn.IFNA(VLOOKUP($D194,Data!AD$10:$AI$69,AH$1, FALSE),"")</f>
        <v/>
      </c>
      <c r="AI194" s="26" t="str">
        <f>_xlfn.IFNA(VLOOKUP($D194,Data!AE$10:$AI$69,AI$1, FALSE),"")</f>
        <v/>
      </c>
      <c r="AJ194" s="26" t="str">
        <f>_xlfn.IFNA(VLOOKUP($D194,Data!AF$10:$AI$69,AJ$1, FALSE),"")</f>
        <v/>
      </c>
      <c r="AK194" s="26" t="str">
        <f>_xlfn.IFNA(VLOOKUP($D194,Data!AG$10:$AI$69,AK$1, FALSE),"")</f>
        <v/>
      </c>
      <c r="AL194" s="26" t="str">
        <f>_xlfn.IFNA(VLOOKUP($D194,Data!AH$10:$AI$69,AL$1, FALSE),"")</f>
        <v/>
      </c>
    </row>
    <row r="195" spans="1:38" x14ac:dyDescent="0.25">
      <c r="A195" s="28" t="s">
        <v>404</v>
      </c>
      <c r="B195" s="28" t="s">
        <v>405</v>
      </c>
      <c r="D195" s="28">
        <f t="shared" ref="D195" si="8">_xlfn.NUMBERVALUE(A195)</f>
        <v>192</v>
      </c>
      <c r="E195" s="28">
        <f t="shared" ref="E195" si="9">COUNTA(F195:AL195)-COUNTBLANK(F195:AL195)</f>
        <v>1</v>
      </c>
      <c r="F195" s="26" t="str">
        <f>_xlfn.IFNA(VLOOKUP($D195,Data!B$10:$AI$69,F$1, FALSE),"")</f>
        <v/>
      </c>
      <c r="G195" s="26" t="str">
        <f>_xlfn.IFNA(VLOOKUP($D195,Data!C$10:$AI$69,G$1, FALSE),"")</f>
        <v/>
      </c>
      <c r="H195" s="26" t="str">
        <f>_xlfn.IFNA(VLOOKUP($D195,Data!D$10:$AI$69,H$1, FALSE),"")</f>
        <v/>
      </c>
      <c r="I195" s="26" t="str">
        <f>_xlfn.IFNA(VLOOKUP($D195,Data!E$10:$AI$69,I$1, FALSE),"")</f>
        <v/>
      </c>
      <c r="J195" s="26" t="str">
        <f>_xlfn.IFNA(VLOOKUP($D195,Data!F$10:$AI$69,J$1, FALSE),"")</f>
        <v/>
      </c>
      <c r="K195" s="26" t="str">
        <f>_xlfn.IFNA(VLOOKUP($D195,Data!G$10:$AI$69,K$1, FALSE),"")</f>
        <v/>
      </c>
      <c r="L195" s="26" t="str">
        <f>_xlfn.IFNA(VLOOKUP($D195,Data!H$10:$AI$69,L$1, FALSE),"")</f>
        <v/>
      </c>
      <c r="M195" s="26" t="str">
        <f>_xlfn.IFNA(VLOOKUP($D195,Data!I$10:$AI$69,M$1, FALSE),"")</f>
        <v/>
      </c>
      <c r="N195" s="26" t="str">
        <f>_xlfn.IFNA(VLOOKUP($D195,Data!J$10:$AI$69,N$1, FALSE),"")</f>
        <v/>
      </c>
      <c r="O195" s="26" t="str">
        <f>_xlfn.IFNA(VLOOKUP($D195,Data!K$10:$AI$69,O$1, FALSE),"")</f>
        <v/>
      </c>
      <c r="P195" s="26" t="str">
        <f>_xlfn.IFNA(VLOOKUP($D195,Data!L$10:$AI$69,P$1, FALSE),"")</f>
        <v/>
      </c>
      <c r="Q195" s="26" t="str">
        <f>_xlfn.IFNA(VLOOKUP($D195,Data!M$10:$AI$69,Q$1, FALSE),"")</f>
        <v/>
      </c>
      <c r="R195" s="26" t="str">
        <f>_xlfn.IFNA(VLOOKUP($D195,Data!N$10:$AI$69,R$1, FALSE),"")</f>
        <v>Mening</v>
      </c>
      <c r="S195" s="26" t="str">
        <f>_xlfn.IFNA(VLOOKUP($D195,Data!O$10:$AI$69,S$1, FALSE),"")</f>
        <v/>
      </c>
      <c r="T195" s="26" t="str">
        <f>_xlfn.IFNA(VLOOKUP($D195,Data!P$10:$AI$69,T$1, FALSE),"")</f>
        <v/>
      </c>
      <c r="U195" s="26" t="str">
        <f>_xlfn.IFNA(VLOOKUP($D195,Data!Q$10:$AI$69,U$1, FALSE),"")</f>
        <v/>
      </c>
      <c r="V195" s="26" t="str">
        <f>_xlfn.IFNA(VLOOKUP($D195,Data!R$10:$AI$69,V$1, FALSE),"")</f>
        <v/>
      </c>
      <c r="W195" s="26" t="str">
        <f>_xlfn.IFNA(VLOOKUP($D195,Data!S$10:$AI$69,W$1, FALSE),"")</f>
        <v/>
      </c>
      <c r="X195" s="26" t="str">
        <f>_xlfn.IFNA(VLOOKUP($D195,Data!T$10:$AI$69,X$1, FALSE),"")</f>
        <v/>
      </c>
      <c r="Y195" s="26" t="str">
        <f>_xlfn.IFNA(VLOOKUP($D195,Data!U$10:$AI$69,Y$1, FALSE),"")</f>
        <v/>
      </c>
      <c r="Z195" s="26" t="str">
        <f>_xlfn.IFNA(VLOOKUP($D195,Data!V$10:$AI$69,Z$1, FALSE),"")</f>
        <v/>
      </c>
      <c r="AA195" s="26" t="str">
        <f>_xlfn.IFNA(VLOOKUP($D195,Data!W$10:$AI$69,AA$1, FALSE),"")</f>
        <v/>
      </c>
      <c r="AB195" s="26" t="str">
        <f>_xlfn.IFNA(VLOOKUP($D195,Data!X$10:$AI$69,AB$1, FALSE),"")</f>
        <v/>
      </c>
      <c r="AC195" s="26" t="str">
        <f>_xlfn.IFNA(VLOOKUP($D195,Data!Y$10:$AI$69,AC$1, FALSE),"")</f>
        <v/>
      </c>
      <c r="AD195" s="26" t="str">
        <f>_xlfn.IFNA(VLOOKUP($D195,Data!Z$10:$AI$69,AD$1, FALSE),"")</f>
        <v/>
      </c>
      <c r="AE195" s="26" t="str">
        <f>_xlfn.IFNA(VLOOKUP($D195,Data!AA$10:$AI$69,AE$1, FALSE),"")</f>
        <v/>
      </c>
      <c r="AF195" s="26" t="str">
        <f>_xlfn.IFNA(VLOOKUP($D195,Data!AB$10:$AI$69,AF$1, FALSE),"")</f>
        <v/>
      </c>
      <c r="AG195" s="26" t="str">
        <f>_xlfn.IFNA(VLOOKUP($D195,Data!AC$10:$AI$69,AG$1, FALSE),"")</f>
        <v/>
      </c>
      <c r="AH195" s="26" t="str">
        <f>_xlfn.IFNA(VLOOKUP($D195,Data!AD$10:$AI$69,AH$1, FALSE),"")</f>
        <v/>
      </c>
      <c r="AI195" s="26" t="str">
        <f>_xlfn.IFNA(VLOOKUP($D195,Data!AE$10:$AI$69,AI$1, FALSE),"")</f>
        <v/>
      </c>
      <c r="AJ195" s="26" t="str">
        <f>_xlfn.IFNA(VLOOKUP($D195,Data!AF$10:$AI$69,AJ$1, FALSE),"")</f>
        <v/>
      </c>
      <c r="AK195" s="26" t="str">
        <f>_xlfn.IFNA(VLOOKUP($D195,Data!AG$10:$AI$69,AK$1, FALSE),"")</f>
        <v/>
      </c>
      <c r="AL195" s="26" t="str">
        <f>_xlfn.IFNA(VLOOKUP($D195,Data!AH$10:$AI$69,AL$1, FALSE),"")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CVX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dcterms:created xsi:type="dcterms:W3CDTF">2018-07-19T13:37:08Z</dcterms:created>
  <dcterms:modified xsi:type="dcterms:W3CDTF">2018-07-19T19:57:54Z</dcterms:modified>
</cp:coreProperties>
</file>