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DQAv2\dqa-message-hub\src\db\"/>
    </mc:Choice>
  </mc:AlternateContent>
  <bookViews>
    <workbookView xWindow="0" yWindow="0" windowWidth="23040" windowHeight="9216" activeTab="1"/>
  </bookViews>
  <sheets>
    <sheet name="XML Setup" sheetId="2" r:id="rId1"/>
    <sheet name="Sheet1"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9" i="2" l="1"/>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Q59" i="2"/>
  <c r="P59" i="2"/>
  <c r="O59" i="2"/>
  <c r="N59" i="2"/>
  <c r="M59" i="2"/>
  <c r="Q58" i="2"/>
  <c r="P58" i="2"/>
  <c r="O58" i="2"/>
  <c r="N58" i="2"/>
  <c r="M58" i="2"/>
  <c r="Q57" i="2"/>
  <c r="P57" i="2"/>
  <c r="O57" i="2"/>
  <c r="N57" i="2"/>
  <c r="M57" i="2"/>
  <c r="Q56" i="2"/>
  <c r="P56" i="2"/>
  <c r="O56" i="2"/>
  <c r="N56" i="2"/>
  <c r="M56" i="2"/>
  <c r="Q55" i="2"/>
  <c r="P55" i="2"/>
  <c r="O55" i="2"/>
  <c r="N55" i="2"/>
  <c r="M55" i="2"/>
  <c r="Q54" i="2"/>
  <c r="P54" i="2"/>
  <c r="O54" i="2"/>
  <c r="N54" i="2"/>
  <c r="M54" i="2"/>
  <c r="Q53" i="2"/>
  <c r="P53" i="2"/>
  <c r="O53" i="2"/>
  <c r="N53" i="2"/>
  <c r="M53" i="2"/>
  <c r="Q52" i="2"/>
  <c r="P52" i="2"/>
  <c r="O52" i="2"/>
  <c r="N52" i="2"/>
  <c r="M52" i="2"/>
  <c r="Q51" i="2"/>
  <c r="P51" i="2"/>
  <c r="O51" i="2"/>
  <c r="N51" i="2"/>
  <c r="M51" i="2"/>
  <c r="Q50" i="2"/>
  <c r="P50" i="2"/>
  <c r="O50" i="2"/>
  <c r="N50" i="2"/>
  <c r="M50" i="2"/>
  <c r="Q49" i="2"/>
  <c r="P49" i="2"/>
  <c r="O49" i="2"/>
  <c r="N49" i="2"/>
  <c r="M49" i="2"/>
  <c r="Q48" i="2"/>
  <c r="P48" i="2"/>
  <c r="O48" i="2"/>
  <c r="N48" i="2"/>
  <c r="M48" i="2"/>
  <c r="Q47" i="2"/>
  <c r="P47" i="2"/>
  <c r="O47" i="2"/>
  <c r="N47" i="2"/>
  <c r="M47" i="2"/>
  <c r="Q46" i="2"/>
  <c r="P46" i="2"/>
  <c r="O46" i="2"/>
  <c r="N46" i="2"/>
  <c r="M46" i="2"/>
  <c r="Q45" i="2"/>
  <c r="P45" i="2"/>
  <c r="O45" i="2"/>
  <c r="N45" i="2"/>
  <c r="M45" i="2"/>
  <c r="Q44" i="2"/>
  <c r="P44" i="2"/>
  <c r="O44" i="2"/>
  <c r="N44" i="2"/>
  <c r="M44" i="2"/>
  <c r="Q43" i="2"/>
  <c r="P43" i="2"/>
  <c r="O43" i="2"/>
  <c r="N43" i="2"/>
  <c r="M43" i="2"/>
  <c r="Q42" i="2"/>
  <c r="P42" i="2"/>
  <c r="O42" i="2"/>
  <c r="N42" i="2"/>
  <c r="M42" i="2"/>
  <c r="Q41" i="2"/>
  <c r="P41" i="2"/>
  <c r="O41" i="2"/>
  <c r="N41" i="2"/>
  <c r="M41" i="2"/>
  <c r="Q40" i="2"/>
  <c r="P40" i="2"/>
  <c r="O40" i="2"/>
  <c r="N40" i="2"/>
  <c r="M40" i="2"/>
  <c r="Q39" i="2"/>
  <c r="P39" i="2"/>
  <c r="O39" i="2"/>
  <c r="N39" i="2"/>
  <c r="M39" i="2"/>
  <c r="Q38" i="2"/>
  <c r="P38" i="2"/>
  <c r="O38" i="2"/>
  <c r="N38" i="2"/>
  <c r="M38" i="2"/>
  <c r="Q37" i="2"/>
  <c r="P37" i="2"/>
  <c r="O37" i="2"/>
  <c r="N37" i="2"/>
  <c r="M37" i="2"/>
  <c r="Q36" i="2"/>
  <c r="P36" i="2"/>
  <c r="O36" i="2"/>
  <c r="N36" i="2"/>
  <c r="M36" i="2"/>
  <c r="Q35" i="2"/>
  <c r="P35" i="2"/>
  <c r="O35" i="2"/>
  <c r="N35" i="2"/>
  <c r="M35" i="2"/>
  <c r="Q34" i="2"/>
  <c r="P34" i="2"/>
  <c r="O34" i="2"/>
  <c r="N34" i="2"/>
  <c r="M34" i="2"/>
  <c r="Q33" i="2"/>
  <c r="P33" i="2"/>
  <c r="O33" i="2"/>
  <c r="N33" i="2"/>
  <c r="M33" i="2"/>
  <c r="Q32" i="2"/>
  <c r="P32" i="2"/>
  <c r="O32" i="2"/>
  <c r="N32" i="2"/>
  <c r="M32" i="2"/>
  <c r="Q31" i="2"/>
  <c r="P31" i="2"/>
  <c r="O31" i="2"/>
  <c r="N31" i="2"/>
  <c r="M31" i="2"/>
  <c r="Q30" i="2"/>
  <c r="P30" i="2"/>
  <c r="O30" i="2"/>
  <c r="N30" i="2"/>
  <c r="M30" i="2"/>
  <c r="Q29" i="2"/>
  <c r="P29" i="2"/>
  <c r="O29" i="2"/>
  <c r="N29" i="2"/>
  <c r="M29" i="2"/>
  <c r="Q28" i="2"/>
  <c r="P28" i="2"/>
  <c r="O28" i="2"/>
  <c r="N28" i="2"/>
  <c r="M28" i="2"/>
  <c r="Q27" i="2"/>
  <c r="P27" i="2"/>
  <c r="O27" i="2"/>
  <c r="N27" i="2"/>
  <c r="M27" i="2"/>
  <c r="Q26" i="2"/>
  <c r="P26" i="2"/>
  <c r="O26" i="2"/>
  <c r="N26" i="2"/>
  <c r="M26" i="2"/>
  <c r="Q25" i="2"/>
  <c r="P25" i="2"/>
  <c r="O25" i="2"/>
  <c r="N25" i="2"/>
  <c r="M25" i="2"/>
  <c r="Q24" i="2"/>
  <c r="P24" i="2"/>
  <c r="O24" i="2"/>
  <c r="N24" i="2"/>
  <c r="M24" i="2"/>
  <c r="Q23" i="2"/>
  <c r="P23" i="2"/>
  <c r="O23" i="2"/>
  <c r="N23" i="2"/>
  <c r="M23" i="2"/>
  <c r="Q22" i="2"/>
  <c r="P22" i="2"/>
  <c r="O22" i="2"/>
  <c r="N22" i="2"/>
  <c r="M22" i="2"/>
  <c r="Q21" i="2"/>
  <c r="P21" i="2"/>
  <c r="O21" i="2"/>
  <c r="N21" i="2"/>
  <c r="M21" i="2"/>
  <c r="Q20" i="2"/>
  <c r="P20" i="2"/>
  <c r="O20" i="2"/>
  <c r="N20" i="2"/>
  <c r="M20" i="2"/>
  <c r="Q19" i="2"/>
  <c r="P19" i="2"/>
  <c r="O19" i="2"/>
  <c r="N19" i="2"/>
  <c r="M19" i="2"/>
  <c r="Q18" i="2"/>
  <c r="P18" i="2"/>
  <c r="O18" i="2"/>
  <c r="N18" i="2"/>
  <c r="M18" i="2"/>
  <c r="Q17" i="2"/>
  <c r="P17" i="2"/>
  <c r="O17" i="2"/>
  <c r="N17" i="2"/>
  <c r="M17" i="2"/>
  <c r="Q16" i="2"/>
  <c r="P16" i="2"/>
  <c r="O16" i="2"/>
  <c r="N16" i="2"/>
  <c r="M16" i="2"/>
  <c r="Q15" i="2"/>
  <c r="P15" i="2"/>
  <c r="O15" i="2"/>
  <c r="N15" i="2"/>
  <c r="M15" i="2"/>
  <c r="Q14" i="2"/>
  <c r="P14" i="2"/>
  <c r="O14" i="2"/>
  <c r="N14" i="2"/>
  <c r="M14" i="2"/>
  <c r="Q13" i="2"/>
  <c r="P13" i="2"/>
  <c r="O13" i="2"/>
  <c r="N13" i="2"/>
  <c r="M13" i="2"/>
  <c r="Q12" i="2"/>
  <c r="P12" i="2"/>
  <c r="O12" i="2"/>
  <c r="N12" i="2"/>
  <c r="M12" i="2"/>
  <c r="Q11" i="2"/>
  <c r="P11" i="2"/>
  <c r="O11" i="2"/>
  <c r="N11" i="2"/>
  <c r="M11" i="2"/>
  <c r="Q10" i="2"/>
  <c r="P10" i="2"/>
  <c r="O10" i="2"/>
  <c r="N10" i="2"/>
  <c r="M10" i="2"/>
  <c r="Q9" i="2"/>
  <c r="P9" i="2"/>
  <c r="O9" i="2"/>
  <c r="N9" i="2"/>
  <c r="M9" i="2"/>
  <c r="L7" i="2"/>
  <c r="L6" i="2"/>
  <c r="L5" i="2"/>
  <c r="L4" i="2"/>
  <c r="L3" i="2"/>
  <c r="L61" i="2"/>
  <c r="L2" i="2"/>
  <c r="J8" i="2"/>
  <c r="I8" i="2"/>
  <c r="H8" i="2"/>
  <c r="G8" i="2"/>
  <c r="F8" i="2"/>
</calcChain>
</file>

<file path=xl/sharedStrings.xml><?xml version="1.0" encoding="utf-8"?>
<sst xmlns="http://schemas.openxmlformats.org/spreadsheetml/2006/main" count="406" uniqueCount="138">
  <si>
    <t>Expected</t>
  </si>
  <si>
    <t>Absent</t>
  </si>
  <si>
    <t>Possible</t>
  </si>
  <si>
    <t>Unexpected</t>
  </si>
  <si>
    <t>Impossible</t>
  </si>
  <si>
    <t>Age Category Id</t>
  </si>
  <si>
    <t>Age Label</t>
  </si>
  <si>
    <t>Max Age (years)</t>
  </si>
  <si>
    <t>Min Age (years)</t>
  </si>
  <si>
    <t>Baby</t>
  </si>
  <si>
    <t>Child</t>
  </si>
  <si>
    <t>Teenager</t>
  </si>
  <si>
    <t>Adult</t>
  </si>
  <si>
    <t>Senior</t>
  </si>
  <si>
    <t>Vaccine Group Label</t>
  </si>
  <si>
    <t>Display Order</t>
  </si>
  <si>
    <t>CVX</t>
  </si>
  <si>
    <t>Adenovirus</t>
  </si>
  <si>
    <t>143,54,55,82</t>
  </si>
  <si>
    <t>DTaP</t>
  </si>
  <si>
    <t>28,20,106,107,146,170,110,50,120,130,132,01,22,102</t>
  </si>
  <si>
    <t>Hep A</t>
  </si>
  <si>
    <t>83,52,84,31,85,104</t>
  </si>
  <si>
    <t>Hep B</t>
  </si>
  <si>
    <t>146,110,132,102,189,08,42,43,44,45,58</t>
  </si>
  <si>
    <t>Herpes</t>
  </si>
  <si>
    <t>60</t>
  </si>
  <si>
    <t>Hib</t>
  </si>
  <si>
    <t>146,170,50,120,132,22,102,47,46,49,48,17,51</t>
  </si>
  <si>
    <t>HIV</t>
  </si>
  <si>
    <t>61</t>
  </si>
  <si>
    <t>HPV</t>
  </si>
  <si>
    <t>118,62,137,165</t>
  </si>
  <si>
    <t>Immune Globulin</t>
  </si>
  <si>
    <t>86,14,87</t>
  </si>
  <si>
    <t xml:space="preserve">Influenza </t>
  </si>
  <si>
    <t>160,151,123,135,153,171,186,158,150,161,166,111,149,155,185,141,140,144,15,168,88,16</t>
  </si>
  <si>
    <t xml:space="preserve">Japenese Encephalitis </t>
  </si>
  <si>
    <t>134,39,129</t>
  </si>
  <si>
    <t xml:space="preserve">Junin Virus </t>
  </si>
  <si>
    <t>63</t>
  </si>
  <si>
    <t xml:space="preserve">Leprosy </t>
  </si>
  <si>
    <t>65</t>
  </si>
  <si>
    <t xml:space="preserve">Lieshmaiasis  </t>
  </si>
  <si>
    <t>64</t>
  </si>
  <si>
    <t xml:space="preserve">Lyme Disease  </t>
  </si>
  <si>
    <t>66</t>
  </si>
  <si>
    <t xml:space="preserve">Malaria </t>
  </si>
  <si>
    <t>67</t>
  </si>
  <si>
    <t xml:space="preserve">Measles </t>
  </si>
  <si>
    <t>05</t>
  </si>
  <si>
    <t xml:space="preserve">Melanoma  </t>
  </si>
  <si>
    <t>68</t>
  </si>
  <si>
    <t xml:space="preserve">Mening  </t>
  </si>
  <si>
    <t>108,163,162,164,103,148,147,136,114,32,167</t>
  </si>
  <si>
    <t xml:space="preserve">MMR </t>
  </si>
  <si>
    <t>04,03,94</t>
  </si>
  <si>
    <t xml:space="preserve">Mumps </t>
  </si>
  <si>
    <t>07,38</t>
  </si>
  <si>
    <t xml:space="preserve">Parainfluenza </t>
  </si>
  <si>
    <t>69</t>
  </si>
  <si>
    <t xml:space="preserve">PCV </t>
  </si>
  <si>
    <t>177,133,100,152</t>
  </si>
  <si>
    <t xml:space="preserve">Pertussis </t>
  </si>
  <si>
    <t>11</t>
  </si>
  <si>
    <t xml:space="preserve">Plague  </t>
  </si>
  <si>
    <t>23</t>
  </si>
  <si>
    <t xml:space="preserve">Polio </t>
  </si>
  <si>
    <t>146,170,110,120,130,132,10,02,179,178,182,89</t>
  </si>
  <si>
    <t xml:space="preserve">PPSV23  </t>
  </si>
  <si>
    <t>33,109</t>
  </si>
  <si>
    <t xml:space="preserve">Q Fever </t>
  </si>
  <si>
    <t>70</t>
  </si>
  <si>
    <t xml:space="preserve">Rabies  </t>
  </si>
  <si>
    <t>175,176,40,18,90</t>
  </si>
  <si>
    <t xml:space="preserve">Rheumatic Fever </t>
  </si>
  <si>
    <t>72</t>
  </si>
  <si>
    <t xml:space="preserve">RHo(D)  </t>
  </si>
  <si>
    <t>159,157,156</t>
  </si>
  <si>
    <t xml:space="preserve">Rift Valley Fever </t>
  </si>
  <si>
    <t>73</t>
  </si>
  <si>
    <t xml:space="preserve">RIG </t>
  </si>
  <si>
    <t>34</t>
  </si>
  <si>
    <t xml:space="preserve">Rotavirus </t>
  </si>
  <si>
    <t>119,116,74,122</t>
  </si>
  <si>
    <t xml:space="preserve">RSV </t>
  </si>
  <si>
    <t>71,93,145</t>
  </si>
  <si>
    <t xml:space="preserve">Rubella </t>
  </si>
  <si>
    <t>06,38</t>
  </si>
  <si>
    <t xml:space="preserve">Smallpox  </t>
  </si>
  <si>
    <t>75,105,79</t>
  </si>
  <si>
    <t xml:space="preserve">Staphylococcus Bacterio Lysate  </t>
  </si>
  <si>
    <t>76</t>
  </si>
  <si>
    <t xml:space="preserve">Td/Tdap </t>
  </si>
  <si>
    <t>138,09,113,139,115</t>
  </si>
  <si>
    <t xml:space="preserve">Tetanus </t>
  </si>
  <si>
    <t>180,35,142,112</t>
  </si>
  <si>
    <t xml:space="preserve">Tick-Borne Encephalitis </t>
  </si>
  <si>
    <t>77</t>
  </si>
  <si>
    <t xml:space="preserve">TIG </t>
  </si>
  <si>
    <t>13</t>
  </si>
  <si>
    <t xml:space="preserve">Tuberculin Skin Test  </t>
  </si>
  <si>
    <t>98,95,96,97</t>
  </si>
  <si>
    <t xml:space="preserve">Tularemia </t>
  </si>
  <si>
    <t>78</t>
  </si>
  <si>
    <t xml:space="preserve">Typhoid </t>
  </si>
  <si>
    <t>25,41,53,91,101</t>
  </si>
  <si>
    <t xml:space="preserve">Typhus  </t>
  </si>
  <si>
    <t>131</t>
  </si>
  <si>
    <t xml:space="preserve">Varicella Immune Globin </t>
  </si>
  <si>
    <t>36,117</t>
  </si>
  <si>
    <t xml:space="preserve">Varicella </t>
  </si>
  <si>
    <t>94,21</t>
  </si>
  <si>
    <t xml:space="preserve">Venezuelan Equine Encephalitis  </t>
  </si>
  <si>
    <t>81,80,92</t>
  </si>
  <si>
    <t xml:space="preserve">Yellow Fever  </t>
  </si>
  <si>
    <t>37,183,184</t>
  </si>
  <si>
    <t xml:space="preserve">Zoster  </t>
  </si>
  <si>
    <t>121,187,188</t>
  </si>
  <si>
    <t>-</t>
  </si>
  <si>
    <t>Present &gt;= 5%</t>
  </si>
  <si>
    <t>Present &lt; 5%</t>
  </si>
  <si>
    <t>Expected Threshold</t>
  </si>
  <si>
    <t>Vaccine Group Id</t>
  </si>
  <si>
    <t>5</t>
  </si>
  <si>
    <t>10</t>
  </si>
  <si>
    <t>Vaccine Codes Report</t>
  </si>
  <si>
    <t>XML (copy n' paste)</t>
  </si>
  <si>
    <t>This is an easy editer for generating the Vaccine Code XML that defines how the MQE will show the vaccine codes. This must be carefully edited in order to avoid breaking Excel formulas. See instructions here: &lt;MQE Wiki instructions URL&gt;</t>
  </si>
  <si>
    <t>&lt;don't show&gt;</t>
  </si>
  <si>
    <t>&lt; don't show&gt;</t>
  </si>
  <si>
    <t>Expected to be reported but was not</t>
  </si>
  <si>
    <t>Reported as expected</t>
  </si>
  <si>
    <t>Reported, but less than expected</t>
  </si>
  <si>
    <t>Reported but more than expected</t>
  </si>
  <si>
    <t>Reported but not possible to be administered</t>
  </si>
  <si>
    <t>Reported as often administered but never expected</t>
  </si>
  <si>
    <t>Reported as administered but never expected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</si>
</sst>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6"/>
      <color theme="1"/>
      <name val="Calibri"/>
      <family val="2"/>
      <scheme val="minor"/>
    </font>
    <font>
      <sz val="26"/>
      <color theme="1"/>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249977111117893"/>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1" xfId="0" applyBorder="1" applyAlignment="1">
      <alignment horizontal="center"/>
    </xf>
    <xf numFmtId="0" fontId="0" fillId="7" borderId="1" xfId="0" applyFill="1" applyBorder="1" applyAlignment="1">
      <alignment horizontal="center"/>
    </xf>
    <xf numFmtId="0" fontId="1" fillId="8" borderId="0" xfId="0" applyFont="1" applyFill="1" applyAlignment="1">
      <alignment horizontal="right"/>
    </xf>
    <xf numFmtId="0" fontId="0" fillId="0" borderId="0" xfId="0" applyAlignment="1">
      <alignment horizontal="center"/>
    </xf>
    <xf numFmtId="0" fontId="1" fillId="8" borderId="0" xfId="0" applyFont="1" applyFill="1" applyAlignment="1">
      <alignment horizontal="center" vertical="center"/>
    </xf>
    <xf numFmtId="49" fontId="0" fillId="0" borderId="0" xfId="0" applyNumberFormat="1"/>
    <xf numFmtId="0" fontId="1" fillId="8" borderId="0" xfId="0" applyFont="1" applyFill="1" applyAlignment="1">
      <alignment horizontal="center" vertical="center" wrapText="1"/>
    </xf>
    <xf numFmtId="0" fontId="0" fillId="10" borderId="0" xfId="0" applyFill="1" applyAlignment="1">
      <alignment horizontal="center"/>
    </xf>
    <xf numFmtId="0" fontId="0" fillId="11" borderId="0" xfId="0" applyFill="1" applyAlignment="1">
      <alignment horizontal="center"/>
    </xf>
    <xf numFmtId="0" fontId="0" fillId="5" borderId="0" xfId="0" applyFill="1" applyAlignment="1">
      <alignment horizontal="center"/>
    </xf>
    <xf numFmtId="0" fontId="0" fillId="12" borderId="0" xfId="0" applyFill="1" applyAlignment="1">
      <alignment horizontal="center"/>
    </xf>
    <xf numFmtId="9" fontId="0" fillId="0" borderId="0" xfId="0" applyNumberFormat="1"/>
    <xf numFmtId="0" fontId="0" fillId="13" borderId="0" xfId="0" applyFill="1"/>
    <xf numFmtId="0" fontId="3" fillId="0" borderId="0" xfId="0" applyFont="1"/>
    <xf numFmtId="49" fontId="0" fillId="0" borderId="0" xfId="0" applyNumberFormat="1" applyAlignment="1">
      <alignment horizontal="left"/>
    </xf>
    <xf numFmtId="0" fontId="0" fillId="0" borderId="0" xfId="0" applyAlignment="1">
      <alignment horizontal="left"/>
    </xf>
    <xf numFmtId="0" fontId="2" fillId="0" borderId="0" xfId="0" applyFont="1" applyAlignment="1">
      <alignment horizontal="right"/>
    </xf>
    <xf numFmtId="0" fontId="2" fillId="0" borderId="0" xfId="0" applyFont="1" applyAlignment="1">
      <alignment horizontal="left"/>
    </xf>
    <xf numFmtId="0" fontId="0" fillId="9" borderId="0" xfId="0" applyFill="1" applyAlignment="1">
      <alignment horizontal="left" vertical="top" wrapText="1"/>
    </xf>
    <xf numFmtId="0" fontId="0" fillId="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zoomScale="94" workbookViewId="0">
      <selection activeCell="I10" sqref="I10"/>
    </sheetView>
  </sheetViews>
  <sheetFormatPr defaultRowHeight="14.4" x14ac:dyDescent="0.3"/>
  <cols>
    <col min="1" max="1" width="9.88671875" customWidth="1"/>
    <col min="2" max="2" width="20" customWidth="1"/>
    <col min="3" max="3" width="7.88671875" customWidth="1"/>
    <col min="4" max="4" width="9.88671875" customWidth="1"/>
    <col min="5" max="5" width="18.77734375" customWidth="1"/>
    <col min="6" max="10" width="11.109375" customWidth="1"/>
    <col min="11" max="11" width="7.109375" customWidth="1"/>
    <col min="12" max="12" width="21.44140625" customWidth="1"/>
  </cols>
  <sheetData>
    <row r="1" spans="1:17" ht="33.6" x14ac:dyDescent="0.65">
      <c r="A1" s="19" t="s">
        <v>126</v>
      </c>
      <c r="J1" s="22"/>
      <c r="L1" s="23" t="s">
        <v>127</v>
      </c>
    </row>
    <row r="2" spans="1:17" x14ac:dyDescent="0.3">
      <c r="A2" s="24" t="s">
        <v>128</v>
      </c>
      <c r="B2" s="24"/>
      <c r="C2" s="24"/>
      <c r="D2" s="24"/>
      <c r="E2" s="8" t="s">
        <v>5</v>
      </c>
      <c r="F2" s="9">
        <v>10</v>
      </c>
      <c r="G2" s="9">
        <v>20</v>
      </c>
      <c r="H2" s="9">
        <v>30</v>
      </c>
      <c r="I2" s="9">
        <v>40</v>
      </c>
      <c r="J2" s="9">
        <v>50</v>
      </c>
      <c r="L2" s="18" t="str">
        <f>"&lt;vaccineCodesReport&gt;"</f>
        <v>&lt;vaccineCodesReport&gt;</v>
      </c>
    </row>
    <row r="3" spans="1:17" x14ac:dyDescent="0.3">
      <c r="A3" s="24"/>
      <c r="B3" s="24"/>
      <c r="C3" s="24"/>
      <c r="D3" s="24"/>
      <c r="E3" s="8" t="s">
        <v>6</v>
      </c>
      <c r="F3" s="9" t="s">
        <v>9</v>
      </c>
      <c r="G3" s="9" t="s">
        <v>10</v>
      </c>
      <c r="H3" s="9" t="s">
        <v>11</v>
      </c>
      <c r="I3" s="9" t="s">
        <v>12</v>
      </c>
      <c r="J3" s="9" t="s">
        <v>13</v>
      </c>
      <c r="L3" s="18" t="str">
        <f>"  &lt;ageCategory&gt;&lt;ageCategoryId&gt;"&amp;F2&amp;"&lt;/ageCategoryId&gt;&lt;label&gt;"&amp;F3&amp;"&lt;/label&gt;&lt;displayOrder&gt;"&amp;F4&amp;"&lt;/displayOrder&gt;&lt;minAge&gt;"&amp;F5&amp;"&lt;/minAge&gt;&lt;maxAge&gt;"&amp;F6&amp;"&lt;/maxAge&gt;&lt;/ageCategory&gt;"</f>
        <v xml:space="preserve">  &lt;ageCategory&gt;&lt;ageCategoryId&gt;10&lt;/ageCategoryId&gt;&lt;label&gt;Baby&lt;/label&gt;&lt;displayOrder&gt;1&lt;/displayOrder&gt;&lt;minAge&gt;0&lt;/minAge&gt;&lt;maxAge&gt;1&lt;/maxAge&gt;&lt;/ageCategory&gt;</v>
      </c>
    </row>
    <row r="4" spans="1:17" x14ac:dyDescent="0.3">
      <c r="A4" s="24"/>
      <c r="B4" s="24"/>
      <c r="C4" s="24"/>
      <c r="D4" s="24"/>
      <c r="E4" s="8" t="s">
        <v>15</v>
      </c>
      <c r="F4" s="9">
        <v>1</v>
      </c>
      <c r="G4" s="9">
        <v>2</v>
      </c>
      <c r="H4" s="9">
        <v>3</v>
      </c>
      <c r="I4" s="9">
        <v>4</v>
      </c>
      <c r="J4" s="9">
        <v>5</v>
      </c>
      <c r="L4" s="18" t="str">
        <f>"  &lt;ageCategory&gt;&lt;ageCategoryId&gt;"&amp;G2&amp;"&lt;/ageCategoryId&gt;&lt;label&gt;"&amp;G3&amp;"&lt;/label&gt;&lt;displayOrder&gt;"&amp;G4&amp;"&lt;/displayOrder&gt;&lt;minAge&gt;"&amp;G5&amp;"&lt;/minAge&gt;&lt;maxAge&gt;"&amp;G6&amp;"&lt;/maxAge&gt;&lt;/ageCategory&gt;"</f>
        <v xml:space="preserve">  &lt;ageCategory&gt;&lt;ageCategoryId&gt;20&lt;/ageCategoryId&gt;&lt;label&gt;Child&lt;/label&gt;&lt;displayOrder&gt;2&lt;/displayOrder&gt;&lt;minAge&gt;1&lt;/minAge&gt;&lt;maxAge&gt;7&lt;/maxAge&gt;&lt;/ageCategory&gt;</v>
      </c>
    </row>
    <row r="5" spans="1:17" x14ac:dyDescent="0.3">
      <c r="A5" s="24"/>
      <c r="B5" s="24"/>
      <c r="C5" s="24"/>
      <c r="D5" s="24"/>
      <c r="E5" s="8" t="s">
        <v>8</v>
      </c>
      <c r="F5" s="9">
        <v>0</v>
      </c>
      <c r="G5" s="9">
        <v>1</v>
      </c>
      <c r="H5" s="9">
        <v>7</v>
      </c>
      <c r="I5" s="9">
        <v>18</v>
      </c>
      <c r="J5" s="9">
        <v>55</v>
      </c>
      <c r="L5" s="18" t="str">
        <f>"  &lt;ageCategory&gt;&lt;ageCategoryId&gt;"&amp;H2&amp;"&lt;/ageCategoryId&gt;&lt;label&gt;"&amp;H3&amp;"&lt;/label&gt;&lt;displayOrder&gt;"&amp;H4&amp;"&lt;/displayOrder&gt;&lt;minAge&gt;"&amp;H5&amp;"&lt;/minAge&gt;&lt;maxAge&gt;"&amp;H6&amp;"&lt;/maxAge&gt;&lt;/ageCategory&gt;"</f>
        <v xml:space="preserve">  &lt;ageCategory&gt;&lt;ageCategoryId&gt;30&lt;/ageCategoryId&gt;&lt;label&gt;Teenager&lt;/label&gt;&lt;displayOrder&gt;3&lt;/displayOrder&gt;&lt;minAge&gt;7&lt;/minAge&gt;&lt;maxAge&gt;18&lt;/maxAge&gt;&lt;/ageCategory&gt;</v>
      </c>
    </row>
    <row r="6" spans="1:17" x14ac:dyDescent="0.3">
      <c r="A6" s="24"/>
      <c r="B6" s="24"/>
      <c r="C6" s="24"/>
      <c r="D6" s="24"/>
      <c r="E6" s="8" t="s">
        <v>7</v>
      </c>
      <c r="F6" s="9">
        <v>1</v>
      </c>
      <c r="G6" s="9">
        <v>7</v>
      </c>
      <c r="H6" s="9">
        <v>18</v>
      </c>
      <c r="I6" s="9">
        <v>55</v>
      </c>
      <c r="J6" s="9">
        <v>200</v>
      </c>
      <c r="L6" s="18" t="str">
        <f>"  &lt;ageCategory&gt;&lt;ageCategoryId&gt;"&amp;I2&amp;"&lt;/ageCategoryId&gt;&lt;label&gt;"&amp;I3&amp;"&lt;/label&gt;&lt;displayOrder&gt;"&amp;I4&amp;"&lt;/displayOrder&gt;&lt;minAge&gt;"&amp;I5&amp;"&lt;/minAge&gt;&lt;maxAge&gt;"&amp;I6&amp;"&lt;/maxAge&gt;&lt;/ageCategory&gt;"</f>
        <v xml:space="preserve">  &lt;ageCategory&gt;&lt;ageCategoryId&gt;40&lt;/ageCategoryId&gt;&lt;label&gt;Adult&lt;/label&gt;&lt;displayOrder&gt;4&lt;/displayOrder&gt;&lt;minAge&gt;18&lt;/minAge&gt;&lt;maxAge&gt;55&lt;/maxAge&gt;&lt;/ageCategory&gt;</v>
      </c>
    </row>
    <row r="7" spans="1:17" x14ac:dyDescent="0.3">
      <c r="I7" s="9"/>
      <c r="J7" s="9"/>
      <c r="L7" s="18" t="str">
        <f>"  &lt;ageCategory&gt;&lt;ageCategoryId&gt;"&amp;J2&amp;"&lt;/ageCategoryId&gt;&lt;label&gt;"&amp;J3&amp;"&lt;/label&gt;&lt;displayOrder&gt;"&amp;J4&amp;"&lt;/displayOrder&gt;&lt;minAge&gt;"&amp;J5&amp;"&lt;/minAge&gt;&lt;maxAge&gt;"&amp;J6&amp;"&lt;/maxAge&gt;&lt;/ageCategory&gt;"</f>
        <v xml:space="preserve">  &lt;ageCategory&gt;&lt;ageCategoryId&gt;50&lt;/ageCategoryId&gt;&lt;label&gt;Senior&lt;/label&gt;&lt;displayOrder&gt;5&lt;/displayOrder&gt;&lt;minAge&gt;55&lt;/minAge&gt;&lt;maxAge&gt;200&lt;/maxAge&gt;&lt;/ageCategory&gt;</v>
      </c>
    </row>
    <row r="8" spans="1:17" ht="28.2" customHeight="1" x14ac:dyDescent="0.3">
      <c r="A8" s="12" t="s">
        <v>123</v>
      </c>
      <c r="B8" s="10" t="s">
        <v>14</v>
      </c>
      <c r="C8" s="12" t="s">
        <v>15</v>
      </c>
      <c r="D8" s="12" t="s">
        <v>122</v>
      </c>
      <c r="E8" s="10" t="s">
        <v>16</v>
      </c>
      <c r="F8" s="12" t="str">
        <f>F3&amp;" Status"</f>
        <v>Baby Status</v>
      </c>
      <c r="G8" s="12" t="str">
        <f>G3&amp;" Status"</f>
        <v>Child Status</v>
      </c>
      <c r="H8" s="12" t="str">
        <f>H3&amp;" Status"</f>
        <v>Teenager Status</v>
      </c>
      <c r="I8" s="12" t="str">
        <f>I3&amp;" Status"</f>
        <v>Adult Status</v>
      </c>
      <c r="J8" s="12" t="str">
        <f>J3&amp;" Status"</f>
        <v>Senior Status</v>
      </c>
      <c r="L8" s="18"/>
    </row>
    <row r="9" spans="1:17" x14ac:dyDescent="0.3">
      <c r="A9" s="20" t="s">
        <v>124</v>
      </c>
      <c r="B9" s="11" t="s">
        <v>35</v>
      </c>
      <c r="C9">
        <v>5</v>
      </c>
      <c r="D9" s="17">
        <v>0.05</v>
      </c>
      <c r="E9" s="11" t="s">
        <v>36</v>
      </c>
      <c r="F9" s="13" t="s">
        <v>0</v>
      </c>
      <c r="G9" s="13" t="s">
        <v>0</v>
      </c>
      <c r="H9" s="13" t="s">
        <v>0</v>
      </c>
      <c r="I9" s="13" t="s">
        <v>0</v>
      </c>
      <c r="J9" s="13" t="s">
        <v>0</v>
      </c>
      <c r="L9" s="18" t="str">
        <f>"  &lt;vaccineGroup&gt;&lt;vaccineGroupId&gt;"&amp;A9&amp;"&lt;/vaccineGroupId&gt;&lt;label&gt;"&amp;B9&amp;"&lt;/label&gt;&lt;displayOrder&gt;"&amp;C9&amp;"&lt;/displayOrder&gt;&lt;expectedThreshold&gt;"&amp;TEXT(D9*100,"0")&amp;"%&lt;/expectedThreshold&gt;&lt;cvx&gt;"&amp;E9&amp;"&lt;/cvx&gt;"&amp;M9&amp;N9&amp;O9&amp;P9&amp;Q9&amp;"&lt;/vaccineGroup&gt;"</f>
        <v xml:space="preserve">  &lt;vaccineGroup&gt;&lt;vaccineGroupId&gt;5&lt;/vaccineGroupId&gt;&lt;label&gt;Influenza &lt;/label&gt;&lt;displayOrder&gt;5&lt;/displayOrder&gt;&lt;expectedThreshold&gt;5%&lt;/expectedThreshold&gt;&lt;cvx&gt;160,151,123,135,153,171,186,158,150,161,166,111,149,155,185,141,140,144,15,168,88,16&lt;/cvx&gt;&lt;expectation&gt;&lt;ageCategoryId&gt;10&lt;/ageCategoryId&gt;&lt;includeStatus&gt;Expected&lt;/includeStatus&gt;&lt;/expectation&gt;&lt;expectation&gt;&lt;ageCategoryId&gt;20&lt;/ageCategoryId&gt;&lt;includeStatus&gt;Expected&lt;/includeStatus&gt;&lt;/expectation&gt;&lt;expectation&gt;&lt;ageCategoryId&gt;30&lt;/ageCategoryId&gt;&lt;includeStatus&gt;Expected&lt;/includeStatus&gt;&lt;/expectation&gt;&lt;expectation&gt;&lt;ageCategoryId&gt;40&lt;/ageCategoryId&gt;&lt;includeStatus&gt;Expected&lt;/includeStatus&gt;&lt;/expectation&gt;&lt;expectation&gt;&lt;ageCategoryId&gt;50&lt;/ageCategoryId&gt;&lt;includeStatus&gt;Expected&lt;/includeStatus&gt;&lt;/expectation&gt;&lt;/vaccineGroup&gt;</v>
      </c>
      <c r="M9" s="18" t="str">
        <f>"&lt;expectation&gt;&lt;ageCategoryId&gt;"&amp;F$2&amp;"&lt;/ageCategoryId&gt;&lt;includeStatus&gt;"&amp;F9&amp;"&lt;/includeStatus&gt;&lt;/expectation&gt;"</f>
        <v>&lt;expectation&gt;&lt;ageCategoryId&gt;10&lt;/ageCategoryId&gt;&lt;includeStatus&gt;Expected&lt;/includeStatus&gt;&lt;/expectation&gt;</v>
      </c>
      <c r="N9" s="18" t="str">
        <f>"&lt;expectation&gt;&lt;ageCategoryId&gt;"&amp;G$2&amp;"&lt;/ageCategoryId&gt;&lt;includeStatus&gt;"&amp;G9&amp;"&lt;/includeStatus&gt;&lt;/expectation&gt;"</f>
        <v>&lt;expectation&gt;&lt;ageCategoryId&gt;20&lt;/ageCategoryId&gt;&lt;includeStatus&gt;Expected&lt;/includeStatus&gt;&lt;/expectation&gt;</v>
      </c>
      <c r="O9" s="18" t="str">
        <f>"&lt;expectation&gt;&lt;ageCategoryId&gt;"&amp;H$2&amp;"&lt;/ageCategoryId&gt;&lt;includeStatus&gt;"&amp;H9&amp;"&lt;/includeStatus&gt;&lt;/expectation&gt;"</f>
        <v>&lt;expectation&gt;&lt;ageCategoryId&gt;30&lt;/ageCategoryId&gt;&lt;includeStatus&gt;Expected&lt;/includeStatus&gt;&lt;/expectation&gt;</v>
      </c>
      <c r="P9" s="18" t="str">
        <f>"&lt;expectation&gt;&lt;ageCategoryId&gt;"&amp;I$2&amp;"&lt;/ageCategoryId&gt;&lt;includeStatus&gt;"&amp;I9&amp;"&lt;/includeStatus&gt;&lt;/expectation&gt;"</f>
        <v>&lt;expectation&gt;&lt;ageCategoryId&gt;40&lt;/ageCategoryId&gt;&lt;includeStatus&gt;Expected&lt;/includeStatus&gt;&lt;/expectation&gt;</v>
      </c>
      <c r="Q9" s="18" t="str">
        <f>"&lt;expectation&gt;&lt;ageCategoryId&gt;"&amp;J$2&amp;"&lt;/ageCategoryId&gt;&lt;includeStatus&gt;"&amp;J9&amp;"&lt;/includeStatus&gt;&lt;/expectation&gt;"</f>
        <v>&lt;expectation&gt;&lt;ageCategoryId&gt;50&lt;/ageCategoryId&gt;&lt;includeStatus&gt;Expected&lt;/includeStatus&gt;&lt;/expectation&gt;</v>
      </c>
    </row>
    <row r="10" spans="1:17" x14ac:dyDescent="0.3">
      <c r="A10" s="20" t="s">
        <v>125</v>
      </c>
      <c r="B10" s="11" t="s">
        <v>23</v>
      </c>
      <c r="C10">
        <v>10</v>
      </c>
      <c r="D10" s="17">
        <v>0.05</v>
      </c>
      <c r="E10" s="11" t="s">
        <v>24</v>
      </c>
      <c r="F10" s="13" t="s">
        <v>0</v>
      </c>
      <c r="G10" s="13" t="s">
        <v>0</v>
      </c>
      <c r="H10" s="15" t="s">
        <v>2</v>
      </c>
      <c r="I10" s="15" t="s">
        <v>2</v>
      </c>
      <c r="J10" s="15" t="s">
        <v>2</v>
      </c>
      <c r="L10" s="18" t="str">
        <f t="shared" ref="L10:L59" si="0">"  &lt;vaccineGroup&gt;&lt;vaccineGroupId&gt;"&amp;A10&amp;"&lt;/vaccineGroupId&gt;&lt;label&gt;"&amp;B10&amp;"&lt;/label&gt;&lt;displayOrder&gt;"&amp;C10&amp;"&lt;/displayOrder&gt;&lt;expectedThreshold&gt;"&amp;TEXT(D10*100,"0")&amp;"%&lt;/expectedThreshold&gt;&lt;cvx&gt;"&amp;E10&amp;"&lt;/cvx&gt;"&amp;M10&amp;N10&amp;O10&amp;P10&amp;Q10&amp;"&lt;/vaccineGroup&gt;"</f>
        <v xml:space="preserve">  &lt;vaccineGroup&gt;&lt;vaccineGroupId&gt;10&lt;/vaccineGroupId&gt;&lt;label&gt;Hep B&lt;/label&gt;&lt;displayOrder&gt;10&lt;/displayOrder&gt;&lt;expectedThreshold&gt;5%&lt;/expectedThreshold&gt;&lt;cvx&gt;146,110,132,102,189,08,42,43,44,45,58&lt;/cvx&gt;&lt;expectation&gt;&lt;ageCategoryId&gt;10&lt;/ageCategoryId&gt;&lt;includeStatus&gt;Expected&lt;/includeStatus&gt;&lt;/expectation&gt;&lt;expectation&gt;&lt;ageCategoryId&gt;20&lt;/ageCategoryId&gt;&lt;includeStatus&gt;Expected&lt;/includeStatus&gt;&lt;/expectation&gt;&lt;expectation&gt;&lt;ageCategoryId&gt;30&lt;/ageCategoryId&gt;&lt;includeStatus&gt;Possible&lt;/includeStatus&gt;&lt;/expectation&gt;&lt;expectation&gt;&lt;ageCategoryId&gt;40&lt;/ageCategoryId&gt;&lt;includeStatus&gt;Possible&lt;/includeStatus&gt;&lt;/expectation&gt;&lt;expectation&gt;&lt;ageCategoryId&gt;50&lt;/ageCategoryId&gt;&lt;includeStatus&gt;Possible&lt;/includeStatus&gt;&lt;/expectation&gt;&lt;/vaccineGroup&gt;</v>
      </c>
      <c r="M10" s="18" t="str">
        <f>"&lt;expectation&gt;&lt;ageCategoryId&gt;"&amp;F$2&amp;"&lt;/ageCategoryId&gt;&lt;includeStatus&gt;"&amp;F10&amp;"&lt;/includeStatus&gt;&lt;/expectation&gt;"</f>
        <v>&lt;expectation&gt;&lt;ageCategoryId&gt;10&lt;/ageCategoryId&gt;&lt;includeStatus&gt;Expected&lt;/includeStatus&gt;&lt;/expectation&gt;</v>
      </c>
      <c r="N10" s="18" t="str">
        <f>"&lt;expectation&gt;&lt;ageCategoryId&gt;"&amp;G$2&amp;"&lt;/ageCategoryId&gt;&lt;includeStatus&gt;"&amp;G10&amp;"&lt;/includeStatus&gt;&lt;/expectation&gt;"</f>
        <v>&lt;expectation&gt;&lt;ageCategoryId&gt;20&lt;/ageCategoryId&gt;&lt;includeStatus&gt;Expected&lt;/includeStatus&gt;&lt;/expectation&gt;</v>
      </c>
      <c r="O10" s="18" t="str">
        <f>"&lt;expectation&gt;&lt;ageCategoryId&gt;"&amp;H$2&amp;"&lt;/ageCategoryId&gt;&lt;includeStatus&gt;"&amp;H10&amp;"&lt;/includeStatus&gt;&lt;/expectation&gt;"</f>
        <v>&lt;expectation&gt;&lt;ageCategoryId&gt;30&lt;/ageCategoryId&gt;&lt;includeStatus&gt;Possible&lt;/includeStatus&gt;&lt;/expectation&gt;</v>
      </c>
      <c r="P10" s="18" t="str">
        <f>"&lt;expectation&gt;&lt;ageCategoryId&gt;"&amp;I$2&amp;"&lt;/ageCategoryId&gt;&lt;includeStatus&gt;"&amp;I10&amp;"&lt;/includeStatus&gt;&lt;/expectation&gt;"</f>
        <v>&lt;expectation&gt;&lt;ageCategoryId&gt;40&lt;/ageCategoryId&gt;&lt;includeStatus&gt;Possible&lt;/includeStatus&gt;&lt;/expectation&gt;</v>
      </c>
      <c r="Q10" s="18" t="str">
        <f>"&lt;expectation&gt;&lt;ageCategoryId&gt;"&amp;J$2&amp;"&lt;/ageCategoryId&gt;&lt;includeStatus&gt;"&amp;J10&amp;"&lt;/includeStatus&gt;&lt;/expectation&gt;"</f>
        <v>&lt;expectation&gt;&lt;ageCategoryId&gt;50&lt;/ageCategoryId&gt;&lt;includeStatus&gt;Possible&lt;/includeStatus&gt;&lt;/expectation&gt;</v>
      </c>
    </row>
    <row r="11" spans="1:17" x14ac:dyDescent="0.3">
      <c r="A11" s="21">
        <v>15</v>
      </c>
      <c r="B11" s="11" t="s">
        <v>83</v>
      </c>
      <c r="C11">
        <v>15</v>
      </c>
      <c r="D11" s="17">
        <v>0.05</v>
      </c>
      <c r="E11" s="11" t="s">
        <v>84</v>
      </c>
      <c r="F11" s="13" t="s">
        <v>0</v>
      </c>
      <c r="G11" s="14" t="s">
        <v>3</v>
      </c>
      <c r="H11" s="14" t="s">
        <v>3</v>
      </c>
      <c r="I11" s="14" t="s">
        <v>3</v>
      </c>
      <c r="J11" s="14" t="s">
        <v>3</v>
      </c>
      <c r="L11" s="18" t="str">
        <f t="shared" si="0"/>
        <v xml:space="preserve">  &lt;vaccineGroup&gt;&lt;vaccineGroupId&gt;15&lt;/vaccineGroupId&gt;&lt;label&gt;Rotavirus &lt;/label&gt;&lt;displayOrder&gt;15&lt;/displayOrder&gt;&lt;expectedThreshold&gt;5%&lt;/expectedThreshold&gt;&lt;cvx&gt;119,116,74,122&lt;/cvx&gt;&lt;expectation&gt;&lt;ageCategoryId&gt;10&lt;/ageCategoryId&gt;&lt;includeStatus&gt;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11" s="18" t="str">
        <f>"&lt;expectation&gt;&lt;ageCategoryId&gt;"&amp;F$2&amp;"&lt;/ageCategoryId&gt;&lt;includeStatus&gt;"&amp;F11&amp;"&lt;/includeStatus&gt;&lt;/expectation&gt;"</f>
        <v>&lt;expectation&gt;&lt;ageCategoryId&gt;10&lt;/ageCategoryId&gt;&lt;includeStatus&gt;Expected&lt;/includeStatus&gt;&lt;/expectation&gt;</v>
      </c>
      <c r="N11" s="18" t="str">
        <f>"&lt;expectation&gt;&lt;ageCategoryId&gt;"&amp;G$2&amp;"&lt;/ageCategoryId&gt;&lt;includeStatus&gt;"&amp;G11&amp;"&lt;/includeStatus&gt;&lt;/expectation&gt;"</f>
        <v>&lt;expectation&gt;&lt;ageCategoryId&gt;20&lt;/ageCategoryId&gt;&lt;includeStatus&gt;Unexpected&lt;/includeStatus&gt;&lt;/expectation&gt;</v>
      </c>
      <c r="O11" s="18" t="str">
        <f>"&lt;expectation&gt;&lt;ageCategoryId&gt;"&amp;H$2&amp;"&lt;/ageCategoryId&gt;&lt;includeStatus&gt;"&amp;H11&amp;"&lt;/includeStatus&gt;&lt;/expectation&gt;"</f>
        <v>&lt;expectation&gt;&lt;ageCategoryId&gt;30&lt;/ageCategoryId&gt;&lt;includeStatus&gt;Unexpected&lt;/includeStatus&gt;&lt;/expectation&gt;</v>
      </c>
      <c r="P11" s="18" t="str">
        <f>"&lt;expectation&gt;&lt;ageCategoryId&gt;"&amp;I$2&amp;"&lt;/ageCategoryId&gt;&lt;includeStatus&gt;"&amp;I11&amp;"&lt;/includeStatus&gt;&lt;/expectation&gt;"</f>
        <v>&lt;expectation&gt;&lt;ageCategoryId&gt;40&lt;/ageCategoryId&gt;&lt;includeStatus&gt;Unexpected&lt;/includeStatus&gt;&lt;/expectation&gt;</v>
      </c>
      <c r="Q11" s="18" t="str">
        <f>"&lt;expectation&gt;&lt;ageCategoryId&gt;"&amp;J$2&amp;"&lt;/ageCategoryId&gt;&lt;includeStatus&gt;"&amp;J11&amp;"&lt;/includeStatus&gt;&lt;/expectation&gt;"</f>
        <v>&lt;expectation&gt;&lt;ageCategoryId&gt;50&lt;/ageCategoryId&gt;&lt;includeStatus&gt;Unexpected&lt;/includeStatus&gt;&lt;/expectation&gt;</v>
      </c>
    </row>
    <row r="12" spans="1:17" x14ac:dyDescent="0.3">
      <c r="A12" s="21">
        <v>20</v>
      </c>
      <c r="B12" s="11" t="s">
        <v>19</v>
      </c>
      <c r="C12">
        <v>20</v>
      </c>
      <c r="D12" s="17">
        <v>0.05</v>
      </c>
      <c r="E12" s="11" t="s">
        <v>20</v>
      </c>
      <c r="F12" s="13" t="s">
        <v>0</v>
      </c>
      <c r="G12" s="13" t="s">
        <v>0</v>
      </c>
      <c r="H12" s="14" t="s">
        <v>3</v>
      </c>
      <c r="I12" s="14" t="s">
        <v>3</v>
      </c>
      <c r="J12" s="14" t="s">
        <v>3</v>
      </c>
      <c r="L12" s="18" t="str">
        <f t="shared" si="0"/>
        <v xml:space="preserve">  &lt;vaccineGroup&gt;&lt;vaccineGroupId&gt;20&lt;/vaccineGroupId&gt;&lt;label&gt;DTaP&lt;/label&gt;&lt;displayOrder&gt;20&lt;/displayOrder&gt;&lt;expectedThreshold&gt;5%&lt;/expectedThreshold&gt;&lt;cvx&gt;28,20,106,107,146,170,110,50,120,130,132,01,22,102&lt;/cvx&gt;&lt;expectation&gt;&lt;ageCategoryId&gt;10&lt;/ageCategoryId&gt;&lt;includeStatus&gt;Expected&lt;/includeStatus&gt;&lt;/expectation&gt;&lt;expectation&gt;&lt;ageCategoryId&gt;20&lt;/ageCategoryId&gt;&lt;includeStatus&gt;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12" s="18" t="str">
        <f>"&lt;expectation&gt;&lt;ageCategoryId&gt;"&amp;F$2&amp;"&lt;/ageCategoryId&gt;&lt;includeStatus&gt;"&amp;F12&amp;"&lt;/includeStatus&gt;&lt;/expectation&gt;"</f>
        <v>&lt;expectation&gt;&lt;ageCategoryId&gt;10&lt;/ageCategoryId&gt;&lt;includeStatus&gt;Expected&lt;/includeStatus&gt;&lt;/expectation&gt;</v>
      </c>
      <c r="N12" s="18" t="str">
        <f>"&lt;expectation&gt;&lt;ageCategoryId&gt;"&amp;G$2&amp;"&lt;/ageCategoryId&gt;&lt;includeStatus&gt;"&amp;G12&amp;"&lt;/includeStatus&gt;&lt;/expectation&gt;"</f>
        <v>&lt;expectation&gt;&lt;ageCategoryId&gt;20&lt;/ageCategoryId&gt;&lt;includeStatus&gt;Expected&lt;/includeStatus&gt;&lt;/expectation&gt;</v>
      </c>
      <c r="O12" s="18" t="str">
        <f>"&lt;expectation&gt;&lt;ageCategoryId&gt;"&amp;H$2&amp;"&lt;/ageCategoryId&gt;&lt;includeStatus&gt;"&amp;H12&amp;"&lt;/includeStatus&gt;&lt;/expectation&gt;"</f>
        <v>&lt;expectation&gt;&lt;ageCategoryId&gt;30&lt;/ageCategoryId&gt;&lt;includeStatus&gt;Unexpected&lt;/includeStatus&gt;&lt;/expectation&gt;</v>
      </c>
      <c r="P12" s="18" t="str">
        <f>"&lt;expectation&gt;&lt;ageCategoryId&gt;"&amp;I$2&amp;"&lt;/ageCategoryId&gt;&lt;includeStatus&gt;"&amp;I12&amp;"&lt;/includeStatus&gt;&lt;/expectation&gt;"</f>
        <v>&lt;expectation&gt;&lt;ageCategoryId&gt;40&lt;/ageCategoryId&gt;&lt;includeStatus&gt;Unexpected&lt;/includeStatus&gt;&lt;/expectation&gt;</v>
      </c>
      <c r="Q12" s="18" t="str">
        <f>"&lt;expectation&gt;&lt;ageCategoryId&gt;"&amp;J$2&amp;"&lt;/ageCategoryId&gt;&lt;includeStatus&gt;"&amp;J12&amp;"&lt;/includeStatus&gt;&lt;/expectation&gt;"</f>
        <v>&lt;expectation&gt;&lt;ageCategoryId&gt;50&lt;/ageCategoryId&gt;&lt;includeStatus&gt;Unexpected&lt;/includeStatus&gt;&lt;/expectation&gt;</v>
      </c>
    </row>
    <row r="13" spans="1:17" x14ac:dyDescent="0.3">
      <c r="A13" s="21">
        <v>25</v>
      </c>
      <c r="B13" s="11" t="s">
        <v>27</v>
      </c>
      <c r="C13">
        <v>25</v>
      </c>
      <c r="D13" s="17">
        <v>0.05</v>
      </c>
      <c r="E13" s="11" t="s">
        <v>28</v>
      </c>
      <c r="F13" s="13" t="s">
        <v>0</v>
      </c>
      <c r="G13" s="13" t="s">
        <v>0</v>
      </c>
      <c r="H13" s="15" t="s">
        <v>2</v>
      </c>
      <c r="I13" s="15" t="s">
        <v>2</v>
      </c>
      <c r="J13" s="15" t="s">
        <v>2</v>
      </c>
      <c r="L13" s="18" t="str">
        <f t="shared" si="0"/>
        <v xml:space="preserve">  &lt;vaccineGroup&gt;&lt;vaccineGroupId&gt;25&lt;/vaccineGroupId&gt;&lt;label&gt;Hib&lt;/label&gt;&lt;displayOrder&gt;25&lt;/displayOrder&gt;&lt;expectedThreshold&gt;5%&lt;/expectedThreshold&gt;&lt;cvx&gt;146,170,50,120,132,22,102,47,46,49,48,17,51&lt;/cvx&gt;&lt;expectation&gt;&lt;ageCategoryId&gt;10&lt;/ageCategoryId&gt;&lt;includeStatus&gt;Expected&lt;/includeStatus&gt;&lt;/expectation&gt;&lt;expectation&gt;&lt;ageCategoryId&gt;20&lt;/ageCategoryId&gt;&lt;includeStatus&gt;Expected&lt;/includeStatus&gt;&lt;/expectation&gt;&lt;expectation&gt;&lt;ageCategoryId&gt;30&lt;/ageCategoryId&gt;&lt;includeStatus&gt;Possible&lt;/includeStatus&gt;&lt;/expectation&gt;&lt;expectation&gt;&lt;ageCategoryId&gt;40&lt;/ageCategoryId&gt;&lt;includeStatus&gt;Possible&lt;/includeStatus&gt;&lt;/expectation&gt;&lt;expectation&gt;&lt;ageCategoryId&gt;50&lt;/ageCategoryId&gt;&lt;includeStatus&gt;Possible&lt;/includeStatus&gt;&lt;/expectation&gt;&lt;/vaccineGroup&gt;</v>
      </c>
      <c r="M13" s="18" t="str">
        <f>"&lt;expectation&gt;&lt;ageCategoryId&gt;"&amp;F$2&amp;"&lt;/ageCategoryId&gt;&lt;includeStatus&gt;"&amp;F13&amp;"&lt;/includeStatus&gt;&lt;/expectation&gt;"</f>
        <v>&lt;expectation&gt;&lt;ageCategoryId&gt;10&lt;/ageCategoryId&gt;&lt;includeStatus&gt;Expected&lt;/includeStatus&gt;&lt;/expectation&gt;</v>
      </c>
      <c r="N13" s="18" t="str">
        <f>"&lt;expectation&gt;&lt;ageCategoryId&gt;"&amp;G$2&amp;"&lt;/ageCategoryId&gt;&lt;includeStatus&gt;"&amp;G13&amp;"&lt;/includeStatus&gt;&lt;/expectation&gt;"</f>
        <v>&lt;expectation&gt;&lt;ageCategoryId&gt;20&lt;/ageCategoryId&gt;&lt;includeStatus&gt;Expected&lt;/includeStatus&gt;&lt;/expectation&gt;</v>
      </c>
      <c r="O13" s="18" t="str">
        <f>"&lt;expectation&gt;&lt;ageCategoryId&gt;"&amp;H$2&amp;"&lt;/ageCategoryId&gt;&lt;includeStatus&gt;"&amp;H13&amp;"&lt;/includeStatus&gt;&lt;/expectation&gt;"</f>
        <v>&lt;expectation&gt;&lt;ageCategoryId&gt;30&lt;/ageCategoryId&gt;&lt;includeStatus&gt;Possible&lt;/includeStatus&gt;&lt;/expectation&gt;</v>
      </c>
      <c r="P13" s="18" t="str">
        <f>"&lt;expectation&gt;&lt;ageCategoryId&gt;"&amp;I$2&amp;"&lt;/ageCategoryId&gt;&lt;includeStatus&gt;"&amp;I13&amp;"&lt;/includeStatus&gt;&lt;/expectation&gt;"</f>
        <v>&lt;expectation&gt;&lt;ageCategoryId&gt;40&lt;/ageCategoryId&gt;&lt;includeStatus&gt;Possible&lt;/includeStatus&gt;&lt;/expectation&gt;</v>
      </c>
      <c r="Q13" s="18" t="str">
        <f>"&lt;expectation&gt;&lt;ageCategoryId&gt;"&amp;J$2&amp;"&lt;/ageCategoryId&gt;&lt;includeStatus&gt;"&amp;J13&amp;"&lt;/includeStatus&gt;&lt;/expectation&gt;"</f>
        <v>&lt;expectation&gt;&lt;ageCategoryId&gt;50&lt;/ageCategoryId&gt;&lt;includeStatus&gt;Possible&lt;/includeStatus&gt;&lt;/expectation&gt;</v>
      </c>
    </row>
    <row r="14" spans="1:17" x14ac:dyDescent="0.3">
      <c r="A14" s="21">
        <v>30</v>
      </c>
      <c r="B14" s="11" t="s">
        <v>61</v>
      </c>
      <c r="C14">
        <v>30</v>
      </c>
      <c r="D14" s="17">
        <v>0.05</v>
      </c>
      <c r="E14" s="11" t="s">
        <v>62</v>
      </c>
      <c r="F14" s="13" t="s">
        <v>0</v>
      </c>
      <c r="G14" s="13" t="s">
        <v>0</v>
      </c>
      <c r="H14" s="15" t="s">
        <v>2</v>
      </c>
      <c r="I14" s="15" t="s">
        <v>2</v>
      </c>
      <c r="J14" s="13" t="s">
        <v>0</v>
      </c>
      <c r="L14" s="18" t="str">
        <f t="shared" si="0"/>
        <v xml:space="preserve">  &lt;vaccineGroup&gt;&lt;vaccineGroupId&gt;30&lt;/vaccineGroupId&gt;&lt;label&gt;PCV &lt;/label&gt;&lt;displayOrder&gt;30&lt;/displayOrder&gt;&lt;expectedThreshold&gt;5%&lt;/expectedThreshold&gt;&lt;cvx&gt;177,133,100,152&lt;/cvx&gt;&lt;expectation&gt;&lt;ageCategoryId&gt;10&lt;/ageCategoryId&gt;&lt;includeStatus&gt;Expected&lt;/includeStatus&gt;&lt;/expectation&gt;&lt;expectation&gt;&lt;ageCategoryId&gt;20&lt;/ageCategoryId&gt;&lt;includeStatus&gt;Expected&lt;/includeStatus&gt;&lt;/expectation&gt;&lt;expectation&gt;&lt;ageCategoryId&gt;30&lt;/ageCategoryId&gt;&lt;includeStatus&gt;Possible&lt;/includeStatus&gt;&lt;/expectation&gt;&lt;expectation&gt;&lt;ageCategoryId&gt;40&lt;/ageCategoryId&gt;&lt;includeStatus&gt;Possible&lt;/includeStatus&gt;&lt;/expectation&gt;&lt;expectation&gt;&lt;ageCategoryId&gt;50&lt;/ageCategoryId&gt;&lt;includeStatus&gt;Expected&lt;/includeStatus&gt;&lt;/expectation&gt;&lt;/vaccineGroup&gt;</v>
      </c>
      <c r="M14" s="18" t="str">
        <f>"&lt;expectation&gt;&lt;ageCategoryId&gt;"&amp;F$2&amp;"&lt;/ageCategoryId&gt;&lt;includeStatus&gt;"&amp;F14&amp;"&lt;/includeStatus&gt;&lt;/expectation&gt;"</f>
        <v>&lt;expectation&gt;&lt;ageCategoryId&gt;10&lt;/ageCategoryId&gt;&lt;includeStatus&gt;Expected&lt;/includeStatus&gt;&lt;/expectation&gt;</v>
      </c>
      <c r="N14" s="18" t="str">
        <f>"&lt;expectation&gt;&lt;ageCategoryId&gt;"&amp;G$2&amp;"&lt;/ageCategoryId&gt;&lt;includeStatus&gt;"&amp;G14&amp;"&lt;/includeStatus&gt;&lt;/expectation&gt;"</f>
        <v>&lt;expectation&gt;&lt;ageCategoryId&gt;20&lt;/ageCategoryId&gt;&lt;includeStatus&gt;Expected&lt;/includeStatus&gt;&lt;/expectation&gt;</v>
      </c>
      <c r="O14" s="18" t="str">
        <f>"&lt;expectation&gt;&lt;ageCategoryId&gt;"&amp;H$2&amp;"&lt;/ageCategoryId&gt;&lt;includeStatus&gt;"&amp;H14&amp;"&lt;/includeStatus&gt;&lt;/expectation&gt;"</f>
        <v>&lt;expectation&gt;&lt;ageCategoryId&gt;30&lt;/ageCategoryId&gt;&lt;includeStatus&gt;Possible&lt;/includeStatus&gt;&lt;/expectation&gt;</v>
      </c>
      <c r="P14" s="18" t="str">
        <f>"&lt;expectation&gt;&lt;ageCategoryId&gt;"&amp;I$2&amp;"&lt;/ageCategoryId&gt;&lt;includeStatus&gt;"&amp;I14&amp;"&lt;/includeStatus&gt;&lt;/expectation&gt;"</f>
        <v>&lt;expectation&gt;&lt;ageCategoryId&gt;40&lt;/ageCategoryId&gt;&lt;includeStatus&gt;Possible&lt;/includeStatus&gt;&lt;/expectation&gt;</v>
      </c>
      <c r="Q14" s="18" t="str">
        <f>"&lt;expectation&gt;&lt;ageCategoryId&gt;"&amp;J$2&amp;"&lt;/ageCategoryId&gt;&lt;includeStatus&gt;"&amp;J14&amp;"&lt;/includeStatus&gt;&lt;/expectation&gt;"</f>
        <v>&lt;expectation&gt;&lt;ageCategoryId&gt;50&lt;/ageCategoryId&gt;&lt;includeStatus&gt;Expected&lt;/includeStatus&gt;&lt;/expectation&gt;</v>
      </c>
    </row>
    <row r="15" spans="1:17" x14ac:dyDescent="0.3">
      <c r="A15" s="21">
        <v>35</v>
      </c>
      <c r="B15" s="11" t="s">
        <v>67</v>
      </c>
      <c r="C15">
        <v>35</v>
      </c>
      <c r="D15" s="17">
        <v>0.05</v>
      </c>
      <c r="E15" s="11" t="s">
        <v>68</v>
      </c>
      <c r="F15" s="13" t="s">
        <v>0</v>
      </c>
      <c r="G15" s="13" t="s">
        <v>0</v>
      </c>
      <c r="H15" s="15" t="s">
        <v>2</v>
      </c>
      <c r="I15" s="15" t="s">
        <v>2</v>
      </c>
      <c r="J15" s="15" t="s">
        <v>2</v>
      </c>
      <c r="L15" s="18" t="str">
        <f t="shared" si="0"/>
        <v xml:space="preserve">  &lt;vaccineGroup&gt;&lt;vaccineGroupId&gt;35&lt;/vaccineGroupId&gt;&lt;label&gt;Polio &lt;/label&gt;&lt;displayOrder&gt;35&lt;/displayOrder&gt;&lt;expectedThreshold&gt;5%&lt;/expectedThreshold&gt;&lt;cvx&gt;146,170,110,120,130,132,10,02,179,178,182,89&lt;/cvx&gt;&lt;expectation&gt;&lt;ageCategoryId&gt;10&lt;/ageCategoryId&gt;&lt;includeStatus&gt;Expected&lt;/includeStatus&gt;&lt;/expectation&gt;&lt;expectation&gt;&lt;ageCategoryId&gt;20&lt;/ageCategoryId&gt;&lt;includeStatus&gt;Expected&lt;/includeStatus&gt;&lt;/expectation&gt;&lt;expectation&gt;&lt;ageCategoryId&gt;30&lt;/ageCategoryId&gt;&lt;includeStatus&gt;Possible&lt;/includeStatus&gt;&lt;/expectation&gt;&lt;expectation&gt;&lt;ageCategoryId&gt;40&lt;/ageCategoryId&gt;&lt;includeStatus&gt;Possible&lt;/includeStatus&gt;&lt;/expectation&gt;&lt;expectation&gt;&lt;ageCategoryId&gt;50&lt;/ageCategoryId&gt;&lt;includeStatus&gt;Possible&lt;/includeStatus&gt;&lt;/expectation&gt;&lt;/vaccineGroup&gt;</v>
      </c>
      <c r="M15" s="18" t="str">
        <f>"&lt;expectation&gt;&lt;ageCategoryId&gt;"&amp;F$2&amp;"&lt;/ageCategoryId&gt;&lt;includeStatus&gt;"&amp;F15&amp;"&lt;/includeStatus&gt;&lt;/expectation&gt;"</f>
        <v>&lt;expectation&gt;&lt;ageCategoryId&gt;10&lt;/ageCategoryId&gt;&lt;includeStatus&gt;Expected&lt;/includeStatus&gt;&lt;/expectation&gt;</v>
      </c>
      <c r="N15" s="18" t="str">
        <f>"&lt;expectation&gt;&lt;ageCategoryId&gt;"&amp;G$2&amp;"&lt;/ageCategoryId&gt;&lt;includeStatus&gt;"&amp;G15&amp;"&lt;/includeStatus&gt;&lt;/expectation&gt;"</f>
        <v>&lt;expectation&gt;&lt;ageCategoryId&gt;20&lt;/ageCategoryId&gt;&lt;includeStatus&gt;Expected&lt;/includeStatus&gt;&lt;/expectation&gt;</v>
      </c>
      <c r="O15" s="18" t="str">
        <f>"&lt;expectation&gt;&lt;ageCategoryId&gt;"&amp;H$2&amp;"&lt;/ageCategoryId&gt;&lt;includeStatus&gt;"&amp;H15&amp;"&lt;/includeStatus&gt;&lt;/expectation&gt;"</f>
        <v>&lt;expectation&gt;&lt;ageCategoryId&gt;30&lt;/ageCategoryId&gt;&lt;includeStatus&gt;Possible&lt;/includeStatus&gt;&lt;/expectation&gt;</v>
      </c>
      <c r="P15" s="18" t="str">
        <f>"&lt;expectation&gt;&lt;ageCategoryId&gt;"&amp;I$2&amp;"&lt;/ageCategoryId&gt;&lt;includeStatus&gt;"&amp;I15&amp;"&lt;/includeStatus&gt;&lt;/expectation&gt;"</f>
        <v>&lt;expectation&gt;&lt;ageCategoryId&gt;40&lt;/ageCategoryId&gt;&lt;includeStatus&gt;Possible&lt;/includeStatus&gt;&lt;/expectation&gt;</v>
      </c>
      <c r="Q15" s="18" t="str">
        <f>"&lt;expectation&gt;&lt;ageCategoryId&gt;"&amp;J$2&amp;"&lt;/ageCategoryId&gt;&lt;includeStatus&gt;"&amp;J15&amp;"&lt;/includeStatus&gt;&lt;/expectation&gt;"</f>
        <v>&lt;expectation&gt;&lt;ageCategoryId&gt;50&lt;/ageCategoryId&gt;&lt;includeStatus&gt;Possible&lt;/includeStatus&gt;&lt;/expectation&gt;</v>
      </c>
    </row>
    <row r="16" spans="1:17" x14ac:dyDescent="0.3">
      <c r="A16" s="21">
        <v>40</v>
      </c>
      <c r="B16" s="11" t="s">
        <v>55</v>
      </c>
      <c r="C16">
        <v>40</v>
      </c>
      <c r="D16" s="17">
        <v>0.05</v>
      </c>
      <c r="E16" s="11" t="s">
        <v>56</v>
      </c>
      <c r="F16" s="14" t="s">
        <v>3</v>
      </c>
      <c r="G16" s="13" t="s">
        <v>0</v>
      </c>
      <c r="H16" s="15" t="s">
        <v>2</v>
      </c>
      <c r="I16" s="15" t="s">
        <v>2</v>
      </c>
      <c r="J16" s="15" t="s">
        <v>2</v>
      </c>
      <c r="L16" s="18" t="str">
        <f t="shared" si="0"/>
        <v xml:space="preserve">  &lt;vaccineGroup&gt;&lt;vaccineGroupId&gt;40&lt;/vaccineGroupId&gt;&lt;label&gt;MMR &lt;/label&gt;&lt;displayOrder&gt;40&lt;/displayOrder&gt;&lt;expectedThreshold&gt;5%&lt;/expectedThreshold&gt;&lt;cvx&gt;04,03,94&lt;/cvx&gt;&lt;expectation&gt;&lt;ageCategoryId&gt;10&lt;/ageCategoryId&gt;&lt;includeStatus&gt;Unexpected&lt;/includeStatus&gt;&lt;/expectation&gt;&lt;expectation&gt;&lt;ageCategoryId&gt;20&lt;/ageCategoryId&gt;&lt;includeStatus&gt;Expected&lt;/includeStatus&gt;&lt;/expectation&gt;&lt;expectation&gt;&lt;ageCategoryId&gt;30&lt;/ageCategoryId&gt;&lt;includeStatus&gt;Possible&lt;/includeStatus&gt;&lt;/expectation&gt;&lt;expectation&gt;&lt;ageCategoryId&gt;40&lt;/ageCategoryId&gt;&lt;includeStatus&gt;Possible&lt;/includeStatus&gt;&lt;/expectation&gt;&lt;expectation&gt;&lt;ageCategoryId&gt;50&lt;/ageCategoryId&gt;&lt;includeStatus&gt;Possible&lt;/includeStatus&gt;&lt;/expectation&gt;&lt;/vaccineGroup&gt;</v>
      </c>
      <c r="M16" s="18" t="str">
        <f>"&lt;expectation&gt;&lt;ageCategoryId&gt;"&amp;F$2&amp;"&lt;/ageCategoryId&gt;&lt;includeStatus&gt;"&amp;F16&amp;"&lt;/includeStatus&gt;&lt;/expectation&gt;"</f>
        <v>&lt;expectation&gt;&lt;ageCategoryId&gt;10&lt;/ageCategoryId&gt;&lt;includeStatus&gt;Unexpected&lt;/includeStatus&gt;&lt;/expectation&gt;</v>
      </c>
      <c r="N16" s="18" t="str">
        <f>"&lt;expectation&gt;&lt;ageCategoryId&gt;"&amp;G$2&amp;"&lt;/ageCategoryId&gt;&lt;includeStatus&gt;"&amp;G16&amp;"&lt;/includeStatus&gt;&lt;/expectation&gt;"</f>
        <v>&lt;expectation&gt;&lt;ageCategoryId&gt;20&lt;/ageCategoryId&gt;&lt;includeStatus&gt;Expected&lt;/includeStatus&gt;&lt;/expectation&gt;</v>
      </c>
      <c r="O16" s="18" t="str">
        <f>"&lt;expectation&gt;&lt;ageCategoryId&gt;"&amp;H$2&amp;"&lt;/ageCategoryId&gt;&lt;includeStatus&gt;"&amp;H16&amp;"&lt;/includeStatus&gt;&lt;/expectation&gt;"</f>
        <v>&lt;expectation&gt;&lt;ageCategoryId&gt;30&lt;/ageCategoryId&gt;&lt;includeStatus&gt;Possible&lt;/includeStatus&gt;&lt;/expectation&gt;</v>
      </c>
      <c r="P16" s="18" t="str">
        <f>"&lt;expectation&gt;&lt;ageCategoryId&gt;"&amp;I$2&amp;"&lt;/ageCategoryId&gt;&lt;includeStatus&gt;"&amp;I16&amp;"&lt;/includeStatus&gt;&lt;/expectation&gt;"</f>
        <v>&lt;expectation&gt;&lt;ageCategoryId&gt;40&lt;/ageCategoryId&gt;&lt;includeStatus&gt;Possible&lt;/includeStatus&gt;&lt;/expectation&gt;</v>
      </c>
      <c r="Q16" s="18" t="str">
        <f>"&lt;expectation&gt;&lt;ageCategoryId&gt;"&amp;J$2&amp;"&lt;/ageCategoryId&gt;&lt;includeStatus&gt;"&amp;J16&amp;"&lt;/includeStatus&gt;&lt;/expectation&gt;"</f>
        <v>&lt;expectation&gt;&lt;ageCategoryId&gt;50&lt;/ageCategoryId&gt;&lt;includeStatus&gt;Possible&lt;/includeStatus&gt;&lt;/expectation&gt;</v>
      </c>
    </row>
    <row r="17" spans="1:17" x14ac:dyDescent="0.3">
      <c r="A17" s="21">
        <v>45</v>
      </c>
      <c r="B17" s="11" t="s">
        <v>111</v>
      </c>
      <c r="C17">
        <v>45</v>
      </c>
      <c r="D17" s="17">
        <v>0.05</v>
      </c>
      <c r="E17" s="11" t="s">
        <v>112</v>
      </c>
      <c r="F17" s="14" t="s">
        <v>3</v>
      </c>
      <c r="G17" s="13" t="s">
        <v>0</v>
      </c>
      <c r="H17" s="15" t="s">
        <v>2</v>
      </c>
      <c r="I17" s="15" t="s">
        <v>2</v>
      </c>
      <c r="J17" s="14" t="s">
        <v>3</v>
      </c>
      <c r="L17" s="18" t="str">
        <f t="shared" si="0"/>
        <v xml:space="preserve">  &lt;vaccineGroup&gt;&lt;vaccineGroupId&gt;45&lt;/vaccineGroupId&gt;&lt;label&gt;Varicella &lt;/label&gt;&lt;displayOrder&gt;45&lt;/displayOrder&gt;&lt;expectedThreshold&gt;5%&lt;/expectedThreshold&gt;&lt;cvx&gt;94,21&lt;/cvx&gt;&lt;expectation&gt;&lt;ageCategoryId&gt;10&lt;/ageCategoryId&gt;&lt;includeStatus&gt;Unexpected&lt;/includeStatus&gt;&lt;/expectation&gt;&lt;expectation&gt;&lt;ageCategoryId&gt;20&lt;/ageCategoryId&gt;&lt;includeStatus&gt;Expected&lt;/includeStatus&gt;&lt;/expectation&gt;&lt;expectation&gt;&lt;ageCategoryId&gt;30&lt;/ageCategoryId&gt;&lt;includeStatus&gt;Possible&lt;/includeStatus&gt;&lt;/expectation&gt;&lt;expectation&gt;&lt;ageCategoryId&gt;40&lt;/ageCategoryId&gt;&lt;includeStatus&gt;Possible&lt;/includeStatus&gt;&lt;/expectation&gt;&lt;expectation&gt;&lt;ageCategoryId&gt;50&lt;/ageCategoryId&gt;&lt;includeStatus&gt;Unexpected&lt;/includeStatus&gt;&lt;/expectation&gt;&lt;/vaccineGroup&gt;</v>
      </c>
      <c r="M17" s="18" t="str">
        <f>"&lt;expectation&gt;&lt;ageCategoryId&gt;"&amp;F$2&amp;"&lt;/ageCategoryId&gt;&lt;includeStatus&gt;"&amp;F17&amp;"&lt;/includeStatus&gt;&lt;/expectation&gt;"</f>
        <v>&lt;expectation&gt;&lt;ageCategoryId&gt;10&lt;/ageCategoryId&gt;&lt;includeStatus&gt;Unexpected&lt;/includeStatus&gt;&lt;/expectation&gt;</v>
      </c>
      <c r="N17" s="18" t="str">
        <f>"&lt;expectation&gt;&lt;ageCategoryId&gt;"&amp;G$2&amp;"&lt;/ageCategoryId&gt;&lt;includeStatus&gt;"&amp;G17&amp;"&lt;/includeStatus&gt;&lt;/expectation&gt;"</f>
        <v>&lt;expectation&gt;&lt;ageCategoryId&gt;20&lt;/ageCategoryId&gt;&lt;includeStatus&gt;Expected&lt;/includeStatus&gt;&lt;/expectation&gt;</v>
      </c>
      <c r="O17" s="18" t="str">
        <f>"&lt;expectation&gt;&lt;ageCategoryId&gt;"&amp;H$2&amp;"&lt;/ageCategoryId&gt;&lt;includeStatus&gt;"&amp;H17&amp;"&lt;/includeStatus&gt;&lt;/expectation&gt;"</f>
        <v>&lt;expectation&gt;&lt;ageCategoryId&gt;30&lt;/ageCategoryId&gt;&lt;includeStatus&gt;Possible&lt;/includeStatus&gt;&lt;/expectation&gt;</v>
      </c>
      <c r="P17" s="18" t="str">
        <f>"&lt;expectation&gt;&lt;ageCategoryId&gt;"&amp;I$2&amp;"&lt;/ageCategoryId&gt;&lt;includeStatus&gt;"&amp;I17&amp;"&lt;/includeStatus&gt;&lt;/expectation&gt;"</f>
        <v>&lt;expectation&gt;&lt;ageCategoryId&gt;40&lt;/ageCategoryId&gt;&lt;includeStatus&gt;Possible&lt;/includeStatus&gt;&lt;/expectation&gt;</v>
      </c>
      <c r="Q17" s="18" t="str">
        <f>"&lt;expectation&gt;&lt;ageCategoryId&gt;"&amp;J$2&amp;"&lt;/ageCategoryId&gt;&lt;includeStatus&gt;"&amp;J17&amp;"&lt;/includeStatus&gt;&lt;/expectation&gt;"</f>
        <v>&lt;expectation&gt;&lt;ageCategoryId&gt;50&lt;/ageCategoryId&gt;&lt;includeStatus&gt;Unexpected&lt;/includeStatus&gt;&lt;/expectation&gt;</v>
      </c>
    </row>
    <row r="18" spans="1:17" x14ac:dyDescent="0.3">
      <c r="A18" s="21">
        <v>50</v>
      </c>
      <c r="B18" s="11" t="s">
        <v>21</v>
      </c>
      <c r="C18">
        <v>50</v>
      </c>
      <c r="D18" s="17">
        <v>0.05</v>
      </c>
      <c r="E18" s="11" t="s">
        <v>22</v>
      </c>
      <c r="F18" s="14" t="s">
        <v>3</v>
      </c>
      <c r="G18" s="13" t="s">
        <v>0</v>
      </c>
      <c r="H18" s="15" t="s">
        <v>2</v>
      </c>
      <c r="I18" s="15" t="s">
        <v>2</v>
      </c>
      <c r="J18" s="15" t="s">
        <v>2</v>
      </c>
      <c r="L18" s="18" t="str">
        <f t="shared" si="0"/>
        <v xml:space="preserve">  &lt;vaccineGroup&gt;&lt;vaccineGroupId&gt;50&lt;/vaccineGroupId&gt;&lt;label&gt;Hep A&lt;/label&gt;&lt;displayOrder&gt;50&lt;/displayOrder&gt;&lt;expectedThreshold&gt;5%&lt;/expectedThreshold&gt;&lt;cvx&gt;83,52,84,31,85,104&lt;/cvx&gt;&lt;expectation&gt;&lt;ageCategoryId&gt;10&lt;/ageCategoryId&gt;&lt;includeStatus&gt;Unexpected&lt;/includeStatus&gt;&lt;/expectation&gt;&lt;expectation&gt;&lt;ageCategoryId&gt;20&lt;/ageCategoryId&gt;&lt;includeStatus&gt;Expected&lt;/includeStatus&gt;&lt;/expectation&gt;&lt;expectation&gt;&lt;ageCategoryId&gt;30&lt;/ageCategoryId&gt;&lt;includeStatus&gt;Possible&lt;/includeStatus&gt;&lt;/expectation&gt;&lt;expectation&gt;&lt;ageCategoryId&gt;40&lt;/ageCategoryId&gt;&lt;includeStatus&gt;Possible&lt;/includeStatus&gt;&lt;/expectation&gt;&lt;expectation&gt;&lt;ageCategoryId&gt;50&lt;/ageCategoryId&gt;&lt;includeStatus&gt;Possible&lt;/includeStatus&gt;&lt;/expectation&gt;&lt;/vaccineGroup&gt;</v>
      </c>
      <c r="M18" s="18" t="str">
        <f>"&lt;expectation&gt;&lt;ageCategoryId&gt;"&amp;F$2&amp;"&lt;/ageCategoryId&gt;&lt;includeStatus&gt;"&amp;F18&amp;"&lt;/includeStatus&gt;&lt;/expectation&gt;"</f>
        <v>&lt;expectation&gt;&lt;ageCategoryId&gt;10&lt;/ageCategoryId&gt;&lt;includeStatus&gt;Unexpected&lt;/includeStatus&gt;&lt;/expectation&gt;</v>
      </c>
      <c r="N18" s="18" t="str">
        <f>"&lt;expectation&gt;&lt;ageCategoryId&gt;"&amp;G$2&amp;"&lt;/ageCategoryId&gt;&lt;includeStatus&gt;"&amp;G18&amp;"&lt;/includeStatus&gt;&lt;/expectation&gt;"</f>
        <v>&lt;expectation&gt;&lt;ageCategoryId&gt;20&lt;/ageCategoryId&gt;&lt;includeStatus&gt;Expected&lt;/includeStatus&gt;&lt;/expectation&gt;</v>
      </c>
      <c r="O18" s="18" t="str">
        <f>"&lt;expectation&gt;&lt;ageCategoryId&gt;"&amp;H$2&amp;"&lt;/ageCategoryId&gt;&lt;includeStatus&gt;"&amp;H18&amp;"&lt;/includeStatus&gt;&lt;/expectation&gt;"</f>
        <v>&lt;expectation&gt;&lt;ageCategoryId&gt;30&lt;/ageCategoryId&gt;&lt;includeStatus&gt;Possible&lt;/includeStatus&gt;&lt;/expectation&gt;</v>
      </c>
      <c r="P18" s="18" t="str">
        <f>"&lt;expectation&gt;&lt;ageCategoryId&gt;"&amp;I$2&amp;"&lt;/ageCategoryId&gt;&lt;includeStatus&gt;"&amp;I18&amp;"&lt;/includeStatus&gt;&lt;/expectation&gt;"</f>
        <v>&lt;expectation&gt;&lt;ageCategoryId&gt;40&lt;/ageCategoryId&gt;&lt;includeStatus&gt;Possible&lt;/includeStatus&gt;&lt;/expectation&gt;</v>
      </c>
      <c r="Q18" s="18" t="str">
        <f>"&lt;expectation&gt;&lt;ageCategoryId&gt;"&amp;J$2&amp;"&lt;/ageCategoryId&gt;&lt;includeStatus&gt;"&amp;J18&amp;"&lt;/includeStatus&gt;&lt;/expectation&gt;"</f>
        <v>&lt;expectation&gt;&lt;ageCategoryId&gt;50&lt;/ageCategoryId&gt;&lt;includeStatus&gt;Possible&lt;/includeStatus&gt;&lt;/expectation&gt;</v>
      </c>
    </row>
    <row r="19" spans="1:17" x14ac:dyDescent="0.3">
      <c r="A19" s="21">
        <v>55</v>
      </c>
      <c r="B19" s="11" t="s">
        <v>53</v>
      </c>
      <c r="C19">
        <v>55</v>
      </c>
      <c r="D19" s="17">
        <v>0.05</v>
      </c>
      <c r="E19" s="11" t="s">
        <v>54</v>
      </c>
      <c r="F19" s="14" t="s">
        <v>3</v>
      </c>
      <c r="G19" s="14" t="s">
        <v>3</v>
      </c>
      <c r="H19" s="13" t="s">
        <v>0</v>
      </c>
      <c r="I19" s="15" t="s">
        <v>2</v>
      </c>
      <c r="J19" s="15" t="s">
        <v>2</v>
      </c>
      <c r="L19" s="18" t="str">
        <f t="shared" si="0"/>
        <v xml:space="preserve">  &lt;vaccineGroup&gt;&lt;vaccineGroupId&gt;55&lt;/vaccineGroupId&gt;&lt;label&gt;Mening  &lt;/label&gt;&lt;displayOrder&gt;55&lt;/displayOrder&gt;&lt;expectedThreshold&gt;5%&lt;/expectedThreshold&gt;&lt;cvx&gt;108,163,162,164,103,148,147,136,114,32,167&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Expected&lt;/includeStatus&gt;&lt;/expectation&gt;&lt;expectation&gt;&lt;ageCategoryId&gt;40&lt;/ageCategoryId&gt;&lt;includeStatus&gt;Possible&lt;/includeStatus&gt;&lt;/expectation&gt;&lt;expectation&gt;&lt;ageCategoryId&gt;50&lt;/ageCategoryId&gt;&lt;includeStatus&gt;Possible&lt;/includeStatus&gt;&lt;/expectation&gt;&lt;/vaccineGroup&gt;</v>
      </c>
      <c r="M19" s="18" t="str">
        <f>"&lt;expectation&gt;&lt;ageCategoryId&gt;"&amp;F$2&amp;"&lt;/ageCategoryId&gt;&lt;includeStatus&gt;"&amp;F19&amp;"&lt;/includeStatus&gt;&lt;/expectation&gt;"</f>
        <v>&lt;expectation&gt;&lt;ageCategoryId&gt;10&lt;/ageCategoryId&gt;&lt;includeStatus&gt;Unexpected&lt;/includeStatus&gt;&lt;/expectation&gt;</v>
      </c>
      <c r="N19" s="18" t="str">
        <f>"&lt;expectation&gt;&lt;ageCategoryId&gt;"&amp;G$2&amp;"&lt;/ageCategoryId&gt;&lt;includeStatus&gt;"&amp;G19&amp;"&lt;/includeStatus&gt;&lt;/expectation&gt;"</f>
        <v>&lt;expectation&gt;&lt;ageCategoryId&gt;20&lt;/ageCategoryId&gt;&lt;includeStatus&gt;Unexpected&lt;/includeStatus&gt;&lt;/expectation&gt;</v>
      </c>
      <c r="O19" s="18" t="str">
        <f>"&lt;expectation&gt;&lt;ageCategoryId&gt;"&amp;H$2&amp;"&lt;/ageCategoryId&gt;&lt;includeStatus&gt;"&amp;H19&amp;"&lt;/includeStatus&gt;&lt;/expectation&gt;"</f>
        <v>&lt;expectation&gt;&lt;ageCategoryId&gt;30&lt;/ageCategoryId&gt;&lt;includeStatus&gt;Expected&lt;/includeStatus&gt;&lt;/expectation&gt;</v>
      </c>
      <c r="P19" s="18" t="str">
        <f>"&lt;expectation&gt;&lt;ageCategoryId&gt;"&amp;I$2&amp;"&lt;/ageCategoryId&gt;&lt;includeStatus&gt;"&amp;I19&amp;"&lt;/includeStatus&gt;&lt;/expectation&gt;"</f>
        <v>&lt;expectation&gt;&lt;ageCategoryId&gt;40&lt;/ageCategoryId&gt;&lt;includeStatus&gt;Possible&lt;/includeStatus&gt;&lt;/expectation&gt;</v>
      </c>
      <c r="Q19" s="18" t="str">
        <f>"&lt;expectation&gt;&lt;ageCategoryId&gt;"&amp;J$2&amp;"&lt;/ageCategoryId&gt;&lt;includeStatus&gt;"&amp;J19&amp;"&lt;/includeStatus&gt;&lt;/expectation&gt;"</f>
        <v>&lt;expectation&gt;&lt;ageCategoryId&gt;50&lt;/ageCategoryId&gt;&lt;includeStatus&gt;Possible&lt;/includeStatus&gt;&lt;/expectation&gt;</v>
      </c>
    </row>
    <row r="20" spans="1:17" x14ac:dyDescent="0.3">
      <c r="A20" s="21">
        <v>60</v>
      </c>
      <c r="B20" s="11" t="s">
        <v>93</v>
      </c>
      <c r="C20">
        <v>60</v>
      </c>
      <c r="D20" s="17">
        <v>0.05</v>
      </c>
      <c r="E20" s="11" t="s">
        <v>94</v>
      </c>
      <c r="F20" s="14" t="s">
        <v>3</v>
      </c>
      <c r="G20" s="14" t="s">
        <v>3</v>
      </c>
      <c r="H20" s="13" t="s">
        <v>0</v>
      </c>
      <c r="I20" s="15" t="s">
        <v>2</v>
      </c>
      <c r="J20" s="15" t="s">
        <v>2</v>
      </c>
      <c r="L20" s="18" t="str">
        <f t="shared" si="0"/>
        <v xml:space="preserve">  &lt;vaccineGroup&gt;&lt;vaccineGroupId&gt;60&lt;/vaccineGroupId&gt;&lt;label&gt;Td/Tdap &lt;/label&gt;&lt;displayOrder&gt;60&lt;/displayOrder&gt;&lt;expectedThreshold&gt;5%&lt;/expectedThreshold&gt;&lt;cvx&gt;138,09,113,139,115&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Expected&lt;/includeStatus&gt;&lt;/expectation&gt;&lt;expectation&gt;&lt;ageCategoryId&gt;40&lt;/ageCategoryId&gt;&lt;includeStatus&gt;Possible&lt;/includeStatus&gt;&lt;/expectation&gt;&lt;expectation&gt;&lt;ageCategoryId&gt;50&lt;/ageCategoryId&gt;&lt;includeStatus&gt;Possible&lt;/includeStatus&gt;&lt;/expectation&gt;&lt;/vaccineGroup&gt;</v>
      </c>
      <c r="M20" s="18" t="str">
        <f>"&lt;expectation&gt;&lt;ageCategoryId&gt;"&amp;F$2&amp;"&lt;/ageCategoryId&gt;&lt;includeStatus&gt;"&amp;F20&amp;"&lt;/includeStatus&gt;&lt;/expectation&gt;"</f>
        <v>&lt;expectation&gt;&lt;ageCategoryId&gt;10&lt;/ageCategoryId&gt;&lt;includeStatus&gt;Unexpected&lt;/includeStatus&gt;&lt;/expectation&gt;</v>
      </c>
      <c r="N20" s="18" t="str">
        <f>"&lt;expectation&gt;&lt;ageCategoryId&gt;"&amp;G$2&amp;"&lt;/ageCategoryId&gt;&lt;includeStatus&gt;"&amp;G20&amp;"&lt;/includeStatus&gt;&lt;/expectation&gt;"</f>
        <v>&lt;expectation&gt;&lt;ageCategoryId&gt;20&lt;/ageCategoryId&gt;&lt;includeStatus&gt;Unexpected&lt;/includeStatus&gt;&lt;/expectation&gt;</v>
      </c>
      <c r="O20" s="18" t="str">
        <f>"&lt;expectation&gt;&lt;ageCategoryId&gt;"&amp;H$2&amp;"&lt;/ageCategoryId&gt;&lt;includeStatus&gt;"&amp;H20&amp;"&lt;/includeStatus&gt;&lt;/expectation&gt;"</f>
        <v>&lt;expectation&gt;&lt;ageCategoryId&gt;30&lt;/ageCategoryId&gt;&lt;includeStatus&gt;Expected&lt;/includeStatus&gt;&lt;/expectation&gt;</v>
      </c>
      <c r="P20" s="18" t="str">
        <f>"&lt;expectation&gt;&lt;ageCategoryId&gt;"&amp;I$2&amp;"&lt;/ageCategoryId&gt;&lt;includeStatus&gt;"&amp;I20&amp;"&lt;/includeStatus&gt;&lt;/expectation&gt;"</f>
        <v>&lt;expectation&gt;&lt;ageCategoryId&gt;40&lt;/ageCategoryId&gt;&lt;includeStatus&gt;Possible&lt;/includeStatus&gt;&lt;/expectation&gt;</v>
      </c>
      <c r="Q20" s="18" t="str">
        <f>"&lt;expectation&gt;&lt;ageCategoryId&gt;"&amp;J$2&amp;"&lt;/ageCategoryId&gt;&lt;includeStatus&gt;"&amp;J20&amp;"&lt;/includeStatus&gt;&lt;/expectation&gt;"</f>
        <v>&lt;expectation&gt;&lt;ageCategoryId&gt;50&lt;/ageCategoryId&gt;&lt;includeStatus&gt;Possible&lt;/includeStatus&gt;&lt;/expectation&gt;</v>
      </c>
    </row>
    <row r="21" spans="1:17" x14ac:dyDescent="0.3">
      <c r="A21" s="21">
        <v>65</v>
      </c>
      <c r="B21" s="11" t="s">
        <v>31</v>
      </c>
      <c r="C21">
        <v>65</v>
      </c>
      <c r="D21" s="17">
        <v>0.05</v>
      </c>
      <c r="E21" s="11" t="s">
        <v>32</v>
      </c>
      <c r="F21" s="14" t="s">
        <v>3</v>
      </c>
      <c r="G21" s="14" t="s">
        <v>3</v>
      </c>
      <c r="H21" s="13" t="s">
        <v>0</v>
      </c>
      <c r="I21" s="15" t="s">
        <v>2</v>
      </c>
      <c r="J21" s="15" t="s">
        <v>2</v>
      </c>
      <c r="L21" s="18" t="str">
        <f t="shared" si="0"/>
        <v xml:space="preserve">  &lt;vaccineGroup&gt;&lt;vaccineGroupId&gt;65&lt;/vaccineGroupId&gt;&lt;label&gt;HPV&lt;/label&gt;&lt;displayOrder&gt;65&lt;/displayOrder&gt;&lt;expectedThreshold&gt;5%&lt;/expectedThreshold&gt;&lt;cvx&gt;118,62,137,165&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Expected&lt;/includeStatus&gt;&lt;/expectation&gt;&lt;expectation&gt;&lt;ageCategoryId&gt;40&lt;/ageCategoryId&gt;&lt;includeStatus&gt;Possible&lt;/includeStatus&gt;&lt;/expectation&gt;&lt;expectation&gt;&lt;ageCategoryId&gt;50&lt;/ageCategoryId&gt;&lt;includeStatus&gt;Possible&lt;/includeStatus&gt;&lt;/expectation&gt;&lt;/vaccineGroup&gt;</v>
      </c>
      <c r="M21" s="18" t="str">
        <f>"&lt;expectation&gt;&lt;ageCategoryId&gt;"&amp;F$2&amp;"&lt;/ageCategoryId&gt;&lt;includeStatus&gt;"&amp;F21&amp;"&lt;/includeStatus&gt;&lt;/expectation&gt;"</f>
        <v>&lt;expectation&gt;&lt;ageCategoryId&gt;10&lt;/ageCategoryId&gt;&lt;includeStatus&gt;Unexpected&lt;/includeStatus&gt;&lt;/expectation&gt;</v>
      </c>
      <c r="N21" s="18" t="str">
        <f>"&lt;expectation&gt;&lt;ageCategoryId&gt;"&amp;G$2&amp;"&lt;/ageCategoryId&gt;&lt;includeStatus&gt;"&amp;G21&amp;"&lt;/includeStatus&gt;&lt;/expectation&gt;"</f>
        <v>&lt;expectation&gt;&lt;ageCategoryId&gt;20&lt;/ageCategoryId&gt;&lt;includeStatus&gt;Unexpected&lt;/includeStatus&gt;&lt;/expectation&gt;</v>
      </c>
      <c r="O21" s="18" t="str">
        <f>"&lt;expectation&gt;&lt;ageCategoryId&gt;"&amp;H$2&amp;"&lt;/ageCategoryId&gt;&lt;includeStatus&gt;"&amp;H21&amp;"&lt;/includeStatus&gt;&lt;/expectation&gt;"</f>
        <v>&lt;expectation&gt;&lt;ageCategoryId&gt;30&lt;/ageCategoryId&gt;&lt;includeStatus&gt;Expected&lt;/includeStatus&gt;&lt;/expectation&gt;</v>
      </c>
      <c r="P21" s="18" t="str">
        <f>"&lt;expectation&gt;&lt;ageCategoryId&gt;"&amp;I$2&amp;"&lt;/ageCategoryId&gt;&lt;includeStatus&gt;"&amp;I21&amp;"&lt;/includeStatus&gt;&lt;/expectation&gt;"</f>
        <v>&lt;expectation&gt;&lt;ageCategoryId&gt;40&lt;/ageCategoryId&gt;&lt;includeStatus&gt;Possible&lt;/includeStatus&gt;&lt;/expectation&gt;</v>
      </c>
      <c r="Q21" s="18" t="str">
        <f>"&lt;expectation&gt;&lt;ageCategoryId&gt;"&amp;J$2&amp;"&lt;/ageCategoryId&gt;&lt;includeStatus&gt;"&amp;J21&amp;"&lt;/includeStatus&gt;&lt;/expectation&gt;"</f>
        <v>&lt;expectation&gt;&lt;ageCategoryId&gt;50&lt;/ageCategoryId&gt;&lt;includeStatus&gt;Possible&lt;/includeStatus&gt;&lt;/expectation&gt;</v>
      </c>
    </row>
    <row r="22" spans="1:17" x14ac:dyDescent="0.3">
      <c r="A22" s="21">
        <v>70</v>
      </c>
      <c r="B22" s="11" t="s">
        <v>69</v>
      </c>
      <c r="C22">
        <v>70</v>
      </c>
      <c r="D22" s="17">
        <v>0.05</v>
      </c>
      <c r="E22" s="11" t="s">
        <v>70</v>
      </c>
      <c r="F22" s="14" t="s">
        <v>3</v>
      </c>
      <c r="G22" s="14" t="s">
        <v>3</v>
      </c>
      <c r="H22" s="15" t="s">
        <v>2</v>
      </c>
      <c r="I22" s="15" t="s">
        <v>2</v>
      </c>
      <c r="J22" s="13" t="s">
        <v>0</v>
      </c>
      <c r="L22" s="18" t="str">
        <f t="shared" si="0"/>
        <v xml:space="preserve">  &lt;vaccineGroup&gt;&lt;vaccineGroupId&gt;70&lt;/vaccineGroupId&gt;&lt;label&gt;PPSV23  &lt;/label&gt;&lt;displayOrder&gt;70&lt;/displayOrder&gt;&lt;expectedThreshold&gt;5%&lt;/expectedThreshold&gt;&lt;cvx&gt;33,109&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Possible&lt;/includeStatus&gt;&lt;/expectation&gt;&lt;expectation&gt;&lt;ageCategoryId&gt;40&lt;/ageCategoryId&gt;&lt;includeStatus&gt;Possible&lt;/includeStatus&gt;&lt;/expectation&gt;&lt;expectation&gt;&lt;ageCategoryId&gt;50&lt;/ageCategoryId&gt;&lt;includeStatus&gt;Expected&lt;/includeStatus&gt;&lt;/expectation&gt;&lt;/vaccineGroup&gt;</v>
      </c>
      <c r="M22" s="18" t="str">
        <f>"&lt;expectation&gt;&lt;ageCategoryId&gt;"&amp;F$2&amp;"&lt;/ageCategoryId&gt;&lt;includeStatus&gt;"&amp;F22&amp;"&lt;/includeStatus&gt;&lt;/expectation&gt;"</f>
        <v>&lt;expectation&gt;&lt;ageCategoryId&gt;10&lt;/ageCategoryId&gt;&lt;includeStatus&gt;Unexpected&lt;/includeStatus&gt;&lt;/expectation&gt;</v>
      </c>
      <c r="N22" s="18" t="str">
        <f>"&lt;expectation&gt;&lt;ageCategoryId&gt;"&amp;G$2&amp;"&lt;/ageCategoryId&gt;&lt;includeStatus&gt;"&amp;G22&amp;"&lt;/includeStatus&gt;&lt;/expectation&gt;"</f>
        <v>&lt;expectation&gt;&lt;ageCategoryId&gt;20&lt;/ageCategoryId&gt;&lt;includeStatus&gt;Unexpected&lt;/includeStatus&gt;&lt;/expectation&gt;</v>
      </c>
      <c r="O22" s="18" t="str">
        <f>"&lt;expectation&gt;&lt;ageCategoryId&gt;"&amp;H$2&amp;"&lt;/ageCategoryId&gt;&lt;includeStatus&gt;"&amp;H22&amp;"&lt;/includeStatus&gt;&lt;/expectation&gt;"</f>
        <v>&lt;expectation&gt;&lt;ageCategoryId&gt;30&lt;/ageCategoryId&gt;&lt;includeStatus&gt;Possible&lt;/includeStatus&gt;&lt;/expectation&gt;</v>
      </c>
      <c r="P22" s="18" t="str">
        <f>"&lt;expectation&gt;&lt;ageCategoryId&gt;"&amp;I$2&amp;"&lt;/ageCategoryId&gt;&lt;includeStatus&gt;"&amp;I22&amp;"&lt;/includeStatus&gt;&lt;/expectation&gt;"</f>
        <v>&lt;expectation&gt;&lt;ageCategoryId&gt;40&lt;/ageCategoryId&gt;&lt;includeStatus&gt;Possible&lt;/includeStatus&gt;&lt;/expectation&gt;</v>
      </c>
      <c r="Q22" s="18" t="str">
        <f>"&lt;expectation&gt;&lt;ageCategoryId&gt;"&amp;J$2&amp;"&lt;/ageCategoryId&gt;&lt;includeStatus&gt;"&amp;J22&amp;"&lt;/includeStatus&gt;&lt;/expectation&gt;"</f>
        <v>&lt;expectation&gt;&lt;ageCategoryId&gt;50&lt;/ageCategoryId&gt;&lt;includeStatus&gt;Expected&lt;/includeStatus&gt;&lt;/expectation&gt;</v>
      </c>
    </row>
    <row r="23" spans="1:17" x14ac:dyDescent="0.3">
      <c r="A23" s="21">
        <v>75</v>
      </c>
      <c r="B23" s="11" t="s">
        <v>117</v>
      </c>
      <c r="C23">
        <v>75</v>
      </c>
      <c r="D23" s="17">
        <v>0.05</v>
      </c>
      <c r="E23" s="11" t="s">
        <v>118</v>
      </c>
      <c r="F23" s="14" t="s">
        <v>3</v>
      </c>
      <c r="G23" s="14" t="s">
        <v>3</v>
      </c>
      <c r="H23" s="15" t="s">
        <v>2</v>
      </c>
      <c r="I23" s="15" t="s">
        <v>2</v>
      </c>
      <c r="J23" s="13" t="s">
        <v>0</v>
      </c>
      <c r="L23" s="18" t="str">
        <f t="shared" si="0"/>
        <v xml:space="preserve">  &lt;vaccineGroup&gt;&lt;vaccineGroupId&gt;75&lt;/vaccineGroupId&gt;&lt;label&gt;Zoster  &lt;/label&gt;&lt;displayOrder&gt;75&lt;/displayOrder&gt;&lt;expectedThreshold&gt;5%&lt;/expectedThreshold&gt;&lt;cvx&gt;121,187,188&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Possible&lt;/includeStatus&gt;&lt;/expectation&gt;&lt;expectation&gt;&lt;ageCategoryId&gt;40&lt;/ageCategoryId&gt;&lt;includeStatus&gt;Possible&lt;/includeStatus&gt;&lt;/expectation&gt;&lt;expectation&gt;&lt;ageCategoryId&gt;50&lt;/ageCategoryId&gt;&lt;includeStatus&gt;Expected&lt;/includeStatus&gt;&lt;/expectation&gt;&lt;/vaccineGroup&gt;</v>
      </c>
      <c r="M23" s="18" t="str">
        <f>"&lt;expectation&gt;&lt;ageCategoryId&gt;"&amp;F$2&amp;"&lt;/ageCategoryId&gt;&lt;includeStatus&gt;"&amp;F23&amp;"&lt;/includeStatus&gt;&lt;/expectation&gt;"</f>
        <v>&lt;expectation&gt;&lt;ageCategoryId&gt;10&lt;/ageCategoryId&gt;&lt;includeStatus&gt;Unexpected&lt;/includeStatus&gt;&lt;/expectation&gt;</v>
      </c>
      <c r="N23" s="18" t="str">
        <f>"&lt;expectation&gt;&lt;ageCategoryId&gt;"&amp;G$2&amp;"&lt;/ageCategoryId&gt;&lt;includeStatus&gt;"&amp;G23&amp;"&lt;/includeStatus&gt;&lt;/expectation&gt;"</f>
        <v>&lt;expectation&gt;&lt;ageCategoryId&gt;20&lt;/ageCategoryId&gt;&lt;includeStatus&gt;Unexpected&lt;/includeStatus&gt;&lt;/expectation&gt;</v>
      </c>
      <c r="O23" s="18" t="str">
        <f>"&lt;expectation&gt;&lt;ageCategoryId&gt;"&amp;H$2&amp;"&lt;/ageCategoryId&gt;&lt;includeStatus&gt;"&amp;H23&amp;"&lt;/includeStatus&gt;&lt;/expectation&gt;"</f>
        <v>&lt;expectation&gt;&lt;ageCategoryId&gt;30&lt;/ageCategoryId&gt;&lt;includeStatus&gt;Possible&lt;/includeStatus&gt;&lt;/expectation&gt;</v>
      </c>
      <c r="P23" s="18" t="str">
        <f>"&lt;expectation&gt;&lt;ageCategoryId&gt;"&amp;I$2&amp;"&lt;/ageCategoryId&gt;&lt;includeStatus&gt;"&amp;I23&amp;"&lt;/includeStatus&gt;&lt;/expectation&gt;"</f>
        <v>&lt;expectation&gt;&lt;ageCategoryId&gt;40&lt;/ageCategoryId&gt;&lt;includeStatus&gt;Possible&lt;/includeStatus&gt;&lt;/expectation&gt;</v>
      </c>
      <c r="Q23" s="18" t="str">
        <f>"&lt;expectation&gt;&lt;ageCategoryId&gt;"&amp;J$2&amp;"&lt;/ageCategoryId&gt;&lt;includeStatus&gt;"&amp;J23&amp;"&lt;/includeStatus&gt;&lt;/expectation&gt;"</f>
        <v>&lt;expectation&gt;&lt;ageCategoryId&gt;50&lt;/ageCategoryId&gt;&lt;includeStatus&gt;Expected&lt;/includeStatus&gt;&lt;/expectation&gt;</v>
      </c>
    </row>
    <row r="24" spans="1:17" x14ac:dyDescent="0.3">
      <c r="A24" s="21">
        <v>100</v>
      </c>
      <c r="B24" s="11" t="s">
        <v>17</v>
      </c>
      <c r="C24">
        <v>100</v>
      </c>
      <c r="D24" s="17">
        <v>0.05</v>
      </c>
      <c r="E24" s="11" t="s">
        <v>18</v>
      </c>
      <c r="F24" s="14" t="s">
        <v>3</v>
      </c>
      <c r="G24" s="14" t="s">
        <v>3</v>
      </c>
      <c r="H24" s="14" t="s">
        <v>3</v>
      </c>
      <c r="I24" s="14" t="s">
        <v>3</v>
      </c>
      <c r="J24" s="14" t="s">
        <v>3</v>
      </c>
      <c r="L24" s="18" t="str">
        <f t="shared" si="0"/>
        <v xml:space="preserve">  &lt;vaccineGroup&gt;&lt;vaccineGroupId&gt;100&lt;/vaccineGroupId&gt;&lt;label&gt;Adenovirus&lt;/label&gt;&lt;displayOrder&gt;100&lt;/displayOrder&gt;&lt;expectedThreshold&gt;5%&lt;/expectedThreshold&gt;&lt;cvx&gt;143,54,55,82&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24" s="18" t="str">
        <f>"&lt;expectation&gt;&lt;ageCategoryId&gt;"&amp;F$2&amp;"&lt;/ageCategoryId&gt;&lt;includeStatus&gt;"&amp;F24&amp;"&lt;/includeStatus&gt;&lt;/expectation&gt;"</f>
        <v>&lt;expectation&gt;&lt;ageCategoryId&gt;10&lt;/ageCategoryId&gt;&lt;includeStatus&gt;Unexpected&lt;/includeStatus&gt;&lt;/expectation&gt;</v>
      </c>
      <c r="N24" s="18" t="str">
        <f>"&lt;expectation&gt;&lt;ageCategoryId&gt;"&amp;G$2&amp;"&lt;/ageCategoryId&gt;&lt;includeStatus&gt;"&amp;G24&amp;"&lt;/includeStatus&gt;&lt;/expectation&gt;"</f>
        <v>&lt;expectation&gt;&lt;ageCategoryId&gt;20&lt;/ageCategoryId&gt;&lt;includeStatus&gt;Unexpected&lt;/includeStatus&gt;&lt;/expectation&gt;</v>
      </c>
      <c r="O24" s="18" t="str">
        <f>"&lt;expectation&gt;&lt;ageCategoryId&gt;"&amp;H$2&amp;"&lt;/ageCategoryId&gt;&lt;includeStatus&gt;"&amp;H24&amp;"&lt;/includeStatus&gt;&lt;/expectation&gt;"</f>
        <v>&lt;expectation&gt;&lt;ageCategoryId&gt;30&lt;/ageCategoryId&gt;&lt;includeStatus&gt;Unexpected&lt;/includeStatus&gt;&lt;/expectation&gt;</v>
      </c>
      <c r="P24" s="18" t="str">
        <f>"&lt;expectation&gt;&lt;ageCategoryId&gt;"&amp;I$2&amp;"&lt;/ageCategoryId&gt;&lt;includeStatus&gt;"&amp;I24&amp;"&lt;/includeStatus&gt;&lt;/expectation&gt;"</f>
        <v>&lt;expectation&gt;&lt;ageCategoryId&gt;40&lt;/ageCategoryId&gt;&lt;includeStatus&gt;Unexpected&lt;/includeStatus&gt;&lt;/expectation&gt;</v>
      </c>
      <c r="Q24" s="18" t="str">
        <f>"&lt;expectation&gt;&lt;ageCategoryId&gt;"&amp;J$2&amp;"&lt;/ageCategoryId&gt;&lt;includeStatus&gt;"&amp;J24&amp;"&lt;/includeStatus&gt;&lt;/expectation&gt;"</f>
        <v>&lt;expectation&gt;&lt;ageCategoryId&gt;50&lt;/ageCategoryId&gt;&lt;includeStatus&gt;Unexpected&lt;/includeStatus&gt;&lt;/expectation&gt;</v>
      </c>
    </row>
    <row r="25" spans="1:17" x14ac:dyDescent="0.3">
      <c r="A25" s="21">
        <v>101</v>
      </c>
      <c r="B25" s="11" t="s">
        <v>25</v>
      </c>
      <c r="C25">
        <v>101</v>
      </c>
      <c r="D25" s="17">
        <v>0.05</v>
      </c>
      <c r="E25" s="11" t="s">
        <v>26</v>
      </c>
      <c r="F25" s="14" t="s">
        <v>3</v>
      </c>
      <c r="G25" s="14" t="s">
        <v>3</v>
      </c>
      <c r="H25" s="14" t="s">
        <v>3</v>
      </c>
      <c r="I25" s="14" t="s">
        <v>3</v>
      </c>
      <c r="J25" s="14" t="s">
        <v>3</v>
      </c>
      <c r="L25" s="18" t="str">
        <f t="shared" si="0"/>
        <v xml:space="preserve">  &lt;vaccineGroup&gt;&lt;vaccineGroupId&gt;101&lt;/vaccineGroupId&gt;&lt;label&gt;Herpes&lt;/label&gt;&lt;displayOrder&gt;101&lt;/displayOrder&gt;&lt;expectedThreshold&gt;5%&lt;/expectedThreshold&gt;&lt;cvx&gt;60&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25" s="18" t="str">
        <f>"&lt;expectation&gt;&lt;ageCategoryId&gt;"&amp;F$2&amp;"&lt;/ageCategoryId&gt;&lt;includeStatus&gt;"&amp;F25&amp;"&lt;/includeStatus&gt;&lt;/expectation&gt;"</f>
        <v>&lt;expectation&gt;&lt;ageCategoryId&gt;10&lt;/ageCategoryId&gt;&lt;includeStatus&gt;Unexpected&lt;/includeStatus&gt;&lt;/expectation&gt;</v>
      </c>
      <c r="N25" s="18" t="str">
        <f>"&lt;expectation&gt;&lt;ageCategoryId&gt;"&amp;G$2&amp;"&lt;/ageCategoryId&gt;&lt;includeStatus&gt;"&amp;G25&amp;"&lt;/includeStatus&gt;&lt;/expectation&gt;"</f>
        <v>&lt;expectation&gt;&lt;ageCategoryId&gt;20&lt;/ageCategoryId&gt;&lt;includeStatus&gt;Unexpected&lt;/includeStatus&gt;&lt;/expectation&gt;</v>
      </c>
      <c r="O25" s="18" t="str">
        <f>"&lt;expectation&gt;&lt;ageCategoryId&gt;"&amp;H$2&amp;"&lt;/ageCategoryId&gt;&lt;includeStatus&gt;"&amp;H25&amp;"&lt;/includeStatus&gt;&lt;/expectation&gt;"</f>
        <v>&lt;expectation&gt;&lt;ageCategoryId&gt;30&lt;/ageCategoryId&gt;&lt;includeStatus&gt;Unexpected&lt;/includeStatus&gt;&lt;/expectation&gt;</v>
      </c>
      <c r="P25" s="18" t="str">
        <f>"&lt;expectation&gt;&lt;ageCategoryId&gt;"&amp;I$2&amp;"&lt;/ageCategoryId&gt;&lt;includeStatus&gt;"&amp;I25&amp;"&lt;/includeStatus&gt;&lt;/expectation&gt;"</f>
        <v>&lt;expectation&gt;&lt;ageCategoryId&gt;40&lt;/ageCategoryId&gt;&lt;includeStatus&gt;Unexpected&lt;/includeStatus&gt;&lt;/expectation&gt;</v>
      </c>
      <c r="Q25" s="18" t="str">
        <f>"&lt;expectation&gt;&lt;ageCategoryId&gt;"&amp;J$2&amp;"&lt;/ageCategoryId&gt;&lt;includeStatus&gt;"&amp;J25&amp;"&lt;/includeStatus&gt;&lt;/expectation&gt;"</f>
        <v>&lt;expectation&gt;&lt;ageCategoryId&gt;50&lt;/ageCategoryId&gt;&lt;includeStatus&gt;Unexpected&lt;/includeStatus&gt;&lt;/expectation&gt;</v>
      </c>
    </row>
    <row r="26" spans="1:17" x14ac:dyDescent="0.3">
      <c r="A26" s="21">
        <v>102</v>
      </c>
      <c r="B26" s="11" t="s">
        <v>29</v>
      </c>
      <c r="C26">
        <v>102</v>
      </c>
      <c r="D26" s="17">
        <v>0.05</v>
      </c>
      <c r="E26" s="11" t="s">
        <v>30</v>
      </c>
      <c r="F26" s="16" t="s">
        <v>4</v>
      </c>
      <c r="G26" s="16" t="s">
        <v>4</v>
      </c>
      <c r="H26" s="16" t="s">
        <v>4</v>
      </c>
      <c r="I26" s="16" t="s">
        <v>4</v>
      </c>
      <c r="J26" s="16" t="s">
        <v>4</v>
      </c>
      <c r="L26" s="18" t="str">
        <f t="shared" si="0"/>
        <v xml:space="preserve">  &lt;vaccineGroup&gt;&lt;vaccineGroupId&gt;102&lt;/vaccineGroupId&gt;&lt;label&gt;HIV&lt;/label&gt;&lt;displayOrder&gt;102&lt;/displayOrder&gt;&lt;expectedThreshold&gt;5%&lt;/expectedThreshold&gt;&lt;cvx&gt;61&lt;/cvx&gt;&lt;expectation&gt;&lt;ageCategoryId&gt;10&lt;/ageCategoryId&gt;&lt;includeStatus&gt;Impossible&lt;/includeStatus&gt;&lt;/expectation&gt;&lt;expectation&gt;&lt;ageCategoryId&gt;20&lt;/ageCategoryId&gt;&lt;includeStatus&gt;Impossible&lt;/includeStatus&gt;&lt;/expectation&gt;&lt;expectation&gt;&lt;ageCategoryId&gt;30&lt;/ageCategoryId&gt;&lt;includeStatus&gt;Impossible&lt;/includeStatus&gt;&lt;/expectation&gt;&lt;expectation&gt;&lt;ageCategoryId&gt;40&lt;/ageCategoryId&gt;&lt;includeStatus&gt;Impossible&lt;/includeStatus&gt;&lt;/expectation&gt;&lt;expectation&gt;&lt;ageCategoryId&gt;50&lt;/ageCategoryId&gt;&lt;includeStatus&gt;Impossible&lt;/includeStatus&gt;&lt;/expectation&gt;&lt;/vaccineGroup&gt;</v>
      </c>
      <c r="M26" s="18" t="str">
        <f>"&lt;expectation&gt;&lt;ageCategoryId&gt;"&amp;F$2&amp;"&lt;/ageCategoryId&gt;&lt;includeStatus&gt;"&amp;F26&amp;"&lt;/includeStatus&gt;&lt;/expectation&gt;"</f>
        <v>&lt;expectation&gt;&lt;ageCategoryId&gt;10&lt;/ageCategoryId&gt;&lt;includeStatus&gt;Impossible&lt;/includeStatus&gt;&lt;/expectation&gt;</v>
      </c>
      <c r="N26" s="18" t="str">
        <f>"&lt;expectation&gt;&lt;ageCategoryId&gt;"&amp;G$2&amp;"&lt;/ageCategoryId&gt;&lt;includeStatus&gt;"&amp;G26&amp;"&lt;/includeStatus&gt;&lt;/expectation&gt;"</f>
        <v>&lt;expectation&gt;&lt;ageCategoryId&gt;20&lt;/ageCategoryId&gt;&lt;includeStatus&gt;Impossible&lt;/includeStatus&gt;&lt;/expectation&gt;</v>
      </c>
      <c r="O26" s="18" t="str">
        <f>"&lt;expectation&gt;&lt;ageCategoryId&gt;"&amp;H$2&amp;"&lt;/ageCategoryId&gt;&lt;includeStatus&gt;"&amp;H26&amp;"&lt;/includeStatus&gt;&lt;/expectation&gt;"</f>
        <v>&lt;expectation&gt;&lt;ageCategoryId&gt;30&lt;/ageCategoryId&gt;&lt;includeStatus&gt;Impossible&lt;/includeStatus&gt;&lt;/expectation&gt;</v>
      </c>
      <c r="P26" s="18" t="str">
        <f>"&lt;expectation&gt;&lt;ageCategoryId&gt;"&amp;I$2&amp;"&lt;/ageCategoryId&gt;&lt;includeStatus&gt;"&amp;I26&amp;"&lt;/includeStatus&gt;&lt;/expectation&gt;"</f>
        <v>&lt;expectation&gt;&lt;ageCategoryId&gt;40&lt;/ageCategoryId&gt;&lt;includeStatus&gt;Impossible&lt;/includeStatus&gt;&lt;/expectation&gt;</v>
      </c>
      <c r="Q26" s="18" t="str">
        <f>"&lt;expectation&gt;&lt;ageCategoryId&gt;"&amp;J$2&amp;"&lt;/ageCategoryId&gt;&lt;includeStatus&gt;"&amp;J26&amp;"&lt;/includeStatus&gt;&lt;/expectation&gt;"</f>
        <v>&lt;expectation&gt;&lt;ageCategoryId&gt;50&lt;/ageCategoryId&gt;&lt;includeStatus&gt;Impossible&lt;/includeStatus&gt;&lt;/expectation&gt;</v>
      </c>
    </row>
    <row r="27" spans="1:17" x14ac:dyDescent="0.3">
      <c r="A27" s="21">
        <v>103</v>
      </c>
      <c r="B27" s="11" t="s">
        <v>33</v>
      </c>
      <c r="C27">
        <v>103</v>
      </c>
      <c r="D27" s="17">
        <v>0.05</v>
      </c>
      <c r="E27" s="11" t="s">
        <v>34</v>
      </c>
      <c r="F27" s="14" t="s">
        <v>3</v>
      </c>
      <c r="G27" s="14" t="s">
        <v>3</v>
      </c>
      <c r="H27" s="14" t="s">
        <v>3</v>
      </c>
      <c r="I27" s="14" t="s">
        <v>3</v>
      </c>
      <c r="J27" s="14" t="s">
        <v>3</v>
      </c>
      <c r="L27" s="18" t="str">
        <f t="shared" si="0"/>
        <v xml:space="preserve">  &lt;vaccineGroup&gt;&lt;vaccineGroupId&gt;103&lt;/vaccineGroupId&gt;&lt;label&gt;Immune Globulin&lt;/label&gt;&lt;displayOrder&gt;103&lt;/displayOrder&gt;&lt;expectedThreshold&gt;5%&lt;/expectedThreshold&gt;&lt;cvx&gt;86,14,87&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27" s="18" t="str">
        <f>"&lt;expectation&gt;&lt;ageCategoryId&gt;"&amp;F$2&amp;"&lt;/ageCategoryId&gt;&lt;includeStatus&gt;"&amp;F27&amp;"&lt;/includeStatus&gt;&lt;/expectation&gt;"</f>
        <v>&lt;expectation&gt;&lt;ageCategoryId&gt;10&lt;/ageCategoryId&gt;&lt;includeStatus&gt;Unexpected&lt;/includeStatus&gt;&lt;/expectation&gt;</v>
      </c>
      <c r="N27" s="18" t="str">
        <f>"&lt;expectation&gt;&lt;ageCategoryId&gt;"&amp;G$2&amp;"&lt;/ageCategoryId&gt;&lt;includeStatus&gt;"&amp;G27&amp;"&lt;/includeStatus&gt;&lt;/expectation&gt;"</f>
        <v>&lt;expectation&gt;&lt;ageCategoryId&gt;20&lt;/ageCategoryId&gt;&lt;includeStatus&gt;Unexpected&lt;/includeStatus&gt;&lt;/expectation&gt;</v>
      </c>
      <c r="O27" s="18" t="str">
        <f>"&lt;expectation&gt;&lt;ageCategoryId&gt;"&amp;H$2&amp;"&lt;/ageCategoryId&gt;&lt;includeStatus&gt;"&amp;H27&amp;"&lt;/includeStatus&gt;&lt;/expectation&gt;"</f>
        <v>&lt;expectation&gt;&lt;ageCategoryId&gt;30&lt;/ageCategoryId&gt;&lt;includeStatus&gt;Unexpected&lt;/includeStatus&gt;&lt;/expectation&gt;</v>
      </c>
      <c r="P27" s="18" t="str">
        <f>"&lt;expectation&gt;&lt;ageCategoryId&gt;"&amp;I$2&amp;"&lt;/ageCategoryId&gt;&lt;includeStatus&gt;"&amp;I27&amp;"&lt;/includeStatus&gt;&lt;/expectation&gt;"</f>
        <v>&lt;expectation&gt;&lt;ageCategoryId&gt;40&lt;/ageCategoryId&gt;&lt;includeStatus&gt;Unexpected&lt;/includeStatus&gt;&lt;/expectation&gt;</v>
      </c>
      <c r="Q27" s="18" t="str">
        <f>"&lt;expectation&gt;&lt;ageCategoryId&gt;"&amp;J$2&amp;"&lt;/ageCategoryId&gt;&lt;includeStatus&gt;"&amp;J27&amp;"&lt;/includeStatus&gt;&lt;/expectation&gt;"</f>
        <v>&lt;expectation&gt;&lt;ageCategoryId&gt;50&lt;/ageCategoryId&gt;&lt;includeStatus&gt;Unexpected&lt;/includeStatus&gt;&lt;/expectation&gt;</v>
      </c>
    </row>
    <row r="28" spans="1:17" x14ac:dyDescent="0.3">
      <c r="A28" s="21">
        <v>104</v>
      </c>
      <c r="B28" s="11" t="s">
        <v>37</v>
      </c>
      <c r="C28">
        <v>104</v>
      </c>
      <c r="D28" s="17">
        <v>0.05</v>
      </c>
      <c r="E28" s="11" t="s">
        <v>38</v>
      </c>
      <c r="F28" s="14" t="s">
        <v>3</v>
      </c>
      <c r="G28" s="14" t="s">
        <v>3</v>
      </c>
      <c r="H28" s="14" t="s">
        <v>3</v>
      </c>
      <c r="I28" s="14" t="s">
        <v>3</v>
      </c>
      <c r="J28" s="14" t="s">
        <v>3</v>
      </c>
      <c r="L28" s="18" t="str">
        <f t="shared" si="0"/>
        <v xml:space="preserve">  &lt;vaccineGroup&gt;&lt;vaccineGroupId&gt;104&lt;/vaccineGroupId&gt;&lt;label&gt;Japenese Encephalitis &lt;/label&gt;&lt;displayOrder&gt;104&lt;/displayOrder&gt;&lt;expectedThreshold&gt;5%&lt;/expectedThreshold&gt;&lt;cvx&gt;134,39,129&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28" s="18" t="str">
        <f>"&lt;expectation&gt;&lt;ageCategoryId&gt;"&amp;F$2&amp;"&lt;/ageCategoryId&gt;&lt;includeStatus&gt;"&amp;F28&amp;"&lt;/includeStatus&gt;&lt;/expectation&gt;"</f>
        <v>&lt;expectation&gt;&lt;ageCategoryId&gt;10&lt;/ageCategoryId&gt;&lt;includeStatus&gt;Unexpected&lt;/includeStatus&gt;&lt;/expectation&gt;</v>
      </c>
      <c r="N28" s="18" t="str">
        <f>"&lt;expectation&gt;&lt;ageCategoryId&gt;"&amp;G$2&amp;"&lt;/ageCategoryId&gt;&lt;includeStatus&gt;"&amp;G28&amp;"&lt;/includeStatus&gt;&lt;/expectation&gt;"</f>
        <v>&lt;expectation&gt;&lt;ageCategoryId&gt;20&lt;/ageCategoryId&gt;&lt;includeStatus&gt;Unexpected&lt;/includeStatus&gt;&lt;/expectation&gt;</v>
      </c>
      <c r="O28" s="18" t="str">
        <f>"&lt;expectation&gt;&lt;ageCategoryId&gt;"&amp;H$2&amp;"&lt;/ageCategoryId&gt;&lt;includeStatus&gt;"&amp;H28&amp;"&lt;/includeStatus&gt;&lt;/expectation&gt;"</f>
        <v>&lt;expectation&gt;&lt;ageCategoryId&gt;30&lt;/ageCategoryId&gt;&lt;includeStatus&gt;Unexpected&lt;/includeStatus&gt;&lt;/expectation&gt;</v>
      </c>
      <c r="P28" s="18" t="str">
        <f>"&lt;expectation&gt;&lt;ageCategoryId&gt;"&amp;I$2&amp;"&lt;/ageCategoryId&gt;&lt;includeStatus&gt;"&amp;I28&amp;"&lt;/includeStatus&gt;&lt;/expectation&gt;"</f>
        <v>&lt;expectation&gt;&lt;ageCategoryId&gt;40&lt;/ageCategoryId&gt;&lt;includeStatus&gt;Unexpected&lt;/includeStatus&gt;&lt;/expectation&gt;</v>
      </c>
      <c r="Q28" s="18" t="str">
        <f>"&lt;expectation&gt;&lt;ageCategoryId&gt;"&amp;J$2&amp;"&lt;/ageCategoryId&gt;&lt;includeStatus&gt;"&amp;J28&amp;"&lt;/includeStatus&gt;&lt;/expectation&gt;"</f>
        <v>&lt;expectation&gt;&lt;ageCategoryId&gt;50&lt;/ageCategoryId&gt;&lt;includeStatus&gt;Unexpected&lt;/includeStatus&gt;&lt;/expectation&gt;</v>
      </c>
    </row>
    <row r="29" spans="1:17" x14ac:dyDescent="0.3">
      <c r="A29" s="21">
        <v>105</v>
      </c>
      <c r="B29" s="11" t="s">
        <v>39</v>
      </c>
      <c r="C29">
        <v>105</v>
      </c>
      <c r="D29" s="17">
        <v>0.05</v>
      </c>
      <c r="E29" s="11" t="s">
        <v>40</v>
      </c>
      <c r="F29" s="14" t="s">
        <v>3</v>
      </c>
      <c r="G29" s="14" t="s">
        <v>3</v>
      </c>
      <c r="H29" s="14" t="s">
        <v>3</v>
      </c>
      <c r="I29" s="14" t="s">
        <v>3</v>
      </c>
      <c r="J29" s="14" t="s">
        <v>3</v>
      </c>
      <c r="L29" s="18" t="str">
        <f t="shared" si="0"/>
        <v xml:space="preserve">  &lt;vaccineGroup&gt;&lt;vaccineGroupId&gt;105&lt;/vaccineGroupId&gt;&lt;label&gt;Junin Virus &lt;/label&gt;&lt;displayOrder&gt;105&lt;/displayOrder&gt;&lt;expectedThreshold&gt;5%&lt;/expectedThreshold&gt;&lt;cvx&gt;63&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29" s="18" t="str">
        <f>"&lt;expectation&gt;&lt;ageCategoryId&gt;"&amp;F$2&amp;"&lt;/ageCategoryId&gt;&lt;includeStatus&gt;"&amp;F29&amp;"&lt;/includeStatus&gt;&lt;/expectation&gt;"</f>
        <v>&lt;expectation&gt;&lt;ageCategoryId&gt;10&lt;/ageCategoryId&gt;&lt;includeStatus&gt;Unexpected&lt;/includeStatus&gt;&lt;/expectation&gt;</v>
      </c>
      <c r="N29" s="18" t="str">
        <f>"&lt;expectation&gt;&lt;ageCategoryId&gt;"&amp;G$2&amp;"&lt;/ageCategoryId&gt;&lt;includeStatus&gt;"&amp;G29&amp;"&lt;/includeStatus&gt;&lt;/expectation&gt;"</f>
        <v>&lt;expectation&gt;&lt;ageCategoryId&gt;20&lt;/ageCategoryId&gt;&lt;includeStatus&gt;Unexpected&lt;/includeStatus&gt;&lt;/expectation&gt;</v>
      </c>
      <c r="O29" s="18" t="str">
        <f>"&lt;expectation&gt;&lt;ageCategoryId&gt;"&amp;H$2&amp;"&lt;/ageCategoryId&gt;&lt;includeStatus&gt;"&amp;H29&amp;"&lt;/includeStatus&gt;&lt;/expectation&gt;"</f>
        <v>&lt;expectation&gt;&lt;ageCategoryId&gt;30&lt;/ageCategoryId&gt;&lt;includeStatus&gt;Unexpected&lt;/includeStatus&gt;&lt;/expectation&gt;</v>
      </c>
      <c r="P29" s="18" t="str">
        <f>"&lt;expectation&gt;&lt;ageCategoryId&gt;"&amp;I$2&amp;"&lt;/ageCategoryId&gt;&lt;includeStatus&gt;"&amp;I29&amp;"&lt;/includeStatus&gt;&lt;/expectation&gt;"</f>
        <v>&lt;expectation&gt;&lt;ageCategoryId&gt;40&lt;/ageCategoryId&gt;&lt;includeStatus&gt;Unexpected&lt;/includeStatus&gt;&lt;/expectation&gt;</v>
      </c>
      <c r="Q29" s="18" t="str">
        <f>"&lt;expectation&gt;&lt;ageCategoryId&gt;"&amp;J$2&amp;"&lt;/ageCategoryId&gt;&lt;includeStatus&gt;"&amp;J29&amp;"&lt;/includeStatus&gt;&lt;/expectation&gt;"</f>
        <v>&lt;expectation&gt;&lt;ageCategoryId&gt;50&lt;/ageCategoryId&gt;&lt;includeStatus&gt;Unexpected&lt;/includeStatus&gt;&lt;/expectation&gt;</v>
      </c>
    </row>
    <row r="30" spans="1:17" x14ac:dyDescent="0.3">
      <c r="A30" s="21">
        <v>106</v>
      </c>
      <c r="B30" s="11" t="s">
        <v>41</v>
      </c>
      <c r="C30">
        <v>106</v>
      </c>
      <c r="D30" s="17">
        <v>0.05</v>
      </c>
      <c r="E30" s="11" t="s">
        <v>42</v>
      </c>
      <c r="F30" s="14" t="s">
        <v>3</v>
      </c>
      <c r="G30" s="14" t="s">
        <v>3</v>
      </c>
      <c r="H30" s="14" t="s">
        <v>3</v>
      </c>
      <c r="I30" s="14" t="s">
        <v>3</v>
      </c>
      <c r="J30" s="14" t="s">
        <v>3</v>
      </c>
      <c r="L30" s="18" t="str">
        <f t="shared" si="0"/>
        <v xml:space="preserve">  &lt;vaccineGroup&gt;&lt;vaccineGroupId&gt;106&lt;/vaccineGroupId&gt;&lt;label&gt;Leprosy &lt;/label&gt;&lt;displayOrder&gt;106&lt;/displayOrder&gt;&lt;expectedThreshold&gt;5%&lt;/expectedThreshold&gt;&lt;cvx&gt;65&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30" s="18" t="str">
        <f>"&lt;expectation&gt;&lt;ageCategoryId&gt;"&amp;F$2&amp;"&lt;/ageCategoryId&gt;&lt;includeStatus&gt;"&amp;F30&amp;"&lt;/includeStatus&gt;&lt;/expectation&gt;"</f>
        <v>&lt;expectation&gt;&lt;ageCategoryId&gt;10&lt;/ageCategoryId&gt;&lt;includeStatus&gt;Unexpected&lt;/includeStatus&gt;&lt;/expectation&gt;</v>
      </c>
      <c r="N30" s="18" t="str">
        <f>"&lt;expectation&gt;&lt;ageCategoryId&gt;"&amp;G$2&amp;"&lt;/ageCategoryId&gt;&lt;includeStatus&gt;"&amp;G30&amp;"&lt;/includeStatus&gt;&lt;/expectation&gt;"</f>
        <v>&lt;expectation&gt;&lt;ageCategoryId&gt;20&lt;/ageCategoryId&gt;&lt;includeStatus&gt;Unexpected&lt;/includeStatus&gt;&lt;/expectation&gt;</v>
      </c>
      <c r="O30" s="18" t="str">
        <f>"&lt;expectation&gt;&lt;ageCategoryId&gt;"&amp;H$2&amp;"&lt;/ageCategoryId&gt;&lt;includeStatus&gt;"&amp;H30&amp;"&lt;/includeStatus&gt;&lt;/expectation&gt;"</f>
        <v>&lt;expectation&gt;&lt;ageCategoryId&gt;30&lt;/ageCategoryId&gt;&lt;includeStatus&gt;Unexpected&lt;/includeStatus&gt;&lt;/expectation&gt;</v>
      </c>
      <c r="P30" s="18" t="str">
        <f>"&lt;expectation&gt;&lt;ageCategoryId&gt;"&amp;I$2&amp;"&lt;/ageCategoryId&gt;&lt;includeStatus&gt;"&amp;I30&amp;"&lt;/includeStatus&gt;&lt;/expectation&gt;"</f>
        <v>&lt;expectation&gt;&lt;ageCategoryId&gt;40&lt;/ageCategoryId&gt;&lt;includeStatus&gt;Unexpected&lt;/includeStatus&gt;&lt;/expectation&gt;</v>
      </c>
      <c r="Q30" s="18" t="str">
        <f>"&lt;expectation&gt;&lt;ageCategoryId&gt;"&amp;J$2&amp;"&lt;/ageCategoryId&gt;&lt;includeStatus&gt;"&amp;J30&amp;"&lt;/includeStatus&gt;&lt;/expectation&gt;"</f>
        <v>&lt;expectation&gt;&lt;ageCategoryId&gt;50&lt;/ageCategoryId&gt;&lt;includeStatus&gt;Unexpected&lt;/includeStatus&gt;&lt;/expectation&gt;</v>
      </c>
    </row>
    <row r="31" spans="1:17" x14ac:dyDescent="0.3">
      <c r="A31" s="21">
        <v>107</v>
      </c>
      <c r="B31" s="11" t="s">
        <v>43</v>
      </c>
      <c r="C31">
        <v>107</v>
      </c>
      <c r="D31" s="17">
        <v>0.05</v>
      </c>
      <c r="E31" s="11" t="s">
        <v>44</v>
      </c>
      <c r="F31" s="14" t="s">
        <v>3</v>
      </c>
      <c r="G31" s="14" t="s">
        <v>3</v>
      </c>
      <c r="H31" s="14" t="s">
        <v>3</v>
      </c>
      <c r="I31" s="14" t="s">
        <v>3</v>
      </c>
      <c r="J31" s="14" t="s">
        <v>3</v>
      </c>
      <c r="L31" s="18" t="str">
        <f t="shared" si="0"/>
        <v xml:space="preserve">  &lt;vaccineGroup&gt;&lt;vaccineGroupId&gt;107&lt;/vaccineGroupId&gt;&lt;label&gt;Lieshmaiasis  &lt;/label&gt;&lt;displayOrder&gt;107&lt;/displayOrder&gt;&lt;expectedThreshold&gt;5%&lt;/expectedThreshold&gt;&lt;cvx&gt;64&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31" s="18" t="str">
        <f>"&lt;expectation&gt;&lt;ageCategoryId&gt;"&amp;F$2&amp;"&lt;/ageCategoryId&gt;&lt;includeStatus&gt;"&amp;F31&amp;"&lt;/includeStatus&gt;&lt;/expectation&gt;"</f>
        <v>&lt;expectation&gt;&lt;ageCategoryId&gt;10&lt;/ageCategoryId&gt;&lt;includeStatus&gt;Unexpected&lt;/includeStatus&gt;&lt;/expectation&gt;</v>
      </c>
      <c r="N31" s="18" t="str">
        <f>"&lt;expectation&gt;&lt;ageCategoryId&gt;"&amp;G$2&amp;"&lt;/ageCategoryId&gt;&lt;includeStatus&gt;"&amp;G31&amp;"&lt;/includeStatus&gt;&lt;/expectation&gt;"</f>
        <v>&lt;expectation&gt;&lt;ageCategoryId&gt;20&lt;/ageCategoryId&gt;&lt;includeStatus&gt;Unexpected&lt;/includeStatus&gt;&lt;/expectation&gt;</v>
      </c>
      <c r="O31" s="18" t="str">
        <f>"&lt;expectation&gt;&lt;ageCategoryId&gt;"&amp;H$2&amp;"&lt;/ageCategoryId&gt;&lt;includeStatus&gt;"&amp;H31&amp;"&lt;/includeStatus&gt;&lt;/expectation&gt;"</f>
        <v>&lt;expectation&gt;&lt;ageCategoryId&gt;30&lt;/ageCategoryId&gt;&lt;includeStatus&gt;Unexpected&lt;/includeStatus&gt;&lt;/expectation&gt;</v>
      </c>
      <c r="P31" s="18" t="str">
        <f>"&lt;expectation&gt;&lt;ageCategoryId&gt;"&amp;I$2&amp;"&lt;/ageCategoryId&gt;&lt;includeStatus&gt;"&amp;I31&amp;"&lt;/includeStatus&gt;&lt;/expectation&gt;"</f>
        <v>&lt;expectation&gt;&lt;ageCategoryId&gt;40&lt;/ageCategoryId&gt;&lt;includeStatus&gt;Unexpected&lt;/includeStatus&gt;&lt;/expectation&gt;</v>
      </c>
      <c r="Q31" s="18" t="str">
        <f>"&lt;expectation&gt;&lt;ageCategoryId&gt;"&amp;J$2&amp;"&lt;/ageCategoryId&gt;&lt;includeStatus&gt;"&amp;J31&amp;"&lt;/includeStatus&gt;&lt;/expectation&gt;"</f>
        <v>&lt;expectation&gt;&lt;ageCategoryId&gt;50&lt;/ageCategoryId&gt;&lt;includeStatus&gt;Unexpected&lt;/includeStatus&gt;&lt;/expectation&gt;</v>
      </c>
    </row>
    <row r="32" spans="1:17" x14ac:dyDescent="0.3">
      <c r="A32" s="21">
        <v>108</v>
      </c>
      <c r="B32" s="11" t="s">
        <v>45</v>
      </c>
      <c r="C32">
        <v>108</v>
      </c>
      <c r="D32" s="17">
        <v>0.05</v>
      </c>
      <c r="E32" s="11" t="s">
        <v>46</v>
      </c>
      <c r="F32" s="14" t="s">
        <v>3</v>
      </c>
      <c r="G32" s="14" t="s">
        <v>3</v>
      </c>
      <c r="H32" s="14" t="s">
        <v>3</v>
      </c>
      <c r="I32" s="14" t="s">
        <v>3</v>
      </c>
      <c r="J32" s="14" t="s">
        <v>3</v>
      </c>
      <c r="L32" s="18" t="str">
        <f t="shared" si="0"/>
        <v xml:space="preserve">  &lt;vaccineGroup&gt;&lt;vaccineGroupId&gt;108&lt;/vaccineGroupId&gt;&lt;label&gt;Lyme Disease  &lt;/label&gt;&lt;displayOrder&gt;108&lt;/displayOrder&gt;&lt;expectedThreshold&gt;5%&lt;/expectedThreshold&gt;&lt;cvx&gt;66&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32" s="18" t="str">
        <f>"&lt;expectation&gt;&lt;ageCategoryId&gt;"&amp;F$2&amp;"&lt;/ageCategoryId&gt;&lt;includeStatus&gt;"&amp;F32&amp;"&lt;/includeStatus&gt;&lt;/expectation&gt;"</f>
        <v>&lt;expectation&gt;&lt;ageCategoryId&gt;10&lt;/ageCategoryId&gt;&lt;includeStatus&gt;Unexpected&lt;/includeStatus&gt;&lt;/expectation&gt;</v>
      </c>
      <c r="N32" s="18" t="str">
        <f>"&lt;expectation&gt;&lt;ageCategoryId&gt;"&amp;G$2&amp;"&lt;/ageCategoryId&gt;&lt;includeStatus&gt;"&amp;G32&amp;"&lt;/includeStatus&gt;&lt;/expectation&gt;"</f>
        <v>&lt;expectation&gt;&lt;ageCategoryId&gt;20&lt;/ageCategoryId&gt;&lt;includeStatus&gt;Unexpected&lt;/includeStatus&gt;&lt;/expectation&gt;</v>
      </c>
      <c r="O32" s="18" t="str">
        <f>"&lt;expectation&gt;&lt;ageCategoryId&gt;"&amp;H$2&amp;"&lt;/ageCategoryId&gt;&lt;includeStatus&gt;"&amp;H32&amp;"&lt;/includeStatus&gt;&lt;/expectation&gt;"</f>
        <v>&lt;expectation&gt;&lt;ageCategoryId&gt;30&lt;/ageCategoryId&gt;&lt;includeStatus&gt;Unexpected&lt;/includeStatus&gt;&lt;/expectation&gt;</v>
      </c>
      <c r="P32" s="18" t="str">
        <f>"&lt;expectation&gt;&lt;ageCategoryId&gt;"&amp;I$2&amp;"&lt;/ageCategoryId&gt;&lt;includeStatus&gt;"&amp;I32&amp;"&lt;/includeStatus&gt;&lt;/expectation&gt;"</f>
        <v>&lt;expectation&gt;&lt;ageCategoryId&gt;40&lt;/ageCategoryId&gt;&lt;includeStatus&gt;Unexpected&lt;/includeStatus&gt;&lt;/expectation&gt;</v>
      </c>
      <c r="Q32" s="18" t="str">
        <f>"&lt;expectation&gt;&lt;ageCategoryId&gt;"&amp;J$2&amp;"&lt;/ageCategoryId&gt;&lt;includeStatus&gt;"&amp;J32&amp;"&lt;/includeStatus&gt;&lt;/expectation&gt;"</f>
        <v>&lt;expectation&gt;&lt;ageCategoryId&gt;50&lt;/ageCategoryId&gt;&lt;includeStatus&gt;Unexpected&lt;/includeStatus&gt;&lt;/expectation&gt;</v>
      </c>
    </row>
    <row r="33" spans="1:17" x14ac:dyDescent="0.3">
      <c r="A33" s="21">
        <v>109</v>
      </c>
      <c r="B33" s="11" t="s">
        <v>47</v>
      </c>
      <c r="C33">
        <v>109</v>
      </c>
      <c r="D33" s="17">
        <v>0.05</v>
      </c>
      <c r="E33" s="11" t="s">
        <v>48</v>
      </c>
      <c r="F33" s="14" t="s">
        <v>3</v>
      </c>
      <c r="G33" s="14" t="s">
        <v>3</v>
      </c>
      <c r="H33" s="14" t="s">
        <v>3</v>
      </c>
      <c r="I33" s="14" t="s">
        <v>3</v>
      </c>
      <c r="J33" s="14" t="s">
        <v>3</v>
      </c>
      <c r="L33" s="18" t="str">
        <f t="shared" si="0"/>
        <v xml:space="preserve">  &lt;vaccineGroup&gt;&lt;vaccineGroupId&gt;109&lt;/vaccineGroupId&gt;&lt;label&gt;Malaria &lt;/label&gt;&lt;displayOrder&gt;109&lt;/displayOrder&gt;&lt;expectedThreshold&gt;5%&lt;/expectedThreshold&gt;&lt;cvx&gt;67&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33" s="18" t="str">
        <f>"&lt;expectation&gt;&lt;ageCategoryId&gt;"&amp;F$2&amp;"&lt;/ageCategoryId&gt;&lt;includeStatus&gt;"&amp;F33&amp;"&lt;/includeStatus&gt;&lt;/expectation&gt;"</f>
        <v>&lt;expectation&gt;&lt;ageCategoryId&gt;10&lt;/ageCategoryId&gt;&lt;includeStatus&gt;Unexpected&lt;/includeStatus&gt;&lt;/expectation&gt;</v>
      </c>
      <c r="N33" s="18" t="str">
        <f>"&lt;expectation&gt;&lt;ageCategoryId&gt;"&amp;G$2&amp;"&lt;/ageCategoryId&gt;&lt;includeStatus&gt;"&amp;G33&amp;"&lt;/includeStatus&gt;&lt;/expectation&gt;"</f>
        <v>&lt;expectation&gt;&lt;ageCategoryId&gt;20&lt;/ageCategoryId&gt;&lt;includeStatus&gt;Unexpected&lt;/includeStatus&gt;&lt;/expectation&gt;</v>
      </c>
      <c r="O33" s="18" t="str">
        <f>"&lt;expectation&gt;&lt;ageCategoryId&gt;"&amp;H$2&amp;"&lt;/ageCategoryId&gt;&lt;includeStatus&gt;"&amp;H33&amp;"&lt;/includeStatus&gt;&lt;/expectation&gt;"</f>
        <v>&lt;expectation&gt;&lt;ageCategoryId&gt;30&lt;/ageCategoryId&gt;&lt;includeStatus&gt;Unexpected&lt;/includeStatus&gt;&lt;/expectation&gt;</v>
      </c>
      <c r="P33" s="18" t="str">
        <f>"&lt;expectation&gt;&lt;ageCategoryId&gt;"&amp;I$2&amp;"&lt;/ageCategoryId&gt;&lt;includeStatus&gt;"&amp;I33&amp;"&lt;/includeStatus&gt;&lt;/expectation&gt;"</f>
        <v>&lt;expectation&gt;&lt;ageCategoryId&gt;40&lt;/ageCategoryId&gt;&lt;includeStatus&gt;Unexpected&lt;/includeStatus&gt;&lt;/expectation&gt;</v>
      </c>
      <c r="Q33" s="18" t="str">
        <f>"&lt;expectation&gt;&lt;ageCategoryId&gt;"&amp;J$2&amp;"&lt;/ageCategoryId&gt;&lt;includeStatus&gt;"&amp;J33&amp;"&lt;/includeStatus&gt;&lt;/expectation&gt;"</f>
        <v>&lt;expectation&gt;&lt;ageCategoryId&gt;50&lt;/ageCategoryId&gt;&lt;includeStatus&gt;Unexpected&lt;/includeStatus&gt;&lt;/expectation&gt;</v>
      </c>
    </row>
    <row r="34" spans="1:17" x14ac:dyDescent="0.3">
      <c r="A34" s="21">
        <v>110</v>
      </c>
      <c r="B34" s="11" t="s">
        <v>49</v>
      </c>
      <c r="C34">
        <v>110</v>
      </c>
      <c r="D34" s="17">
        <v>0.05</v>
      </c>
      <c r="E34" s="11" t="s">
        <v>50</v>
      </c>
      <c r="F34" s="14" t="s">
        <v>3</v>
      </c>
      <c r="G34" s="14" t="s">
        <v>3</v>
      </c>
      <c r="H34" s="14" t="s">
        <v>3</v>
      </c>
      <c r="I34" s="14" t="s">
        <v>3</v>
      </c>
      <c r="J34" s="14" t="s">
        <v>3</v>
      </c>
      <c r="L34" s="18" t="str">
        <f t="shared" si="0"/>
        <v xml:space="preserve">  &lt;vaccineGroup&gt;&lt;vaccineGroupId&gt;110&lt;/vaccineGroupId&gt;&lt;label&gt;Measles &lt;/label&gt;&lt;displayOrder&gt;110&lt;/displayOrder&gt;&lt;expectedThreshold&gt;5%&lt;/expectedThreshold&gt;&lt;cvx&gt;05&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34" s="18" t="str">
        <f>"&lt;expectation&gt;&lt;ageCategoryId&gt;"&amp;F$2&amp;"&lt;/ageCategoryId&gt;&lt;includeStatus&gt;"&amp;F34&amp;"&lt;/includeStatus&gt;&lt;/expectation&gt;"</f>
        <v>&lt;expectation&gt;&lt;ageCategoryId&gt;10&lt;/ageCategoryId&gt;&lt;includeStatus&gt;Unexpected&lt;/includeStatus&gt;&lt;/expectation&gt;</v>
      </c>
      <c r="N34" s="18" t="str">
        <f>"&lt;expectation&gt;&lt;ageCategoryId&gt;"&amp;G$2&amp;"&lt;/ageCategoryId&gt;&lt;includeStatus&gt;"&amp;G34&amp;"&lt;/includeStatus&gt;&lt;/expectation&gt;"</f>
        <v>&lt;expectation&gt;&lt;ageCategoryId&gt;20&lt;/ageCategoryId&gt;&lt;includeStatus&gt;Unexpected&lt;/includeStatus&gt;&lt;/expectation&gt;</v>
      </c>
      <c r="O34" s="18" t="str">
        <f>"&lt;expectation&gt;&lt;ageCategoryId&gt;"&amp;H$2&amp;"&lt;/ageCategoryId&gt;&lt;includeStatus&gt;"&amp;H34&amp;"&lt;/includeStatus&gt;&lt;/expectation&gt;"</f>
        <v>&lt;expectation&gt;&lt;ageCategoryId&gt;30&lt;/ageCategoryId&gt;&lt;includeStatus&gt;Unexpected&lt;/includeStatus&gt;&lt;/expectation&gt;</v>
      </c>
      <c r="P34" s="18" t="str">
        <f>"&lt;expectation&gt;&lt;ageCategoryId&gt;"&amp;I$2&amp;"&lt;/ageCategoryId&gt;&lt;includeStatus&gt;"&amp;I34&amp;"&lt;/includeStatus&gt;&lt;/expectation&gt;"</f>
        <v>&lt;expectation&gt;&lt;ageCategoryId&gt;40&lt;/ageCategoryId&gt;&lt;includeStatus&gt;Unexpected&lt;/includeStatus&gt;&lt;/expectation&gt;</v>
      </c>
      <c r="Q34" s="18" t="str">
        <f>"&lt;expectation&gt;&lt;ageCategoryId&gt;"&amp;J$2&amp;"&lt;/ageCategoryId&gt;&lt;includeStatus&gt;"&amp;J34&amp;"&lt;/includeStatus&gt;&lt;/expectation&gt;"</f>
        <v>&lt;expectation&gt;&lt;ageCategoryId&gt;50&lt;/ageCategoryId&gt;&lt;includeStatus&gt;Unexpected&lt;/includeStatus&gt;&lt;/expectation&gt;</v>
      </c>
    </row>
    <row r="35" spans="1:17" x14ac:dyDescent="0.3">
      <c r="A35" s="21">
        <v>110</v>
      </c>
      <c r="B35" s="11" t="s">
        <v>51</v>
      </c>
      <c r="C35">
        <v>110</v>
      </c>
      <c r="D35" s="17">
        <v>0.05</v>
      </c>
      <c r="E35" s="11" t="s">
        <v>52</v>
      </c>
      <c r="F35" s="14" t="s">
        <v>3</v>
      </c>
      <c r="G35" s="14" t="s">
        <v>3</v>
      </c>
      <c r="H35" s="14" t="s">
        <v>3</v>
      </c>
      <c r="I35" s="14" t="s">
        <v>3</v>
      </c>
      <c r="J35" s="14" t="s">
        <v>3</v>
      </c>
      <c r="L35" s="18" t="str">
        <f t="shared" si="0"/>
        <v xml:space="preserve">  &lt;vaccineGroup&gt;&lt;vaccineGroupId&gt;110&lt;/vaccineGroupId&gt;&lt;label&gt;Melanoma  &lt;/label&gt;&lt;displayOrder&gt;110&lt;/displayOrder&gt;&lt;expectedThreshold&gt;5%&lt;/expectedThreshold&gt;&lt;cvx&gt;68&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35" s="18" t="str">
        <f>"&lt;expectation&gt;&lt;ageCategoryId&gt;"&amp;F$2&amp;"&lt;/ageCategoryId&gt;&lt;includeStatus&gt;"&amp;F35&amp;"&lt;/includeStatus&gt;&lt;/expectation&gt;"</f>
        <v>&lt;expectation&gt;&lt;ageCategoryId&gt;10&lt;/ageCategoryId&gt;&lt;includeStatus&gt;Unexpected&lt;/includeStatus&gt;&lt;/expectation&gt;</v>
      </c>
      <c r="N35" s="18" t="str">
        <f>"&lt;expectation&gt;&lt;ageCategoryId&gt;"&amp;G$2&amp;"&lt;/ageCategoryId&gt;&lt;includeStatus&gt;"&amp;G35&amp;"&lt;/includeStatus&gt;&lt;/expectation&gt;"</f>
        <v>&lt;expectation&gt;&lt;ageCategoryId&gt;20&lt;/ageCategoryId&gt;&lt;includeStatus&gt;Unexpected&lt;/includeStatus&gt;&lt;/expectation&gt;</v>
      </c>
      <c r="O35" s="18" t="str">
        <f>"&lt;expectation&gt;&lt;ageCategoryId&gt;"&amp;H$2&amp;"&lt;/ageCategoryId&gt;&lt;includeStatus&gt;"&amp;H35&amp;"&lt;/includeStatus&gt;&lt;/expectation&gt;"</f>
        <v>&lt;expectation&gt;&lt;ageCategoryId&gt;30&lt;/ageCategoryId&gt;&lt;includeStatus&gt;Unexpected&lt;/includeStatus&gt;&lt;/expectation&gt;</v>
      </c>
      <c r="P35" s="18" t="str">
        <f>"&lt;expectation&gt;&lt;ageCategoryId&gt;"&amp;I$2&amp;"&lt;/ageCategoryId&gt;&lt;includeStatus&gt;"&amp;I35&amp;"&lt;/includeStatus&gt;&lt;/expectation&gt;"</f>
        <v>&lt;expectation&gt;&lt;ageCategoryId&gt;40&lt;/ageCategoryId&gt;&lt;includeStatus&gt;Unexpected&lt;/includeStatus&gt;&lt;/expectation&gt;</v>
      </c>
      <c r="Q35" s="18" t="str">
        <f>"&lt;expectation&gt;&lt;ageCategoryId&gt;"&amp;J$2&amp;"&lt;/ageCategoryId&gt;&lt;includeStatus&gt;"&amp;J35&amp;"&lt;/includeStatus&gt;&lt;/expectation&gt;"</f>
        <v>&lt;expectation&gt;&lt;ageCategoryId&gt;50&lt;/ageCategoryId&gt;&lt;includeStatus&gt;Unexpected&lt;/includeStatus&gt;&lt;/expectation&gt;</v>
      </c>
    </row>
    <row r="36" spans="1:17" x14ac:dyDescent="0.3">
      <c r="A36" s="21">
        <v>111</v>
      </c>
      <c r="B36" s="11" t="s">
        <v>57</v>
      </c>
      <c r="C36">
        <v>111</v>
      </c>
      <c r="D36" s="17">
        <v>0.05</v>
      </c>
      <c r="E36" s="11" t="s">
        <v>58</v>
      </c>
      <c r="F36" s="14" t="s">
        <v>3</v>
      </c>
      <c r="G36" s="14" t="s">
        <v>3</v>
      </c>
      <c r="H36" s="14" t="s">
        <v>3</v>
      </c>
      <c r="I36" s="14" t="s">
        <v>3</v>
      </c>
      <c r="J36" s="14" t="s">
        <v>3</v>
      </c>
      <c r="L36" s="18" t="str">
        <f t="shared" si="0"/>
        <v xml:space="preserve">  &lt;vaccineGroup&gt;&lt;vaccineGroupId&gt;111&lt;/vaccineGroupId&gt;&lt;label&gt;Mumps &lt;/label&gt;&lt;displayOrder&gt;111&lt;/displayOrder&gt;&lt;expectedThreshold&gt;5%&lt;/expectedThreshold&gt;&lt;cvx&gt;07,38&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36" s="18" t="str">
        <f>"&lt;expectation&gt;&lt;ageCategoryId&gt;"&amp;F$2&amp;"&lt;/ageCategoryId&gt;&lt;includeStatus&gt;"&amp;F36&amp;"&lt;/includeStatus&gt;&lt;/expectation&gt;"</f>
        <v>&lt;expectation&gt;&lt;ageCategoryId&gt;10&lt;/ageCategoryId&gt;&lt;includeStatus&gt;Unexpected&lt;/includeStatus&gt;&lt;/expectation&gt;</v>
      </c>
      <c r="N36" s="18" t="str">
        <f>"&lt;expectation&gt;&lt;ageCategoryId&gt;"&amp;G$2&amp;"&lt;/ageCategoryId&gt;&lt;includeStatus&gt;"&amp;G36&amp;"&lt;/includeStatus&gt;&lt;/expectation&gt;"</f>
        <v>&lt;expectation&gt;&lt;ageCategoryId&gt;20&lt;/ageCategoryId&gt;&lt;includeStatus&gt;Unexpected&lt;/includeStatus&gt;&lt;/expectation&gt;</v>
      </c>
      <c r="O36" s="18" t="str">
        <f>"&lt;expectation&gt;&lt;ageCategoryId&gt;"&amp;H$2&amp;"&lt;/ageCategoryId&gt;&lt;includeStatus&gt;"&amp;H36&amp;"&lt;/includeStatus&gt;&lt;/expectation&gt;"</f>
        <v>&lt;expectation&gt;&lt;ageCategoryId&gt;30&lt;/ageCategoryId&gt;&lt;includeStatus&gt;Unexpected&lt;/includeStatus&gt;&lt;/expectation&gt;</v>
      </c>
      <c r="P36" s="18" t="str">
        <f>"&lt;expectation&gt;&lt;ageCategoryId&gt;"&amp;I$2&amp;"&lt;/ageCategoryId&gt;&lt;includeStatus&gt;"&amp;I36&amp;"&lt;/includeStatus&gt;&lt;/expectation&gt;"</f>
        <v>&lt;expectation&gt;&lt;ageCategoryId&gt;40&lt;/ageCategoryId&gt;&lt;includeStatus&gt;Unexpected&lt;/includeStatus&gt;&lt;/expectation&gt;</v>
      </c>
      <c r="Q36" s="18" t="str">
        <f>"&lt;expectation&gt;&lt;ageCategoryId&gt;"&amp;J$2&amp;"&lt;/ageCategoryId&gt;&lt;includeStatus&gt;"&amp;J36&amp;"&lt;/includeStatus&gt;&lt;/expectation&gt;"</f>
        <v>&lt;expectation&gt;&lt;ageCategoryId&gt;50&lt;/ageCategoryId&gt;&lt;includeStatus&gt;Unexpected&lt;/includeStatus&gt;&lt;/expectation&gt;</v>
      </c>
    </row>
    <row r="37" spans="1:17" x14ac:dyDescent="0.3">
      <c r="A37" s="21">
        <v>112</v>
      </c>
      <c r="B37" s="11" t="s">
        <v>59</v>
      </c>
      <c r="C37">
        <v>112</v>
      </c>
      <c r="D37" s="17">
        <v>0.05</v>
      </c>
      <c r="E37" s="11" t="s">
        <v>60</v>
      </c>
      <c r="F37" s="14" t="s">
        <v>3</v>
      </c>
      <c r="G37" s="14" t="s">
        <v>3</v>
      </c>
      <c r="H37" s="14" t="s">
        <v>3</v>
      </c>
      <c r="I37" s="14" t="s">
        <v>3</v>
      </c>
      <c r="J37" s="14" t="s">
        <v>3</v>
      </c>
      <c r="L37" s="18" t="str">
        <f t="shared" si="0"/>
        <v xml:space="preserve">  &lt;vaccineGroup&gt;&lt;vaccineGroupId&gt;112&lt;/vaccineGroupId&gt;&lt;label&gt;Parainfluenza &lt;/label&gt;&lt;displayOrder&gt;112&lt;/displayOrder&gt;&lt;expectedThreshold&gt;5%&lt;/expectedThreshold&gt;&lt;cvx&gt;69&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37" s="18" t="str">
        <f>"&lt;expectation&gt;&lt;ageCategoryId&gt;"&amp;F$2&amp;"&lt;/ageCategoryId&gt;&lt;includeStatus&gt;"&amp;F37&amp;"&lt;/includeStatus&gt;&lt;/expectation&gt;"</f>
        <v>&lt;expectation&gt;&lt;ageCategoryId&gt;10&lt;/ageCategoryId&gt;&lt;includeStatus&gt;Unexpected&lt;/includeStatus&gt;&lt;/expectation&gt;</v>
      </c>
      <c r="N37" s="18" t="str">
        <f>"&lt;expectation&gt;&lt;ageCategoryId&gt;"&amp;G$2&amp;"&lt;/ageCategoryId&gt;&lt;includeStatus&gt;"&amp;G37&amp;"&lt;/includeStatus&gt;&lt;/expectation&gt;"</f>
        <v>&lt;expectation&gt;&lt;ageCategoryId&gt;20&lt;/ageCategoryId&gt;&lt;includeStatus&gt;Unexpected&lt;/includeStatus&gt;&lt;/expectation&gt;</v>
      </c>
      <c r="O37" s="18" t="str">
        <f>"&lt;expectation&gt;&lt;ageCategoryId&gt;"&amp;H$2&amp;"&lt;/ageCategoryId&gt;&lt;includeStatus&gt;"&amp;H37&amp;"&lt;/includeStatus&gt;&lt;/expectation&gt;"</f>
        <v>&lt;expectation&gt;&lt;ageCategoryId&gt;30&lt;/ageCategoryId&gt;&lt;includeStatus&gt;Unexpected&lt;/includeStatus&gt;&lt;/expectation&gt;</v>
      </c>
      <c r="P37" s="18" t="str">
        <f>"&lt;expectation&gt;&lt;ageCategoryId&gt;"&amp;I$2&amp;"&lt;/ageCategoryId&gt;&lt;includeStatus&gt;"&amp;I37&amp;"&lt;/includeStatus&gt;&lt;/expectation&gt;"</f>
        <v>&lt;expectation&gt;&lt;ageCategoryId&gt;40&lt;/ageCategoryId&gt;&lt;includeStatus&gt;Unexpected&lt;/includeStatus&gt;&lt;/expectation&gt;</v>
      </c>
      <c r="Q37" s="18" t="str">
        <f>"&lt;expectation&gt;&lt;ageCategoryId&gt;"&amp;J$2&amp;"&lt;/ageCategoryId&gt;&lt;includeStatus&gt;"&amp;J37&amp;"&lt;/includeStatus&gt;&lt;/expectation&gt;"</f>
        <v>&lt;expectation&gt;&lt;ageCategoryId&gt;50&lt;/ageCategoryId&gt;&lt;includeStatus&gt;Unexpected&lt;/includeStatus&gt;&lt;/expectation&gt;</v>
      </c>
    </row>
    <row r="38" spans="1:17" x14ac:dyDescent="0.3">
      <c r="A38" s="21">
        <v>113</v>
      </c>
      <c r="B38" s="11" t="s">
        <v>63</v>
      </c>
      <c r="C38">
        <v>113</v>
      </c>
      <c r="D38" s="17">
        <v>0.05</v>
      </c>
      <c r="E38" s="11" t="s">
        <v>64</v>
      </c>
      <c r="F38" s="14" t="s">
        <v>3</v>
      </c>
      <c r="G38" s="14" t="s">
        <v>3</v>
      </c>
      <c r="H38" s="14" t="s">
        <v>3</v>
      </c>
      <c r="I38" s="14" t="s">
        <v>3</v>
      </c>
      <c r="J38" s="14" t="s">
        <v>3</v>
      </c>
      <c r="L38" s="18" t="str">
        <f t="shared" si="0"/>
        <v xml:space="preserve">  &lt;vaccineGroup&gt;&lt;vaccineGroupId&gt;113&lt;/vaccineGroupId&gt;&lt;label&gt;Pertussis &lt;/label&gt;&lt;displayOrder&gt;113&lt;/displayOrder&gt;&lt;expectedThreshold&gt;5%&lt;/expectedThreshold&gt;&lt;cvx&gt;11&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38" s="18" t="str">
        <f>"&lt;expectation&gt;&lt;ageCategoryId&gt;"&amp;F$2&amp;"&lt;/ageCategoryId&gt;&lt;includeStatus&gt;"&amp;F38&amp;"&lt;/includeStatus&gt;&lt;/expectation&gt;"</f>
        <v>&lt;expectation&gt;&lt;ageCategoryId&gt;10&lt;/ageCategoryId&gt;&lt;includeStatus&gt;Unexpected&lt;/includeStatus&gt;&lt;/expectation&gt;</v>
      </c>
      <c r="N38" s="18" t="str">
        <f>"&lt;expectation&gt;&lt;ageCategoryId&gt;"&amp;G$2&amp;"&lt;/ageCategoryId&gt;&lt;includeStatus&gt;"&amp;G38&amp;"&lt;/includeStatus&gt;&lt;/expectation&gt;"</f>
        <v>&lt;expectation&gt;&lt;ageCategoryId&gt;20&lt;/ageCategoryId&gt;&lt;includeStatus&gt;Unexpected&lt;/includeStatus&gt;&lt;/expectation&gt;</v>
      </c>
      <c r="O38" s="18" t="str">
        <f>"&lt;expectation&gt;&lt;ageCategoryId&gt;"&amp;H$2&amp;"&lt;/ageCategoryId&gt;&lt;includeStatus&gt;"&amp;H38&amp;"&lt;/includeStatus&gt;&lt;/expectation&gt;"</f>
        <v>&lt;expectation&gt;&lt;ageCategoryId&gt;30&lt;/ageCategoryId&gt;&lt;includeStatus&gt;Unexpected&lt;/includeStatus&gt;&lt;/expectation&gt;</v>
      </c>
      <c r="P38" s="18" t="str">
        <f>"&lt;expectation&gt;&lt;ageCategoryId&gt;"&amp;I$2&amp;"&lt;/ageCategoryId&gt;&lt;includeStatus&gt;"&amp;I38&amp;"&lt;/includeStatus&gt;&lt;/expectation&gt;"</f>
        <v>&lt;expectation&gt;&lt;ageCategoryId&gt;40&lt;/ageCategoryId&gt;&lt;includeStatus&gt;Unexpected&lt;/includeStatus&gt;&lt;/expectation&gt;</v>
      </c>
      <c r="Q38" s="18" t="str">
        <f>"&lt;expectation&gt;&lt;ageCategoryId&gt;"&amp;J$2&amp;"&lt;/ageCategoryId&gt;&lt;includeStatus&gt;"&amp;J38&amp;"&lt;/includeStatus&gt;&lt;/expectation&gt;"</f>
        <v>&lt;expectation&gt;&lt;ageCategoryId&gt;50&lt;/ageCategoryId&gt;&lt;includeStatus&gt;Unexpected&lt;/includeStatus&gt;&lt;/expectation&gt;</v>
      </c>
    </row>
    <row r="39" spans="1:17" x14ac:dyDescent="0.3">
      <c r="A39" s="21">
        <v>114</v>
      </c>
      <c r="B39" s="11" t="s">
        <v>65</v>
      </c>
      <c r="C39">
        <v>114</v>
      </c>
      <c r="D39" s="17">
        <v>0.05</v>
      </c>
      <c r="E39" s="11" t="s">
        <v>66</v>
      </c>
      <c r="F39" s="14" t="s">
        <v>3</v>
      </c>
      <c r="G39" s="14" t="s">
        <v>3</v>
      </c>
      <c r="H39" s="14" t="s">
        <v>3</v>
      </c>
      <c r="I39" s="14" t="s">
        <v>3</v>
      </c>
      <c r="J39" s="14" t="s">
        <v>3</v>
      </c>
      <c r="L39" s="18" t="str">
        <f t="shared" si="0"/>
        <v xml:space="preserve">  &lt;vaccineGroup&gt;&lt;vaccineGroupId&gt;114&lt;/vaccineGroupId&gt;&lt;label&gt;Plague  &lt;/label&gt;&lt;displayOrder&gt;114&lt;/displayOrder&gt;&lt;expectedThreshold&gt;5%&lt;/expectedThreshold&gt;&lt;cvx&gt;23&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39" s="18" t="str">
        <f>"&lt;expectation&gt;&lt;ageCategoryId&gt;"&amp;F$2&amp;"&lt;/ageCategoryId&gt;&lt;includeStatus&gt;"&amp;F39&amp;"&lt;/includeStatus&gt;&lt;/expectation&gt;"</f>
        <v>&lt;expectation&gt;&lt;ageCategoryId&gt;10&lt;/ageCategoryId&gt;&lt;includeStatus&gt;Unexpected&lt;/includeStatus&gt;&lt;/expectation&gt;</v>
      </c>
      <c r="N39" s="18" t="str">
        <f>"&lt;expectation&gt;&lt;ageCategoryId&gt;"&amp;G$2&amp;"&lt;/ageCategoryId&gt;&lt;includeStatus&gt;"&amp;G39&amp;"&lt;/includeStatus&gt;&lt;/expectation&gt;"</f>
        <v>&lt;expectation&gt;&lt;ageCategoryId&gt;20&lt;/ageCategoryId&gt;&lt;includeStatus&gt;Unexpected&lt;/includeStatus&gt;&lt;/expectation&gt;</v>
      </c>
      <c r="O39" s="18" t="str">
        <f>"&lt;expectation&gt;&lt;ageCategoryId&gt;"&amp;H$2&amp;"&lt;/ageCategoryId&gt;&lt;includeStatus&gt;"&amp;H39&amp;"&lt;/includeStatus&gt;&lt;/expectation&gt;"</f>
        <v>&lt;expectation&gt;&lt;ageCategoryId&gt;30&lt;/ageCategoryId&gt;&lt;includeStatus&gt;Unexpected&lt;/includeStatus&gt;&lt;/expectation&gt;</v>
      </c>
      <c r="P39" s="18" t="str">
        <f>"&lt;expectation&gt;&lt;ageCategoryId&gt;"&amp;I$2&amp;"&lt;/ageCategoryId&gt;&lt;includeStatus&gt;"&amp;I39&amp;"&lt;/includeStatus&gt;&lt;/expectation&gt;"</f>
        <v>&lt;expectation&gt;&lt;ageCategoryId&gt;40&lt;/ageCategoryId&gt;&lt;includeStatus&gt;Unexpected&lt;/includeStatus&gt;&lt;/expectation&gt;</v>
      </c>
      <c r="Q39" s="18" t="str">
        <f>"&lt;expectation&gt;&lt;ageCategoryId&gt;"&amp;J$2&amp;"&lt;/ageCategoryId&gt;&lt;includeStatus&gt;"&amp;J39&amp;"&lt;/includeStatus&gt;&lt;/expectation&gt;"</f>
        <v>&lt;expectation&gt;&lt;ageCategoryId&gt;50&lt;/ageCategoryId&gt;&lt;includeStatus&gt;Unexpected&lt;/includeStatus&gt;&lt;/expectation&gt;</v>
      </c>
    </row>
    <row r="40" spans="1:17" x14ac:dyDescent="0.3">
      <c r="A40" s="21">
        <v>116</v>
      </c>
      <c r="B40" s="11" t="s">
        <v>71</v>
      </c>
      <c r="C40">
        <v>116</v>
      </c>
      <c r="D40" s="17">
        <v>0.05</v>
      </c>
      <c r="E40" s="11" t="s">
        <v>72</v>
      </c>
      <c r="F40" s="14" t="s">
        <v>3</v>
      </c>
      <c r="G40" s="14" t="s">
        <v>3</v>
      </c>
      <c r="H40" s="14" t="s">
        <v>3</v>
      </c>
      <c r="I40" s="14" t="s">
        <v>3</v>
      </c>
      <c r="J40" s="14" t="s">
        <v>3</v>
      </c>
      <c r="L40" s="18" t="str">
        <f t="shared" si="0"/>
        <v xml:space="preserve">  &lt;vaccineGroup&gt;&lt;vaccineGroupId&gt;116&lt;/vaccineGroupId&gt;&lt;label&gt;Q Fever &lt;/label&gt;&lt;displayOrder&gt;116&lt;/displayOrder&gt;&lt;expectedThreshold&gt;5%&lt;/expectedThreshold&gt;&lt;cvx&gt;70&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40" s="18" t="str">
        <f>"&lt;expectation&gt;&lt;ageCategoryId&gt;"&amp;F$2&amp;"&lt;/ageCategoryId&gt;&lt;includeStatus&gt;"&amp;F40&amp;"&lt;/includeStatus&gt;&lt;/expectation&gt;"</f>
        <v>&lt;expectation&gt;&lt;ageCategoryId&gt;10&lt;/ageCategoryId&gt;&lt;includeStatus&gt;Unexpected&lt;/includeStatus&gt;&lt;/expectation&gt;</v>
      </c>
      <c r="N40" s="18" t="str">
        <f>"&lt;expectation&gt;&lt;ageCategoryId&gt;"&amp;G$2&amp;"&lt;/ageCategoryId&gt;&lt;includeStatus&gt;"&amp;G40&amp;"&lt;/includeStatus&gt;&lt;/expectation&gt;"</f>
        <v>&lt;expectation&gt;&lt;ageCategoryId&gt;20&lt;/ageCategoryId&gt;&lt;includeStatus&gt;Unexpected&lt;/includeStatus&gt;&lt;/expectation&gt;</v>
      </c>
      <c r="O40" s="18" t="str">
        <f>"&lt;expectation&gt;&lt;ageCategoryId&gt;"&amp;H$2&amp;"&lt;/ageCategoryId&gt;&lt;includeStatus&gt;"&amp;H40&amp;"&lt;/includeStatus&gt;&lt;/expectation&gt;"</f>
        <v>&lt;expectation&gt;&lt;ageCategoryId&gt;30&lt;/ageCategoryId&gt;&lt;includeStatus&gt;Unexpected&lt;/includeStatus&gt;&lt;/expectation&gt;</v>
      </c>
      <c r="P40" s="18" t="str">
        <f>"&lt;expectation&gt;&lt;ageCategoryId&gt;"&amp;I$2&amp;"&lt;/ageCategoryId&gt;&lt;includeStatus&gt;"&amp;I40&amp;"&lt;/includeStatus&gt;&lt;/expectation&gt;"</f>
        <v>&lt;expectation&gt;&lt;ageCategoryId&gt;40&lt;/ageCategoryId&gt;&lt;includeStatus&gt;Unexpected&lt;/includeStatus&gt;&lt;/expectation&gt;</v>
      </c>
      <c r="Q40" s="18" t="str">
        <f>"&lt;expectation&gt;&lt;ageCategoryId&gt;"&amp;J$2&amp;"&lt;/ageCategoryId&gt;&lt;includeStatus&gt;"&amp;J40&amp;"&lt;/includeStatus&gt;&lt;/expectation&gt;"</f>
        <v>&lt;expectation&gt;&lt;ageCategoryId&gt;50&lt;/ageCategoryId&gt;&lt;includeStatus&gt;Unexpected&lt;/includeStatus&gt;&lt;/expectation&gt;</v>
      </c>
    </row>
    <row r="41" spans="1:17" x14ac:dyDescent="0.3">
      <c r="A41" s="21">
        <v>117</v>
      </c>
      <c r="B41" s="11" t="s">
        <v>73</v>
      </c>
      <c r="C41">
        <v>117</v>
      </c>
      <c r="D41" s="17">
        <v>0.05</v>
      </c>
      <c r="E41" s="11" t="s">
        <v>74</v>
      </c>
      <c r="F41" s="14" t="s">
        <v>3</v>
      </c>
      <c r="G41" s="14" t="s">
        <v>3</v>
      </c>
      <c r="H41" s="14" t="s">
        <v>3</v>
      </c>
      <c r="I41" s="14" t="s">
        <v>3</v>
      </c>
      <c r="J41" s="14" t="s">
        <v>3</v>
      </c>
      <c r="L41" s="18" t="str">
        <f t="shared" si="0"/>
        <v xml:space="preserve">  &lt;vaccineGroup&gt;&lt;vaccineGroupId&gt;117&lt;/vaccineGroupId&gt;&lt;label&gt;Rabies  &lt;/label&gt;&lt;displayOrder&gt;117&lt;/displayOrder&gt;&lt;expectedThreshold&gt;5%&lt;/expectedThreshold&gt;&lt;cvx&gt;175,176,40,18,90&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41" s="18" t="str">
        <f>"&lt;expectation&gt;&lt;ageCategoryId&gt;"&amp;F$2&amp;"&lt;/ageCategoryId&gt;&lt;includeStatus&gt;"&amp;F41&amp;"&lt;/includeStatus&gt;&lt;/expectation&gt;"</f>
        <v>&lt;expectation&gt;&lt;ageCategoryId&gt;10&lt;/ageCategoryId&gt;&lt;includeStatus&gt;Unexpected&lt;/includeStatus&gt;&lt;/expectation&gt;</v>
      </c>
      <c r="N41" s="18" t="str">
        <f>"&lt;expectation&gt;&lt;ageCategoryId&gt;"&amp;G$2&amp;"&lt;/ageCategoryId&gt;&lt;includeStatus&gt;"&amp;G41&amp;"&lt;/includeStatus&gt;&lt;/expectation&gt;"</f>
        <v>&lt;expectation&gt;&lt;ageCategoryId&gt;20&lt;/ageCategoryId&gt;&lt;includeStatus&gt;Unexpected&lt;/includeStatus&gt;&lt;/expectation&gt;</v>
      </c>
      <c r="O41" s="18" t="str">
        <f>"&lt;expectation&gt;&lt;ageCategoryId&gt;"&amp;H$2&amp;"&lt;/ageCategoryId&gt;&lt;includeStatus&gt;"&amp;H41&amp;"&lt;/includeStatus&gt;&lt;/expectation&gt;"</f>
        <v>&lt;expectation&gt;&lt;ageCategoryId&gt;30&lt;/ageCategoryId&gt;&lt;includeStatus&gt;Unexpected&lt;/includeStatus&gt;&lt;/expectation&gt;</v>
      </c>
      <c r="P41" s="18" t="str">
        <f>"&lt;expectation&gt;&lt;ageCategoryId&gt;"&amp;I$2&amp;"&lt;/ageCategoryId&gt;&lt;includeStatus&gt;"&amp;I41&amp;"&lt;/includeStatus&gt;&lt;/expectation&gt;"</f>
        <v>&lt;expectation&gt;&lt;ageCategoryId&gt;40&lt;/ageCategoryId&gt;&lt;includeStatus&gt;Unexpected&lt;/includeStatus&gt;&lt;/expectation&gt;</v>
      </c>
      <c r="Q41" s="18" t="str">
        <f>"&lt;expectation&gt;&lt;ageCategoryId&gt;"&amp;J$2&amp;"&lt;/ageCategoryId&gt;&lt;includeStatus&gt;"&amp;J41&amp;"&lt;/includeStatus&gt;&lt;/expectation&gt;"</f>
        <v>&lt;expectation&gt;&lt;ageCategoryId&gt;50&lt;/ageCategoryId&gt;&lt;includeStatus&gt;Unexpected&lt;/includeStatus&gt;&lt;/expectation&gt;</v>
      </c>
    </row>
    <row r="42" spans="1:17" x14ac:dyDescent="0.3">
      <c r="A42" s="21">
        <v>118</v>
      </c>
      <c r="B42" s="11" t="s">
        <v>75</v>
      </c>
      <c r="C42">
        <v>118</v>
      </c>
      <c r="D42" s="17">
        <v>0.05</v>
      </c>
      <c r="E42" s="11" t="s">
        <v>76</v>
      </c>
      <c r="F42" s="14" t="s">
        <v>3</v>
      </c>
      <c r="G42" s="14" t="s">
        <v>3</v>
      </c>
      <c r="H42" s="14" t="s">
        <v>3</v>
      </c>
      <c r="I42" s="14" t="s">
        <v>3</v>
      </c>
      <c r="J42" s="14" t="s">
        <v>3</v>
      </c>
      <c r="L42" s="18" t="str">
        <f t="shared" si="0"/>
        <v xml:space="preserve">  &lt;vaccineGroup&gt;&lt;vaccineGroupId&gt;118&lt;/vaccineGroupId&gt;&lt;label&gt;Rheumatic Fever &lt;/label&gt;&lt;displayOrder&gt;118&lt;/displayOrder&gt;&lt;expectedThreshold&gt;5%&lt;/expectedThreshold&gt;&lt;cvx&gt;72&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42" s="18" t="str">
        <f>"&lt;expectation&gt;&lt;ageCategoryId&gt;"&amp;F$2&amp;"&lt;/ageCategoryId&gt;&lt;includeStatus&gt;"&amp;F42&amp;"&lt;/includeStatus&gt;&lt;/expectation&gt;"</f>
        <v>&lt;expectation&gt;&lt;ageCategoryId&gt;10&lt;/ageCategoryId&gt;&lt;includeStatus&gt;Unexpected&lt;/includeStatus&gt;&lt;/expectation&gt;</v>
      </c>
      <c r="N42" s="18" t="str">
        <f>"&lt;expectation&gt;&lt;ageCategoryId&gt;"&amp;G$2&amp;"&lt;/ageCategoryId&gt;&lt;includeStatus&gt;"&amp;G42&amp;"&lt;/includeStatus&gt;&lt;/expectation&gt;"</f>
        <v>&lt;expectation&gt;&lt;ageCategoryId&gt;20&lt;/ageCategoryId&gt;&lt;includeStatus&gt;Unexpected&lt;/includeStatus&gt;&lt;/expectation&gt;</v>
      </c>
      <c r="O42" s="18" t="str">
        <f>"&lt;expectation&gt;&lt;ageCategoryId&gt;"&amp;H$2&amp;"&lt;/ageCategoryId&gt;&lt;includeStatus&gt;"&amp;H42&amp;"&lt;/includeStatus&gt;&lt;/expectation&gt;"</f>
        <v>&lt;expectation&gt;&lt;ageCategoryId&gt;30&lt;/ageCategoryId&gt;&lt;includeStatus&gt;Unexpected&lt;/includeStatus&gt;&lt;/expectation&gt;</v>
      </c>
      <c r="P42" s="18" t="str">
        <f>"&lt;expectation&gt;&lt;ageCategoryId&gt;"&amp;I$2&amp;"&lt;/ageCategoryId&gt;&lt;includeStatus&gt;"&amp;I42&amp;"&lt;/includeStatus&gt;&lt;/expectation&gt;"</f>
        <v>&lt;expectation&gt;&lt;ageCategoryId&gt;40&lt;/ageCategoryId&gt;&lt;includeStatus&gt;Unexpected&lt;/includeStatus&gt;&lt;/expectation&gt;</v>
      </c>
      <c r="Q42" s="18" t="str">
        <f>"&lt;expectation&gt;&lt;ageCategoryId&gt;"&amp;J$2&amp;"&lt;/ageCategoryId&gt;&lt;includeStatus&gt;"&amp;J42&amp;"&lt;/includeStatus&gt;&lt;/expectation&gt;"</f>
        <v>&lt;expectation&gt;&lt;ageCategoryId&gt;50&lt;/ageCategoryId&gt;&lt;includeStatus&gt;Unexpected&lt;/includeStatus&gt;&lt;/expectation&gt;</v>
      </c>
    </row>
    <row r="43" spans="1:17" x14ac:dyDescent="0.3">
      <c r="A43" s="21">
        <v>119</v>
      </c>
      <c r="B43" s="11" t="s">
        <v>77</v>
      </c>
      <c r="C43">
        <v>119</v>
      </c>
      <c r="D43" s="17">
        <v>0.05</v>
      </c>
      <c r="E43" s="11" t="s">
        <v>78</v>
      </c>
      <c r="F43" s="14" t="s">
        <v>3</v>
      </c>
      <c r="G43" s="14" t="s">
        <v>3</v>
      </c>
      <c r="H43" s="14" t="s">
        <v>3</v>
      </c>
      <c r="I43" s="14" t="s">
        <v>3</v>
      </c>
      <c r="J43" s="14" t="s">
        <v>3</v>
      </c>
      <c r="L43" s="18" t="str">
        <f t="shared" si="0"/>
        <v xml:space="preserve">  &lt;vaccineGroup&gt;&lt;vaccineGroupId&gt;119&lt;/vaccineGroupId&gt;&lt;label&gt;RHo(D)  &lt;/label&gt;&lt;displayOrder&gt;119&lt;/displayOrder&gt;&lt;expectedThreshold&gt;5%&lt;/expectedThreshold&gt;&lt;cvx&gt;159,157,156&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43" s="18" t="str">
        <f>"&lt;expectation&gt;&lt;ageCategoryId&gt;"&amp;F$2&amp;"&lt;/ageCategoryId&gt;&lt;includeStatus&gt;"&amp;F43&amp;"&lt;/includeStatus&gt;&lt;/expectation&gt;"</f>
        <v>&lt;expectation&gt;&lt;ageCategoryId&gt;10&lt;/ageCategoryId&gt;&lt;includeStatus&gt;Unexpected&lt;/includeStatus&gt;&lt;/expectation&gt;</v>
      </c>
      <c r="N43" s="18" t="str">
        <f>"&lt;expectation&gt;&lt;ageCategoryId&gt;"&amp;G$2&amp;"&lt;/ageCategoryId&gt;&lt;includeStatus&gt;"&amp;G43&amp;"&lt;/includeStatus&gt;&lt;/expectation&gt;"</f>
        <v>&lt;expectation&gt;&lt;ageCategoryId&gt;20&lt;/ageCategoryId&gt;&lt;includeStatus&gt;Unexpected&lt;/includeStatus&gt;&lt;/expectation&gt;</v>
      </c>
      <c r="O43" s="18" t="str">
        <f>"&lt;expectation&gt;&lt;ageCategoryId&gt;"&amp;H$2&amp;"&lt;/ageCategoryId&gt;&lt;includeStatus&gt;"&amp;H43&amp;"&lt;/includeStatus&gt;&lt;/expectation&gt;"</f>
        <v>&lt;expectation&gt;&lt;ageCategoryId&gt;30&lt;/ageCategoryId&gt;&lt;includeStatus&gt;Unexpected&lt;/includeStatus&gt;&lt;/expectation&gt;</v>
      </c>
      <c r="P43" s="18" t="str">
        <f>"&lt;expectation&gt;&lt;ageCategoryId&gt;"&amp;I$2&amp;"&lt;/ageCategoryId&gt;&lt;includeStatus&gt;"&amp;I43&amp;"&lt;/includeStatus&gt;&lt;/expectation&gt;"</f>
        <v>&lt;expectation&gt;&lt;ageCategoryId&gt;40&lt;/ageCategoryId&gt;&lt;includeStatus&gt;Unexpected&lt;/includeStatus&gt;&lt;/expectation&gt;</v>
      </c>
      <c r="Q43" s="18" t="str">
        <f>"&lt;expectation&gt;&lt;ageCategoryId&gt;"&amp;J$2&amp;"&lt;/ageCategoryId&gt;&lt;includeStatus&gt;"&amp;J43&amp;"&lt;/includeStatus&gt;&lt;/expectation&gt;"</f>
        <v>&lt;expectation&gt;&lt;ageCategoryId&gt;50&lt;/ageCategoryId&gt;&lt;includeStatus&gt;Unexpected&lt;/includeStatus&gt;&lt;/expectation&gt;</v>
      </c>
    </row>
    <row r="44" spans="1:17" x14ac:dyDescent="0.3">
      <c r="A44" s="21">
        <v>120</v>
      </c>
      <c r="B44" s="11" t="s">
        <v>79</v>
      </c>
      <c r="C44">
        <v>120</v>
      </c>
      <c r="D44" s="17">
        <v>0.05</v>
      </c>
      <c r="E44" s="11" t="s">
        <v>80</v>
      </c>
      <c r="F44" s="14" t="s">
        <v>3</v>
      </c>
      <c r="G44" s="14" t="s">
        <v>3</v>
      </c>
      <c r="H44" s="14" t="s">
        <v>3</v>
      </c>
      <c r="I44" s="14" t="s">
        <v>3</v>
      </c>
      <c r="J44" s="14" t="s">
        <v>3</v>
      </c>
      <c r="L44" s="18" t="str">
        <f t="shared" si="0"/>
        <v xml:space="preserve">  &lt;vaccineGroup&gt;&lt;vaccineGroupId&gt;120&lt;/vaccineGroupId&gt;&lt;label&gt;Rift Valley Fever &lt;/label&gt;&lt;displayOrder&gt;120&lt;/displayOrder&gt;&lt;expectedThreshold&gt;5%&lt;/expectedThreshold&gt;&lt;cvx&gt;73&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44" s="18" t="str">
        <f>"&lt;expectation&gt;&lt;ageCategoryId&gt;"&amp;F$2&amp;"&lt;/ageCategoryId&gt;&lt;includeStatus&gt;"&amp;F44&amp;"&lt;/includeStatus&gt;&lt;/expectation&gt;"</f>
        <v>&lt;expectation&gt;&lt;ageCategoryId&gt;10&lt;/ageCategoryId&gt;&lt;includeStatus&gt;Unexpected&lt;/includeStatus&gt;&lt;/expectation&gt;</v>
      </c>
      <c r="N44" s="18" t="str">
        <f>"&lt;expectation&gt;&lt;ageCategoryId&gt;"&amp;G$2&amp;"&lt;/ageCategoryId&gt;&lt;includeStatus&gt;"&amp;G44&amp;"&lt;/includeStatus&gt;&lt;/expectation&gt;"</f>
        <v>&lt;expectation&gt;&lt;ageCategoryId&gt;20&lt;/ageCategoryId&gt;&lt;includeStatus&gt;Unexpected&lt;/includeStatus&gt;&lt;/expectation&gt;</v>
      </c>
      <c r="O44" s="18" t="str">
        <f>"&lt;expectation&gt;&lt;ageCategoryId&gt;"&amp;H$2&amp;"&lt;/ageCategoryId&gt;&lt;includeStatus&gt;"&amp;H44&amp;"&lt;/includeStatus&gt;&lt;/expectation&gt;"</f>
        <v>&lt;expectation&gt;&lt;ageCategoryId&gt;30&lt;/ageCategoryId&gt;&lt;includeStatus&gt;Unexpected&lt;/includeStatus&gt;&lt;/expectation&gt;</v>
      </c>
      <c r="P44" s="18" t="str">
        <f>"&lt;expectation&gt;&lt;ageCategoryId&gt;"&amp;I$2&amp;"&lt;/ageCategoryId&gt;&lt;includeStatus&gt;"&amp;I44&amp;"&lt;/includeStatus&gt;&lt;/expectation&gt;"</f>
        <v>&lt;expectation&gt;&lt;ageCategoryId&gt;40&lt;/ageCategoryId&gt;&lt;includeStatus&gt;Unexpected&lt;/includeStatus&gt;&lt;/expectation&gt;</v>
      </c>
      <c r="Q44" s="18" t="str">
        <f>"&lt;expectation&gt;&lt;ageCategoryId&gt;"&amp;J$2&amp;"&lt;/ageCategoryId&gt;&lt;includeStatus&gt;"&amp;J44&amp;"&lt;/includeStatus&gt;&lt;/expectation&gt;"</f>
        <v>&lt;expectation&gt;&lt;ageCategoryId&gt;50&lt;/ageCategoryId&gt;&lt;includeStatus&gt;Unexpected&lt;/includeStatus&gt;&lt;/expectation&gt;</v>
      </c>
    </row>
    <row r="45" spans="1:17" x14ac:dyDescent="0.3">
      <c r="A45" s="21">
        <v>121</v>
      </c>
      <c r="B45" s="11" t="s">
        <v>81</v>
      </c>
      <c r="C45">
        <v>121</v>
      </c>
      <c r="D45" s="17">
        <v>0.05</v>
      </c>
      <c r="E45" s="11" t="s">
        <v>82</v>
      </c>
      <c r="F45" s="14" t="s">
        <v>3</v>
      </c>
      <c r="G45" s="14" t="s">
        <v>3</v>
      </c>
      <c r="H45" s="14" t="s">
        <v>3</v>
      </c>
      <c r="I45" s="14" t="s">
        <v>3</v>
      </c>
      <c r="J45" s="14" t="s">
        <v>3</v>
      </c>
      <c r="L45" s="18" t="str">
        <f t="shared" si="0"/>
        <v xml:space="preserve">  &lt;vaccineGroup&gt;&lt;vaccineGroupId&gt;121&lt;/vaccineGroupId&gt;&lt;label&gt;RIG &lt;/label&gt;&lt;displayOrder&gt;121&lt;/displayOrder&gt;&lt;expectedThreshold&gt;5%&lt;/expectedThreshold&gt;&lt;cvx&gt;34&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45" s="18" t="str">
        <f>"&lt;expectation&gt;&lt;ageCategoryId&gt;"&amp;F$2&amp;"&lt;/ageCategoryId&gt;&lt;includeStatus&gt;"&amp;F45&amp;"&lt;/includeStatus&gt;&lt;/expectation&gt;"</f>
        <v>&lt;expectation&gt;&lt;ageCategoryId&gt;10&lt;/ageCategoryId&gt;&lt;includeStatus&gt;Unexpected&lt;/includeStatus&gt;&lt;/expectation&gt;</v>
      </c>
      <c r="N45" s="18" t="str">
        <f>"&lt;expectation&gt;&lt;ageCategoryId&gt;"&amp;G$2&amp;"&lt;/ageCategoryId&gt;&lt;includeStatus&gt;"&amp;G45&amp;"&lt;/includeStatus&gt;&lt;/expectation&gt;"</f>
        <v>&lt;expectation&gt;&lt;ageCategoryId&gt;20&lt;/ageCategoryId&gt;&lt;includeStatus&gt;Unexpected&lt;/includeStatus&gt;&lt;/expectation&gt;</v>
      </c>
      <c r="O45" s="18" t="str">
        <f>"&lt;expectation&gt;&lt;ageCategoryId&gt;"&amp;H$2&amp;"&lt;/ageCategoryId&gt;&lt;includeStatus&gt;"&amp;H45&amp;"&lt;/includeStatus&gt;&lt;/expectation&gt;"</f>
        <v>&lt;expectation&gt;&lt;ageCategoryId&gt;30&lt;/ageCategoryId&gt;&lt;includeStatus&gt;Unexpected&lt;/includeStatus&gt;&lt;/expectation&gt;</v>
      </c>
      <c r="P45" s="18" t="str">
        <f>"&lt;expectation&gt;&lt;ageCategoryId&gt;"&amp;I$2&amp;"&lt;/ageCategoryId&gt;&lt;includeStatus&gt;"&amp;I45&amp;"&lt;/includeStatus&gt;&lt;/expectation&gt;"</f>
        <v>&lt;expectation&gt;&lt;ageCategoryId&gt;40&lt;/ageCategoryId&gt;&lt;includeStatus&gt;Unexpected&lt;/includeStatus&gt;&lt;/expectation&gt;</v>
      </c>
      <c r="Q45" s="18" t="str">
        <f>"&lt;expectation&gt;&lt;ageCategoryId&gt;"&amp;J$2&amp;"&lt;/ageCategoryId&gt;&lt;includeStatus&gt;"&amp;J45&amp;"&lt;/includeStatus&gt;&lt;/expectation&gt;"</f>
        <v>&lt;expectation&gt;&lt;ageCategoryId&gt;50&lt;/ageCategoryId&gt;&lt;includeStatus&gt;Unexpected&lt;/includeStatus&gt;&lt;/expectation&gt;</v>
      </c>
    </row>
    <row r="46" spans="1:17" x14ac:dyDescent="0.3">
      <c r="A46" s="21">
        <v>122</v>
      </c>
      <c r="B46" s="11" t="s">
        <v>85</v>
      </c>
      <c r="C46">
        <v>122</v>
      </c>
      <c r="D46" s="17">
        <v>0.05</v>
      </c>
      <c r="E46" s="11" t="s">
        <v>86</v>
      </c>
      <c r="F46" s="14" t="s">
        <v>3</v>
      </c>
      <c r="G46" s="14" t="s">
        <v>3</v>
      </c>
      <c r="H46" s="14" t="s">
        <v>3</v>
      </c>
      <c r="I46" s="14" t="s">
        <v>3</v>
      </c>
      <c r="J46" s="14" t="s">
        <v>3</v>
      </c>
      <c r="L46" s="18" t="str">
        <f t="shared" si="0"/>
        <v xml:space="preserve">  &lt;vaccineGroup&gt;&lt;vaccineGroupId&gt;122&lt;/vaccineGroupId&gt;&lt;label&gt;RSV &lt;/label&gt;&lt;displayOrder&gt;122&lt;/displayOrder&gt;&lt;expectedThreshold&gt;5%&lt;/expectedThreshold&gt;&lt;cvx&gt;71,93,145&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46" s="18" t="str">
        <f>"&lt;expectation&gt;&lt;ageCategoryId&gt;"&amp;F$2&amp;"&lt;/ageCategoryId&gt;&lt;includeStatus&gt;"&amp;F46&amp;"&lt;/includeStatus&gt;&lt;/expectation&gt;"</f>
        <v>&lt;expectation&gt;&lt;ageCategoryId&gt;10&lt;/ageCategoryId&gt;&lt;includeStatus&gt;Unexpected&lt;/includeStatus&gt;&lt;/expectation&gt;</v>
      </c>
      <c r="N46" s="18" t="str">
        <f>"&lt;expectation&gt;&lt;ageCategoryId&gt;"&amp;G$2&amp;"&lt;/ageCategoryId&gt;&lt;includeStatus&gt;"&amp;G46&amp;"&lt;/includeStatus&gt;&lt;/expectation&gt;"</f>
        <v>&lt;expectation&gt;&lt;ageCategoryId&gt;20&lt;/ageCategoryId&gt;&lt;includeStatus&gt;Unexpected&lt;/includeStatus&gt;&lt;/expectation&gt;</v>
      </c>
      <c r="O46" s="18" t="str">
        <f>"&lt;expectation&gt;&lt;ageCategoryId&gt;"&amp;H$2&amp;"&lt;/ageCategoryId&gt;&lt;includeStatus&gt;"&amp;H46&amp;"&lt;/includeStatus&gt;&lt;/expectation&gt;"</f>
        <v>&lt;expectation&gt;&lt;ageCategoryId&gt;30&lt;/ageCategoryId&gt;&lt;includeStatus&gt;Unexpected&lt;/includeStatus&gt;&lt;/expectation&gt;</v>
      </c>
      <c r="P46" s="18" t="str">
        <f>"&lt;expectation&gt;&lt;ageCategoryId&gt;"&amp;I$2&amp;"&lt;/ageCategoryId&gt;&lt;includeStatus&gt;"&amp;I46&amp;"&lt;/includeStatus&gt;&lt;/expectation&gt;"</f>
        <v>&lt;expectation&gt;&lt;ageCategoryId&gt;40&lt;/ageCategoryId&gt;&lt;includeStatus&gt;Unexpected&lt;/includeStatus&gt;&lt;/expectation&gt;</v>
      </c>
      <c r="Q46" s="18" t="str">
        <f>"&lt;expectation&gt;&lt;ageCategoryId&gt;"&amp;J$2&amp;"&lt;/ageCategoryId&gt;&lt;includeStatus&gt;"&amp;J46&amp;"&lt;/includeStatus&gt;&lt;/expectation&gt;"</f>
        <v>&lt;expectation&gt;&lt;ageCategoryId&gt;50&lt;/ageCategoryId&gt;&lt;includeStatus&gt;Unexpected&lt;/includeStatus&gt;&lt;/expectation&gt;</v>
      </c>
    </row>
    <row r="47" spans="1:17" x14ac:dyDescent="0.3">
      <c r="A47" s="21">
        <v>123</v>
      </c>
      <c r="B47" s="11" t="s">
        <v>87</v>
      </c>
      <c r="C47">
        <v>123</v>
      </c>
      <c r="D47" s="17">
        <v>0.05</v>
      </c>
      <c r="E47" s="11" t="s">
        <v>88</v>
      </c>
      <c r="F47" s="14" t="s">
        <v>3</v>
      </c>
      <c r="G47" s="14" t="s">
        <v>3</v>
      </c>
      <c r="H47" s="14" t="s">
        <v>3</v>
      </c>
      <c r="I47" s="14" t="s">
        <v>3</v>
      </c>
      <c r="J47" s="14" t="s">
        <v>3</v>
      </c>
      <c r="L47" s="18" t="str">
        <f t="shared" si="0"/>
        <v xml:space="preserve">  &lt;vaccineGroup&gt;&lt;vaccineGroupId&gt;123&lt;/vaccineGroupId&gt;&lt;label&gt;Rubella &lt;/label&gt;&lt;displayOrder&gt;123&lt;/displayOrder&gt;&lt;expectedThreshold&gt;5%&lt;/expectedThreshold&gt;&lt;cvx&gt;06,38&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47" s="18" t="str">
        <f>"&lt;expectation&gt;&lt;ageCategoryId&gt;"&amp;F$2&amp;"&lt;/ageCategoryId&gt;&lt;includeStatus&gt;"&amp;F47&amp;"&lt;/includeStatus&gt;&lt;/expectation&gt;"</f>
        <v>&lt;expectation&gt;&lt;ageCategoryId&gt;10&lt;/ageCategoryId&gt;&lt;includeStatus&gt;Unexpected&lt;/includeStatus&gt;&lt;/expectation&gt;</v>
      </c>
      <c r="N47" s="18" t="str">
        <f>"&lt;expectation&gt;&lt;ageCategoryId&gt;"&amp;G$2&amp;"&lt;/ageCategoryId&gt;&lt;includeStatus&gt;"&amp;G47&amp;"&lt;/includeStatus&gt;&lt;/expectation&gt;"</f>
        <v>&lt;expectation&gt;&lt;ageCategoryId&gt;20&lt;/ageCategoryId&gt;&lt;includeStatus&gt;Unexpected&lt;/includeStatus&gt;&lt;/expectation&gt;</v>
      </c>
      <c r="O47" s="18" t="str">
        <f>"&lt;expectation&gt;&lt;ageCategoryId&gt;"&amp;H$2&amp;"&lt;/ageCategoryId&gt;&lt;includeStatus&gt;"&amp;H47&amp;"&lt;/includeStatus&gt;&lt;/expectation&gt;"</f>
        <v>&lt;expectation&gt;&lt;ageCategoryId&gt;30&lt;/ageCategoryId&gt;&lt;includeStatus&gt;Unexpected&lt;/includeStatus&gt;&lt;/expectation&gt;</v>
      </c>
      <c r="P47" s="18" t="str">
        <f>"&lt;expectation&gt;&lt;ageCategoryId&gt;"&amp;I$2&amp;"&lt;/ageCategoryId&gt;&lt;includeStatus&gt;"&amp;I47&amp;"&lt;/includeStatus&gt;&lt;/expectation&gt;"</f>
        <v>&lt;expectation&gt;&lt;ageCategoryId&gt;40&lt;/ageCategoryId&gt;&lt;includeStatus&gt;Unexpected&lt;/includeStatus&gt;&lt;/expectation&gt;</v>
      </c>
      <c r="Q47" s="18" t="str">
        <f>"&lt;expectation&gt;&lt;ageCategoryId&gt;"&amp;J$2&amp;"&lt;/ageCategoryId&gt;&lt;includeStatus&gt;"&amp;J47&amp;"&lt;/includeStatus&gt;&lt;/expectation&gt;"</f>
        <v>&lt;expectation&gt;&lt;ageCategoryId&gt;50&lt;/ageCategoryId&gt;&lt;includeStatus&gt;Unexpected&lt;/includeStatus&gt;&lt;/expectation&gt;</v>
      </c>
    </row>
    <row r="48" spans="1:17" x14ac:dyDescent="0.3">
      <c r="A48" s="21">
        <v>124</v>
      </c>
      <c r="B48" s="11" t="s">
        <v>89</v>
      </c>
      <c r="C48">
        <v>124</v>
      </c>
      <c r="D48" s="17">
        <v>0.05</v>
      </c>
      <c r="E48" s="11" t="s">
        <v>90</v>
      </c>
      <c r="F48" s="14" t="s">
        <v>3</v>
      </c>
      <c r="G48" s="14" t="s">
        <v>3</v>
      </c>
      <c r="H48" s="14" t="s">
        <v>3</v>
      </c>
      <c r="I48" s="14" t="s">
        <v>3</v>
      </c>
      <c r="J48" s="14" t="s">
        <v>3</v>
      </c>
      <c r="L48" s="18" t="str">
        <f t="shared" si="0"/>
        <v xml:space="preserve">  &lt;vaccineGroup&gt;&lt;vaccineGroupId&gt;124&lt;/vaccineGroupId&gt;&lt;label&gt;Smallpox  &lt;/label&gt;&lt;displayOrder&gt;124&lt;/displayOrder&gt;&lt;expectedThreshold&gt;5%&lt;/expectedThreshold&gt;&lt;cvx&gt;75,105,79&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48" s="18" t="str">
        <f>"&lt;expectation&gt;&lt;ageCategoryId&gt;"&amp;F$2&amp;"&lt;/ageCategoryId&gt;&lt;includeStatus&gt;"&amp;F48&amp;"&lt;/includeStatus&gt;&lt;/expectation&gt;"</f>
        <v>&lt;expectation&gt;&lt;ageCategoryId&gt;10&lt;/ageCategoryId&gt;&lt;includeStatus&gt;Unexpected&lt;/includeStatus&gt;&lt;/expectation&gt;</v>
      </c>
      <c r="N48" s="18" t="str">
        <f>"&lt;expectation&gt;&lt;ageCategoryId&gt;"&amp;G$2&amp;"&lt;/ageCategoryId&gt;&lt;includeStatus&gt;"&amp;G48&amp;"&lt;/includeStatus&gt;&lt;/expectation&gt;"</f>
        <v>&lt;expectation&gt;&lt;ageCategoryId&gt;20&lt;/ageCategoryId&gt;&lt;includeStatus&gt;Unexpected&lt;/includeStatus&gt;&lt;/expectation&gt;</v>
      </c>
      <c r="O48" s="18" t="str">
        <f>"&lt;expectation&gt;&lt;ageCategoryId&gt;"&amp;H$2&amp;"&lt;/ageCategoryId&gt;&lt;includeStatus&gt;"&amp;H48&amp;"&lt;/includeStatus&gt;&lt;/expectation&gt;"</f>
        <v>&lt;expectation&gt;&lt;ageCategoryId&gt;30&lt;/ageCategoryId&gt;&lt;includeStatus&gt;Unexpected&lt;/includeStatus&gt;&lt;/expectation&gt;</v>
      </c>
      <c r="P48" s="18" t="str">
        <f>"&lt;expectation&gt;&lt;ageCategoryId&gt;"&amp;I$2&amp;"&lt;/ageCategoryId&gt;&lt;includeStatus&gt;"&amp;I48&amp;"&lt;/includeStatus&gt;&lt;/expectation&gt;"</f>
        <v>&lt;expectation&gt;&lt;ageCategoryId&gt;40&lt;/ageCategoryId&gt;&lt;includeStatus&gt;Unexpected&lt;/includeStatus&gt;&lt;/expectation&gt;</v>
      </c>
      <c r="Q48" s="18" t="str">
        <f>"&lt;expectation&gt;&lt;ageCategoryId&gt;"&amp;J$2&amp;"&lt;/ageCategoryId&gt;&lt;includeStatus&gt;"&amp;J48&amp;"&lt;/includeStatus&gt;&lt;/expectation&gt;"</f>
        <v>&lt;expectation&gt;&lt;ageCategoryId&gt;50&lt;/ageCategoryId&gt;&lt;includeStatus&gt;Unexpected&lt;/includeStatus&gt;&lt;/expectation&gt;</v>
      </c>
    </row>
    <row r="49" spans="1:17" x14ac:dyDescent="0.3">
      <c r="A49" s="21">
        <v>125</v>
      </c>
      <c r="B49" s="11" t="s">
        <v>91</v>
      </c>
      <c r="C49">
        <v>125</v>
      </c>
      <c r="D49" s="17">
        <v>0.05</v>
      </c>
      <c r="E49" s="11" t="s">
        <v>92</v>
      </c>
      <c r="F49" s="14" t="s">
        <v>3</v>
      </c>
      <c r="G49" s="14" t="s">
        <v>3</v>
      </c>
      <c r="H49" s="14" t="s">
        <v>3</v>
      </c>
      <c r="I49" s="14" t="s">
        <v>3</v>
      </c>
      <c r="J49" s="14" t="s">
        <v>3</v>
      </c>
      <c r="L49" s="18" t="str">
        <f t="shared" si="0"/>
        <v xml:space="preserve">  &lt;vaccineGroup&gt;&lt;vaccineGroupId&gt;125&lt;/vaccineGroupId&gt;&lt;label&gt;Staphylococcus Bacterio Lysate  &lt;/label&gt;&lt;displayOrder&gt;125&lt;/displayOrder&gt;&lt;expectedThreshold&gt;5%&lt;/expectedThreshold&gt;&lt;cvx&gt;76&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49" s="18" t="str">
        <f>"&lt;expectation&gt;&lt;ageCategoryId&gt;"&amp;F$2&amp;"&lt;/ageCategoryId&gt;&lt;includeStatus&gt;"&amp;F49&amp;"&lt;/includeStatus&gt;&lt;/expectation&gt;"</f>
        <v>&lt;expectation&gt;&lt;ageCategoryId&gt;10&lt;/ageCategoryId&gt;&lt;includeStatus&gt;Unexpected&lt;/includeStatus&gt;&lt;/expectation&gt;</v>
      </c>
      <c r="N49" s="18" t="str">
        <f>"&lt;expectation&gt;&lt;ageCategoryId&gt;"&amp;G$2&amp;"&lt;/ageCategoryId&gt;&lt;includeStatus&gt;"&amp;G49&amp;"&lt;/includeStatus&gt;&lt;/expectation&gt;"</f>
        <v>&lt;expectation&gt;&lt;ageCategoryId&gt;20&lt;/ageCategoryId&gt;&lt;includeStatus&gt;Unexpected&lt;/includeStatus&gt;&lt;/expectation&gt;</v>
      </c>
      <c r="O49" s="18" t="str">
        <f>"&lt;expectation&gt;&lt;ageCategoryId&gt;"&amp;H$2&amp;"&lt;/ageCategoryId&gt;&lt;includeStatus&gt;"&amp;H49&amp;"&lt;/includeStatus&gt;&lt;/expectation&gt;"</f>
        <v>&lt;expectation&gt;&lt;ageCategoryId&gt;30&lt;/ageCategoryId&gt;&lt;includeStatus&gt;Unexpected&lt;/includeStatus&gt;&lt;/expectation&gt;</v>
      </c>
      <c r="P49" s="18" t="str">
        <f>"&lt;expectation&gt;&lt;ageCategoryId&gt;"&amp;I$2&amp;"&lt;/ageCategoryId&gt;&lt;includeStatus&gt;"&amp;I49&amp;"&lt;/includeStatus&gt;&lt;/expectation&gt;"</f>
        <v>&lt;expectation&gt;&lt;ageCategoryId&gt;40&lt;/ageCategoryId&gt;&lt;includeStatus&gt;Unexpected&lt;/includeStatus&gt;&lt;/expectation&gt;</v>
      </c>
      <c r="Q49" s="18" t="str">
        <f>"&lt;expectation&gt;&lt;ageCategoryId&gt;"&amp;J$2&amp;"&lt;/ageCategoryId&gt;&lt;includeStatus&gt;"&amp;J49&amp;"&lt;/includeStatus&gt;&lt;/expectation&gt;"</f>
        <v>&lt;expectation&gt;&lt;ageCategoryId&gt;50&lt;/ageCategoryId&gt;&lt;includeStatus&gt;Unexpected&lt;/includeStatus&gt;&lt;/expectation&gt;</v>
      </c>
    </row>
    <row r="50" spans="1:17" x14ac:dyDescent="0.3">
      <c r="A50" s="21">
        <v>126</v>
      </c>
      <c r="B50" s="11" t="s">
        <v>95</v>
      </c>
      <c r="C50">
        <v>126</v>
      </c>
      <c r="D50" s="17">
        <v>0.05</v>
      </c>
      <c r="E50" s="11" t="s">
        <v>96</v>
      </c>
      <c r="F50" s="14" t="s">
        <v>3</v>
      </c>
      <c r="G50" s="14" t="s">
        <v>3</v>
      </c>
      <c r="H50" s="14" t="s">
        <v>3</v>
      </c>
      <c r="I50" s="14" t="s">
        <v>3</v>
      </c>
      <c r="J50" s="14" t="s">
        <v>3</v>
      </c>
      <c r="L50" s="18" t="str">
        <f t="shared" si="0"/>
        <v xml:space="preserve">  &lt;vaccineGroup&gt;&lt;vaccineGroupId&gt;126&lt;/vaccineGroupId&gt;&lt;label&gt;Tetanus &lt;/label&gt;&lt;displayOrder&gt;126&lt;/displayOrder&gt;&lt;expectedThreshold&gt;5%&lt;/expectedThreshold&gt;&lt;cvx&gt;180,35,142,112&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50" s="18" t="str">
        <f>"&lt;expectation&gt;&lt;ageCategoryId&gt;"&amp;F$2&amp;"&lt;/ageCategoryId&gt;&lt;includeStatus&gt;"&amp;F50&amp;"&lt;/includeStatus&gt;&lt;/expectation&gt;"</f>
        <v>&lt;expectation&gt;&lt;ageCategoryId&gt;10&lt;/ageCategoryId&gt;&lt;includeStatus&gt;Unexpected&lt;/includeStatus&gt;&lt;/expectation&gt;</v>
      </c>
      <c r="N50" s="18" t="str">
        <f>"&lt;expectation&gt;&lt;ageCategoryId&gt;"&amp;G$2&amp;"&lt;/ageCategoryId&gt;&lt;includeStatus&gt;"&amp;G50&amp;"&lt;/includeStatus&gt;&lt;/expectation&gt;"</f>
        <v>&lt;expectation&gt;&lt;ageCategoryId&gt;20&lt;/ageCategoryId&gt;&lt;includeStatus&gt;Unexpected&lt;/includeStatus&gt;&lt;/expectation&gt;</v>
      </c>
      <c r="O50" s="18" t="str">
        <f>"&lt;expectation&gt;&lt;ageCategoryId&gt;"&amp;H$2&amp;"&lt;/ageCategoryId&gt;&lt;includeStatus&gt;"&amp;H50&amp;"&lt;/includeStatus&gt;&lt;/expectation&gt;"</f>
        <v>&lt;expectation&gt;&lt;ageCategoryId&gt;30&lt;/ageCategoryId&gt;&lt;includeStatus&gt;Unexpected&lt;/includeStatus&gt;&lt;/expectation&gt;</v>
      </c>
      <c r="P50" s="18" t="str">
        <f>"&lt;expectation&gt;&lt;ageCategoryId&gt;"&amp;I$2&amp;"&lt;/ageCategoryId&gt;&lt;includeStatus&gt;"&amp;I50&amp;"&lt;/includeStatus&gt;&lt;/expectation&gt;"</f>
        <v>&lt;expectation&gt;&lt;ageCategoryId&gt;40&lt;/ageCategoryId&gt;&lt;includeStatus&gt;Unexpected&lt;/includeStatus&gt;&lt;/expectation&gt;</v>
      </c>
      <c r="Q50" s="18" t="str">
        <f>"&lt;expectation&gt;&lt;ageCategoryId&gt;"&amp;J$2&amp;"&lt;/ageCategoryId&gt;&lt;includeStatus&gt;"&amp;J50&amp;"&lt;/includeStatus&gt;&lt;/expectation&gt;"</f>
        <v>&lt;expectation&gt;&lt;ageCategoryId&gt;50&lt;/ageCategoryId&gt;&lt;includeStatus&gt;Unexpected&lt;/includeStatus&gt;&lt;/expectation&gt;</v>
      </c>
    </row>
    <row r="51" spans="1:17" x14ac:dyDescent="0.3">
      <c r="A51" s="21">
        <v>127</v>
      </c>
      <c r="B51" s="11" t="s">
        <v>97</v>
      </c>
      <c r="C51">
        <v>127</v>
      </c>
      <c r="D51" s="17">
        <v>0.05</v>
      </c>
      <c r="E51" s="11" t="s">
        <v>98</v>
      </c>
      <c r="F51" s="14" t="s">
        <v>3</v>
      </c>
      <c r="G51" s="14" t="s">
        <v>3</v>
      </c>
      <c r="H51" s="14" t="s">
        <v>3</v>
      </c>
      <c r="I51" s="14" t="s">
        <v>3</v>
      </c>
      <c r="J51" s="14" t="s">
        <v>3</v>
      </c>
      <c r="L51" s="18" t="str">
        <f t="shared" si="0"/>
        <v xml:space="preserve">  &lt;vaccineGroup&gt;&lt;vaccineGroupId&gt;127&lt;/vaccineGroupId&gt;&lt;label&gt;Tick-Borne Encephalitis &lt;/label&gt;&lt;displayOrder&gt;127&lt;/displayOrder&gt;&lt;expectedThreshold&gt;5%&lt;/expectedThreshold&gt;&lt;cvx&gt;77&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51" s="18" t="str">
        <f>"&lt;expectation&gt;&lt;ageCategoryId&gt;"&amp;F$2&amp;"&lt;/ageCategoryId&gt;&lt;includeStatus&gt;"&amp;F51&amp;"&lt;/includeStatus&gt;&lt;/expectation&gt;"</f>
        <v>&lt;expectation&gt;&lt;ageCategoryId&gt;10&lt;/ageCategoryId&gt;&lt;includeStatus&gt;Unexpected&lt;/includeStatus&gt;&lt;/expectation&gt;</v>
      </c>
      <c r="N51" s="18" t="str">
        <f>"&lt;expectation&gt;&lt;ageCategoryId&gt;"&amp;G$2&amp;"&lt;/ageCategoryId&gt;&lt;includeStatus&gt;"&amp;G51&amp;"&lt;/includeStatus&gt;&lt;/expectation&gt;"</f>
        <v>&lt;expectation&gt;&lt;ageCategoryId&gt;20&lt;/ageCategoryId&gt;&lt;includeStatus&gt;Unexpected&lt;/includeStatus&gt;&lt;/expectation&gt;</v>
      </c>
      <c r="O51" s="18" t="str">
        <f>"&lt;expectation&gt;&lt;ageCategoryId&gt;"&amp;H$2&amp;"&lt;/ageCategoryId&gt;&lt;includeStatus&gt;"&amp;H51&amp;"&lt;/includeStatus&gt;&lt;/expectation&gt;"</f>
        <v>&lt;expectation&gt;&lt;ageCategoryId&gt;30&lt;/ageCategoryId&gt;&lt;includeStatus&gt;Unexpected&lt;/includeStatus&gt;&lt;/expectation&gt;</v>
      </c>
      <c r="P51" s="18" t="str">
        <f>"&lt;expectation&gt;&lt;ageCategoryId&gt;"&amp;I$2&amp;"&lt;/ageCategoryId&gt;&lt;includeStatus&gt;"&amp;I51&amp;"&lt;/includeStatus&gt;&lt;/expectation&gt;"</f>
        <v>&lt;expectation&gt;&lt;ageCategoryId&gt;40&lt;/ageCategoryId&gt;&lt;includeStatus&gt;Unexpected&lt;/includeStatus&gt;&lt;/expectation&gt;</v>
      </c>
      <c r="Q51" s="18" t="str">
        <f>"&lt;expectation&gt;&lt;ageCategoryId&gt;"&amp;J$2&amp;"&lt;/ageCategoryId&gt;&lt;includeStatus&gt;"&amp;J51&amp;"&lt;/includeStatus&gt;&lt;/expectation&gt;"</f>
        <v>&lt;expectation&gt;&lt;ageCategoryId&gt;50&lt;/ageCategoryId&gt;&lt;includeStatus&gt;Unexpected&lt;/includeStatus&gt;&lt;/expectation&gt;</v>
      </c>
    </row>
    <row r="52" spans="1:17" x14ac:dyDescent="0.3">
      <c r="A52" s="21">
        <v>128</v>
      </c>
      <c r="B52" s="11" t="s">
        <v>99</v>
      </c>
      <c r="C52">
        <v>128</v>
      </c>
      <c r="D52" s="17">
        <v>0.05</v>
      </c>
      <c r="E52" s="11" t="s">
        <v>100</v>
      </c>
      <c r="F52" s="14" t="s">
        <v>3</v>
      </c>
      <c r="G52" s="14" t="s">
        <v>3</v>
      </c>
      <c r="H52" s="14" t="s">
        <v>3</v>
      </c>
      <c r="I52" s="14" t="s">
        <v>3</v>
      </c>
      <c r="J52" s="14" t="s">
        <v>3</v>
      </c>
      <c r="L52" s="18" t="str">
        <f t="shared" si="0"/>
        <v xml:space="preserve">  &lt;vaccineGroup&gt;&lt;vaccineGroupId&gt;128&lt;/vaccineGroupId&gt;&lt;label&gt;TIG &lt;/label&gt;&lt;displayOrder&gt;128&lt;/displayOrder&gt;&lt;expectedThreshold&gt;5%&lt;/expectedThreshold&gt;&lt;cvx&gt;13&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52" s="18" t="str">
        <f>"&lt;expectation&gt;&lt;ageCategoryId&gt;"&amp;F$2&amp;"&lt;/ageCategoryId&gt;&lt;includeStatus&gt;"&amp;F52&amp;"&lt;/includeStatus&gt;&lt;/expectation&gt;"</f>
        <v>&lt;expectation&gt;&lt;ageCategoryId&gt;10&lt;/ageCategoryId&gt;&lt;includeStatus&gt;Unexpected&lt;/includeStatus&gt;&lt;/expectation&gt;</v>
      </c>
      <c r="N52" s="18" t="str">
        <f>"&lt;expectation&gt;&lt;ageCategoryId&gt;"&amp;G$2&amp;"&lt;/ageCategoryId&gt;&lt;includeStatus&gt;"&amp;G52&amp;"&lt;/includeStatus&gt;&lt;/expectation&gt;"</f>
        <v>&lt;expectation&gt;&lt;ageCategoryId&gt;20&lt;/ageCategoryId&gt;&lt;includeStatus&gt;Unexpected&lt;/includeStatus&gt;&lt;/expectation&gt;</v>
      </c>
      <c r="O52" s="18" t="str">
        <f>"&lt;expectation&gt;&lt;ageCategoryId&gt;"&amp;H$2&amp;"&lt;/ageCategoryId&gt;&lt;includeStatus&gt;"&amp;H52&amp;"&lt;/includeStatus&gt;&lt;/expectation&gt;"</f>
        <v>&lt;expectation&gt;&lt;ageCategoryId&gt;30&lt;/ageCategoryId&gt;&lt;includeStatus&gt;Unexpected&lt;/includeStatus&gt;&lt;/expectation&gt;</v>
      </c>
      <c r="P52" s="18" t="str">
        <f>"&lt;expectation&gt;&lt;ageCategoryId&gt;"&amp;I$2&amp;"&lt;/ageCategoryId&gt;&lt;includeStatus&gt;"&amp;I52&amp;"&lt;/includeStatus&gt;&lt;/expectation&gt;"</f>
        <v>&lt;expectation&gt;&lt;ageCategoryId&gt;40&lt;/ageCategoryId&gt;&lt;includeStatus&gt;Unexpected&lt;/includeStatus&gt;&lt;/expectation&gt;</v>
      </c>
      <c r="Q52" s="18" t="str">
        <f>"&lt;expectation&gt;&lt;ageCategoryId&gt;"&amp;J$2&amp;"&lt;/ageCategoryId&gt;&lt;includeStatus&gt;"&amp;J52&amp;"&lt;/includeStatus&gt;&lt;/expectation&gt;"</f>
        <v>&lt;expectation&gt;&lt;ageCategoryId&gt;50&lt;/ageCategoryId&gt;&lt;includeStatus&gt;Unexpected&lt;/includeStatus&gt;&lt;/expectation&gt;</v>
      </c>
    </row>
    <row r="53" spans="1:17" x14ac:dyDescent="0.3">
      <c r="A53" s="21">
        <v>129</v>
      </c>
      <c r="B53" s="11" t="s">
        <v>101</v>
      </c>
      <c r="C53">
        <v>129</v>
      </c>
      <c r="D53" s="17">
        <v>0.05</v>
      </c>
      <c r="E53" s="11" t="s">
        <v>102</v>
      </c>
      <c r="F53" s="14" t="s">
        <v>3</v>
      </c>
      <c r="G53" s="14" t="s">
        <v>3</v>
      </c>
      <c r="H53" s="14" t="s">
        <v>3</v>
      </c>
      <c r="I53" s="14" t="s">
        <v>3</v>
      </c>
      <c r="J53" s="14" t="s">
        <v>3</v>
      </c>
      <c r="L53" s="18" t="str">
        <f t="shared" si="0"/>
        <v xml:space="preserve">  &lt;vaccineGroup&gt;&lt;vaccineGroupId&gt;129&lt;/vaccineGroupId&gt;&lt;label&gt;Tuberculin Skin Test  &lt;/label&gt;&lt;displayOrder&gt;129&lt;/displayOrder&gt;&lt;expectedThreshold&gt;5%&lt;/expectedThreshold&gt;&lt;cvx&gt;98,95,96,97&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53" s="18" t="str">
        <f>"&lt;expectation&gt;&lt;ageCategoryId&gt;"&amp;F$2&amp;"&lt;/ageCategoryId&gt;&lt;includeStatus&gt;"&amp;F53&amp;"&lt;/includeStatus&gt;&lt;/expectation&gt;"</f>
        <v>&lt;expectation&gt;&lt;ageCategoryId&gt;10&lt;/ageCategoryId&gt;&lt;includeStatus&gt;Unexpected&lt;/includeStatus&gt;&lt;/expectation&gt;</v>
      </c>
      <c r="N53" s="18" t="str">
        <f>"&lt;expectation&gt;&lt;ageCategoryId&gt;"&amp;G$2&amp;"&lt;/ageCategoryId&gt;&lt;includeStatus&gt;"&amp;G53&amp;"&lt;/includeStatus&gt;&lt;/expectation&gt;"</f>
        <v>&lt;expectation&gt;&lt;ageCategoryId&gt;20&lt;/ageCategoryId&gt;&lt;includeStatus&gt;Unexpected&lt;/includeStatus&gt;&lt;/expectation&gt;</v>
      </c>
      <c r="O53" s="18" t="str">
        <f>"&lt;expectation&gt;&lt;ageCategoryId&gt;"&amp;H$2&amp;"&lt;/ageCategoryId&gt;&lt;includeStatus&gt;"&amp;H53&amp;"&lt;/includeStatus&gt;&lt;/expectation&gt;"</f>
        <v>&lt;expectation&gt;&lt;ageCategoryId&gt;30&lt;/ageCategoryId&gt;&lt;includeStatus&gt;Unexpected&lt;/includeStatus&gt;&lt;/expectation&gt;</v>
      </c>
      <c r="P53" s="18" t="str">
        <f>"&lt;expectation&gt;&lt;ageCategoryId&gt;"&amp;I$2&amp;"&lt;/ageCategoryId&gt;&lt;includeStatus&gt;"&amp;I53&amp;"&lt;/includeStatus&gt;&lt;/expectation&gt;"</f>
        <v>&lt;expectation&gt;&lt;ageCategoryId&gt;40&lt;/ageCategoryId&gt;&lt;includeStatus&gt;Unexpected&lt;/includeStatus&gt;&lt;/expectation&gt;</v>
      </c>
      <c r="Q53" s="18" t="str">
        <f>"&lt;expectation&gt;&lt;ageCategoryId&gt;"&amp;J$2&amp;"&lt;/ageCategoryId&gt;&lt;includeStatus&gt;"&amp;J53&amp;"&lt;/includeStatus&gt;&lt;/expectation&gt;"</f>
        <v>&lt;expectation&gt;&lt;ageCategoryId&gt;50&lt;/ageCategoryId&gt;&lt;includeStatus&gt;Unexpected&lt;/includeStatus&gt;&lt;/expectation&gt;</v>
      </c>
    </row>
    <row r="54" spans="1:17" x14ac:dyDescent="0.3">
      <c r="A54" s="21">
        <v>130</v>
      </c>
      <c r="B54" s="11" t="s">
        <v>103</v>
      </c>
      <c r="C54">
        <v>130</v>
      </c>
      <c r="D54" s="17">
        <v>0.05</v>
      </c>
      <c r="E54" s="11" t="s">
        <v>104</v>
      </c>
      <c r="F54" s="14" t="s">
        <v>3</v>
      </c>
      <c r="G54" s="14" t="s">
        <v>3</v>
      </c>
      <c r="H54" s="14" t="s">
        <v>3</v>
      </c>
      <c r="I54" s="14" t="s">
        <v>3</v>
      </c>
      <c r="J54" s="14" t="s">
        <v>3</v>
      </c>
      <c r="L54" s="18" t="str">
        <f t="shared" si="0"/>
        <v xml:space="preserve">  &lt;vaccineGroup&gt;&lt;vaccineGroupId&gt;130&lt;/vaccineGroupId&gt;&lt;label&gt;Tularemia &lt;/label&gt;&lt;displayOrder&gt;130&lt;/displayOrder&gt;&lt;expectedThreshold&gt;5%&lt;/expectedThreshold&gt;&lt;cvx&gt;78&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54" s="18" t="str">
        <f>"&lt;expectation&gt;&lt;ageCategoryId&gt;"&amp;F$2&amp;"&lt;/ageCategoryId&gt;&lt;includeStatus&gt;"&amp;F54&amp;"&lt;/includeStatus&gt;&lt;/expectation&gt;"</f>
        <v>&lt;expectation&gt;&lt;ageCategoryId&gt;10&lt;/ageCategoryId&gt;&lt;includeStatus&gt;Unexpected&lt;/includeStatus&gt;&lt;/expectation&gt;</v>
      </c>
      <c r="N54" s="18" t="str">
        <f>"&lt;expectation&gt;&lt;ageCategoryId&gt;"&amp;G$2&amp;"&lt;/ageCategoryId&gt;&lt;includeStatus&gt;"&amp;G54&amp;"&lt;/includeStatus&gt;&lt;/expectation&gt;"</f>
        <v>&lt;expectation&gt;&lt;ageCategoryId&gt;20&lt;/ageCategoryId&gt;&lt;includeStatus&gt;Unexpected&lt;/includeStatus&gt;&lt;/expectation&gt;</v>
      </c>
      <c r="O54" s="18" t="str">
        <f>"&lt;expectation&gt;&lt;ageCategoryId&gt;"&amp;H$2&amp;"&lt;/ageCategoryId&gt;&lt;includeStatus&gt;"&amp;H54&amp;"&lt;/includeStatus&gt;&lt;/expectation&gt;"</f>
        <v>&lt;expectation&gt;&lt;ageCategoryId&gt;30&lt;/ageCategoryId&gt;&lt;includeStatus&gt;Unexpected&lt;/includeStatus&gt;&lt;/expectation&gt;</v>
      </c>
      <c r="P54" s="18" t="str">
        <f>"&lt;expectation&gt;&lt;ageCategoryId&gt;"&amp;I$2&amp;"&lt;/ageCategoryId&gt;&lt;includeStatus&gt;"&amp;I54&amp;"&lt;/includeStatus&gt;&lt;/expectation&gt;"</f>
        <v>&lt;expectation&gt;&lt;ageCategoryId&gt;40&lt;/ageCategoryId&gt;&lt;includeStatus&gt;Unexpected&lt;/includeStatus&gt;&lt;/expectation&gt;</v>
      </c>
      <c r="Q54" s="18" t="str">
        <f>"&lt;expectation&gt;&lt;ageCategoryId&gt;"&amp;J$2&amp;"&lt;/ageCategoryId&gt;&lt;includeStatus&gt;"&amp;J54&amp;"&lt;/includeStatus&gt;&lt;/expectation&gt;"</f>
        <v>&lt;expectation&gt;&lt;ageCategoryId&gt;50&lt;/ageCategoryId&gt;&lt;includeStatus&gt;Unexpected&lt;/includeStatus&gt;&lt;/expectation&gt;</v>
      </c>
    </row>
    <row r="55" spans="1:17" x14ac:dyDescent="0.3">
      <c r="A55" s="21">
        <v>131</v>
      </c>
      <c r="B55" s="11" t="s">
        <v>105</v>
      </c>
      <c r="C55">
        <v>131</v>
      </c>
      <c r="D55" s="17">
        <v>0.05</v>
      </c>
      <c r="E55" s="11" t="s">
        <v>106</v>
      </c>
      <c r="F55" s="14" t="s">
        <v>3</v>
      </c>
      <c r="G55" s="14" t="s">
        <v>3</v>
      </c>
      <c r="H55" s="14" t="s">
        <v>3</v>
      </c>
      <c r="I55" s="14" t="s">
        <v>3</v>
      </c>
      <c r="J55" s="14" t="s">
        <v>3</v>
      </c>
      <c r="L55" s="18" t="str">
        <f t="shared" si="0"/>
        <v xml:space="preserve">  &lt;vaccineGroup&gt;&lt;vaccineGroupId&gt;131&lt;/vaccineGroupId&gt;&lt;label&gt;Typhoid &lt;/label&gt;&lt;displayOrder&gt;131&lt;/displayOrder&gt;&lt;expectedThreshold&gt;5%&lt;/expectedThreshold&gt;&lt;cvx&gt;25,41,53,91,101&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55" s="18" t="str">
        <f>"&lt;expectation&gt;&lt;ageCategoryId&gt;"&amp;F$2&amp;"&lt;/ageCategoryId&gt;&lt;includeStatus&gt;"&amp;F55&amp;"&lt;/includeStatus&gt;&lt;/expectation&gt;"</f>
        <v>&lt;expectation&gt;&lt;ageCategoryId&gt;10&lt;/ageCategoryId&gt;&lt;includeStatus&gt;Unexpected&lt;/includeStatus&gt;&lt;/expectation&gt;</v>
      </c>
      <c r="N55" s="18" t="str">
        <f>"&lt;expectation&gt;&lt;ageCategoryId&gt;"&amp;G$2&amp;"&lt;/ageCategoryId&gt;&lt;includeStatus&gt;"&amp;G55&amp;"&lt;/includeStatus&gt;&lt;/expectation&gt;"</f>
        <v>&lt;expectation&gt;&lt;ageCategoryId&gt;20&lt;/ageCategoryId&gt;&lt;includeStatus&gt;Unexpected&lt;/includeStatus&gt;&lt;/expectation&gt;</v>
      </c>
      <c r="O55" s="18" t="str">
        <f>"&lt;expectation&gt;&lt;ageCategoryId&gt;"&amp;H$2&amp;"&lt;/ageCategoryId&gt;&lt;includeStatus&gt;"&amp;H55&amp;"&lt;/includeStatus&gt;&lt;/expectation&gt;"</f>
        <v>&lt;expectation&gt;&lt;ageCategoryId&gt;30&lt;/ageCategoryId&gt;&lt;includeStatus&gt;Unexpected&lt;/includeStatus&gt;&lt;/expectation&gt;</v>
      </c>
      <c r="P55" s="18" t="str">
        <f>"&lt;expectation&gt;&lt;ageCategoryId&gt;"&amp;I$2&amp;"&lt;/ageCategoryId&gt;&lt;includeStatus&gt;"&amp;I55&amp;"&lt;/includeStatus&gt;&lt;/expectation&gt;"</f>
        <v>&lt;expectation&gt;&lt;ageCategoryId&gt;40&lt;/ageCategoryId&gt;&lt;includeStatus&gt;Unexpected&lt;/includeStatus&gt;&lt;/expectation&gt;</v>
      </c>
      <c r="Q55" s="18" t="str">
        <f>"&lt;expectation&gt;&lt;ageCategoryId&gt;"&amp;J$2&amp;"&lt;/ageCategoryId&gt;&lt;includeStatus&gt;"&amp;J55&amp;"&lt;/includeStatus&gt;&lt;/expectation&gt;"</f>
        <v>&lt;expectation&gt;&lt;ageCategoryId&gt;50&lt;/ageCategoryId&gt;&lt;includeStatus&gt;Unexpected&lt;/includeStatus&gt;&lt;/expectation&gt;</v>
      </c>
    </row>
    <row r="56" spans="1:17" x14ac:dyDescent="0.3">
      <c r="A56" s="21">
        <v>132</v>
      </c>
      <c r="B56" s="11" t="s">
        <v>107</v>
      </c>
      <c r="C56">
        <v>132</v>
      </c>
      <c r="D56" s="17">
        <v>0.05</v>
      </c>
      <c r="E56" s="11" t="s">
        <v>108</v>
      </c>
      <c r="F56" s="14" t="s">
        <v>3</v>
      </c>
      <c r="G56" s="14" t="s">
        <v>3</v>
      </c>
      <c r="H56" s="14" t="s">
        <v>3</v>
      </c>
      <c r="I56" s="14" t="s">
        <v>3</v>
      </c>
      <c r="J56" s="14" t="s">
        <v>3</v>
      </c>
      <c r="L56" s="18" t="str">
        <f t="shared" si="0"/>
        <v xml:space="preserve">  &lt;vaccineGroup&gt;&lt;vaccineGroupId&gt;132&lt;/vaccineGroupId&gt;&lt;label&gt;Typhus  &lt;/label&gt;&lt;displayOrder&gt;132&lt;/displayOrder&gt;&lt;expectedThreshold&gt;5%&lt;/expectedThreshold&gt;&lt;cvx&gt;131&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56" s="18" t="str">
        <f>"&lt;expectation&gt;&lt;ageCategoryId&gt;"&amp;F$2&amp;"&lt;/ageCategoryId&gt;&lt;includeStatus&gt;"&amp;F56&amp;"&lt;/includeStatus&gt;&lt;/expectation&gt;"</f>
        <v>&lt;expectation&gt;&lt;ageCategoryId&gt;10&lt;/ageCategoryId&gt;&lt;includeStatus&gt;Unexpected&lt;/includeStatus&gt;&lt;/expectation&gt;</v>
      </c>
      <c r="N56" s="18" t="str">
        <f>"&lt;expectation&gt;&lt;ageCategoryId&gt;"&amp;G$2&amp;"&lt;/ageCategoryId&gt;&lt;includeStatus&gt;"&amp;G56&amp;"&lt;/includeStatus&gt;&lt;/expectation&gt;"</f>
        <v>&lt;expectation&gt;&lt;ageCategoryId&gt;20&lt;/ageCategoryId&gt;&lt;includeStatus&gt;Unexpected&lt;/includeStatus&gt;&lt;/expectation&gt;</v>
      </c>
      <c r="O56" s="18" t="str">
        <f>"&lt;expectation&gt;&lt;ageCategoryId&gt;"&amp;H$2&amp;"&lt;/ageCategoryId&gt;&lt;includeStatus&gt;"&amp;H56&amp;"&lt;/includeStatus&gt;&lt;/expectation&gt;"</f>
        <v>&lt;expectation&gt;&lt;ageCategoryId&gt;30&lt;/ageCategoryId&gt;&lt;includeStatus&gt;Unexpected&lt;/includeStatus&gt;&lt;/expectation&gt;</v>
      </c>
      <c r="P56" s="18" t="str">
        <f>"&lt;expectation&gt;&lt;ageCategoryId&gt;"&amp;I$2&amp;"&lt;/ageCategoryId&gt;&lt;includeStatus&gt;"&amp;I56&amp;"&lt;/includeStatus&gt;&lt;/expectation&gt;"</f>
        <v>&lt;expectation&gt;&lt;ageCategoryId&gt;40&lt;/ageCategoryId&gt;&lt;includeStatus&gt;Unexpected&lt;/includeStatus&gt;&lt;/expectation&gt;</v>
      </c>
      <c r="Q56" s="18" t="str">
        <f>"&lt;expectation&gt;&lt;ageCategoryId&gt;"&amp;J$2&amp;"&lt;/ageCategoryId&gt;&lt;includeStatus&gt;"&amp;J56&amp;"&lt;/includeStatus&gt;&lt;/expectation&gt;"</f>
        <v>&lt;expectation&gt;&lt;ageCategoryId&gt;50&lt;/ageCategoryId&gt;&lt;includeStatus&gt;Unexpected&lt;/includeStatus&gt;&lt;/expectation&gt;</v>
      </c>
    </row>
    <row r="57" spans="1:17" x14ac:dyDescent="0.3">
      <c r="A57" s="21">
        <v>133</v>
      </c>
      <c r="B57" s="11" t="s">
        <v>109</v>
      </c>
      <c r="C57">
        <v>133</v>
      </c>
      <c r="D57" s="17">
        <v>0.05</v>
      </c>
      <c r="E57" s="11" t="s">
        <v>110</v>
      </c>
      <c r="F57" s="14" t="s">
        <v>3</v>
      </c>
      <c r="G57" s="14" t="s">
        <v>3</v>
      </c>
      <c r="H57" s="14" t="s">
        <v>3</v>
      </c>
      <c r="I57" s="14" t="s">
        <v>3</v>
      </c>
      <c r="J57" s="14" t="s">
        <v>3</v>
      </c>
      <c r="L57" s="18" t="str">
        <f t="shared" si="0"/>
        <v xml:space="preserve">  &lt;vaccineGroup&gt;&lt;vaccineGroupId&gt;133&lt;/vaccineGroupId&gt;&lt;label&gt;Varicella Immune Globin &lt;/label&gt;&lt;displayOrder&gt;133&lt;/displayOrder&gt;&lt;expectedThreshold&gt;5%&lt;/expectedThreshold&gt;&lt;cvx&gt;36,117&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57" s="18" t="str">
        <f>"&lt;expectation&gt;&lt;ageCategoryId&gt;"&amp;F$2&amp;"&lt;/ageCategoryId&gt;&lt;includeStatus&gt;"&amp;F57&amp;"&lt;/includeStatus&gt;&lt;/expectation&gt;"</f>
        <v>&lt;expectation&gt;&lt;ageCategoryId&gt;10&lt;/ageCategoryId&gt;&lt;includeStatus&gt;Unexpected&lt;/includeStatus&gt;&lt;/expectation&gt;</v>
      </c>
      <c r="N57" s="18" t="str">
        <f>"&lt;expectation&gt;&lt;ageCategoryId&gt;"&amp;G$2&amp;"&lt;/ageCategoryId&gt;&lt;includeStatus&gt;"&amp;G57&amp;"&lt;/includeStatus&gt;&lt;/expectation&gt;"</f>
        <v>&lt;expectation&gt;&lt;ageCategoryId&gt;20&lt;/ageCategoryId&gt;&lt;includeStatus&gt;Unexpected&lt;/includeStatus&gt;&lt;/expectation&gt;</v>
      </c>
      <c r="O57" s="18" t="str">
        <f>"&lt;expectation&gt;&lt;ageCategoryId&gt;"&amp;H$2&amp;"&lt;/ageCategoryId&gt;&lt;includeStatus&gt;"&amp;H57&amp;"&lt;/includeStatus&gt;&lt;/expectation&gt;"</f>
        <v>&lt;expectation&gt;&lt;ageCategoryId&gt;30&lt;/ageCategoryId&gt;&lt;includeStatus&gt;Unexpected&lt;/includeStatus&gt;&lt;/expectation&gt;</v>
      </c>
      <c r="P57" s="18" t="str">
        <f>"&lt;expectation&gt;&lt;ageCategoryId&gt;"&amp;I$2&amp;"&lt;/ageCategoryId&gt;&lt;includeStatus&gt;"&amp;I57&amp;"&lt;/includeStatus&gt;&lt;/expectation&gt;"</f>
        <v>&lt;expectation&gt;&lt;ageCategoryId&gt;40&lt;/ageCategoryId&gt;&lt;includeStatus&gt;Unexpected&lt;/includeStatus&gt;&lt;/expectation&gt;</v>
      </c>
      <c r="Q57" s="18" t="str">
        <f>"&lt;expectation&gt;&lt;ageCategoryId&gt;"&amp;J$2&amp;"&lt;/ageCategoryId&gt;&lt;includeStatus&gt;"&amp;J57&amp;"&lt;/includeStatus&gt;&lt;/expectation&gt;"</f>
        <v>&lt;expectation&gt;&lt;ageCategoryId&gt;50&lt;/ageCategoryId&gt;&lt;includeStatus&gt;Unexpected&lt;/includeStatus&gt;&lt;/expectation&gt;</v>
      </c>
    </row>
    <row r="58" spans="1:17" x14ac:dyDescent="0.3">
      <c r="A58" s="21">
        <v>134</v>
      </c>
      <c r="B58" s="11" t="s">
        <v>113</v>
      </c>
      <c r="C58">
        <v>134</v>
      </c>
      <c r="D58" s="17">
        <v>0.05</v>
      </c>
      <c r="E58" s="11" t="s">
        <v>114</v>
      </c>
      <c r="F58" s="14" t="s">
        <v>3</v>
      </c>
      <c r="G58" s="14" t="s">
        <v>3</v>
      </c>
      <c r="H58" s="14" t="s">
        <v>3</v>
      </c>
      <c r="I58" s="14" t="s">
        <v>3</v>
      </c>
      <c r="J58" s="14" t="s">
        <v>3</v>
      </c>
      <c r="L58" s="18" t="str">
        <f t="shared" si="0"/>
        <v xml:space="preserve">  &lt;vaccineGroup&gt;&lt;vaccineGroupId&gt;134&lt;/vaccineGroupId&gt;&lt;label&gt;Venezuelan Equine Encephalitis  &lt;/label&gt;&lt;displayOrder&gt;134&lt;/displayOrder&gt;&lt;expectedThreshold&gt;5%&lt;/expectedThreshold&gt;&lt;cvx&gt;81,80,92&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58" s="18" t="str">
        <f>"&lt;expectation&gt;&lt;ageCategoryId&gt;"&amp;F$2&amp;"&lt;/ageCategoryId&gt;&lt;includeStatus&gt;"&amp;F58&amp;"&lt;/includeStatus&gt;&lt;/expectation&gt;"</f>
        <v>&lt;expectation&gt;&lt;ageCategoryId&gt;10&lt;/ageCategoryId&gt;&lt;includeStatus&gt;Unexpected&lt;/includeStatus&gt;&lt;/expectation&gt;</v>
      </c>
      <c r="N58" s="18" t="str">
        <f>"&lt;expectation&gt;&lt;ageCategoryId&gt;"&amp;G$2&amp;"&lt;/ageCategoryId&gt;&lt;includeStatus&gt;"&amp;G58&amp;"&lt;/includeStatus&gt;&lt;/expectation&gt;"</f>
        <v>&lt;expectation&gt;&lt;ageCategoryId&gt;20&lt;/ageCategoryId&gt;&lt;includeStatus&gt;Unexpected&lt;/includeStatus&gt;&lt;/expectation&gt;</v>
      </c>
      <c r="O58" s="18" t="str">
        <f>"&lt;expectation&gt;&lt;ageCategoryId&gt;"&amp;H$2&amp;"&lt;/ageCategoryId&gt;&lt;includeStatus&gt;"&amp;H58&amp;"&lt;/includeStatus&gt;&lt;/expectation&gt;"</f>
        <v>&lt;expectation&gt;&lt;ageCategoryId&gt;30&lt;/ageCategoryId&gt;&lt;includeStatus&gt;Unexpected&lt;/includeStatus&gt;&lt;/expectation&gt;</v>
      </c>
      <c r="P58" s="18" t="str">
        <f>"&lt;expectation&gt;&lt;ageCategoryId&gt;"&amp;I$2&amp;"&lt;/ageCategoryId&gt;&lt;includeStatus&gt;"&amp;I58&amp;"&lt;/includeStatus&gt;&lt;/expectation&gt;"</f>
        <v>&lt;expectation&gt;&lt;ageCategoryId&gt;40&lt;/ageCategoryId&gt;&lt;includeStatus&gt;Unexpected&lt;/includeStatus&gt;&lt;/expectation&gt;</v>
      </c>
      <c r="Q58" s="18" t="str">
        <f>"&lt;expectation&gt;&lt;ageCategoryId&gt;"&amp;J$2&amp;"&lt;/ageCategoryId&gt;&lt;includeStatus&gt;"&amp;J58&amp;"&lt;/includeStatus&gt;&lt;/expectation&gt;"</f>
        <v>&lt;expectation&gt;&lt;ageCategoryId&gt;50&lt;/ageCategoryId&gt;&lt;includeStatus&gt;Unexpected&lt;/includeStatus&gt;&lt;/expectation&gt;</v>
      </c>
    </row>
    <row r="59" spans="1:17" x14ac:dyDescent="0.3">
      <c r="A59" s="21">
        <v>135</v>
      </c>
      <c r="B59" s="11" t="s">
        <v>115</v>
      </c>
      <c r="C59">
        <v>135</v>
      </c>
      <c r="D59" s="17">
        <v>0.05</v>
      </c>
      <c r="E59" s="11" t="s">
        <v>116</v>
      </c>
      <c r="F59" s="14" t="s">
        <v>3</v>
      </c>
      <c r="G59" s="14" t="s">
        <v>3</v>
      </c>
      <c r="H59" s="14" t="s">
        <v>3</v>
      </c>
      <c r="I59" s="14" t="s">
        <v>3</v>
      </c>
      <c r="J59" s="14" t="s">
        <v>3</v>
      </c>
      <c r="L59" s="18" t="str">
        <f t="shared" si="0"/>
        <v xml:space="preserve">  &lt;vaccineGroup&gt;&lt;vaccineGroupId&gt;135&lt;/vaccineGroupId&gt;&lt;label&gt;Yellow Fever  &lt;/label&gt;&lt;displayOrder&gt;135&lt;/displayOrder&gt;&lt;expectedThreshold&gt;5%&lt;/expectedThreshold&gt;&lt;cvx&gt;37,183,184&lt;/cvx&gt;&lt;expectation&gt;&lt;ageCategoryId&gt;10&lt;/ageCategoryId&gt;&lt;includeStatus&gt;Unexpected&lt;/includeStatus&gt;&lt;/expectation&gt;&lt;expectation&gt;&lt;ageCategoryId&gt;20&lt;/ageCategoryId&gt;&lt;includeStatus&gt;Unexpected&lt;/includeStatus&gt;&lt;/expectation&gt;&lt;expectation&gt;&lt;ageCategoryId&gt;30&lt;/ageCategoryId&gt;&lt;includeStatus&gt;Unexpected&lt;/includeStatus&gt;&lt;/expectation&gt;&lt;expectation&gt;&lt;ageCategoryId&gt;40&lt;/ageCategoryId&gt;&lt;includeStatus&gt;Unexpected&lt;/includeStatus&gt;&lt;/expectation&gt;&lt;expectation&gt;&lt;ageCategoryId&gt;50&lt;/ageCategoryId&gt;&lt;includeStatus&gt;Unexpected&lt;/includeStatus&gt;&lt;/expectation&gt;&lt;/vaccineGroup&gt;</v>
      </c>
      <c r="M59" s="18" t="str">
        <f>"&lt;expectation&gt;&lt;ageCategoryId&gt;"&amp;F$2&amp;"&lt;/ageCategoryId&gt;&lt;includeStatus&gt;"&amp;F59&amp;"&lt;/includeStatus&gt;&lt;/expectation&gt;"</f>
        <v>&lt;expectation&gt;&lt;ageCategoryId&gt;10&lt;/ageCategoryId&gt;&lt;includeStatus&gt;Unexpected&lt;/includeStatus&gt;&lt;/expectation&gt;</v>
      </c>
      <c r="N59" s="18" t="str">
        <f>"&lt;expectation&gt;&lt;ageCategoryId&gt;"&amp;G$2&amp;"&lt;/ageCategoryId&gt;&lt;includeStatus&gt;"&amp;G59&amp;"&lt;/includeStatus&gt;&lt;/expectation&gt;"</f>
        <v>&lt;expectation&gt;&lt;ageCategoryId&gt;20&lt;/ageCategoryId&gt;&lt;includeStatus&gt;Unexpected&lt;/includeStatus&gt;&lt;/expectation&gt;</v>
      </c>
      <c r="O59" s="18" t="str">
        <f>"&lt;expectation&gt;&lt;ageCategoryId&gt;"&amp;H$2&amp;"&lt;/ageCategoryId&gt;&lt;includeStatus&gt;"&amp;H59&amp;"&lt;/includeStatus&gt;&lt;/expectation&gt;"</f>
        <v>&lt;expectation&gt;&lt;ageCategoryId&gt;30&lt;/ageCategoryId&gt;&lt;includeStatus&gt;Unexpected&lt;/includeStatus&gt;&lt;/expectation&gt;</v>
      </c>
      <c r="P59" s="18" t="str">
        <f>"&lt;expectation&gt;&lt;ageCategoryId&gt;"&amp;I$2&amp;"&lt;/ageCategoryId&gt;&lt;includeStatus&gt;"&amp;I59&amp;"&lt;/includeStatus&gt;&lt;/expectation&gt;"</f>
        <v>&lt;expectation&gt;&lt;ageCategoryId&gt;40&lt;/ageCategoryId&gt;&lt;includeStatus&gt;Unexpected&lt;/includeStatus&gt;&lt;/expectation&gt;</v>
      </c>
      <c r="Q59" s="18" t="str">
        <f>"&lt;expectation&gt;&lt;ageCategoryId&gt;"&amp;J$2&amp;"&lt;/ageCategoryId&gt;&lt;includeStatus&gt;"&amp;J59&amp;"&lt;/includeStatus&gt;&lt;/expectation&gt;"</f>
        <v>&lt;expectation&gt;&lt;ageCategoryId&gt;50&lt;/ageCategoryId&gt;&lt;includeStatus&gt;Unexpected&lt;/includeStatus&gt;&lt;/expectation&gt;</v>
      </c>
    </row>
    <row r="60" spans="1:17" x14ac:dyDescent="0.3">
      <c r="L60" s="18"/>
    </row>
    <row r="61" spans="1:17" x14ac:dyDescent="0.3">
      <c r="L61" s="18" t="str">
        <f>"&lt;/vaccineCodesReport&gt;"</f>
        <v>&lt;/vaccineCodesReport&gt;</v>
      </c>
    </row>
  </sheetData>
  <sortState ref="B8:L58">
    <sortCondition ref="C8:C58"/>
  </sortState>
  <mergeCells count="1">
    <mergeCell ref="A2:D6"/>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C11" sqref="C11"/>
    </sheetView>
  </sheetViews>
  <sheetFormatPr defaultRowHeight="14.4" x14ac:dyDescent="0.3"/>
  <cols>
    <col min="1" max="1" width="10.77734375" bestFit="1" customWidth="1"/>
    <col min="2" max="2" width="16.33203125" customWidth="1"/>
    <col min="3" max="3" width="14.21875" customWidth="1"/>
    <col min="4" max="4" width="14.33203125" customWidth="1"/>
  </cols>
  <sheetData>
    <row r="1" spans="1:4" x14ac:dyDescent="0.3">
      <c r="B1" t="s">
        <v>120</v>
      </c>
      <c r="C1" t="s">
        <v>121</v>
      </c>
      <c r="D1" s="9" t="s">
        <v>1</v>
      </c>
    </row>
    <row r="2" spans="1:4" x14ac:dyDescent="0.3">
      <c r="A2" t="s">
        <v>0</v>
      </c>
      <c r="B2" s="1">
        <v>50</v>
      </c>
      <c r="C2" s="3">
        <v>2</v>
      </c>
      <c r="D2" s="2">
        <v>0</v>
      </c>
    </row>
    <row r="3" spans="1:4" x14ac:dyDescent="0.3">
      <c r="A3" t="s">
        <v>2</v>
      </c>
      <c r="B3" s="3">
        <v>9</v>
      </c>
      <c r="C3" s="1">
        <v>2</v>
      </c>
      <c r="D3" s="4" t="s">
        <v>119</v>
      </c>
    </row>
    <row r="4" spans="1:4" x14ac:dyDescent="0.3">
      <c r="A4" t="s">
        <v>3</v>
      </c>
      <c r="B4" s="7">
        <v>25</v>
      </c>
      <c r="C4" s="5">
        <v>2</v>
      </c>
      <c r="D4" s="6" t="s">
        <v>119</v>
      </c>
    </row>
    <row r="5" spans="1:4" x14ac:dyDescent="0.3">
      <c r="A5" t="s">
        <v>4</v>
      </c>
      <c r="B5" s="7">
        <v>67</v>
      </c>
      <c r="C5" s="7">
        <v>2</v>
      </c>
      <c r="D5" s="6" t="s">
        <v>119</v>
      </c>
    </row>
    <row r="8" spans="1:4" x14ac:dyDescent="0.3">
      <c r="B8" t="s">
        <v>120</v>
      </c>
      <c r="C8" t="s">
        <v>121</v>
      </c>
      <c r="D8" s="9" t="s">
        <v>1</v>
      </c>
    </row>
    <row r="9" spans="1:4" ht="43.2" x14ac:dyDescent="0.3">
      <c r="A9" s="32" t="s">
        <v>0</v>
      </c>
      <c r="B9" s="25" t="s">
        <v>132</v>
      </c>
      <c r="C9" s="26" t="s">
        <v>133</v>
      </c>
      <c r="D9" s="27" t="s">
        <v>131</v>
      </c>
    </row>
    <row r="10" spans="1:4" ht="43.2" x14ac:dyDescent="0.3">
      <c r="A10" s="32" t="s">
        <v>2</v>
      </c>
      <c r="B10" s="26" t="s">
        <v>134</v>
      </c>
      <c r="C10" s="25" t="s">
        <v>132</v>
      </c>
      <c r="D10" s="28" t="s">
        <v>129</v>
      </c>
    </row>
    <row r="11" spans="1:4" ht="57.6" x14ac:dyDescent="0.3">
      <c r="A11" s="32" t="s">
        <v>3</v>
      </c>
      <c r="B11" s="29" t="s">
        <v>136</v>
      </c>
      <c r="C11" s="30" t="s">
        <v>137</v>
      </c>
      <c r="D11" s="31" t="s">
        <v>129</v>
      </c>
    </row>
    <row r="12" spans="1:4" ht="57.6" x14ac:dyDescent="0.3">
      <c r="A12" s="32" t="s">
        <v>4</v>
      </c>
      <c r="B12" s="29" t="s">
        <v>135</v>
      </c>
      <c r="C12" s="29" t="s">
        <v>135</v>
      </c>
      <c r="D12" s="31"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XML Setup</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Bunker</dc:creator>
  <cp:lastModifiedBy>Nathan Bunker</cp:lastModifiedBy>
  <cp:lastPrinted>2018-05-22T13:52:18Z</cp:lastPrinted>
  <dcterms:created xsi:type="dcterms:W3CDTF">2018-05-22T13:44:15Z</dcterms:created>
  <dcterms:modified xsi:type="dcterms:W3CDTF">2018-05-22T17:51:38Z</dcterms:modified>
</cp:coreProperties>
</file>