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sc\priority\test cases\"/>
    </mc:Choice>
  </mc:AlternateContent>
  <xr:revisionPtr revIDLastSave="0" documentId="13_ncr:1_{594F4872-EE5F-44CD-9AE4-04B0DC2276EF}" xr6:coauthVersionLast="44" xr6:coauthVersionMax="45" xr10:uidLastSave="{00000000-0000-0000-0000-000000000000}"/>
  <bookViews>
    <workbookView xWindow="3420" yWindow="3435" windowWidth="21600" windowHeight="11385" activeTab="3" xr2:uid="{098EC7A3-6ECE-4867-A1D4-8F62C34D7B21}"/>
  </bookViews>
  <sheets>
    <sheet name="LOINC" sheetId="4" r:id="rId1"/>
    <sheet name="Pandemic" sheetId="3" r:id="rId2"/>
    <sheet name="Population Groups" sheetId="1" r:id="rId3"/>
    <sheet name="Ti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3" i="2"/>
  <c r="D2" i="2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" i="4"/>
  <c r="D3" i="4"/>
  <c r="D2" i="4"/>
  <c r="D4" i="3"/>
  <c r="D3" i="3"/>
  <c r="D2" i="3"/>
  <c r="C4" i="4" l="1"/>
  <c r="C3" i="4"/>
  <c r="C2" i="4"/>
  <c r="C4" i="3" l="1"/>
  <c r="C3" i="3"/>
  <c r="C2" i="3"/>
  <c r="C7" i="2"/>
  <c r="C6" i="2"/>
  <c r="C5" i="2"/>
  <c r="C4" i="2"/>
  <c r="C3" i="2"/>
  <c r="C2" i="2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<sst xmlns="http://schemas.openxmlformats.org/spreadsheetml/2006/main" count="96" uniqueCount="87">
  <si>
    <t>CODE</t>
  </si>
  <si>
    <t>POPULATION GROUP</t>
  </si>
  <si>
    <t>Essential military support &amp; sustainment personnel</t>
  </si>
  <si>
    <t>Intelligence services</t>
  </si>
  <si>
    <t>National Guard personne</t>
  </si>
  <si>
    <t>Other domestic national security personnel</t>
  </si>
  <si>
    <t>Other active duty military &amp; essential support</t>
  </si>
  <si>
    <t>Public health personnel</t>
  </si>
  <si>
    <t>Inpatient health care providers</t>
  </si>
  <si>
    <t>Outpatient &amp; home health providers</t>
  </si>
  <si>
    <t>Health care providers in long-term care facilities</t>
  </si>
  <si>
    <t>Pharmacists &amp; pharmacy technicians</t>
  </si>
  <si>
    <t>Community support &amp; emergency management</t>
  </si>
  <si>
    <t>Mortuary services personnel</t>
  </si>
  <si>
    <t>Other health care personnel</t>
  </si>
  <si>
    <t>Emergency services &amp; public safety sector personnel (EMS, law enforcement, &amp; fire services)</t>
  </si>
  <si>
    <t>Manufacturers of pandemic vaccine &amp; antivirals</t>
  </si>
  <si>
    <t>Communications/information technology (IT), electricity, nuclear, oil &amp; gas, water sector personnel, &amp; financial clearing &amp; settlement personnel</t>
  </si>
  <si>
    <t>Critical government personnel - operational &amp; regulatory functions</t>
  </si>
  <si>
    <t>Banking &amp; finance, chemical, food &amp; agriculture, pharmaceutical, postal &amp; shipping, &amp; transportation sector personnel (critical infrastructure with greater redundancy)</t>
  </si>
  <si>
    <t>Other critical government personnel</t>
  </si>
  <si>
    <t>Pregnant women</t>
  </si>
  <si>
    <t>Infants &amp; toddlers 6-35 months old</t>
  </si>
  <si>
    <t>Household contacts of infants</t>
  </si>
  <si>
    <t>Children 3-18 years old with high risk condition</t>
  </si>
  <si>
    <t>Children 3-18 years old without high risk condition</t>
  </si>
  <si>
    <t>Adults 19-64 years old with high risk condition</t>
  </si>
  <si>
    <t>Adults &gt;65 years old</t>
  </si>
  <si>
    <t>Healthy adults 19-64 years old</t>
  </si>
  <si>
    <t>Deployed &amp; mission essential personnel</t>
  </si>
  <si>
    <t>PG01</t>
  </si>
  <si>
    <t>PG02</t>
  </si>
  <si>
    <t>PG03</t>
  </si>
  <si>
    <t>PG04</t>
  </si>
  <si>
    <t>PG05</t>
  </si>
  <si>
    <t>PG06</t>
  </si>
  <si>
    <t>PG07</t>
  </si>
  <si>
    <t>PG08</t>
  </si>
  <si>
    <t>PG10</t>
  </si>
  <si>
    <t>PG11</t>
  </si>
  <si>
    <t>PG12</t>
  </si>
  <si>
    <t>PG13</t>
  </si>
  <si>
    <t>PG14</t>
  </si>
  <si>
    <t>PG15</t>
  </si>
  <si>
    <t>PG16</t>
  </si>
  <si>
    <t>PG17</t>
  </si>
  <si>
    <t>PG18</t>
  </si>
  <si>
    <t>PG19</t>
  </si>
  <si>
    <t>PG20</t>
  </si>
  <si>
    <t>PG21</t>
  </si>
  <si>
    <t>PG22</t>
  </si>
  <si>
    <t>PG23</t>
  </si>
  <si>
    <t>PG24</t>
  </si>
  <si>
    <t>PG25</t>
  </si>
  <si>
    <t>PG26</t>
  </si>
  <si>
    <t>PG27</t>
  </si>
  <si>
    <t>PG28</t>
  </si>
  <si>
    <t>PG09</t>
  </si>
  <si>
    <t>Tier</t>
  </si>
  <si>
    <t>T1</t>
  </si>
  <si>
    <t>T2</t>
  </si>
  <si>
    <t>T3</t>
  </si>
  <si>
    <t>T4</t>
  </si>
  <si>
    <t>T5</t>
  </si>
  <si>
    <t>TN</t>
  </si>
  <si>
    <t>Tier 1</t>
  </si>
  <si>
    <t>Tier 2</t>
  </si>
  <si>
    <t>Tier 3</t>
  </si>
  <si>
    <t>Tier 4</t>
  </si>
  <si>
    <t>Tier 5</t>
  </si>
  <si>
    <t>Not Targeted</t>
  </si>
  <si>
    <t>PANDEMIC</t>
  </si>
  <si>
    <t>P2020-FLU</t>
  </si>
  <si>
    <t>Pandemic 2020 - Influenza</t>
  </si>
  <si>
    <t>P2020-COVID</t>
  </si>
  <si>
    <t>Pandemic 2020 - COVID</t>
  </si>
  <si>
    <t>P2020-TX-HURRICANE</t>
  </si>
  <si>
    <t>Pandemic 2020 - Texas Hurricane Disaster</t>
  </si>
  <si>
    <t>HL7</t>
  </si>
  <si>
    <t>DESCRIPTION</t>
  </si>
  <si>
    <t>TPG_PAND</t>
  </si>
  <si>
    <t>TPG_POP_GRP</t>
  </si>
  <si>
    <t>TPG_TIER</t>
  </si>
  <si>
    <t>Priority Group - Pandemic</t>
  </si>
  <si>
    <t>Priority Group - Population Group</t>
  </si>
  <si>
    <t>Priority Group - Tier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</si>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</sst>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49" fontId="0" fillId="0" borderId="0" xfId="0" quotePrefix="1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2DC-4667-405A-ACF7-D03F7048DF7B}">
  <dimension ref="A1:D4"/>
  <sheetViews>
    <sheetView workbookViewId="0">
      <selection activeCell="D2" sqref="D2:D4"/>
    </sheetView>
  </sheetViews>
  <sheetFormatPr defaultRowHeight="15" x14ac:dyDescent="0.25"/>
  <cols>
    <col min="1" max="1" width="21.7109375" customWidth="1"/>
    <col min="2" max="2" width="31.28515625" bestFit="1" customWidth="1"/>
    <col min="3" max="3" width="52.140625" bestFit="1" customWidth="1"/>
  </cols>
  <sheetData>
    <row r="1" spans="1:4" x14ac:dyDescent="0.25">
      <c r="A1" s="1" t="s">
        <v>0</v>
      </c>
      <c r="B1" s="2" t="s">
        <v>79</v>
      </c>
      <c r="C1" s="2" t="s">
        <v>78</v>
      </c>
      <c r="D1" s="2" t="s">
        <v>86</v>
      </c>
    </row>
    <row r="2" spans="1:4" x14ac:dyDescent="0.25">
      <c r="A2" t="s">
        <v>80</v>
      </c>
      <c r="B2" t="s">
        <v>83</v>
      </c>
      <c r="C2" t="str">
        <f>A2&amp;"^"&amp;SUBSTITUTE(B2, "&amp;", "\T\")&amp;"^99TPG"</f>
        <v>TPG_PAND^Priority Group - Pandemic^99TPG</v>
      </c>
      <c r="D2" t="str">
        <f>A2&amp;"("&amp;CHAR(34)&amp;A2&amp;CHAR(34)&amp;", "&amp;CHAR(34)&amp;B2&amp;CHAR(34)&amp;"),"</f>
        <v>TPG_PAND("TPG_PAND", "Priority Group - Pandemic"),</v>
      </c>
    </row>
    <row r="3" spans="1:4" x14ac:dyDescent="0.25">
      <c r="A3" t="s">
        <v>81</v>
      </c>
      <c r="B3" t="s">
        <v>84</v>
      </c>
      <c r="C3" t="str">
        <f>A3&amp;"^"&amp;SUBSTITUTE(B3, "&amp;", "\T\")&amp;"^99TPG"</f>
        <v>TPG_POP_GRP^Priority Group - Population Group^99TPG</v>
      </c>
      <c r="D3" t="str">
        <f t="shared" ref="D3:D4" si="0">A3&amp;"("&amp;CHAR(34)&amp;A3&amp;CHAR(34)&amp;", "&amp;CHAR(34)&amp;B3&amp;CHAR(34)&amp;"),"</f>
        <v>TPG_POP_GRP("TPG_POP_GRP", "Priority Group - Population Group"),</v>
      </c>
    </row>
    <row r="4" spans="1:4" x14ac:dyDescent="0.25">
      <c r="A4" t="s">
        <v>82</v>
      </c>
      <c r="B4" t="s">
        <v>85</v>
      </c>
      <c r="C4" t="str">
        <f>A4&amp;"^"&amp;SUBSTITUTE(B4, "&amp;", "\T\")&amp;"^99TPG"</f>
        <v>TPG_TIER^Priority Group - Tier^99TPG</v>
      </c>
      <c r="D4" t="str">
        <f t="shared" si="0"/>
        <v>TPG_TIER("TPG_TIER", "Priority Group - Tier"),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8CB4-E7A6-4A85-9119-E0270A77B77F}">
  <dimension ref="A1:D4"/>
  <sheetViews>
    <sheetView workbookViewId="0">
      <selection activeCell="D2" sqref="D2"/>
    </sheetView>
  </sheetViews>
  <sheetFormatPr defaultRowHeight="15" x14ac:dyDescent="0.25"/>
  <cols>
    <col min="1" max="1" width="20.28515625" bestFit="1" customWidth="1"/>
    <col min="2" max="2" width="38.28515625" bestFit="1" customWidth="1"/>
    <col min="3" max="3" width="65.5703125" bestFit="1" customWidth="1"/>
  </cols>
  <sheetData>
    <row r="1" spans="1:4" x14ac:dyDescent="0.25">
      <c r="A1" s="1" t="s">
        <v>0</v>
      </c>
      <c r="B1" s="2" t="s">
        <v>71</v>
      </c>
      <c r="C1" s="6" t="s">
        <v>78</v>
      </c>
      <c r="D1" s="2" t="s">
        <v>86</v>
      </c>
    </row>
    <row r="2" spans="1:4" x14ac:dyDescent="0.25">
      <c r="A2" t="s">
        <v>72</v>
      </c>
      <c r="B2" t="s">
        <v>73</v>
      </c>
      <c r="C2" t="str">
        <f>A2&amp;"^"&amp;SUBSTITUTE(B2, "&amp;", "\T\")&amp;"^99TPG"</f>
        <v>P2020-FLU^Pandemic 2020 - Influenza^99TPG</v>
      </c>
      <c r="D2" t="str">
        <f>SUBSTITUTE(A2, "-", "_")&amp;"("&amp;CHAR(34)&amp;A2&amp;CHAR(34)&amp;", "&amp;CHAR(34)&amp;B2&amp;CHAR(34)&amp;"),"</f>
        <v>P2020_FLU("P2020-FLU", "Pandemic 2020 - Influenza"),</v>
      </c>
    </row>
    <row r="3" spans="1:4" x14ac:dyDescent="0.25">
      <c r="A3" t="s">
        <v>74</v>
      </c>
      <c r="B3" t="s">
        <v>75</v>
      </c>
      <c r="C3" t="str">
        <f>A3&amp;"^"&amp;SUBSTITUTE(B3, "&amp;", "\T\")&amp;"^99TPG"</f>
        <v>P2020-COVID^Pandemic 2020 - COVID^99TPG</v>
      </c>
      <c r="D3" t="str">
        <f t="shared" ref="D3:D4" si="0">SUBSTITUTE(A3, "-", "_")&amp;"("&amp;CHAR(34)&amp;A3&amp;CHAR(34)&amp;", "&amp;CHAR(34)&amp;B3&amp;CHAR(34)&amp;"),"</f>
        <v>P2020_COVID("P2020-COVID", "Pandemic 2020 - COVID"),</v>
      </c>
    </row>
    <row r="4" spans="1:4" x14ac:dyDescent="0.25">
      <c r="A4" t="s">
        <v>76</v>
      </c>
      <c r="B4" t="s">
        <v>77</v>
      </c>
      <c r="C4" t="str">
        <f>A4&amp;"^"&amp;SUBSTITUTE(B4, "&amp;", "\T\")&amp;"^99TPG"</f>
        <v>P2020-TX-HURRICANE^Pandemic 2020 - Texas Hurricane Disaster^99TPG</v>
      </c>
      <c r="D4" t="str">
        <f t="shared" si="0"/>
        <v>P2020_TX_HURRICANE("P2020-TX-HURRICANE", "Pandemic 2020 - Texas Hurricane Disaster"),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AD78-E241-46CF-88E6-89556DAEFF4E}">
  <dimension ref="A1:D29"/>
  <sheetViews>
    <sheetView topLeftCell="C1" workbookViewId="0">
      <selection activeCell="D1" sqref="D1:D2"/>
    </sheetView>
  </sheetViews>
  <sheetFormatPr defaultRowHeight="15" x14ac:dyDescent="0.25"/>
  <cols>
    <col min="1" max="1" width="5.85546875" style="7" bestFit="1" customWidth="1"/>
    <col min="2" max="2" width="59.5703125" style="7" customWidth="1"/>
    <col min="3" max="3" width="111" customWidth="1"/>
  </cols>
  <sheetData>
    <row r="1" spans="1:4" x14ac:dyDescent="0.25">
      <c r="A1" s="6" t="s">
        <v>0</v>
      </c>
      <c r="B1" s="6" t="s">
        <v>1</v>
      </c>
      <c r="C1" s="6" t="s">
        <v>78</v>
      </c>
      <c r="D1" s="2" t="s">
        <v>86</v>
      </c>
    </row>
    <row r="2" spans="1:4" x14ac:dyDescent="0.25">
      <c r="A2" s="3" t="s">
        <v>30</v>
      </c>
      <c r="B2" s="7" t="s">
        <v>29</v>
      </c>
      <c r="C2" t="str">
        <f>A2&amp;"^"&amp;SUBSTITUTE(B2, "&amp;", "\T\")&amp;"^99TPG"</f>
        <v>PG01^Deployed \T\ mission essential personnel^99TPG</v>
      </c>
      <c r="D2" t="str">
        <f>SUBSTITUTE(A2, "-", "_")&amp;"("&amp;CHAR(34)&amp;A2&amp;CHAR(34)&amp;", "&amp;CHAR(34)&amp;B2&amp;CHAR(34)&amp;"),"</f>
        <v>PG01("PG01", "Deployed &amp; mission essential personnel"),</v>
      </c>
    </row>
    <row r="3" spans="1:4" x14ac:dyDescent="0.25">
      <c r="A3" s="4" t="s">
        <v>31</v>
      </c>
      <c r="B3" s="7" t="s">
        <v>2</v>
      </c>
      <c r="C3" t="str">
        <f t="shared" ref="C3:C29" si="0">A3&amp;"^"&amp;SUBSTITUTE(B3, "&amp;", "\T\")&amp;"^99TPG"</f>
        <v>PG02^Essential military support \T\ sustainment personnel^99TPG</v>
      </c>
      <c r="D3" t="str">
        <f t="shared" ref="D3:D29" si="1">SUBSTITUTE(A3, "-", "_")&amp;"("&amp;CHAR(34)&amp;A3&amp;CHAR(34)&amp;", "&amp;CHAR(34)&amp;B3&amp;CHAR(34)&amp;"),"</f>
        <v>PG02("PG02", "Essential military support &amp; sustainment personnel"),</v>
      </c>
    </row>
    <row r="4" spans="1:4" x14ac:dyDescent="0.25">
      <c r="A4" s="4" t="s">
        <v>32</v>
      </c>
      <c r="B4" s="7" t="s">
        <v>3</v>
      </c>
      <c r="C4" t="str">
        <f t="shared" si="0"/>
        <v>PG03^Intelligence services^99TPG</v>
      </c>
      <c r="D4" t="str">
        <f t="shared" si="1"/>
        <v>PG03("PG03", "Intelligence services"),</v>
      </c>
    </row>
    <row r="5" spans="1:4" x14ac:dyDescent="0.25">
      <c r="A5" s="4" t="s">
        <v>33</v>
      </c>
      <c r="B5" s="7" t="s">
        <v>4</v>
      </c>
      <c r="C5" t="str">
        <f t="shared" si="0"/>
        <v>PG04^National Guard personne^99TPG</v>
      </c>
      <c r="D5" t="str">
        <f t="shared" si="1"/>
        <v>PG04("PG04", "National Guard personne"),</v>
      </c>
    </row>
    <row r="6" spans="1:4" x14ac:dyDescent="0.25">
      <c r="A6" s="4" t="s">
        <v>34</v>
      </c>
      <c r="B6" s="7" t="s">
        <v>5</v>
      </c>
      <c r="C6" t="str">
        <f t="shared" si="0"/>
        <v>PG05^Other domestic national security personnel^99TPG</v>
      </c>
      <c r="D6" t="str">
        <f t="shared" si="1"/>
        <v>PG05("PG05", "Other domestic national security personnel"),</v>
      </c>
    </row>
    <row r="7" spans="1:4" x14ac:dyDescent="0.25">
      <c r="A7" s="4" t="s">
        <v>35</v>
      </c>
      <c r="B7" s="7" t="s">
        <v>6</v>
      </c>
      <c r="C7" t="str">
        <f t="shared" si="0"/>
        <v>PG06^Other active duty military \T\ essential support^99TPG</v>
      </c>
      <c r="D7" t="str">
        <f t="shared" si="1"/>
        <v>PG06("PG06", "Other active duty military &amp; essential support"),</v>
      </c>
    </row>
    <row r="8" spans="1:4" x14ac:dyDescent="0.25">
      <c r="A8" s="4" t="s">
        <v>36</v>
      </c>
      <c r="B8" s="7" t="s">
        <v>7</v>
      </c>
      <c r="C8" t="str">
        <f t="shared" si="0"/>
        <v>PG07^Public health personnel^99TPG</v>
      </c>
      <c r="D8" t="str">
        <f t="shared" si="1"/>
        <v>PG07("PG07", "Public health personnel"),</v>
      </c>
    </row>
    <row r="9" spans="1:4" x14ac:dyDescent="0.25">
      <c r="A9" s="4" t="s">
        <v>37</v>
      </c>
      <c r="B9" s="7" t="s">
        <v>8</v>
      </c>
      <c r="C9" t="str">
        <f t="shared" si="0"/>
        <v>PG08^Inpatient health care providers^99TPG</v>
      </c>
      <c r="D9" t="str">
        <f t="shared" si="1"/>
        <v>PG08("PG08", "Inpatient health care providers"),</v>
      </c>
    </row>
    <row r="10" spans="1:4" x14ac:dyDescent="0.25">
      <c r="A10" s="4" t="s">
        <v>57</v>
      </c>
      <c r="B10" s="7" t="s">
        <v>9</v>
      </c>
      <c r="C10" t="str">
        <f t="shared" si="0"/>
        <v>PG09^Outpatient \T\ home health providers^99TPG</v>
      </c>
      <c r="D10" t="str">
        <f t="shared" si="1"/>
        <v>PG09("PG09", "Outpatient &amp; home health providers"),</v>
      </c>
    </row>
    <row r="11" spans="1:4" x14ac:dyDescent="0.25">
      <c r="A11" s="4" t="s">
        <v>38</v>
      </c>
      <c r="B11" s="7" t="s">
        <v>10</v>
      </c>
      <c r="C11" t="str">
        <f t="shared" si="0"/>
        <v>PG10^Health care providers in long-term care facilities^99TPG</v>
      </c>
      <c r="D11" t="str">
        <f t="shared" si="1"/>
        <v>PG10("PG10", "Health care providers in long-term care facilities"),</v>
      </c>
    </row>
    <row r="12" spans="1:4" x14ac:dyDescent="0.25">
      <c r="A12" s="4" t="s">
        <v>39</v>
      </c>
      <c r="B12" s="7" t="s">
        <v>11</v>
      </c>
      <c r="C12" t="str">
        <f t="shared" si="0"/>
        <v>PG11^Pharmacists \T\ pharmacy technicians^99TPG</v>
      </c>
      <c r="D12" t="str">
        <f t="shared" si="1"/>
        <v>PG11("PG11", "Pharmacists &amp; pharmacy technicians"),</v>
      </c>
    </row>
    <row r="13" spans="1:4" x14ac:dyDescent="0.25">
      <c r="A13" s="4" t="s">
        <v>40</v>
      </c>
      <c r="B13" s="7" t="s">
        <v>12</v>
      </c>
      <c r="C13" t="str">
        <f t="shared" si="0"/>
        <v>PG12^Community support \T\ emergency management^99TPG</v>
      </c>
      <c r="D13" t="str">
        <f t="shared" si="1"/>
        <v>PG12("PG12", "Community support &amp; emergency management"),</v>
      </c>
    </row>
    <row r="14" spans="1:4" x14ac:dyDescent="0.25">
      <c r="A14" s="4" t="s">
        <v>41</v>
      </c>
      <c r="B14" s="7" t="s">
        <v>13</v>
      </c>
      <c r="C14" t="str">
        <f t="shared" si="0"/>
        <v>PG13^Mortuary services personnel^99TPG</v>
      </c>
      <c r="D14" t="str">
        <f t="shared" si="1"/>
        <v>PG13("PG13", "Mortuary services personnel"),</v>
      </c>
    </row>
    <row r="15" spans="1:4" x14ac:dyDescent="0.25">
      <c r="A15" s="4" t="s">
        <v>42</v>
      </c>
      <c r="B15" s="7" t="s">
        <v>14</v>
      </c>
      <c r="C15" t="str">
        <f t="shared" si="0"/>
        <v>PG14^Other health care personnel^99TPG</v>
      </c>
      <c r="D15" t="str">
        <f t="shared" si="1"/>
        <v>PG14("PG14", "Other health care personnel"),</v>
      </c>
    </row>
    <row r="16" spans="1:4" x14ac:dyDescent="0.25">
      <c r="A16" s="4" t="s">
        <v>43</v>
      </c>
      <c r="B16" s="7" t="s">
        <v>15</v>
      </c>
      <c r="C16" t="str">
        <f t="shared" si="0"/>
        <v>PG15^Emergency services \T\ public safety sector personnel (EMS, law enforcement, \T\ fire services)^99TPG</v>
      </c>
      <c r="D16" t="str">
        <f t="shared" si="1"/>
        <v>PG15("PG15", "Emergency services &amp; public safety sector personnel (EMS, law enforcement, &amp; fire services)"),</v>
      </c>
    </row>
    <row r="17" spans="1:4" x14ac:dyDescent="0.25">
      <c r="A17" s="4" t="s">
        <v>44</v>
      </c>
      <c r="B17" s="7" t="s">
        <v>16</v>
      </c>
      <c r="C17" t="str">
        <f t="shared" si="0"/>
        <v>PG16^Manufacturers of pandemic vaccine \T\ antivirals^99TPG</v>
      </c>
      <c r="D17" t="str">
        <f t="shared" si="1"/>
        <v>PG16("PG16", "Manufacturers of pandemic vaccine &amp; antivirals"),</v>
      </c>
    </row>
    <row r="18" spans="1:4" x14ac:dyDescent="0.25">
      <c r="A18" s="4" t="s">
        <v>45</v>
      </c>
      <c r="B18" s="7" t="s">
        <v>17</v>
      </c>
      <c r="C18" t="str">
        <f t="shared" si="0"/>
        <v>PG17^Communications/information technology (IT), electricity, nuclear, oil \T\ gas, water sector personnel, \T\ financial clearing \T\ settlement personnel^99TPG</v>
      </c>
      <c r="D18" t="str">
        <f t="shared" si="1"/>
        <v>PG17("PG17", "Communications/information technology (IT), electricity, nuclear, oil &amp; gas, water sector personnel, &amp; financial clearing &amp; settlement personnel"),</v>
      </c>
    </row>
    <row r="19" spans="1:4" x14ac:dyDescent="0.25">
      <c r="A19" s="4" t="s">
        <v>46</v>
      </c>
      <c r="B19" s="7" t="s">
        <v>18</v>
      </c>
      <c r="C19" t="str">
        <f t="shared" si="0"/>
        <v>PG18^Critical government personnel - operational \T\ regulatory functions^99TPG</v>
      </c>
      <c r="D19" t="str">
        <f t="shared" si="1"/>
        <v>PG18("PG18", "Critical government personnel - operational &amp; regulatory functions"),</v>
      </c>
    </row>
    <row r="20" spans="1:4" x14ac:dyDescent="0.25">
      <c r="A20" s="5" t="s">
        <v>47</v>
      </c>
      <c r="B20" s="7" t="s">
        <v>19</v>
      </c>
      <c r="C20" t="str">
        <f t="shared" si="0"/>
        <v>PG19^Banking \T\ finance, chemical, food \T\ agriculture, pharmaceutical, postal \T\ shipping, \T\ transportation sector personnel (critical infrastructure with greater redundancy)^99TPG</v>
      </c>
      <c r="D20" t="str">
        <f t="shared" si="1"/>
        <v>PG19("PG19", "Banking &amp; finance, chemical, food &amp; agriculture, pharmaceutical, postal &amp; shipping, &amp; transportation sector personnel (critical infrastructure with greater redundancy)"),</v>
      </c>
    </row>
    <row r="21" spans="1:4" x14ac:dyDescent="0.25">
      <c r="A21" s="5" t="s">
        <v>48</v>
      </c>
      <c r="B21" s="7" t="s">
        <v>20</v>
      </c>
      <c r="C21" t="str">
        <f t="shared" si="0"/>
        <v>PG20^Other critical government personnel^99TPG</v>
      </c>
      <c r="D21" t="str">
        <f t="shared" si="1"/>
        <v>PG20("PG20", "Other critical government personnel"),</v>
      </c>
    </row>
    <row r="22" spans="1:4" x14ac:dyDescent="0.25">
      <c r="A22" s="5" t="s">
        <v>49</v>
      </c>
      <c r="B22" s="7" t="s">
        <v>21</v>
      </c>
      <c r="C22" t="str">
        <f t="shared" si="0"/>
        <v>PG21^Pregnant women^99TPG</v>
      </c>
      <c r="D22" t="str">
        <f t="shared" si="1"/>
        <v>PG21("PG21", "Pregnant women"),</v>
      </c>
    </row>
    <row r="23" spans="1:4" x14ac:dyDescent="0.25">
      <c r="A23" s="5" t="s">
        <v>50</v>
      </c>
      <c r="B23" s="7" t="s">
        <v>22</v>
      </c>
      <c r="C23" t="str">
        <f t="shared" si="0"/>
        <v>PG22^Infants \T\ toddlers 6-35 months old^99TPG</v>
      </c>
      <c r="D23" t="str">
        <f t="shared" si="1"/>
        <v>PG22("PG22", "Infants &amp; toddlers 6-35 months old"),</v>
      </c>
    </row>
    <row r="24" spans="1:4" x14ac:dyDescent="0.25">
      <c r="A24" s="5" t="s">
        <v>51</v>
      </c>
      <c r="B24" s="7" t="s">
        <v>23</v>
      </c>
      <c r="C24" t="str">
        <f t="shared" si="0"/>
        <v>PG23^Household contacts of infants^99TPG</v>
      </c>
      <c r="D24" t="str">
        <f t="shared" si="1"/>
        <v>PG23("PG23", "Household contacts of infants"),</v>
      </c>
    </row>
    <row r="25" spans="1:4" x14ac:dyDescent="0.25">
      <c r="A25" s="5" t="s">
        <v>52</v>
      </c>
      <c r="B25" s="7" t="s">
        <v>24</v>
      </c>
      <c r="C25" t="str">
        <f t="shared" si="0"/>
        <v>PG24^Children 3-18 years old with high risk condition^99TPG</v>
      </c>
      <c r="D25" t="str">
        <f t="shared" si="1"/>
        <v>PG24("PG24", "Children 3-18 years old with high risk condition"),</v>
      </c>
    </row>
    <row r="26" spans="1:4" x14ac:dyDescent="0.25">
      <c r="A26" s="5" t="s">
        <v>53</v>
      </c>
      <c r="B26" s="7" t="s">
        <v>25</v>
      </c>
      <c r="C26" t="str">
        <f t="shared" si="0"/>
        <v>PG25^Children 3-18 years old without high risk condition^99TPG</v>
      </c>
      <c r="D26" t="str">
        <f t="shared" si="1"/>
        <v>PG25("PG25", "Children 3-18 years old without high risk condition"),</v>
      </c>
    </row>
    <row r="27" spans="1:4" x14ac:dyDescent="0.25">
      <c r="A27" s="5" t="s">
        <v>54</v>
      </c>
      <c r="B27" s="7" t="s">
        <v>26</v>
      </c>
      <c r="C27" t="str">
        <f t="shared" si="0"/>
        <v>PG26^Adults 19-64 years old with high risk condition^99TPG</v>
      </c>
      <c r="D27" t="str">
        <f t="shared" si="1"/>
        <v>PG26("PG26", "Adults 19-64 years old with high risk condition"),</v>
      </c>
    </row>
    <row r="28" spans="1:4" x14ac:dyDescent="0.25">
      <c r="A28" s="5" t="s">
        <v>55</v>
      </c>
      <c r="B28" s="7" t="s">
        <v>27</v>
      </c>
      <c r="C28" t="str">
        <f t="shared" si="0"/>
        <v>PG27^Adults &gt;65 years old^99TPG</v>
      </c>
      <c r="D28" t="str">
        <f t="shared" si="1"/>
        <v>PG27("PG27", "Adults &gt;65 years old"),</v>
      </c>
    </row>
    <row r="29" spans="1:4" x14ac:dyDescent="0.25">
      <c r="A29" s="5" t="s">
        <v>56</v>
      </c>
      <c r="B29" s="7" t="s">
        <v>28</v>
      </c>
      <c r="C29" t="str">
        <f t="shared" si="0"/>
        <v>PG28^Healthy adults 19-64 years old^99TPG</v>
      </c>
      <c r="D29" t="str">
        <f t="shared" si="1"/>
        <v>PG28("PG28", "Healthy adults 19-64 years old"),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4E6F-84DB-4267-9164-FA20AB1FCF9C}">
  <dimension ref="A1:D7"/>
  <sheetViews>
    <sheetView tabSelected="1" workbookViewId="0">
      <selection activeCell="D9" sqref="D9"/>
    </sheetView>
  </sheetViews>
  <sheetFormatPr defaultRowHeight="15" x14ac:dyDescent="0.25"/>
  <cols>
    <col min="2" max="2" width="12.5703125" bestFit="1" customWidth="1"/>
    <col min="3" max="3" width="22.85546875" bestFit="1" customWidth="1"/>
    <col min="4" max="4" width="24.28515625" bestFit="1" customWidth="1"/>
  </cols>
  <sheetData>
    <row r="1" spans="1:4" x14ac:dyDescent="0.25">
      <c r="A1" s="1" t="s">
        <v>0</v>
      </c>
      <c r="B1" s="2" t="s">
        <v>58</v>
      </c>
      <c r="C1" s="6" t="s">
        <v>78</v>
      </c>
      <c r="D1" s="2" t="s">
        <v>86</v>
      </c>
    </row>
    <row r="2" spans="1:4" x14ac:dyDescent="0.25">
      <c r="A2" t="s">
        <v>59</v>
      </c>
      <c r="B2" t="s">
        <v>65</v>
      </c>
      <c r="C2" t="str">
        <f t="shared" ref="C2:C7" si="0">A2&amp;"^"&amp;SUBSTITUTE(B2, "&amp;", "\T\")&amp;"^99TPG"</f>
        <v>T1^Tier 1^99TPG</v>
      </c>
      <c r="D2" t="str">
        <f>SUBSTITUTE(A2, "-", "_")&amp;"("&amp;CHAR(34)&amp;A2&amp;CHAR(34)&amp;", "&amp;CHAR(34)&amp;B2&amp;CHAR(34)&amp;"),"</f>
        <v>T1("T1", "Tier 1"),</v>
      </c>
    </row>
    <row r="3" spans="1:4" x14ac:dyDescent="0.25">
      <c r="A3" t="s">
        <v>60</v>
      </c>
      <c r="B3" t="s">
        <v>66</v>
      </c>
      <c r="C3" t="str">
        <f t="shared" si="0"/>
        <v>T2^Tier 2^99TPG</v>
      </c>
      <c r="D3" t="str">
        <f t="shared" ref="D3:D7" si="1">SUBSTITUTE(A3, "-", "_")&amp;"("&amp;CHAR(34)&amp;A3&amp;CHAR(34)&amp;", "&amp;CHAR(34)&amp;B3&amp;CHAR(34)&amp;"),"</f>
        <v>T2("T2", "Tier 2"),</v>
      </c>
    </row>
    <row r="4" spans="1:4" x14ac:dyDescent="0.25">
      <c r="A4" t="s">
        <v>61</v>
      </c>
      <c r="B4" t="s">
        <v>67</v>
      </c>
      <c r="C4" t="str">
        <f t="shared" si="0"/>
        <v>T3^Tier 3^99TPG</v>
      </c>
      <c r="D4" t="str">
        <f t="shared" si="1"/>
        <v>T3("T3", "Tier 3"),</v>
      </c>
    </row>
    <row r="5" spans="1:4" x14ac:dyDescent="0.25">
      <c r="A5" t="s">
        <v>62</v>
      </c>
      <c r="B5" t="s">
        <v>68</v>
      </c>
      <c r="C5" t="str">
        <f t="shared" si="0"/>
        <v>T4^Tier 4^99TPG</v>
      </c>
      <c r="D5" t="str">
        <f t="shared" si="1"/>
        <v>T4("T4", "Tier 4"),</v>
      </c>
    </row>
    <row r="6" spans="1:4" x14ac:dyDescent="0.25">
      <c r="A6" t="s">
        <v>63</v>
      </c>
      <c r="B6" t="s">
        <v>69</v>
      </c>
      <c r="C6" t="str">
        <f t="shared" si="0"/>
        <v>T5^Tier 5^99TPG</v>
      </c>
      <c r="D6" t="str">
        <f t="shared" si="1"/>
        <v>T5("T5", "Tier 5"),</v>
      </c>
    </row>
    <row r="7" spans="1:4" x14ac:dyDescent="0.25">
      <c r="A7" t="s">
        <v>64</v>
      </c>
      <c r="B7" t="s">
        <v>70</v>
      </c>
      <c r="C7" t="str">
        <f t="shared" si="0"/>
        <v>TN^Not Targeted^99TPG</v>
      </c>
      <c r="D7" t="str">
        <f t="shared" si="1"/>
        <v>TN("TN", "Not Targeted"),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LOINC</vt:lpstr>
      <vt:lpstr>Pandemic</vt:lpstr>
      <vt:lpstr>Population Groups</vt:lpstr>
      <vt:lpstr>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Coleman</dc:creator>
  <cp:lastModifiedBy>N. Bunker</cp:lastModifiedBy>
  <dcterms:created xsi:type="dcterms:W3CDTF">2020-06-04T20:05:58Z</dcterms:created>
  <dcterms:modified xsi:type="dcterms:W3CDTF">2020-06-05T11:48:42Z</dcterms:modified>
</cp:coreProperties>
</file>