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. Bunker\Dropbox (AIRA)\Shared AIRA Files\Committees\Standards &amp; Interoperability Committee\8 - Small Groups, 2020\2020-05 Serology\"/>
    </mc:Choice>
  </mc:AlternateContent>
  <xr:revisionPtr revIDLastSave="0" documentId="13_ncr:1_{2A5D362D-908F-421E-8460-05B4956E49E6}" xr6:coauthVersionLast="44" xr6:coauthVersionMax="44" xr10:uidLastSave="{00000000-0000-0000-0000-000000000000}"/>
  <bookViews>
    <workbookView xWindow="-120" yWindow="16080" windowWidth="29040" windowHeight="15840" xr2:uid="{E9137E90-7DDD-456D-AAA1-D19E651F48C7}"/>
  </bookViews>
  <sheets>
    <sheet name="MSH" sheetId="2" r:id="rId1"/>
    <sheet name="SFT" sheetId="8" r:id="rId2"/>
    <sheet name="PID" sheetId="7" r:id="rId3"/>
    <sheet name="ORC" sheetId="6" r:id="rId4"/>
    <sheet name="OBR" sheetId="3" r:id="rId5"/>
    <sheet name="OBX" sheetId="5" r:id="rId6"/>
    <sheet name="NTE" sheetId="4" r:id="rId7"/>
    <sheet name="SPM" sheetId="9" r:id="rId8"/>
    <sheet name="Loinc_Sarscov2_Export_20200527" sheetId="10" r:id="rId9"/>
    <sheet name="LOINC for Java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7" i="11" l="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3" i="11"/>
  <c r="B3" i="11"/>
  <c r="A4" i="11"/>
  <c r="B4" i="11"/>
  <c r="A5" i="1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B2" i="11"/>
  <c r="A2" i="11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<sst xmlns="http://schemas.openxmlformats.org/spreadsheetml/2006/main" count="2453" uniqueCount="334">
  <si>
    <t>MSH</t>
  </si>
  <si>
    <t>^~\&amp;#</t>
  </si>
  <si>
    <t>STARLIMS.AR.STAG^2.16.840.1.114222.4.3.3.2.5.2^ISO</t>
  </si>
  <si>
    <t>AR.LittleRock.SPHL^2.16.840.1.114222.4.1.20083^ISO</t>
  </si>
  <si>
    <t>US WHO Collab LabSys^2.16.840.1.114222.4.3.3.7^ISO</t>
  </si>
  <si>
    <t>CDC-EPI Surv Branch^2.16.840.1.114222.4.1.10416^ISO</t>
  </si>
  <si>
    <t>20190422132236-0500</t>
  </si>
  <si>
    <t>ORU^R01^ORU_R01</t>
  </si>
  <si>
    <t>1312-2</t>
  </si>
  <si>
    <t>T</t>
  </si>
  <si>
    <t>2.5.1</t>
  </si>
  <si>
    <t>NE</t>
  </si>
  <si>
    <t>USA</t>
  </si>
  <si>
    <t>PHLabReport-NoAck^ELR251R1_Rcvr_Prof^2.16.840.1.113883.9.11^ISO~PHLIP_ELSM_251^PHLIP_Profile_Flu^2.16.840.1.113883.9.179^ISO</t>
  </si>
  <si>
    <t>NTE</t>
  </si>
  <si>
    <t>L</t>
  </si>
  <si>
    <t>94309-2 is a report code. It should be conditional in the panel = either this OR all the target codes MUST be used; both may be used also.</t>
  </si>
  <si>
    <t>OBR</t>
  </si>
  <si>
    <t>1905700000256-13^PHLIP-Test-EHR^2.16.840.1.113883.3.72.5.24^ISO</t>
  </si>
  <si>
    <t>1905700000256-177^STARLIMS.AR.STAG^2.16.840.1.114222.4.3.3.2.5.2^ISO</t>
  </si>
  <si>
    <t>94306-8^SARS-CoV-2 RNA Pnl XXX NAA+probe^LN</t>
  </si>
  <si>
    <t>201902281257-0500</t>
  </si>
  <si>
    <t>1412941681^Smith^John^C^^DR^^^NPI&amp;2.16.840.1.113883.4.6&amp;ISO^L^^^NPI^^^^^^^^MD</t>
  </si>
  <si>
    <t>^WPN^PH^^1^707^2643378</t>
  </si>
  <si>
    <t>20190402082143-0500</t>
  </si>
  <si>
    <t>F</t>
  </si>
  <si>
    <t>94309-2^SARS-CoV-2 RNA XXX NAA+probe-Imp^LN</t>
  </si>
  <si>
    <t>94500-6^SARS-CoV-2 RNA Resp Ql NAA+probe^LN</t>
  </si>
  <si>
    <t>94504-8^SARS coronavirus 2 Ab panel^LN</t>
  </si>
  <si>
    <t>94531-1^SARS-CoV-2 RNA Pnl Resp NAA+probe^LN</t>
  </si>
  <si>
    <t>94533-7^SARS-CoV-2 N gene Resp Ql NAA+probe^LN</t>
  </si>
  <si>
    <t>94534-5^SARS-CoV-2 RdRp gene Resp Ql NAA+probe^LN</t>
  </si>
  <si>
    <t>94559-2^SARS-CoV-2 ORF1ab Resp Ql NAA+probe^LN</t>
  </si>
  <si>
    <t>94565-9^SARS-CoV-2 RNA Nph Ql NAA+non-probe^LN</t>
  </si>
  <si>
    <t>OBX</t>
  </si>
  <si>
    <t>CWE</t>
  </si>
  <si>
    <t>260373001^Detected^SCT</t>
  </si>
  <si>
    <t>201904020721-0500</t>
  </si>
  <si>
    <t>Public Health Laboratory^D^^^^CLIA&amp;2.16.840.1.113883.19.4.6&amp;ISO^XX^^^05D0897628</t>
  </si>
  <si>
    <t>3434 Industrial Loop^^Little Rock^AR^72205^USA^B</t>
  </si>
  <si>
    <t>94309-2^SARS-CoV-2 RNA XXX Ql NAA+probe^LN</t>
  </si>
  <si>
    <t>ORC</t>
  </si>
  <si>
    <t>RE</t>
  </si>
  <si>
    <t>Little Rock General Hospital Lab^D^^^^NPI&amp;2.16.840.1.113883.4.6&amp;ISO^NPI^^^1255402921</t>
  </si>
  <si>
    <t>2217 Trancas^Suite 22^Little Rock^AR^72205^USA^M</t>
  </si>
  <si>
    <t>^WPN^PH^^1^707^5549876</t>
  </si>
  <si>
    <t>PID</t>
  </si>
  <si>
    <t>PID13295037^^^STARLIMS.AR.STAG&amp;2.16.840.1.114222.4.3.3.2.5.2&amp;ISO^PI</t>
  </si>
  <si>
    <t>~^^^^^^S</t>
  </si>
  <si>
    <t>2106-3^White^CDCREC^^^^^^White</t>
  </si>
  <si>
    <t>^^^AR^72016^USA</t>
  </si>
  <si>
    <t>U^Unknown^HL70189^^^^^^Unknown</t>
  </si>
  <si>
    <t>SFT</t>
  </si>
  <si>
    <t>Software Vendor</t>
  </si>
  <si>
    <t>v12</t>
  </si>
  <si>
    <t>Software Name</t>
  </si>
  <si>
    <t>Binary ID unknown</t>
  </si>
  <si>
    <t>SPM</t>
  </si>
  <si>
    <t>^1905700000256-12&amp;STARLIMS.AR.STAG&amp;2.16.840.1.114222.4.3.3.2.5.2&amp;ISO</t>
  </si>
  <si>
    <t>258500001^Nasopharyngeal swab (specimen)^SCT</t>
  </si>
  <si>
    <t>201903011118-0500</t>
  </si>
  <si>
    <t>4 - Universal Service Identifier</t>
  </si>
  <si>
    <t>3 - Filler Order Number</t>
  </si>
  <si>
    <t>2 - Placer Order Number</t>
  </si>
  <si>
    <t>7 - Observation Date/Time</t>
  </si>
  <si>
    <t>14 - Date/Time of Observation</t>
  </si>
  <si>
    <t>19 - Date/Time of Analysis</t>
  </si>
  <si>
    <t>ACTIVE</t>
  </si>
  <si>
    <t>SARS-rel CoV+MERS RNA Resp Ql NAA+probe</t>
  </si>
  <si>
    <t>SARS-related coronavirus+MERS coronavirus RNA [Presence] in Respiratory specimen by NAA with probe detection</t>
  </si>
  <si>
    <t>MICRO</t>
  </si>
  <si>
    <t>Probe.amp.tar</t>
  </si>
  <si>
    <t>Ord</t>
  </si>
  <si>
    <t>Respiratory</t>
  </si>
  <si>
    <t>Pt</t>
  </si>
  <si>
    <t>PrThr</t>
  </si>
  <si>
    <t>SARS-related coronavirus+MERS coronavirus RNA</t>
  </si>
  <si>
    <t>94532-9</t>
  </si>
  <si>
    <t>SARSr-CoV RNA XXX Ql NAA+probe</t>
  </si>
  <si>
    <t>SARS-related coronavirus RNA [Presence] in Unspecified specimen by NAA with probe detection</t>
  </si>
  <si>
    <t>XXX</t>
  </si>
  <si>
    <t>SARS-related coronavirus RNA</t>
  </si>
  <si>
    <t>94647-5</t>
  </si>
  <si>
    <t>SARS-rel CoV RNA Resp Ql NAA+probe</t>
  </si>
  <si>
    <t>SARS-related coronavirus RNA [Presence] in Respiratory specimen by NAA with probe detection</t>
  </si>
  <si>
    <t>94502-2</t>
  </si>
  <si>
    <t>SARS-like CoV N XXX Ql NAA+probe</t>
  </si>
  <si>
    <t>SARS-like coronavirus N gene [Presence] in Unspecified specimen by NAA with probe detection</t>
  </si>
  <si>
    <t>SARS-like coronavirus N gene</t>
  </si>
  <si>
    <t>94310-0</t>
  </si>
  <si>
    <t>SARS-like CoV N Ct XXX Qn NAA+probe</t>
  </si>
  <si>
    <t>SARS-like coronavirus N gene [Cycle Threshold #] in Unspecified specimen by NAA with probe detection</t>
  </si>
  <si>
    <t>Qn</t>
  </si>
  <si>
    <t>ThreshNum</t>
  </si>
  <si>
    <t>94313-4</t>
  </si>
  <si>
    <t>SARS-CoV+SARS-CoV-2 Ag Resp Ql IA.rapid</t>
  </si>
  <si>
    <t>SARS coronavirus+SARS coronavirus 2 Ag [Presence] in Respiratory specimen by Rapid immunoassay</t>
  </si>
  <si>
    <t>IA.rapid</t>
  </si>
  <si>
    <t>SARS coronavirus+SARS coronavirus 2 Ag</t>
  </si>
  <si>
    <t>95209-3</t>
  </si>
  <si>
    <t>SARS-CoV-2 genome Islt-Seq</t>
  </si>
  <si>
    <t>SARS coronavirus 2 whole genome [Nucleotide sequence] in Isolate by Sequencing</t>
  </si>
  <si>
    <t>Sequencing</t>
  </si>
  <si>
    <t>Nom</t>
  </si>
  <si>
    <t>Isolate</t>
  </si>
  <si>
    <t>Seq</t>
  </si>
  <si>
    <t>SARS coronavirus 2 whole genome</t>
  </si>
  <si>
    <t>94764-8</t>
  </si>
  <si>
    <t>SARS-CoV-2 S gene XXX Ql NAA+probe</t>
  </si>
  <si>
    <t>SARS coronavirus 2 S gene [Presence] in Unspecified specimen by NAA with probe detection</t>
  </si>
  <si>
    <t>SARS coronavirus 2 S gene</t>
  </si>
  <si>
    <t>94641-8</t>
  </si>
  <si>
    <t>SARS-CoV-2 S gene SerPl Ql NAA+probe</t>
  </si>
  <si>
    <t>SARS coronavirus 2 S gene [Presence] in Serum or Plasma by NAA with probe detection</t>
  </si>
  <si>
    <t>Ser/Plas</t>
  </si>
  <si>
    <t>94767-1</t>
  </si>
  <si>
    <t>SARS-CoV-2 S gene Resp Ql NAA+probe</t>
  </si>
  <si>
    <t>SARS coronavirus 2 S gene [Presence] in Respiratory specimen by NAA with probe detection</t>
  </si>
  <si>
    <t>94640-0</t>
  </si>
  <si>
    <t>SARS-CoV-2 S gene Ct XXX Qn NAA+probe</t>
  </si>
  <si>
    <t>SARS coronavirus 2 S gene [Cycle Threshold #] in Unspecified specimen by NAA with probe detection</t>
  </si>
  <si>
    <t>94643-4</t>
  </si>
  <si>
    <t>SARS-CoV-2 S gene Ct Resp Qn NAA+probe</t>
  </si>
  <si>
    <t>SARS coronavirus 2 S gene [Cycle Threshold #] in Respiratory specimen by NAA with probe detection</t>
  </si>
  <si>
    <t>94642-6</t>
  </si>
  <si>
    <t>SARS-CoV-2 RNA Pnl XXX NAA+probe</t>
  </si>
  <si>
    <t>SARS coronavirus 2 RNA panel - Unspecified specimen by NAA with probe detection</t>
  </si>
  <si>
    <t>PANEL.MICRO</t>
  </si>
  <si>
    <t>-</t>
  </si>
  <si>
    <t>SARS coronavirus 2 RNA panel</t>
  </si>
  <si>
    <t>94306-8</t>
  </si>
  <si>
    <t>SARS-CoV-2 RNA Pnl Resp NAA+probe</t>
  </si>
  <si>
    <t>SARS coronavirus 2 RNA panel - Respiratory specimen by NAA with probe detection</t>
  </si>
  <si>
    <t>94531-1</t>
  </si>
  <si>
    <t>SARS-CoV-2 RNA XXX Ql NAA+probe</t>
  </si>
  <si>
    <t>SARS coronavirus 2 RNA [Presence] in Unspecified specimen by NAA with probe detection</t>
  </si>
  <si>
    <t>SARS coronavirus 2 RNA</t>
  </si>
  <si>
    <t>94309-2</t>
  </si>
  <si>
    <t>SARS-CoV-2 RNA SerPl Ql NAA+probe</t>
  </si>
  <si>
    <t>SARS coronavirus 2 RNA [Presence] in Serum or Plasma by NAA with probe detection</t>
  </si>
  <si>
    <t>94660-8</t>
  </si>
  <si>
    <t>SARS-CoV-2 RNA Sal Ql Seq</t>
  </si>
  <si>
    <t>SARS coronavirus 2 RNA [Presence] in Saliva (oral fluid) by Sequencing</t>
  </si>
  <si>
    <t>Saliva</t>
  </si>
  <si>
    <t>94822-4</t>
  </si>
  <si>
    <t>SARS-CoV-2 RNA Sal Ql NAA+probe</t>
  </si>
  <si>
    <t>SARS coronavirus 2 RNA [Presence] in Saliva (oral fluid) by NAA with probe detection</t>
  </si>
  <si>
    <t>94845-5</t>
  </si>
  <si>
    <t>SARS-CoV-2 RNA Resp Ql NAA+probe</t>
  </si>
  <si>
    <t>SARS coronavirus 2 RNA [Presence] in Respiratory specimen by NAA with probe detection</t>
  </si>
  <si>
    <t>94500-6</t>
  </si>
  <si>
    <t>SARS-CoV-2 RNA Nph Ql NAA+probe</t>
  </si>
  <si>
    <t>SARS coronavirus 2 RNA [Presence] in Nasopharynx by NAA with probe detection</t>
  </si>
  <si>
    <t>Nph</t>
  </si>
  <si>
    <t>94759-8</t>
  </si>
  <si>
    <t>SARS-CoV-2 RNA Nph Ql NAA+non-probe</t>
  </si>
  <si>
    <t>SARS coronavirus 2 RNA [Presence] in Nasopharynx by NAA with non-probe detection</t>
  </si>
  <si>
    <t>Non-probe.amp.tar</t>
  </si>
  <si>
    <t>94565-9</t>
  </si>
  <si>
    <t>SARS-CoV-2 RNA XXX NAA+probe-Log#</t>
  </si>
  <si>
    <t>SARS coronavirus 2 RNA [Log #/volume] (viral load) in Unspecified specimen by NAA with probe detection</t>
  </si>
  <si>
    <t>LnCnc</t>
  </si>
  <si>
    <t>94819-0</t>
  </si>
  <si>
    <t>SARS-CoV-2 RNA Ct XXX Qn NAA+probe</t>
  </si>
  <si>
    <t>SARS coronavirus 2 RNA [Cycle Threshold #] in Unspecified specimen by NAA with probe detection</t>
  </si>
  <si>
    <t>94746-5</t>
  </si>
  <si>
    <t>SARS-CoV-2 RNA Ct Resp Qn NAA+probe</t>
  </si>
  <si>
    <t>SARS coronavirus 2 RNA [Cycle Threshold #] in Respiratory specimen by NAA with probe detection</t>
  </si>
  <si>
    <t>94745-7</t>
  </si>
  <si>
    <t>SARS-CoV-2 RdRp XXX Ql NAA+probe</t>
  </si>
  <si>
    <t>SARS coronavirus 2 RdRp gene [Presence] in Unspecified specimen by NAA with probe detection</t>
  </si>
  <si>
    <t>SARS coronavirus 2 RdRp gene</t>
  </si>
  <si>
    <t>94314-2</t>
  </si>
  <si>
    <t>SARS-CoV-2 RdRp Resp Ql NAA+probe</t>
  </si>
  <si>
    <t>SARS coronavirus 2 RdRp gene [Presence] in Respiratory specimen by NAA with probe detection</t>
  </si>
  <si>
    <t>94534-5</t>
  </si>
  <si>
    <t>SARS-CoV-2 RdRp Ct XXX Qn NAA+probe</t>
  </si>
  <si>
    <t>SARS coronavirus 2 RdRp gene [Cycle Threshold #] in Unspecified specimen by NAA with probe detection</t>
  </si>
  <si>
    <t>94645-9</t>
  </si>
  <si>
    <t>SARS-CoV-2 RdRp Ct Resp Qn NAA+probe</t>
  </si>
  <si>
    <t>SARS coronavirus 2 RdRp gene [Cycle Threshold #] in Respiratory specimen by NAA with probe detection</t>
  </si>
  <si>
    <t>94646-7</t>
  </si>
  <si>
    <t>SARS-CoV-2 ORF1ab XXX Ql NAA+probe</t>
  </si>
  <si>
    <t>SARS coronavirus 2 ORF1ab region [Presence] in Unspecified specimen by NAA with probe detection</t>
  </si>
  <si>
    <t>SARS coronavirus 2 ORF1ab region</t>
  </si>
  <si>
    <t>94639-2</t>
  </si>
  <si>
    <t>SARS-CoV-2 ORF1ab Resp Ql NAA+probe</t>
  </si>
  <si>
    <t>SARS coronavirus 2 ORF1ab region [Presence] in Respiratory specimen by NAA with probe detection</t>
  </si>
  <si>
    <t>94559-2</t>
  </si>
  <si>
    <t>SARS-CoV-2 ORF1ab Ct XXX Qn NAA+probe</t>
  </si>
  <si>
    <t>SARS coronavirus 2 ORF1ab region [Cycle Threshold #] in Unspecified specimen by NAA with probe detection</t>
  </si>
  <si>
    <t>94511-3</t>
  </si>
  <si>
    <t>SARS-CoV-2 ORF1ab Ct Resp Qn NAA+probe</t>
  </si>
  <si>
    <t>SARS coronavirus 2 ORF1ab region [Cycle Threshold #] in Respiratory specimen by NAA with probe detection</t>
  </si>
  <si>
    <t>94644-2</t>
  </si>
  <si>
    <t>SARS-CoV-2 N gene XXX Ql NAA N2</t>
  </si>
  <si>
    <t>SARS coronavirus 2 N gene [Presence] in Unspecified specimen by Nucleic acid amplification using CDC primer-probe set N2</t>
  </si>
  <si>
    <t>Probe.amp.tar.CDC primer-probe set N2</t>
  </si>
  <si>
    <t>SARS coronavirus 2 N gene</t>
  </si>
  <si>
    <t>94308-4</t>
  </si>
  <si>
    <t>SARS-CoV-2 N gene XXX Ql NAA N1</t>
  </si>
  <si>
    <t>SARS coronavirus 2 N gene [Presence] in Unspecified specimen by Nucleic acid amplification using CDC primer-probe set N1</t>
  </si>
  <si>
    <t>Probe.amp.tar.CDC primer-probe set N1</t>
  </si>
  <si>
    <t>94307-6</t>
  </si>
  <si>
    <t>SARS-CoV-2 N gene XXX Ql NAA+probe</t>
  </si>
  <si>
    <t>SARS coronavirus 2 N gene [Presence] in Unspecified specimen by NAA with probe detection</t>
  </si>
  <si>
    <t>94316-7</t>
  </si>
  <si>
    <t>SARS-CoV-2 N gene SerPl Ql NAA+probe</t>
  </si>
  <si>
    <t>SARS coronavirus 2 N gene [Presence] in Serum or Plasma by NAA with probe detection</t>
  </si>
  <si>
    <t>94766-3</t>
  </si>
  <si>
    <t>SARS-CoV-2 N gene Resp Ql NAA N2</t>
  </si>
  <si>
    <t>SARS coronavirus 2 N gene [Presence] in Respiratory specimen by Nucleic acid amplification using CDC primer-probe set N2</t>
  </si>
  <si>
    <t>94757-2</t>
  </si>
  <si>
    <t>SARS-CoV-2 N gene Resp Ql NAA N1</t>
  </si>
  <si>
    <t>SARS coronavirus 2 N gene [Presence] in Respiratory specimen by Nucleic acid amplification using CDC primer-probe set N1</t>
  </si>
  <si>
    <t>94756-4</t>
  </si>
  <si>
    <t>SARS-CoV-2 N gene Resp Ql NAA+probe</t>
  </si>
  <si>
    <t>SARS coronavirus 2 N gene [Presence] in Respiratory specimen by NAA with probe detection</t>
  </si>
  <si>
    <t>94533-7</t>
  </si>
  <si>
    <t>SARS-CoV-2 N gene Nph Ql NAA+probe</t>
  </si>
  <si>
    <t>SARS coronavirus 2 N gene [Presence] in Nasopharynx by NAA with probe detection</t>
  </si>
  <si>
    <t>94760-6</t>
  </si>
  <si>
    <t>SARS-CoV-2 N gene Ct XXX Qn NAA N2</t>
  </si>
  <si>
    <t>SARS coronavirus 2 N gene [Cycle Threshold #] in Unspecified specimen by Nucleic acid amplification using CDC primer-probe set N2</t>
  </si>
  <si>
    <t>94312-6</t>
  </si>
  <si>
    <t>SARS-CoV-2 N gene Ct XXX Qn NAA N1</t>
  </si>
  <si>
    <t>SARS coronavirus 2 N gene [Cycle Threshold #] in Unspecified specimen by Nucleic acid amplification using CDC primer-probe set N1</t>
  </si>
  <si>
    <t>94311-8</t>
  </si>
  <si>
    <t>SARS-CoV-2 N gene Ct XXX Qn NAA+probe</t>
  </si>
  <si>
    <t>SARS coronavirus 2 N gene [Cycle Threshold #] in Unspecified specimen by NAA with probe detection</t>
  </si>
  <si>
    <t>94510-5</t>
  </si>
  <si>
    <t>SARS-CoV-2 IgM SerPl IA-aCnc</t>
  </si>
  <si>
    <t>SARS coronavirus 2 IgM Ab [Units/volume] in Serum or Plasma by Immunoassay</t>
  </si>
  <si>
    <t>IA</t>
  </si>
  <si>
    <t>ACnc</t>
  </si>
  <si>
    <t>SARS coronavirus 2 Ab.IgM</t>
  </si>
  <si>
    <t>94506-3</t>
  </si>
  <si>
    <t>SARS-CoV-2 IgM SerPlBld Ql IA.rapid</t>
  </si>
  <si>
    <t>SARS coronavirus 2 IgM Ab [Presence] in Serum, Plasma or Blood by Rapid immunoassay</t>
  </si>
  <si>
    <t>Ser/Plas/Bld</t>
  </si>
  <si>
    <t>94508-9</t>
  </si>
  <si>
    <t>SARS-CoV-2 IgM SerPl Ql IA</t>
  </si>
  <si>
    <t>SARS coronavirus 2 IgM Ab [Presence] in Serum or Plasma by Immunoassay</t>
  </si>
  <si>
    <t>94564-2</t>
  </si>
  <si>
    <t>SARS-CoV-2 IgG+IgM SerPl Ql IA</t>
  </si>
  <si>
    <t>SARS coronavirus 2 IgG+IgM Ab [Presence] in Serum or Plasma by Immunoassay</t>
  </si>
  <si>
    <t>SARS coronavirus 2 Ab.IgG+IgM</t>
  </si>
  <si>
    <t>94547-7</t>
  </si>
  <si>
    <t>SARS-CoV-2 IgG+IgM Pnl SerPlBld IA.rapid</t>
  </si>
  <si>
    <t>SARS coronavirus 2 IgG and IgM panel - Serum, Plasma or Blood by Rapid immunoassay</t>
  </si>
  <si>
    <t>SARS coronavirus 2 Ab.IgG &amp; IgM panel</t>
  </si>
  <si>
    <t>94503-0</t>
  </si>
  <si>
    <t>SARS-CoV-2 IgG SerPl IA-aCnc</t>
  </si>
  <si>
    <t>SARS coronavirus 2 IgG Ab [Units/volume] in Serum or Plasma by Immunoassay</t>
  </si>
  <si>
    <t>SARS coronavirus 2 Ab.IgG</t>
  </si>
  <si>
    <t>94505-5</t>
  </si>
  <si>
    <t>SARS-CoV-2 IgG SerPlBld Ql IA.rapid</t>
  </si>
  <si>
    <t>SARS coronavirus 2 IgG Ab [Presence] in Serum, Plasma or Blood by Rapid immunoassay</t>
  </si>
  <si>
    <t>94507-1</t>
  </si>
  <si>
    <t>SARS-CoV-2 IgG SerPl Ql IA</t>
  </si>
  <si>
    <t>SARS coronavirus 2 IgG Ab [Presence] in Serum or Plasma by Immunoassay</t>
  </si>
  <si>
    <t>94563-4</t>
  </si>
  <si>
    <t>SARS-CoV-2 IgG DBS Ql IA</t>
  </si>
  <si>
    <t>SARS coronavirus 2 IgG Ab [Presence] in DBS by Immunoassay</t>
  </si>
  <si>
    <t>Bld.dot</t>
  </si>
  <si>
    <t>94761-4</t>
  </si>
  <si>
    <t>SARS-CoV-2 IgA+IgM SerPl Ql IA</t>
  </si>
  <si>
    <t>SARS coronavirus 2 IgA+IgM [Presence] in Serum or Plasma by Immunoassay</t>
  </si>
  <si>
    <t>SARS coronavirus 2 Ab.IgA+IgM</t>
  </si>
  <si>
    <t>95125-1</t>
  </si>
  <si>
    <t>SARS-CoV-2 IgA SerPl IA-aCnc</t>
  </si>
  <si>
    <t>SARS coronavirus 2 IgA Ab [Units/volume] in Serum or Plasma by Immunoassay</t>
  </si>
  <si>
    <t>SARS coronavirus 2 Ab.IgA</t>
  </si>
  <si>
    <t>94720-0</t>
  </si>
  <si>
    <t>SARS-CoV-2 IgA SerPlBld Ql IA.rapid</t>
  </si>
  <si>
    <t>SARS coronavirus 2 IgA Ab [Presence] in Serum, Plasma or Blood by Rapid immunoassay</t>
  </si>
  <si>
    <t>94768-9</t>
  </si>
  <si>
    <t>SARS-CoV-2 IgA SerPl Ql IA</t>
  </si>
  <si>
    <t>SARS coronavirus 2 IgA Ab [Presence] in Serum or Plasma by Immunoassay</t>
  </si>
  <si>
    <t>94562-6</t>
  </si>
  <si>
    <t>SARS-CoV-2 E gene XXX Ql NAA+probe</t>
  </si>
  <si>
    <t>SARS coronavirus 2 E gene [Presence] in Unspecified specimen by NAA with probe detection</t>
  </si>
  <si>
    <t>SARS coronavirus 2 E gene</t>
  </si>
  <si>
    <t>94315-9</t>
  </si>
  <si>
    <t>SARS-CoV-2 E gene SerPl Ql NAA+probe</t>
  </si>
  <si>
    <t>SARS coronavirus 2 E gene [Presence] in Serum or Plasma by NAA with probe detection</t>
  </si>
  <si>
    <t>94765-5</t>
  </si>
  <si>
    <t>SARS-CoV-2 E gene Resp Ql NAA+probe</t>
  </si>
  <si>
    <t>SARS coronavirus 2 E gene [Presence] in Respiratory specimen by NAA with probe detection</t>
  </si>
  <si>
    <t>94758-0</t>
  </si>
  <si>
    <t>SARS-CoV-2 E gene Ct XXX Qn NAA+probe</t>
  </si>
  <si>
    <t>SARS coronavirus 2 E gene [Cycle Threshold #] in Unspecified specimen by NAA with probe detection</t>
  </si>
  <si>
    <t>94509-7</t>
  </si>
  <si>
    <t>SARS-CoV-2 Ag Resp Ql IA.rapid</t>
  </si>
  <si>
    <t>SARS coronavirus 2 Ag [Presence] in Respiratory specimen by Rapid immunoassay</t>
  </si>
  <si>
    <t>SARS coronavirus 2 Ag</t>
  </si>
  <si>
    <t>94558-4</t>
  </si>
  <si>
    <t>SARS-CoV-2 Ab Pnl SerPl IA</t>
  </si>
  <si>
    <t>SARS coronavirus 2 Ab panel - Serum or Plasma by Immunoassay</t>
  </si>
  <si>
    <t>SARS coronavirus 2 Ab panel</t>
  </si>
  <si>
    <t>94504-8</t>
  </si>
  <si>
    <t>SARS-CoV-2 Ab SerPl IA-aCnc</t>
  </si>
  <si>
    <t>SARS coronavirus 2 Ab [Units/volume] in Serum or Plasma by Immunoassay</t>
  </si>
  <si>
    <t>SARS coronavirus 2 Ab</t>
  </si>
  <si>
    <t>94769-7</t>
  </si>
  <si>
    <t>SARS-CoV-2 Ab SerPl Ql IA</t>
  </si>
  <si>
    <t>SARS coronavirus 2 Ab [Presence] in Serum or Plasma by Immunoassay</t>
  </si>
  <si>
    <t>94762-2</t>
  </si>
  <si>
    <t>SARS-CoV-2 Ab SerPl-Imp</t>
  </si>
  <si>
    <t>SARS coronavirus 2 Ab [Interpretation] in Serum or Plasma</t>
  </si>
  <si>
    <t>Imp</t>
  </si>
  <si>
    <t>94661-6</t>
  </si>
  <si>
    <t>SARS-CoV-2 XXX Ql Cult</t>
  </si>
  <si>
    <t>SARS coronavirus 2 [Presence] in Unspecified specimen by Organism specific culture</t>
  </si>
  <si>
    <t>Organism specific culture</t>
  </si>
  <si>
    <t>SARS coronavirus 2</t>
  </si>
  <si>
    <t>94763-0</t>
  </si>
  <si>
    <t>VersionLastChanged</t>
  </si>
  <si>
    <t>VersionFirstReleased</t>
  </si>
  <si>
    <t>Status</t>
  </si>
  <si>
    <t>External_Copyright_Notice</t>
  </si>
  <si>
    <t>Shortname</t>
  </si>
  <si>
    <t>Long Common Name</t>
  </si>
  <si>
    <t>ClassType</t>
  </si>
  <si>
    <t>Class</t>
  </si>
  <si>
    <t>Method_Typ</t>
  </si>
  <si>
    <t>Scale_Typ</t>
  </si>
  <si>
    <t>System</t>
  </si>
  <si>
    <t>Time_Aspct</t>
  </si>
  <si>
    <t>Property</t>
  </si>
  <si>
    <t>Component</t>
  </si>
  <si>
    <t>LOINC_NUM</t>
  </si>
  <si>
    <t>LOINC</t>
  </si>
  <si>
    <t>LOINC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</si>
</sst>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161925</xdr:rowOff>
    </xdr:from>
    <xdr:to>
      <xdr:col>5</xdr:col>
      <xdr:colOff>38100</xdr:colOff>
      <xdr:row>7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55B23B-F958-450D-BA81-2B809E874514}"/>
            </a:ext>
          </a:extLst>
        </xdr:cNvPr>
        <xdr:cNvSpPr txBox="1"/>
      </xdr:nvSpPr>
      <xdr:spPr>
        <a:xfrm>
          <a:off x="4133850" y="352425"/>
          <a:ext cx="2019300" cy="1066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This sheet holds LOINC data from the LOINC COVID-19 support page. you can use this to cross reference and verify the codes in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the messages.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1743075</xdr:colOff>
      <xdr:row>2</xdr:row>
      <xdr:rowOff>28575</xdr:rowOff>
    </xdr:from>
    <xdr:to>
      <xdr:col>3</xdr:col>
      <xdr:colOff>133350</xdr:colOff>
      <xdr:row>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312061-9B24-471A-B376-C7A1EE376517}"/>
            </a:ext>
          </a:extLst>
        </xdr:cNvPr>
        <xdr:cNvSpPr txBox="1"/>
      </xdr:nvSpPr>
      <xdr:spPr>
        <a:xfrm>
          <a:off x="2257425" y="409575"/>
          <a:ext cx="2019300" cy="1066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Work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sheet for the IIS Sandbox. Will use these codes to trigger logic to convert tests that are COVID-19 related into VXU. </a:t>
          </a:r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6D54-D5CB-4297-9016-80E4268DF83F}">
  <dimension ref="A1:U30"/>
  <sheetViews>
    <sheetView tabSelected="1" workbookViewId="0">
      <selection activeCell="D17" sqref="D17"/>
    </sheetView>
  </sheetViews>
  <sheetFormatPr defaultRowHeight="15" x14ac:dyDescent="0.25"/>
  <cols>
    <col min="1" max="1" width="5" bestFit="1" customWidth="1"/>
    <col min="2" max="2" width="6.28515625" bestFit="1" customWidth="1"/>
    <col min="3" max="3" width="48.7109375" bestFit="1" customWidth="1"/>
    <col min="4" max="4" width="47.85546875" bestFit="1" customWidth="1"/>
    <col min="5" max="5" width="48.42578125" bestFit="1" customWidth="1"/>
    <col min="6" max="6" width="49" bestFit="1" customWidth="1"/>
    <col min="7" max="7" width="20" bestFit="1" customWidth="1"/>
    <col min="9" max="9" width="18.28515625" bestFit="1" customWidth="1"/>
    <col min="10" max="10" width="6.7109375" bestFit="1" customWidth="1"/>
    <col min="11" max="11" width="2" bestFit="1" customWidth="1"/>
    <col min="12" max="12" width="5.140625" bestFit="1" customWidth="1"/>
    <col min="15" max="16" width="3.42578125" bestFit="1" customWidth="1"/>
    <col min="17" max="17" width="4.5703125" bestFit="1" customWidth="1"/>
    <col min="21" max="21" width="123.42578125" bestFit="1" customWidth="1"/>
  </cols>
  <sheetData>
    <row r="1" spans="1:21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 t="s">
        <v>8</v>
      </c>
      <c r="K2" t="s">
        <v>9</v>
      </c>
      <c r="L2" t="s">
        <v>10</v>
      </c>
      <c r="O2" t="s">
        <v>11</v>
      </c>
      <c r="P2" t="s">
        <v>11</v>
      </c>
      <c r="Q2" t="s">
        <v>12</v>
      </c>
      <c r="U2" t="s">
        <v>13</v>
      </c>
    </row>
    <row r="3" spans="1:2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7</v>
      </c>
      <c r="J3" t="s">
        <v>8</v>
      </c>
      <c r="K3" t="s">
        <v>9</v>
      </c>
      <c r="L3" t="s">
        <v>10</v>
      </c>
      <c r="O3" t="s">
        <v>11</v>
      </c>
      <c r="P3" t="s">
        <v>11</v>
      </c>
      <c r="Q3" t="s">
        <v>12</v>
      </c>
      <c r="U3" t="s">
        <v>13</v>
      </c>
    </row>
    <row r="4" spans="1:2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7</v>
      </c>
      <c r="J4" t="s">
        <v>8</v>
      </c>
      <c r="K4" t="s">
        <v>9</v>
      </c>
      <c r="L4" t="s">
        <v>10</v>
      </c>
      <c r="O4" t="s">
        <v>11</v>
      </c>
      <c r="P4" t="s">
        <v>11</v>
      </c>
      <c r="Q4" t="s">
        <v>12</v>
      </c>
      <c r="U4" t="s">
        <v>13</v>
      </c>
    </row>
    <row r="5" spans="1:2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I5" t="s">
        <v>7</v>
      </c>
      <c r="J5" t="s">
        <v>8</v>
      </c>
      <c r="K5" t="s">
        <v>9</v>
      </c>
      <c r="L5" t="s">
        <v>10</v>
      </c>
      <c r="O5" t="s">
        <v>11</v>
      </c>
      <c r="P5" t="s">
        <v>11</v>
      </c>
      <c r="Q5" t="s">
        <v>12</v>
      </c>
      <c r="U5" t="s">
        <v>13</v>
      </c>
    </row>
    <row r="6" spans="1:2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7</v>
      </c>
      <c r="J6" t="s">
        <v>8</v>
      </c>
      <c r="K6" t="s">
        <v>9</v>
      </c>
      <c r="L6" t="s">
        <v>10</v>
      </c>
      <c r="O6" t="s">
        <v>11</v>
      </c>
      <c r="P6" t="s">
        <v>11</v>
      </c>
      <c r="Q6" t="s">
        <v>12</v>
      </c>
      <c r="U6" t="s">
        <v>13</v>
      </c>
    </row>
    <row r="7" spans="1:2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7</v>
      </c>
      <c r="J7" t="s">
        <v>8</v>
      </c>
      <c r="K7" t="s">
        <v>9</v>
      </c>
      <c r="L7" t="s">
        <v>10</v>
      </c>
      <c r="O7" t="s">
        <v>11</v>
      </c>
      <c r="P7" t="s">
        <v>11</v>
      </c>
      <c r="Q7" t="s">
        <v>12</v>
      </c>
      <c r="U7" t="s">
        <v>13</v>
      </c>
    </row>
    <row r="8" spans="1:2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7</v>
      </c>
      <c r="J8" t="s">
        <v>8</v>
      </c>
      <c r="K8" t="s">
        <v>9</v>
      </c>
      <c r="L8" t="s">
        <v>10</v>
      </c>
      <c r="O8" t="s">
        <v>11</v>
      </c>
      <c r="P8" t="s">
        <v>11</v>
      </c>
      <c r="Q8" t="s">
        <v>12</v>
      </c>
      <c r="U8" t="s">
        <v>13</v>
      </c>
    </row>
    <row r="9" spans="1:2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7</v>
      </c>
      <c r="J9" t="s">
        <v>8</v>
      </c>
      <c r="K9" t="s">
        <v>9</v>
      </c>
      <c r="L9" t="s">
        <v>10</v>
      </c>
      <c r="O9" t="s">
        <v>11</v>
      </c>
      <c r="P9" t="s">
        <v>11</v>
      </c>
      <c r="Q9" t="s">
        <v>12</v>
      </c>
      <c r="U9" t="s">
        <v>13</v>
      </c>
    </row>
    <row r="10" spans="1:2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7</v>
      </c>
      <c r="J10" t="s">
        <v>8</v>
      </c>
      <c r="K10" t="s">
        <v>9</v>
      </c>
      <c r="L10" t="s">
        <v>10</v>
      </c>
      <c r="O10" t="s">
        <v>11</v>
      </c>
      <c r="P10" t="s">
        <v>11</v>
      </c>
      <c r="Q10" t="s">
        <v>12</v>
      </c>
      <c r="U10" t="s">
        <v>13</v>
      </c>
    </row>
    <row r="11" spans="1:2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I11" t="s">
        <v>7</v>
      </c>
      <c r="J11" t="s">
        <v>8</v>
      </c>
      <c r="K11" t="s">
        <v>9</v>
      </c>
      <c r="L11" t="s">
        <v>10</v>
      </c>
      <c r="O11" t="s">
        <v>11</v>
      </c>
      <c r="P11" t="s">
        <v>11</v>
      </c>
      <c r="Q11" t="s">
        <v>12</v>
      </c>
      <c r="U11" t="s">
        <v>13</v>
      </c>
    </row>
    <row r="12" spans="1:2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7</v>
      </c>
      <c r="J12" t="s">
        <v>8</v>
      </c>
      <c r="K12" t="s">
        <v>9</v>
      </c>
      <c r="L12" t="s">
        <v>10</v>
      </c>
      <c r="O12" t="s">
        <v>11</v>
      </c>
      <c r="P12" t="s">
        <v>11</v>
      </c>
      <c r="Q12" t="s">
        <v>12</v>
      </c>
      <c r="U12" t="s">
        <v>13</v>
      </c>
    </row>
    <row r="13" spans="1:2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I13" t="s">
        <v>7</v>
      </c>
      <c r="J13" t="s">
        <v>8</v>
      </c>
      <c r="K13" t="s">
        <v>9</v>
      </c>
      <c r="L13" t="s">
        <v>10</v>
      </c>
      <c r="O13" t="s">
        <v>11</v>
      </c>
      <c r="P13" t="s">
        <v>11</v>
      </c>
      <c r="Q13" t="s">
        <v>12</v>
      </c>
      <c r="U13" t="s">
        <v>13</v>
      </c>
    </row>
    <row r="14" spans="1:2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7</v>
      </c>
      <c r="J14" t="s">
        <v>8</v>
      </c>
      <c r="K14" t="s">
        <v>9</v>
      </c>
      <c r="L14" t="s">
        <v>10</v>
      </c>
      <c r="O14" t="s">
        <v>11</v>
      </c>
      <c r="P14" t="s">
        <v>11</v>
      </c>
      <c r="Q14" t="s">
        <v>12</v>
      </c>
      <c r="U14" t="s">
        <v>13</v>
      </c>
    </row>
    <row r="15" spans="1:2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I15" t="s">
        <v>7</v>
      </c>
      <c r="J15" t="s">
        <v>8</v>
      </c>
      <c r="K15" t="s">
        <v>9</v>
      </c>
      <c r="L15" t="s">
        <v>10</v>
      </c>
      <c r="O15" t="s">
        <v>11</v>
      </c>
      <c r="P15" t="s">
        <v>11</v>
      </c>
      <c r="Q15" t="s">
        <v>12</v>
      </c>
      <c r="U15" t="s">
        <v>13</v>
      </c>
    </row>
    <row r="16" spans="1:2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7</v>
      </c>
      <c r="J16" t="s">
        <v>8</v>
      </c>
      <c r="K16" t="s">
        <v>9</v>
      </c>
      <c r="L16" t="s">
        <v>10</v>
      </c>
      <c r="O16" t="s">
        <v>11</v>
      </c>
      <c r="P16" t="s">
        <v>11</v>
      </c>
      <c r="Q16" t="s">
        <v>12</v>
      </c>
      <c r="U16" t="s">
        <v>13</v>
      </c>
    </row>
    <row r="17" spans="1:2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7</v>
      </c>
      <c r="J17" t="s">
        <v>8</v>
      </c>
      <c r="K17" t="s">
        <v>9</v>
      </c>
      <c r="L17" t="s">
        <v>10</v>
      </c>
      <c r="O17" t="s">
        <v>11</v>
      </c>
      <c r="P17" t="s">
        <v>11</v>
      </c>
      <c r="Q17" t="s">
        <v>12</v>
      </c>
      <c r="U17" t="s">
        <v>13</v>
      </c>
    </row>
    <row r="18" spans="1:21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7</v>
      </c>
      <c r="J18" t="s">
        <v>8</v>
      </c>
      <c r="K18" t="s">
        <v>9</v>
      </c>
      <c r="L18" t="s">
        <v>10</v>
      </c>
      <c r="O18" t="s">
        <v>11</v>
      </c>
      <c r="P18" t="s">
        <v>11</v>
      </c>
      <c r="Q18" t="s">
        <v>12</v>
      </c>
      <c r="U18" t="s">
        <v>13</v>
      </c>
    </row>
    <row r="19" spans="1:2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I19" t="s">
        <v>7</v>
      </c>
      <c r="J19" t="s">
        <v>8</v>
      </c>
      <c r="K19" t="s">
        <v>9</v>
      </c>
      <c r="L19" t="s">
        <v>10</v>
      </c>
      <c r="O19" t="s">
        <v>11</v>
      </c>
      <c r="P19" t="s">
        <v>11</v>
      </c>
      <c r="Q19" t="s">
        <v>12</v>
      </c>
      <c r="U19" t="s">
        <v>13</v>
      </c>
    </row>
    <row r="20" spans="1:2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7</v>
      </c>
      <c r="J20" t="s">
        <v>8</v>
      </c>
      <c r="K20" t="s">
        <v>9</v>
      </c>
      <c r="L20" t="s">
        <v>10</v>
      </c>
      <c r="O20" t="s">
        <v>11</v>
      </c>
      <c r="P20" t="s">
        <v>11</v>
      </c>
      <c r="Q20" t="s">
        <v>12</v>
      </c>
      <c r="U20" t="s">
        <v>13</v>
      </c>
    </row>
    <row r="21" spans="1:2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I21" t="s">
        <v>7</v>
      </c>
      <c r="J21" t="s">
        <v>8</v>
      </c>
      <c r="K21" t="s">
        <v>9</v>
      </c>
      <c r="L21" t="s">
        <v>10</v>
      </c>
      <c r="O21" t="s">
        <v>11</v>
      </c>
      <c r="P21" t="s">
        <v>11</v>
      </c>
      <c r="Q21" t="s">
        <v>12</v>
      </c>
      <c r="U21" t="s">
        <v>13</v>
      </c>
    </row>
    <row r="22" spans="1:2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7</v>
      </c>
      <c r="J22" t="s">
        <v>8</v>
      </c>
      <c r="K22" t="s">
        <v>9</v>
      </c>
      <c r="L22" t="s">
        <v>10</v>
      </c>
      <c r="O22" t="s">
        <v>11</v>
      </c>
      <c r="P22" t="s">
        <v>11</v>
      </c>
      <c r="Q22" t="s">
        <v>12</v>
      </c>
      <c r="U22" t="s">
        <v>13</v>
      </c>
    </row>
    <row r="23" spans="1:2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7</v>
      </c>
      <c r="J23" t="s">
        <v>8</v>
      </c>
      <c r="K23" t="s">
        <v>9</v>
      </c>
      <c r="L23" t="s">
        <v>10</v>
      </c>
      <c r="O23" t="s">
        <v>11</v>
      </c>
      <c r="P23" t="s">
        <v>11</v>
      </c>
      <c r="Q23" t="s">
        <v>12</v>
      </c>
      <c r="U23" t="s">
        <v>13</v>
      </c>
    </row>
    <row r="24" spans="1:21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I24" t="s">
        <v>7</v>
      </c>
      <c r="J24" t="s">
        <v>8</v>
      </c>
      <c r="K24" t="s">
        <v>9</v>
      </c>
      <c r="L24" t="s">
        <v>10</v>
      </c>
      <c r="O24" t="s">
        <v>11</v>
      </c>
      <c r="P24" t="s">
        <v>11</v>
      </c>
      <c r="Q24" t="s">
        <v>12</v>
      </c>
      <c r="U24" t="s">
        <v>13</v>
      </c>
    </row>
    <row r="25" spans="1:2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I25" t="s">
        <v>7</v>
      </c>
      <c r="J25" t="s">
        <v>8</v>
      </c>
      <c r="K25" t="s">
        <v>9</v>
      </c>
      <c r="L25" t="s">
        <v>10</v>
      </c>
      <c r="O25" t="s">
        <v>11</v>
      </c>
      <c r="P25" t="s">
        <v>11</v>
      </c>
      <c r="Q25" t="s">
        <v>12</v>
      </c>
      <c r="U25" t="s">
        <v>13</v>
      </c>
    </row>
    <row r="26" spans="1:2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7</v>
      </c>
      <c r="J26" t="s">
        <v>8</v>
      </c>
      <c r="K26" t="s">
        <v>9</v>
      </c>
      <c r="L26" t="s">
        <v>10</v>
      </c>
      <c r="O26" t="s">
        <v>11</v>
      </c>
      <c r="P26" t="s">
        <v>11</v>
      </c>
      <c r="Q26" t="s">
        <v>12</v>
      </c>
      <c r="U26" t="s">
        <v>13</v>
      </c>
    </row>
    <row r="27" spans="1:2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7</v>
      </c>
      <c r="J27" t="s">
        <v>8</v>
      </c>
      <c r="K27" t="s">
        <v>9</v>
      </c>
      <c r="L27" t="s">
        <v>10</v>
      </c>
      <c r="O27" t="s">
        <v>11</v>
      </c>
      <c r="P27" t="s">
        <v>11</v>
      </c>
      <c r="Q27" t="s">
        <v>12</v>
      </c>
      <c r="U27" t="s">
        <v>13</v>
      </c>
    </row>
    <row r="28" spans="1:21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I28" t="s">
        <v>7</v>
      </c>
      <c r="J28" t="s">
        <v>8</v>
      </c>
      <c r="K28" t="s">
        <v>9</v>
      </c>
      <c r="L28" t="s">
        <v>10</v>
      </c>
      <c r="O28" t="s">
        <v>11</v>
      </c>
      <c r="P28" t="s">
        <v>11</v>
      </c>
      <c r="Q28" t="s">
        <v>12</v>
      </c>
      <c r="U28" t="s">
        <v>13</v>
      </c>
    </row>
    <row r="29" spans="1:21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I29" t="s">
        <v>7</v>
      </c>
      <c r="J29" t="s">
        <v>8</v>
      </c>
      <c r="K29" t="s">
        <v>9</v>
      </c>
      <c r="L29" t="s">
        <v>10</v>
      </c>
      <c r="O29" t="s">
        <v>11</v>
      </c>
      <c r="P29" t="s">
        <v>11</v>
      </c>
      <c r="Q29" t="s">
        <v>12</v>
      </c>
      <c r="U29" t="s">
        <v>13</v>
      </c>
    </row>
    <row r="30" spans="1:21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7</v>
      </c>
      <c r="J30" t="s">
        <v>8</v>
      </c>
      <c r="K30" t="s">
        <v>9</v>
      </c>
      <c r="L30" t="s">
        <v>10</v>
      </c>
      <c r="O30" t="s">
        <v>11</v>
      </c>
      <c r="P30" t="s">
        <v>11</v>
      </c>
      <c r="Q30" t="s">
        <v>12</v>
      </c>
      <c r="U30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7EE3-73AB-489A-AE4F-D2132C6244B5}">
  <dimension ref="A2:C67"/>
  <sheetViews>
    <sheetView workbookViewId="0">
      <selection activeCell="B14" sqref="B14"/>
    </sheetView>
  </sheetViews>
  <sheetFormatPr defaultRowHeight="15" x14ac:dyDescent="0.25"/>
  <cols>
    <col min="1" max="1" width="7.7109375" bestFit="1" customWidth="1"/>
    <col min="2" max="2" width="45.28515625" bestFit="1" customWidth="1"/>
  </cols>
  <sheetData>
    <row r="2" spans="1:3" x14ac:dyDescent="0.25">
      <c r="A2" t="str">
        <f>Loinc_Sarscov2_Export_20200527!A2</f>
        <v>94763-0</v>
      </c>
      <c r="B2" t="str">
        <f>Loinc_Sarscov2_Export_20200527!B2</f>
        <v>SARS coronavirus 2</v>
      </c>
      <c r="C2" t="str">
        <f>"covid19Tests.put("&amp;CHAR(34)&amp;A2&amp;CHAR(34)&amp;", "&amp;CHAR(34)&amp;B2&amp;CHAR(34)&amp;");"</f>
        <v>covid19Tests.put("94763-0", "SARS coronavirus 2");</v>
      </c>
    </row>
    <row r="3" spans="1:3" x14ac:dyDescent="0.25">
      <c r="A3" t="str">
        <f>Loinc_Sarscov2_Export_20200527!A3</f>
        <v>94661-6</v>
      </c>
      <c r="B3" t="str">
        <f>Loinc_Sarscov2_Export_20200527!B3</f>
        <v>SARS coronavirus 2 Ab</v>
      </c>
      <c r="C3" t="str">
        <f t="shared" ref="C3:C66" si="0">"covid19Tests.put("&amp;CHAR(34)&amp;A3&amp;CHAR(34)&amp;", "&amp;CHAR(34)&amp;B3&amp;CHAR(34)&amp;");"</f>
        <v>covid19Tests.put("94661-6", "SARS coronavirus 2 Ab");</v>
      </c>
    </row>
    <row r="4" spans="1:3" x14ac:dyDescent="0.25">
      <c r="A4" t="str">
        <f>Loinc_Sarscov2_Export_20200527!A4</f>
        <v>94762-2</v>
      </c>
      <c r="B4" t="str">
        <f>Loinc_Sarscov2_Export_20200527!B4</f>
        <v>SARS coronavirus 2 Ab</v>
      </c>
      <c r="C4" t="str">
        <f t="shared" si="0"/>
        <v>covid19Tests.put("94762-2", "SARS coronavirus 2 Ab");</v>
      </c>
    </row>
    <row r="5" spans="1:3" x14ac:dyDescent="0.25">
      <c r="A5" t="str">
        <f>Loinc_Sarscov2_Export_20200527!A5</f>
        <v>94769-7</v>
      </c>
      <c r="B5" t="str">
        <f>Loinc_Sarscov2_Export_20200527!B5</f>
        <v>SARS coronavirus 2 Ab</v>
      </c>
      <c r="C5" t="str">
        <f t="shared" si="0"/>
        <v>covid19Tests.put("94769-7", "SARS coronavirus 2 Ab");</v>
      </c>
    </row>
    <row r="6" spans="1:3" x14ac:dyDescent="0.25">
      <c r="A6" t="str">
        <f>Loinc_Sarscov2_Export_20200527!A6</f>
        <v>94504-8</v>
      </c>
      <c r="B6" t="str">
        <f>Loinc_Sarscov2_Export_20200527!B6</f>
        <v>SARS coronavirus 2 Ab panel</v>
      </c>
      <c r="C6" t="str">
        <f t="shared" si="0"/>
        <v>covid19Tests.put("94504-8", "SARS coronavirus 2 Ab panel");</v>
      </c>
    </row>
    <row r="7" spans="1:3" x14ac:dyDescent="0.25">
      <c r="A7" t="str">
        <f>Loinc_Sarscov2_Export_20200527!A7</f>
        <v>94558-4</v>
      </c>
      <c r="B7" t="str">
        <f>Loinc_Sarscov2_Export_20200527!B7</f>
        <v>SARS coronavirus 2 Ag</v>
      </c>
      <c r="C7" t="str">
        <f t="shared" si="0"/>
        <v>covid19Tests.put("94558-4", "SARS coronavirus 2 Ag");</v>
      </c>
    </row>
    <row r="8" spans="1:3" x14ac:dyDescent="0.25">
      <c r="A8" t="str">
        <f>Loinc_Sarscov2_Export_20200527!A8</f>
        <v>94509-7</v>
      </c>
      <c r="B8" t="str">
        <f>Loinc_Sarscov2_Export_20200527!B8</f>
        <v>SARS coronavirus 2 E gene</v>
      </c>
      <c r="C8" t="str">
        <f t="shared" si="0"/>
        <v>covid19Tests.put("94509-7", "SARS coronavirus 2 E gene");</v>
      </c>
    </row>
    <row r="9" spans="1:3" x14ac:dyDescent="0.25">
      <c r="A9" t="str">
        <f>Loinc_Sarscov2_Export_20200527!A9</f>
        <v>94758-0</v>
      </c>
      <c r="B9" t="str">
        <f>Loinc_Sarscov2_Export_20200527!B9</f>
        <v>SARS coronavirus 2 E gene</v>
      </c>
      <c r="C9" t="str">
        <f t="shared" si="0"/>
        <v>covid19Tests.put("94758-0", "SARS coronavirus 2 E gene");</v>
      </c>
    </row>
    <row r="10" spans="1:3" x14ac:dyDescent="0.25">
      <c r="A10" t="str">
        <f>Loinc_Sarscov2_Export_20200527!A10</f>
        <v>94765-5</v>
      </c>
      <c r="B10" t="str">
        <f>Loinc_Sarscov2_Export_20200527!B10</f>
        <v>SARS coronavirus 2 E gene</v>
      </c>
      <c r="C10" t="str">
        <f t="shared" si="0"/>
        <v>covid19Tests.put("94765-5", "SARS coronavirus 2 E gene");</v>
      </c>
    </row>
    <row r="11" spans="1:3" x14ac:dyDescent="0.25">
      <c r="A11" t="str">
        <f>Loinc_Sarscov2_Export_20200527!A11</f>
        <v>94315-9</v>
      </c>
      <c r="B11" t="str">
        <f>Loinc_Sarscov2_Export_20200527!B11</f>
        <v>SARS coronavirus 2 E gene</v>
      </c>
      <c r="C11" t="str">
        <f t="shared" si="0"/>
        <v>covid19Tests.put("94315-9", "SARS coronavirus 2 E gene");</v>
      </c>
    </row>
    <row r="12" spans="1:3" x14ac:dyDescent="0.25">
      <c r="A12" t="str">
        <f>Loinc_Sarscov2_Export_20200527!A12</f>
        <v>94562-6</v>
      </c>
      <c r="B12" t="str">
        <f>Loinc_Sarscov2_Export_20200527!B12</f>
        <v>SARS coronavirus 2 Ab.IgA</v>
      </c>
      <c r="C12" t="str">
        <f t="shared" si="0"/>
        <v>covid19Tests.put("94562-6", "SARS coronavirus 2 Ab.IgA");</v>
      </c>
    </row>
    <row r="13" spans="1:3" x14ac:dyDescent="0.25">
      <c r="A13" t="str">
        <f>Loinc_Sarscov2_Export_20200527!A13</f>
        <v>94768-9</v>
      </c>
      <c r="B13" t="str">
        <f>Loinc_Sarscov2_Export_20200527!B13</f>
        <v>SARS coronavirus 2 Ab.IgA</v>
      </c>
      <c r="C13" t="str">
        <f t="shared" si="0"/>
        <v>covid19Tests.put("94768-9", "SARS coronavirus 2 Ab.IgA");</v>
      </c>
    </row>
    <row r="14" spans="1:3" x14ac:dyDescent="0.25">
      <c r="A14" t="str">
        <f>Loinc_Sarscov2_Export_20200527!A14</f>
        <v>94720-0</v>
      </c>
      <c r="B14" t="str">
        <f>Loinc_Sarscov2_Export_20200527!B14</f>
        <v>SARS coronavirus 2 Ab.IgA</v>
      </c>
      <c r="C14" t="str">
        <f t="shared" si="0"/>
        <v>covid19Tests.put("94720-0", "SARS coronavirus 2 Ab.IgA");</v>
      </c>
    </row>
    <row r="15" spans="1:3" x14ac:dyDescent="0.25">
      <c r="A15" t="str">
        <f>Loinc_Sarscov2_Export_20200527!A15</f>
        <v>95125-1</v>
      </c>
      <c r="B15" t="str">
        <f>Loinc_Sarscov2_Export_20200527!B15</f>
        <v>SARS coronavirus 2 Ab.IgA+IgM</v>
      </c>
      <c r="C15" t="str">
        <f t="shared" si="0"/>
        <v>covid19Tests.put("95125-1", "SARS coronavirus 2 Ab.IgA+IgM");</v>
      </c>
    </row>
    <row r="16" spans="1:3" x14ac:dyDescent="0.25">
      <c r="A16" t="str">
        <f>Loinc_Sarscov2_Export_20200527!A16</f>
        <v>94761-4</v>
      </c>
      <c r="B16" t="str">
        <f>Loinc_Sarscov2_Export_20200527!B16</f>
        <v>SARS coronavirus 2 Ab.IgG</v>
      </c>
      <c r="C16" t="str">
        <f t="shared" si="0"/>
        <v>covid19Tests.put("94761-4", "SARS coronavirus 2 Ab.IgG");</v>
      </c>
    </row>
    <row r="17" spans="1:3" x14ac:dyDescent="0.25">
      <c r="A17" t="str">
        <f>Loinc_Sarscov2_Export_20200527!A17</f>
        <v>94563-4</v>
      </c>
      <c r="B17" t="str">
        <f>Loinc_Sarscov2_Export_20200527!B17</f>
        <v>SARS coronavirus 2 Ab.IgG</v>
      </c>
      <c r="C17" t="str">
        <f t="shared" si="0"/>
        <v>covid19Tests.put("94563-4", "SARS coronavirus 2 Ab.IgG");</v>
      </c>
    </row>
    <row r="18" spans="1:3" x14ac:dyDescent="0.25">
      <c r="A18" t="str">
        <f>Loinc_Sarscov2_Export_20200527!A18</f>
        <v>94507-1</v>
      </c>
      <c r="B18" t="str">
        <f>Loinc_Sarscov2_Export_20200527!B18</f>
        <v>SARS coronavirus 2 Ab.IgG</v>
      </c>
      <c r="C18" t="str">
        <f t="shared" si="0"/>
        <v>covid19Tests.put("94507-1", "SARS coronavirus 2 Ab.IgG");</v>
      </c>
    </row>
    <row r="19" spans="1:3" x14ac:dyDescent="0.25">
      <c r="A19" t="str">
        <f>Loinc_Sarscov2_Export_20200527!A19</f>
        <v>94505-5</v>
      </c>
      <c r="B19" t="str">
        <f>Loinc_Sarscov2_Export_20200527!B19</f>
        <v>SARS coronavirus 2 Ab.IgG</v>
      </c>
      <c r="C19" t="str">
        <f t="shared" si="0"/>
        <v>covid19Tests.put("94505-5", "SARS coronavirus 2 Ab.IgG");</v>
      </c>
    </row>
    <row r="20" spans="1:3" x14ac:dyDescent="0.25">
      <c r="A20" t="str">
        <f>Loinc_Sarscov2_Export_20200527!A20</f>
        <v>94503-0</v>
      </c>
      <c r="B20" t="str">
        <f>Loinc_Sarscov2_Export_20200527!B20</f>
        <v>SARS coronavirus 2 Ab.IgG &amp; IgM panel</v>
      </c>
      <c r="C20" t="str">
        <f t="shared" si="0"/>
        <v>covid19Tests.put("94503-0", "SARS coronavirus 2 Ab.IgG &amp; IgM panel");</v>
      </c>
    </row>
    <row r="21" spans="1:3" x14ac:dyDescent="0.25">
      <c r="A21" t="str">
        <f>Loinc_Sarscov2_Export_20200527!A21</f>
        <v>94547-7</v>
      </c>
      <c r="B21" t="str">
        <f>Loinc_Sarscov2_Export_20200527!B21</f>
        <v>SARS coronavirus 2 Ab.IgG+IgM</v>
      </c>
      <c r="C21" t="str">
        <f t="shared" si="0"/>
        <v>covid19Tests.put("94547-7", "SARS coronavirus 2 Ab.IgG+IgM");</v>
      </c>
    </row>
    <row r="22" spans="1:3" x14ac:dyDescent="0.25">
      <c r="A22" t="str">
        <f>Loinc_Sarscov2_Export_20200527!A22</f>
        <v>94564-2</v>
      </c>
      <c r="B22" t="str">
        <f>Loinc_Sarscov2_Export_20200527!B22</f>
        <v>SARS coronavirus 2 Ab.IgM</v>
      </c>
      <c r="C22" t="str">
        <f t="shared" si="0"/>
        <v>covid19Tests.put("94564-2", "SARS coronavirus 2 Ab.IgM");</v>
      </c>
    </row>
    <row r="23" spans="1:3" x14ac:dyDescent="0.25">
      <c r="A23" t="str">
        <f>Loinc_Sarscov2_Export_20200527!A23</f>
        <v>94508-9</v>
      </c>
      <c r="B23" t="str">
        <f>Loinc_Sarscov2_Export_20200527!B23</f>
        <v>SARS coronavirus 2 Ab.IgM</v>
      </c>
      <c r="C23" t="str">
        <f t="shared" si="0"/>
        <v>covid19Tests.put("94508-9", "SARS coronavirus 2 Ab.IgM");</v>
      </c>
    </row>
    <row r="24" spans="1:3" x14ac:dyDescent="0.25">
      <c r="A24" t="str">
        <f>Loinc_Sarscov2_Export_20200527!A24</f>
        <v>94506-3</v>
      </c>
      <c r="B24" t="str">
        <f>Loinc_Sarscov2_Export_20200527!B24</f>
        <v>SARS coronavirus 2 Ab.IgM</v>
      </c>
      <c r="C24" t="str">
        <f t="shared" si="0"/>
        <v>covid19Tests.put("94506-3", "SARS coronavirus 2 Ab.IgM");</v>
      </c>
    </row>
    <row r="25" spans="1:3" x14ac:dyDescent="0.25">
      <c r="A25" t="str">
        <f>Loinc_Sarscov2_Export_20200527!A25</f>
        <v>94510-5</v>
      </c>
      <c r="B25" t="str">
        <f>Loinc_Sarscov2_Export_20200527!B25</f>
        <v>SARS coronavirus 2 N gene</v>
      </c>
      <c r="C25" t="str">
        <f t="shared" si="0"/>
        <v>covid19Tests.put("94510-5", "SARS coronavirus 2 N gene");</v>
      </c>
    </row>
    <row r="26" spans="1:3" x14ac:dyDescent="0.25">
      <c r="A26" t="str">
        <f>Loinc_Sarscov2_Export_20200527!A26</f>
        <v>94311-8</v>
      </c>
      <c r="B26" t="str">
        <f>Loinc_Sarscov2_Export_20200527!B26</f>
        <v>SARS coronavirus 2 N gene</v>
      </c>
      <c r="C26" t="str">
        <f t="shared" si="0"/>
        <v>covid19Tests.put("94311-8", "SARS coronavirus 2 N gene");</v>
      </c>
    </row>
    <row r="27" spans="1:3" x14ac:dyDescent="0.25">
      <c r="A27" t="str">
        <f>Loinc_Sarscov2_Export_20200527!A27</f>
        <v>94312-6</v>
      </c>
      <c r="B27" t="str">
        <f>Loinc_Sarscov2_Export_20200527!B27</f>
        <v>SARS coronavirus 2 N gene</v>
      </c>
      <c r="C27" t="str">
        <f t="shared" si="0"/>
        <v>covid19Tests.put("94312-6", "SARS coronavirus 2 N gene");</v>
      </c>
    </row>
    <row r="28" spans="1:3" x14ac:dyDescent="0.25">
      <c r="A28" t="str">
        <f>Loinc_Sarscov2_Export_20200527!A28</f>
        <v>94760-6</v>
      </c>
      <c r="B28" t="str">
        <f>Loinc_Sarscov2_Export_20200527!B28</f>
        <v>SARS coronavirus 2 N gene</v>
      </c>
      <c r="C28" t="str">
        <f t="shared" si="0"/>
        <v>covid19Tests.put("94760-6", "SARS coronavirus 2 N gene");</v>
      </c>
    </row>
    <row r="29" spans="1:3" x14ac:dyDescent="0.25">
      <c r="A29" t="str">
        <f>Loinc_Sarscov2_Export_20200527!A29</f>
        <v>94533-7</v>
      </c>
      <c r="B29" t="str">
        <f>Loinc_Sarscov2_Export_20200527!B29</f>
        <v>SARS coronavirus 2 N gene</v>
      </c>
      <c r="C29" t="str">
        <f t="shared" si="0"/>
        <v>covid19Tests.put("94533-7", "SARS coronavirus 2 N gene");</v>
      </c>
    </row>
    <row r="30" spans="1:3" x14ac:dyDescent="0.25">
      <c r="A30" t="str">
        <f>Loinc_Sarscov2_Export_20200527!A30</f>
        <v>94756-4</v>
      </c>
      <c r="B30" t="str">
        <f>Loinc_Sarscov2_Export_20200527!B30</f>
        <v>SARS coronavirus 2 N gene</v>
      </c>
      <c r="C30" t="str">
        <f t="shared" si="0"/>
        <v>covid19Tests.put("94756-4", "SARS coronavirus 2 N gene");</v>
      </c>
    </row>
    <row r="31" spans="1:3" x14ac:dyDescent="0.25">
      <c r="A31" t="str">
        <f>Loinc_Sarscov2_Export_20200527!A31</f>
        <v>94757-2</v>
      </c>
      <c r="B31" t="str">
        <f>Loinc_Sarscov2_Export_20200527!B31</f>
        <v>SARS coronavirus 2 N gene</v>
      </c>
      <c r="C31" t="str">
        <f t="shared" si="0"/>
        <v>covid19Tests.put("94757-2", "SARS coronavirus 2 N gene");</v>
      </c>
    </row>
    <row r="32" spans="1:3" x14ac:dyDescent="0.25">
      <c r="A32" t="str">
        <f>Loinc_Sarscov2_Export_20200527!A32</f>
        <v>94766-3</v>
      </c>
      <c r="B32" t="str">
        <f>Loinc_Sarscov2_Export_20200527!B32</f>
        <v>SARS coronavirus 2 N gene</v>
      </c>
      <c r="C32" t="str">
        <f t="shared" si="0"/>
        <v>covid19Tests.put("94766-3", "SARS coronavirus 2 N gene");</v>
      </c>
    </row>
    <row r="33" spans="1:3" x14ac:dyDescent="0.25">
      <c r="A33" t="str">
        <f>Loinc_Sarscov2_Export_20200527!A33</f>
        <v>94316-7</v>
      </c>
      <c r="B33" t="str">
        <f>Loinc_Sarscov2_Export_20200527!B33</f>
        <v>SARS coronavirus 2 N gene</v>
      </c>
      <c r="C33" t="str">
        <f t="shared" si="0"/>
        <v>covid19Tests.put("94316-7", "SARS coronavirus 2 N gene");</v>
      </c>
    </row>
    <row r="34" spans="1:3" x14ac:dyDescent="0.25">
      <c r="A34" t="str">
        <f>Loinc_Sarscov2_Export_20200527!A34</f>
        <v>94307-6</v>
      </c>
      <c r="B34" t="str">
        <f>Loinc_Sarscov2_Export_20200527!B34</f>
        <v>SARS coronavirus 2 N gene</v>
      </c>
      <c r="C34" t="str">
        <f t="shared" si="0"/>
        <v>covid19Tests.put("94307-6", "SARS coronavirus 2 N gene");</v>
      </c>
    </row>
    <row r="35" spans="1:3" x14ac:dyDescent="0.25">
      <c r="A35" t="str">
        <f>Loinc_Sarscov2_Export_20200527!A35</f>
        <v>94308-4</v>
      </c>
      <c r="B35" t="str">
        <f>Loinc_Sarscov2_Export_20200527!B35</f>
        <v>SARS coronavirus 2 N gene</v>
      </c>
      <c r="C35" t="str">
        <f t="shared" si="0"/>
        <v>covid19Tests.put("94308-4", "SARS coronavirus 2 N gene");</v>
      </c>
    </row>
    <row r="36" spans="1:3" x14ac:dyDescent="0.25">
      <c r="A36" t="str">
        <f>Loinc_Sarscov2_Export_20200527!A36</f>
        <v>94644-2</v>
      </c>
      <c r="B36" t="str">
        <f>Loinc_Sarscov2_Export_20200527!B36</f>
        <v>SARS coronavirus 2 ORF1ab region</v>
      </c>
      <c r="C36" t="str">
        <f t="shared" si="0"/>
        <v>covid19Tests.put("94644-2", "SARS coronavirus 2 ORF1ab region");</v>
      </c>
    </row>
    <row r="37" spans="1:3" x14ac:dyDescent="0.25">
      <c r="A37" t="str">
        <f>Loinc_Sarscov2_Export_20200527!A37</f>
        <v>94511-3</v>
      </c>
      <c r="B37" t="str">
        <f>Loinc_Sarscov2_Export_20200527!B37</f>
        <v>SARS coronavirus 2 ORF1ab region</v>
      </c>
      <c r="C37" t="str">
        <f t="shared" si="0"/>
        <v>covid19Tests.put("94511-3", "SARS coronavirus 2 ORF1ab region");</v>
      </c>
    </row>
    <row r="38" spans="1:3" x14ac:dyDescent="0.25">
      <c r="A38" t="str">
        <f>Loinc_Sarscov2_Export_20200527!A38</f>
        <v>94559-2</v>
      </c>
      <c r="B38" t="str">
        <f>Loinc_Sarscov2_Export_20200527!B38</f>
        <v>SARS coronavirus 2 ORF1ab region</v>
      </c>
      <c r="C38" t="str">
        <f t="shared" si="0"/>
        <v>covid19Tests.put("94559-2", "SARS coronavirus 2 ORF1ab region");</v>
      </c>
    </row>
    <row r="39" spans="1:3" x14ac:dyDescent="0.25">
      <c r="A39" t="str">
        <f>Loinc_Sarscov2_Export_20200527!A39</f>
        <v>94639-2</v>
      </c>
      <c r="B39" t="str">
        <f>Loinc_Sarscov2_Export_20200527!B39</f>
        <v>SARS coronavirus 2 ORF1ab region</v>
      </c>
      <c r="C39" t="str">
        <f t="shared" si="0"/>
        <v>covid19Tests.put("94639-2", "SARS coronavirus 2 ORF1ab region");</v>
      </c>
    </row>
    <row r="40" spans="1:3" x14ac:dyDescent="0.25">
      <c r="A40" t="str">
        <f>Loinc_Sarscov2_Export_20200527!A40</f>
        <v>94646-7</v>
      </c>
      <c r="B40" t="str">
        <f>Loinc_Sarscov2_Export_20200527!B40</f>
        <v>SARS coronavirus 2 RdRp gene</v>
      </c>
      <c r="C40" t="str">
        <f t="shared" si="0"/>
        <v>covid19Tests.put("94646-7", "SARS coronavirus 2 RdRp gene");</v>
      </c>
    </row>
    <row r="41" spans="1:3" x14ac:dyDescent="0.25">
      <c r="A41" t="str">
        <f>Loinc_Sarscov2_Export_20200527!A41</f>
        <v>94645-9</v>
      </c>
      <c r="B41" t="str">
        <f>Loinc_Sarscov2_Export_20200527!B41</f>
        <v>SARS coronavirus 2 RdRp gene</v>
      </c>
      <c r="C41" t="str">
        <f t="shared" si="0"/>
        <v>covid19Tests.put("94645-9", "SARS coronavirus 2 RdRp gene");</v>
      </c>
    </row>
    <row r="42" spans="1:3" x14ac:dyDescent="0.25">
      <c r="A42" t="str">
        <f>Loinc_Sarscov2_Export_20200527!A42</f>
        <v>94534-5</v>
      </c>
      <c r="B42" t="str">
        <f>Loinc_Sarscov2_Export_20200527!B42</f>
        <v>SARS coronavirus 2 RdRp gene</v>
      </c>
      <c r="C42" t="str">
        <f t="shared" si="0"/>
        <v>covid19Tests.put("94534-5", "SARS coronavirus 2 RdRp gene");</v>
      </c>
    </row>
    <row r="43" spans="1:3" x14ac:dyDescent="0.25">
      <c r="A43" t="str">
        <f>Loinc_Sarscov2_Export_20200527!A43</f>
        <v>94314-2</v>
      </c>
      <c r="B43" t="str">
        <f>Loinc_Sarscov2_Export_20200527!B43</f>
        <v>SARS coronavirus 2 RdRp gene</v>
      </c>
      <c r="C43" t="str">
        <f t="shared" si="0"/>
        <v>covid19Tests.put("94314-2", "SARS coronavirus 2 RdRp gene");</v>
      </c>
    </row>
    <row r="44" spans="1:3" x14ac:dyDescent="0.25">
      <c r="A44" t="str">
        <f>Loinc_Sarscov2_Export_20200527!A44</f>
        <v>94745-7</v>
      </c>
      <c r="B44" t="str">
        <f>Loinc_Sarscov2_Export_20200527!B44</f>
        <v>SARS coronavirus 2 RNA</v>
      </c>
      <c r="C44" t="str">
        <f t="shared" si="0"/>
        <v>covid19Tests.put("94745-7", "SARS coronavirus 2 RNA");</v>
      </c>
    </row>
    <row r="45" spans="1:3" x14ac:dyDescent="0.25">
      <c r="A45" t="str">
        <f>Loinc_Sarscov2_Export_20200527!A45</f>
        <v>94746-5</v>
      </c>
      <c r="B45" t="str">
        <f>Loinc_Sarscov2_Export_20200527!B45</f>
        <v>SARS coronavirus 2 RNA</v>
      </c>
      <c r="C45" t="str">
        <f t="shared" si="0"/>
        <v>covid19Tests.put("94746-5", "SARS coronavirus 2 RNA");</v>
      </c>
    </row>
    <row r="46" spans="1:3" x14ac:dyDescent="0.25">
      <c r="A46" t="str">
        <f>Loinc_Sarscov2_Export_20200527!A46</f>
        <v>94819-0</v>
      </c>
      <c r="B46" t="str">
        <f>Loinc_Sarscov2_Export_20200527!B46</f>
        <v>SARS coronavirus 2 RNA</v>
      </c>
      <c r="C46" t="str">
        <f t="shared" si="0"/>
        <v>covid19Tests.put("94819-0", "SARS coronavirus 2 RNA");</v>
      </c>
    </row>
    <row r="47" spans="1:3" x14ac:dyDescent="0.25">
      <c r="A47" t="str">
        <f>Loinc_Sarscov2_Export_20200527!A47</f>
        <v>94565-9</v>
      </c>
      <c r="B47" t="str">
        <f>Loinc_Sarscov2_Export_20200527!B47</f>
        <v>SARS coronavirus 2 RNA</v>
      </c>
      <c r="C47" t="str">
        <f t="shared" si="0"/>
        <v>covid19Tests.put("94565-9", "SARS coronavirus 2 RNA");</v>
      </c>
    </row>
    <row r="48" spans="1:3" x14ac:dyDescent="0.25">
      <c r="A48" t="str">
        <f>Loinc_Sarscov2_Export_20200527!A48</f>
        <v>94759-8</v>
      </c>
      <c r="B48" t="str">
        <f>Loinc_Sarscov2_Export_20200527!B48</f>
        <v>SARS coronavirus 2 RNA</v>
      </c>
      <c r="C48" t="str">
        <f t="shared" si="0"/>
        <v>covid19Tests.put("94759-8", "SARS coronavirus 2 RNA");</v>
      </c>
    </row>
    <row r="49" spans="1:3" x14ac:dyDescent="0.25">
      <c r="A49" t="str">
        <f>Loinc_Sarscov2_Export_20200527!A49</f>
        <v>94500-6</v>
      </c>
      <c r="B49" t="str">
        <f>Loinc_Sarscov2_Export_20200527!B49</f>
        <v>SARS coronavirus 2 RNA</v>
      </c>
      <c r="C49" t="str">
        <f t="shared" si="0"/>
        <v>covid19Tests.put("94500-6", "SARS coronavirus 2 RNA");</v>
      </c>
    </row>
    <row r="50" spans="1:3" x14ac:dyDescent="0.25">
      <c r="A50" t="str">
        <f>Loinc_Sarscov2_Export_20200527!A50</f>
        <v>94845-5</v>
      </c>
      <c r="B50" t="str">
        <f>Loinc_Sarscov2_Export_20200527!B50</f>
        <v>SARS coronavirus 2 RNA</v>
      </c>
      <c r="C50" t="str">
        <f t="shared" si="0"/>
        <v>covid19Tests.put("94845-5", "SARS coronavirus 2 RNA");</v>
      </c>
    </row>
    <row r="51" spans="1:3" x14ac:dyDescent="0.25">
      <c r="A51" t="str">
        <f>Loinc_Sarscov2_Export_20200527!A51</f>
        <v>94822-4</v>
      </c>
      <c r="B51" t="str">
        <f>Loinc_Sarscov2_Export_20200527!B51</f>
        <v>SARS coronavirus 2 RNA</v>
      </c>
      <c r="C51" t="str">
        <f t="shared" si="0"/>
        <v>covid19Tests.put("94822-4", "SARS coronavirus 2 RNA");</v>
      </c>
    </row>
    <row r="52" spans="1:3" x14ac:dyDescent="0.25">
      <c r="A52" t="str">
        <f>Loinc_Sarscov2_Export_20200527!A52</f>
        <v>94660-8</v>
      </c>
      <c r="B52" t="str">
        <f>Loinc_Sarscov2_Export_20200527!B52</f>
        <v>SARS coronavirus 2 RNA</v>
      </c>
      <c r="C52" t="str">
        <f t="shared" si="0"/>
        <v>covid19Tests.put("94660-8", "SARS coronavirus 2 RNA");</v>
      </c>
    </row>
    <row r="53" spans="1:3" x14ac:dyDescent="0.25">
      <c r="A53" t="str">
        <f>Loinc_Sarscov2_Export_20200527!A53</f>
        <v>94309-2</v>
      </c>
      <c r="B53" t="str">
        <f>Loinc_Sarscov2_Export_20200527!B53</f>
        <v>SARS coronavirus 2 RNA</v>
      </c>
      <c r="C53" t="str">
        <f t="shared" si="0"/>
        <v>covid19Tests.put("94309-2", "SARS coronavirus 2 RNA");</v>
      </c>
    </row>
    <row r="54" spans="1:3" x14ac:dyDescent="0.25">
      <c r="A54" t="str">
        <f>Loinc_Sarscov2_Export_20200527!A54</f>
        <v>94531-1</v>
      </c>
      <c r="B54" t="str">
        <f>Loinc_Sarscov2_Export_20200527!B54</f>
        <v>SARS coronavirus 2 RNA panel</v>
      </c>
      <c r="C54" t="str">
        <f t="shared" si="0"/>
        <v>covid19Tests.put("94531-1", "SARS coronavirus 2 RNA panel");</v>
      </c>
    </row>
    <row r="55" spans="1:3" x14ac:dyDescent="0.25">
      <c r="A55" t="str">
        <f>Loinc_Sarscov2_Export_20200527!A55</f>
        <v>94306-8</v>
      </c>
      <c r="B55" t="str">
        <f>Loinc_Sarscov2_Export_20200527!B55</f>
        <v>SARS coronavirus 2 RNA panel</v>
      </c>
      <c r="C55" t="str">
        <f t="shared" si="0"/>
        <v>covid19Tests.put("94306-8", "SARS coronavirus 2 RNA panel");</v>
      </c>
    </row>
    <row r="56" spans="1:3" x14ac:dyDescent="0.25">
      <c r="A56" t="str">
        <f>Loinc_Sarscov2_Export_20200527!A56</f>
        <v>94642-6</v>
      </c>
      <c r="B56" t="str">
        <f>Loinc_Sarscov2_Export_20200527!B56</f>
        <v>SARS coronavirus 2 S gene</v>
      </c>
      <c r="C56" t="str">
        <f t="shared" si="0"/>
        <v>covid19Tests.put("94642-6", "SARS coronavirus 2 S gene");</v>
      </c>
    </row>
    <row r="57" spans="1:3" x14ac:dyDescent="0.25">
      <c r="A57" t="str">
        <f>Loinc_Sarscov2_Export_20200527!A57</f>
        <v>94643-4</v>
      </c>
      <c r="B57" t="str">
        <f>Loinc_Sarscov2_Export_20200527!B57</f>
        <v>SARS coronavirus 2 S gene</v>
      </c>
      <c r="C57" t="str">
        <f t="shared" si="0"/>
        <v>covid19Tests.put("94643-4", "SARS coronavirus 2 S gene");</v>
      </c>
    </row>
    <row r="58" spans="1:3" x14ac:dyDescent="0.25">
      <c r="A58" t="str">
        <f>Loinc_Sarscov2_Export_20200527!A58</f>
        <v>94640-0</v>
      </c>
      <c r="B58" t="str">
        <f>Loinc_Sarscov2_Export_20200527!B58</f>
        <v>SARS coronavirus 2 S gene</v>
      </c>
      <c r="C58" t="str">
        <f t="shared" si="0"/>
        <v>covid19Tests.put("94640-0", "SARS coronavirus 2 S gene");</v>
      </c>
    </row>
    <row r="59" spans="1:3" x14ac:dyDescent="0.25">
      <c r="A59" t="str">
        <f>Loinc_Sarscov2_Export_20200527!A59</f>
        <v>94767-1</v>
      </c>
      <c r="B59" t="str">
        <f>Loinc_Sarscov2_Export_20200527!B59</f>
        <v>SARS coronavirus 2 S gene</v>
      </c>
      <c r="C59" t="str">
        <f t="shared" si="0"/>
        <v>covid19Tests.put("94767-1", "SARS coronavirus 2 S gene");</v>
      </c>
    </row>
    <row r="60" spans="1:3" x14ac:dyDescent="0.25">
      <c r="A60" t="str">
        <f>Loinc_Sarscov2_Export_20200527!A60</f>
        <v>94641-8</v>
      </c>
      <c r="B60" t="str">
        <f>Loinc_Sarscov2_Export_20200527!B60</f>
        <v>SARS coronavirus 2 S gene</v>
      </c>
      <c r="C60" t="str">
        <f t="shared" si="0"/>
        <v>covid19Tests.put("94641-8", "SARS coronavirus 2 S gene");</v>
      </c>
    </row>
    <row r="61" spans="1:3" x14ac:dyDescent="0.25">
      <c r="A61" t="str">
        <f>Loinc_Sarscov2_Export_20200527!A61</f>
        <v>94764-8</v>
      </c>
      <c r="B61" t="str">
        <f>Loinc_Sarscov2_Export_20200527!B61</f>
        <v>SARS coronavirus 2 whole genome</v>
      </c>
      <c r="C61" t="str">
        <f t="shared" si="0"/>
        <v>covid19Tests.put("94764-8", "SARS coronavirus 2 whole genome");</v>
      </c>
    </row>
    <row r="62" spans="1:3" x14ac:dyDescent="0.25">
      <c r="A62" t="str">
        <f>Loinc_Sarscov2_Export_20200527!A62</f>
        <v>95209-3</v>
      </c>
      <c r="B62" t="str">
        <f>Loinc_Sarscov2_Export_20200527!B62</f>
        <v>SARS coronavirus+SARS coronavirus 2 Ag</v>
      </c>
      <c r="C62" t="str">
        <f t="shared" si="0"/>
        <v>covid19Tests.put("95209-3", "SARS coronavirus+SARS coronavirus 2 Ag");</v>
      </c>
    </row>
    <row r="63" spans="1:3" x14ac:dyDescent="0.25">
      <c r="A63" t="str">
        <f>Loinc_Sarscov2_Export_20200527!A63</f>
        <v>94313-4</v>
      </c>
      <c r="B63" t="str">
        <f>Loinc_Sarscov2_Export_20200527!B63</f>
        <v>SARS-like coronavirus N gene</v>
      </c>
      <c r="C63" t="str">
        <f t="shared" si="0"/>
        <v>covid19Tests.put("94313-4", "SARS-like coronavirus N gene");</v>
      </c>
    </row>
    <row r="64" spans="1:3" x14ac:dyDescent="0.25">
      <c r="A64" t="str">
        <f>Loinc_Sarscov2_Export_20200527!A64</f>
        <v>94310-0</v>
      </c>
      <c r="B64" t="str">
        <f>Loinc_Sarscov2_Export_20200527!B64</f>
        <v>SARS-like coronavirus N gene</v>
      </c>
      <c r="C64" t="str">
        <f t="shared" si="0"/>
        <v>covid19Tests.put("94310-0", "SARS-like coronavirus N gene");</v>
      </c>
    </row>
    <row r="65" spans="1:3" x14ac:dyDescent="0.25">
      <c r="A65" t="str">
        <f>Loinc_Sarscov2_Export_20200527!A65</f>
        <v>94502-2</v>
      </c>
      <c r="B65" t="str">
        <f>Loinc_Sarscov2_Export_20200527!B65</f>
        <v>SARS-related coronavirus RNA</v>
      </c>
      <c r="C65" t="str">
        <f t="shared" si="0"/>
        <v>covid19Tests.put("94502-2", "SARS-related coronavirus RNA");</v>
      </c>
    </row>
    <row r="66" spans="1:3" x14ac:dyDescent="0.25">
      <c r="A66" t="str">
        <f>Loinc_Sarscov2_Export_20200527!A66</f>
        <v>94647-5</v>
      </c>
      <c r="B66" t="str">
        <f>Loinc_Sarscov2_Export_20200527!B66</f>
        <v>SARS-related coronavirus RNA</v>
      </c>
      <c r="C66" t="str">
        <f t="shared" si="0"/>
        <v>covid19Tests.put("94647-5", "SARS-related coronavirus RNA");</v>
      </c>
    </row>
    <row r="67" spans="1:3" x14ac:dyDescent="0.25">
      <c r="A67" t="str">
        <f>Loinc_Sarscov2_Export_20200527!A67</f>
        <v>94532-9</v>
      </c>
      <c r="B67" t="str">
        <f>Loinc_Sarscov2_Export_20200527!B67</f>
        <v>SARS-related coronavirus+MERS coronavirus RNA</v>
      </c>
      <c r="C67" t="str">
        <f t="shared" ref="C67" si="1">"covid19Tests.put("&amp;CHAR(34)&amp;A67&amp;CHAR(34)&amp;", "&amp;CHAR(34)&amp;B67&amp;CHAR(34)&amp;");"</f>
        <v>covid19Tests.put("94532-9", "SARS-related coronavirus+MERS coronavirus RNA");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BD34-C4EC-40E3-8724-0DA1901364E7}">
  <dimension ref="A1:G30"/>
  <sheetViews>
    <sheetView workbookViewId="0">
      <selection activeCell="B2" sqref="B2"/>
    </sheetView>
  </sheetViews>
  <sheetFormatPr defaultRowHeight="15" x14ac:dyDescent="0.25"/>
  <cols>
    <col min="1" max="1" width="4" bestFit="1" customWidth="1"/>
    <col min="2" max="2" width="16.140625" bestFit="1" customWidth="1"/>
    <col min="3" max="3" width="4" bestFit="1" customWidth="1"/>
    <col min="4" max="4" width="14.85546875" bestFit="1" customWidth="1"/>
    <col min="5" max="5" width="17.85546875" bestFit="1" customWidth="1"/>
    <col min="7" max="7" width="9" bestFit="1" customWidth="1"/>
  </cols>
  <sheetData>
    <row r="1" spans="1:7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52</v>
      </c>
      <c r="B2" t="s">
        <v>53</v>
      </c>
      <c r="C2" t="s">
        <v>54</v>
      </c>
      <c r="D2" t="s">
        <v>55</v>
      </c>
      <c r="E2" t="s">
        <v>56</v>
      </c>
      <c r="G2">
        <v>20181008</v>
      </c>
    </row>
    <row r="3" spans="1:7" x14ac:dyDescent="0.25">
      <c r="A3" t="s">
        <v>52</v>
      </c>
      <c r="B3" t="s">
        <v>53</v>
      </c>
      <c r="C3" t="s">
        <v>54</v>
      </c>
      <c r="D3" t="s">
        <v>55</v>
      </c>
      <c r="E3" t="s">
        <v>56</v>
      </c>
      <c r="G3">
        <v>20181008</v>
      </c>
    </row>
    <row r="4" spans="1:7" x14ac:dyDescent="0.25">
      <c r="A4" t="s">
        <v>52</v>
      </c>
      <c r="B4" t="s">
        <v>53</v>
      </c>
      <c r="C4" t="s">
        <v>54</v>
      </c>
      <c r="D4" t="s">
        <v>55</v>
      </c>
      <c r="E4" t="s">
        <v>56</v>
      </c>
      <c r="G4">
        <v>20181008</v>
      </c>
    </row>
    <row r="5" spans="1:7" x14ac:dyDescent="0.25">
      <c r="A5" t="s">
        <v>52</v>
      </c>
      <c r="B5" t="s">
        <v>53</v>
      </c>
      <c r="C5" t="s">
        <v>54</v>
      </c>
      <c r="D5" t="s">
        <v>55</v>
      </c>
      <c r="E5" t="s">
        <v>56</v>
      </c>
      <c r="G5">
        <v>20181008</v>
      </c>
    </row>
    <row r="6" spans="1:7" x14ac:dyDescent="0.25">
      <c r="A6" t="s">
        <v>52</v>
      </c>
      <c r="B6" t="s">
        <v>53</v>
      </c>
      <c r="C6" t="s">
        <v>54</v>
      </c>
      <c r="D6" t="s">
        <v>55</v>
      </c>
      <c r="E6" t="s">
        <v>56</v>
      </c>
      <c r="G6">
        <v>20181008</v>
      </c>
    </row>
    <row r="7" spans="1:7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G7">
        <v>20181008</v>
      </c>
    </row>
    <row r="8" spans="1:7" x14ac:dyDescent="0.25">
      <c r="A8" t="s">
        <v>52</v>
      </c>
      <c r="B8" t="s">
        <v>53</v>
      </c>
      <c r="C8" t="s">
        <v>54</v>
      </c>
      <c r="D8" t="s">
        <v>55</v>
      </c>
      <c r="E8" t="s">
        <v>56</v>
      </c>
      <c r="G8">
        <v>20181008</v>
      </c>
    </row>
    <row r="9" spans="1:7" x14ac:dyDescent="0.25">
      <c r="A9" t="s">
        <v>52</v>
      </c>
      <c r="B9" t="s">
        <v>53</v>
      </c>
      <c r="C9" t="s">
        <v>54</v>
      </c>
      <c r="D9" t="s">
        <v>55</v>
      </c>
      <c r="E9" t="s">
        <v>56</v>
      </c>
      <c r="G9">
        <v>20181008</v>
      </c>
    </row>
    <row r="10" spans="1:7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G10">
        <v>20181008</v>
      </c>
    </row>
    <row r="11" spans="1:7" x14ac:dyDescent="0.25">
      <c r="A11" t="s">
        <v>52</v>
      </c>
      <c r="B11" t="s">
        <v>53</v>
      </c>
      <c r="C11" t="s">
        <v>54</v>
      </c>
      <c r="D11" t="s">
        <v>55</v>
      </c>
      <c r="E11" t="s">
        <v>56</v>
      </c>
      <c r="G11">
        <v>20181008</v>
      </c>
    </row>
    <row r="12" spans="1:7" x14ac:dyDescent="0.25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G12">
        <v>20181008</v>
      </c>
    </row>
    <row r="13" spans="1:7" x14ac:dyDescent="0.25">
      <c r="A13" t="s">
        <v>52</v>
      </c>
      <c r="B13" t="s">
        <v>53</v>
      </c>
      <c r="C13" t="s">
        <v>54</v>
      </c>
      <c r="D13" t="s">
        <v>55</v>
      </c>
      <c r="E13" t="s">
        <v>56</v>
      </c>
      <c r="G13">
        <v>20181008</v>
      </c>
    </row>
    <row r="14" spans="1:7" x14ac:dyDescent="0.25">
      <c r="A14" t="s">
        <v>52</v>
      </c>
      <c r="B14" t="s">
        <v>53</v>
      </c>
      <c r="C14" t="s">
        <v>54</v>
      </c>
      <c r="D14" t="s">
        <v>55</v>
      </c>
      <c r="E14" t="s">
        <v>56</v>
      </c>
      <c r="G14">
        <v>20181008</v>
      </c>
    </row>
    <row r="15" spans="1:7" x14ac:dyDescent="0.25">
      <c r="A15" t="s">
        <v>52</v>
      </c>
      <c r="B15" t="s">
        <v>53</v>
      </c>
      <c r="C15" t="s">
        <v>54</v>
      </c>
      <c r="D15" t="s">
        <v>55</v>
      </c>
      <c r="E15" t="s">
        <v>56</v>
      </c>
      <c r="G15">
        <v>20181008</v>
      </c>
    </row>
    <row r="16" spans="1:7" x14ac:dyDescent="0.25">
      <c r="A16" t="s">
        <v>52</v>
      </c>
      <c r="B16" t="s">
        <v>53</v>
      </c>
      <c r="C16" t="s">
        <v>54</v>
      </c>
      <c r="D16" t="s">
        <v>55</v>
      </c>
      <c r="E16" t="s">
        <v>56</v>
      </c>
      <c r="G16">
        <v>20181008</v>
      </c>
    </row>
    <row r="17" spans="1:7" x14ac:dyDescent="0.25">
      <c r="A17" t="s">
        <v>52</v>
      </c>
      <c r="B17" t="s">
        <v>53</v>
      </c>
      <c r="C17" t="s">
        <v>54</v>
      </c>
      <c r="D17" t="s">
        <v>55</v>
      </c>
      <c r="E17" t="s">
        <v>56</v>
      </c>
      <c r="G17">
        <v>20181008</v>
      </c>
    </row>
    <row r="18" spans="1:7" x14ac:dyDescent="0.25">
      <c r="A18" t="s">
        <v>52</v>
      </c>
      <c r="B18" t="s">
        <v>53</v>
      </c>
      <c r="C18" t="s">
        <v>54</v>
      </c>
      <c r="D18" t="s">
        <v>55</v>
      </c>
      <c r="E18" t="s">
        <v>56</v>
      </c>
      <c r="G18">
        <v>20181008</v>
      </c>
    </row>
    <row r="19" spans="1:7" x14ac:dyDescent="0.25">
      <c r="A19" t="s">
        <v>52</v>
      </c>
      <c r="B19" t="s">
        <v>53</v>
      </c>
      <c r="C19" t="s">
        <v>54</v>
      </c>
      <c r="D19" t="s">
        <v>55</v>
      </c>
      <c r="E19" t="s">
        <v>56</v>
      </c>
      <c r="G19">
        <v>20181008</v>
      </c>
    </row>
    <row r="20" spans="1:7" x14ac:dyDescent="0.25">
      <c r="A20" t="s">
        <v>52</v>
      </c>
      <c r="B20" t="s">
        <v>53</v>
      </c>
      <c r="C20" t="s">
        <v>54</v>
      </c>
      <c r="D20" t="s">
        <v>55</v>
      </c>
      <c r="E20" t="s">
        <v>56</v>
      </c>
      <c r="G20">
        <v>20181008</v>
      </c>
    </row>
    <row r="21" spans="1:7" x14ac:dyDescent="0.25">
      <c r="A21" t="s">
        <v>52</v>
      </c>
      <c r="B21" t="s">
        <v>53</v>
      </c>
      <c r="C21" t="s">
        <v>54</v>
      </c>
      <c r="D21" t="s">
        <v>55</v>
      </c>
      <c r="E21" t="s">
        <v>56</v>
      </c>
      <c r="G21">
        <v>20181008</v>
      </c>
    </row>
    <row r="22" spans="1:7" x14ac:dyDescent="0.25">
      <c r="A22" t="s">
        <v>52</v>
      </c>
      <c r="B22" t="s">
        <v>53</v>
      </c>
      <c r="C22" t="s">
        <v>54</v>
      </c>
      <c r="D22" t="s">
        <v>55</v>
      </c>
      <c r="E22" t="s">
        <v>56</v>
      </c>
      <c r="G22">
        <v>20181008</v>
      </c>
    </row>
    <row r="23" spans="1:7" x14ac:dyDescent="0.25">
      <c r="A23" t="s">
        <v>52</v>
      </c>
      <c r="B23" t="s">
        <v>53</v>
      </c>
      <c r="C23" t="s">
        <v>54</v>
      </c>
      <c r="D23" t="s">
        <v>55</v>
      </c>
      <c r="E23" t="s">
        <v>56</v>
      </c>
      <c r="G23">
        <v>20181008</v>
      </c>
    </row>
    <row r="24" spans="1:7" x14ac:dyDescent="0.25">
      <c r="A24" t="s">
        <v>52</v>
      </c>
      <c r="B24" t="s">
        <v>53</v>
      </c>
      <c r="C24" t="s">
        <v>54</v>
      </c>
      <c r="D24" t="s">
        <v>55</v>
      </c>
      <c r="E24" t="s">
        <v>56</v>
      </c>
      <c r="G24">
        <v>20181008</v>
      </c>
    </row>
    <row r="25" spans="1:7" x14ac:dyDescent="0.25">
      <c r="A25" t="s">
        <v>52</v>
      </c>
      <c r="B25" t="s">
        <v>53</v>
      </c>
      <c r="C25" t="s">
        <v>54</v>
      </c>
      <c r="D25" t="s">
        <v>55</v>
      </c>
      <c r="E25" t="s">
        <v>56</v>
      </c>
      <c r="G25">
        <v>20181008</v>
      </c>
    </row>
    <row r="26" spans="1:7" x14ac:dyDescent="0.25">
      <c r="A26" t="s">
        <v>52</v>
      </c>
      <c r="B26" t="s">
        <v>53</v>
      </c>
      <c r="C26" t="s">
        <v>54</v>
      </c>
      <c r="D26" t="s">
        <v>55</v>
      </c>
      <c r="E26" t="s">
        <v>56</v>
      </c>
      <c r="G26">
        <v>20181008</v>
      </c>
    </row>
    <row r="27" spans="1:7" x14ac:dyDescent="0.25">
      <c r="A27" t="s">
        <v>52</v>
      </c>
      <c r="B27" t="s">
        <v>53</v>
      </c>
      <c r="C27" t="s">
        <v>54</v>
      </c>
      <c r="D27" t="s">
        <v>55</v>
      </c>
      <c r="E27" t="s">
        <v>56</v>
      </c>
      <c r="G27">
        <v>20181008</v>
      </c>
    </row>
    <row r="28" spans="1:7" x14ac:dyDescent="0.25">
      <c r="A28" t="s">
        <v>52</v>
      </c>
      <c r="B28" t="s">
        <v>53</v>
      </c>
      <c r="C28" t="s">
        <v>54</v>
      </c>
      <c r="D28" t="s">
        <v>55</v>
      </c>
      <c r="E28" t="s">
        <v>56</v>
      </c>
      <c r="G28">
        <v>20181008</v>
      </c>
    </row>
    <row r="29" spans="1:7" x14ac:dyDescent="0.25">
      <c r="A29" t="s">
        <v>52</v>
      </c>
      <c r="B29" t="s">
        <v>53</v>
      </c>
      <c r="C29" t="s">
        <v>54</v>
      </c>
      <c r="D29" t="s">
        <v>55</v>
      </c>
      <c r="E29" t="s">
        <v>56</v>
      </c>
      <c r="G29">
        <v>20181008</v>
      </c>
    </row>
    <row r="30" spans="1:7" x14ac:dyDescent="0.25">
      <c r="A30" t="s">
        <v>52</v>
      </c>
      <c r="B30" t="s">
        <v>53</v>
      </c>
      <c r="C30" t="s">
        <v>54</v>
      </c>
      <c r="D30" t="s">
        <v>55</v>
      </c>
      <c r="E30" t="s">
        <v>56</v>
      </c>
      <c r="G30">
        <v>20181008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40E-9093-4352-9978-BB9F09433F57}">
  <dimension ref="A1:W30"/>
  <sheetViews>
    <sheetView workbookViewId="0">
      <selection activeCell="F4" sqref="F4"/>
    </sheetView>
  </sheetViews>
  <sheetFormatPr defaultRowHeight="15" x14ac:dyDescent="0.25"/>
  <cols>
    <col min="1" max="1" width="4" bestFit="1" customWidth="1"/>
    <col min="2" max="2" width="2" bestFit="1" customWidth="1"/>
    <col min="4" max="4" width="67" bestFit="1" customWidth="1"/>
    <col min="6" max="6" width="9" bestFit="1" customWidth="1"/>
    <col min="8" max="8" width="9" bestFit="1" customWidth="1"/>
    <col min="9" max="9" width="2" bestFit="1" customWidth="1"/>
    <col min="11" max="11" width="33.140625" bestFit="1" customWidth="1"/>
    <col min="12" max="12" width="17.28515625" bestFit="1" customWidth="1"/>
    <col min="23" max="23" width="35.140625" bestFit="1" customWidth="1"/>
  </cols>
  <sheetData>
    <row r="1" spans="1:2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2" spans="1:23" x14ac:dyDescent="0.25">
      <c r="A2" t="s">
        <v>46</v>
      </c>
      <c r="B2">
        <v>1</v>
      </c>
      <c r="D2" t="s">
        <v>47</v>
      </c>
      <c r="F2" t="s">
        <v>48</v>
      </c>
      <c r="H2">
        <v>19340726</v>
      </c>
      <c r="I2" t="s">
        <v>25</v>
      </c>
      <c r="K2" t="s">
        <v>49</v>
      </c>
      <c r="L2" t="s">
        <v>50</v>
      </c>
      <c r="W2" t="s">
        <v>51</v>
      </c>
    </row>
    <row r="3" spans="1:23" x14ac:dyDescent="0.25">
      <c r="A3" t="s">
        <v>46</v>
      </c>
      <c r="B3">
        <v>1</v>
      </c>
      <c r="D3" t="s">
        <v>47</v>
      </c>
      <c r="F3" t="s">
        <v>48</v>
      </c>
      <c r="H3">
        <v>19340726</v>
      </c>
      <c r="I3" t="s">
        <v>25</v>
      </c>
      <c r="K3" t="s">
        <v>49</v>
      </c>
      <c r="L3" t="s">
        <v>50</v>
      </c>
      <c r="W3" t="s">
        <v>51</v>
      </c>
    </row>
    <row r="4" spans="1:23" x14ac:dyDescent="0.25">
      <c r="A4" t="s">
        <v>46</v>
      </c>
      <c r="B4">
        <v>1</v>
      </c>
      <c r="D4" t="s">
        <v>47</v>
      </c>
      <c r="F4" t="s">
        <v>48</v>
      </c>
      <c r="H4">
        <v>19340726</v>
      </c>
      <c r="I4" t="s">
        <v>25</v>
      </c>
      <c r="K4" t="s">
        <v>49</v>
      </c>
      <c r="L4" t="s">
        <v>50</v>
      </c>
      <c r="W4" t="s">
        <v>51</v>
      </c>
    </row>
    <row r="5" spans="1:23" x14ac:dyDescent="0.25">
      <c r="A5" t="s">
        <v>46</v>
      </c>
      <c r="B5">
        <v>1</v>
      </c>
      <c r="D5" t="s">
        <v>47</v>
      </c>
      <c r="F5" t="s">
        <v>48</v>
      </c>
      <c r="H5">
        <v>19340726</v>
      </c>
      <c r="I5" t="s">
        <v>25</v>
      </c>
      <c r="K5" t="s">
        <v>49</v>
      </c>
      <c r="L5" t="s">
        <v>50</v>
      </c>
      <c r="W5" t="s">
        <v>51</v>
      </c>
    </row>
    <row r="6" spans="1:23" x14ac:dyDescent="0.25">
      <c r="A6" t="s">
        <v>46</v>
      </c>
      <c r="B6">
        <v>1</v>
      </c>
      <c r="D6" t="s">
        <v>47</v>
      </c>
      <c r="F6" t="s">
        <v>48</v>
      </c>
      <c r="H6">
        <v>19340726</v>
      </c>
      <c r="I6" t="s">
        <v>25</v>
      </c>
      <c r="K6" t="s">
        <v>49</v>
      </c>
      <c r="L6" t="s">
        <v>50</v>
      </c>
      <c r="W6" t="s">
        <v>51</v>
      </c>
    </row>
    <row r="7" spans="1:23" x14ac:dyDescent="0.25">
      <c r="A7" t="s">
        <v>46</v>
      </c>
      <c r="B7">
        <v>1</v>
      </c>
      <c r="D7" t="s">
        <v>47</v>
      </c>
      <c r="F7" t="s">
        <v>48</v>
      </c>
      <c r="H7">
        <v>19340726</v>
      </c>
      <c r="I7" t="s">
        <v>25</v>
      </c>
      <c r="K7" t="s">
        <v>49</v>
      </c>
      <c r="L7" t="s">
        <v>50</v>
      </c>
      <c r="W7" t="s">
        <v>51</v>
      </c>
    </row>
    <row r="8" spans="1:23" x14ac:dyDescent="0.25">
      <c r="A8" t="s">
        <v>46</v>
      </c>
      <c r="B8">
        <v>1</v>
      </c>
      <c r="D8" t="s">
        <v>47</v>
      </c>
      <c r="F8" t="s">
        <v>48</v>
      </c>
      <c r="H8">
        <v>19340726</v>
      </c>
      <c r="I8" t="s">
        <v>25</v>
      </c>
      <c r="K8" t="s">
        <v>49</v>
      </c>
      <c r="L8" t="s">
        <v>50</v>
      </c>
      <c r="W8" t="s">
        <v>51</v>
      </c>
    </row>
    <row r="9" spans="1:23" x14ac:dyDescent="0.25">
      <c r="A9" t="s">
        <v>46</v>
      </c>
      <c r="B9">
        <v>1</v>
      </c>
      <c r="D9" t="s">
        <v>47</v>
      </c>
      <c r="F9" t="s">
        <v>48</v>
      </c>
      <c r="H9">
        <v>19340726</v>
      </c>
      <c r="I9" t="s">
        <v>25</v>
      </c>
      <c r="K9" t="s">
        <v>49</v>
      </c>
      <c r="L9" t="s">
        <v>50</v>
      </c>
      <c r="W9" t="s">
        <v>51</v>
      </c>
    </row>
    <row r="10" spans="1:23" x14ac:dyDescent="0.25">
      <c r="A10" t="s">
        <v>46</v>
      </c>
      <c r="B10">
        <v>1</v>
      </c>
      <c r="D10" t="s">
        <v>47</v>
      </c>
      <c r="F10" t="s">
        <v>48</v>
      </c>
      <c r="H10">
        <v>19340726</v>
      </c>
      <c r="I10" t="s">
        <v>25</v>
      </c>
      <c r="K10" t="s">
        <v>49</v>
      </c>
      <c r="L10" t="s">
        <v>50</v>
      </c>
      <c r="W10" t="s">
        <v>51</v>
      </c>
    </row>
    <row r="11" spans="1:23" x14ac:dyDescent="0.25">
      <c r="A11" t="s">
        <v>46</v>
      </c>
      <c r="B11">
        <v>1</v>
      </c>
      <c r="D11" t="s">
        <v>47</v>
      </c>
      <c r="F11" t="s">
        <v>48</v>
      </c>
      <c r="H11">
        <v>19340726</v>
      </c>
      <c r="I11" t="s">
        <v>25</v>
      </c>
      <c r="K11" t="s">
        <v>49</v>
      </c>
      <c r="L11" t="s">
        <v>50</v>
      </c>
      <c r="W11" t="s">
        <v>51</v>
      </c>
    </row>
    <row r="12" spans="1:23" x14ac:dyDescent="0.25">
      <c r="A12" t="s">
        <v>46</v>
      </c>
      <c r="B12">
        <v>1</v>
      </c>
      <c r="D12" t="s">
        <v>47</v>
      </c>
      <c r="F12" t="s">
        <v>48</v>
      </c>
      <c r="H12">
        <v>19340726</v>
      </c>
      <c r="I12" t="s">
        <v>25</v>
      </c>
      <c r="K12" t="s">
        <v>49</v>
      </c>
      <c r="L12" t="s">
        <v>50</v>
      </c>
      <c r="W12" t="s">
        <v>51</v>
      </c>
    </row>
    <row r="13" spans="1:23" x14ac:dyDescent="0.25">
      <c r="A13" t="s">
        <v>46</v>
      </c>
      <c r="B13">
        <v>1</v>
      </c>
      <c r="D13" t="s">
        <v>47</v>
      </c>
      <c r="F13" t="s">
        <v>48</v>
      </c>
      <c r="H13">
        <v>19340726</v>
      </c>
      <c r="I13" t="s">
        <v>25</v>
      </c>
      <c r="K13" t="s">
        <v>49</v>
      </c>
      <c r="L13" t="s">
        <v>50</v>
      </c>
      <c r="W13" t="s">
        <v>51</v>
      </c>
    </row>
    <row r="14" spans="1:23" x14ac:dyDescent="0.25">
      <c r="A14" t="s">
        <v>46</v>
      </c>
      <c r="B14">
        <v>1</v>
      </c>
      <c r="D14" t="s">
        <v>47</v>
      </c>
      <c r="F14" t="s">
        <v>48</v>
      </c>
      <c r="H14">
        <v>19340726</v>
      </c>
      <c r="I14" t="s">
        <v>25</v>
      </c>
      <c r="K14" t="s">
        <v>49</v>
      </c>
      <c r="L14" t="s">
        <v>50</v>
      </c>
      <c r="W14" t="s">
        <v>51</v>
      </c>
    </row>
    <row r="15" spans="1:23" x14ac:dyDescent="0.25">
      <c r="A15" t="s">
        <v>46</v>
      </c>
      <c r="B15">
        <v>1</v>
      </c>
      <c r="D15" t="s">
        <v>47</v>
      </c>
      <c r="F15" t="s">
        <v>48</v>
      </c>
      <c r="H15">
        <v>19340726</v>
      </c>
      <c r="I15" t="s">
        <v>25</v>
      </c>
      <c r="K15" t="s">
        <v>49</v>
      </c>
      <c r="L15" t="s">
        <v>50</v>
      </c>
      <c r="W15" t="s">
        <v>51</v>
      </c>
    </row>
    <row r="16" spans="1:23" x14ac:dyDescent="0.25">
      <c r="A16" t="s">
        <v>46</v>
      </c>
      <c r="B16">
        <v>1</v>
      </c>
      <c r="D16" t="s">
        <v>47</v>
      </c>
      <c r="F16" t="s">
        <v>48</v>
      </c>
      <c r="H16">
        <v>19340726</v>
      </c>
      <c r="I16" t="s">
        <v>25</v>
      </c>
      <c r="K16" t="s">
        <v>49</v>
      </c>
      <c r="L16" t="s">
        <v>50</v>
      </c>
      <c r="W16" t="s">
        <v>51</v>
      </c>
    </row>
    <row r="17" spans="1:23" x14ac:dyDescent="0.25">
      <c r="A17" t="s">
        <v>46</v>
      </c>
      <c r="B17">
        <v>1</v>
      </c>
      <c r="D17" t="s">
        <v>47</v>
      </c>
      <c r="F17" t="s">
        <v>48</v>
      </c>
      <c r="H17">
        <v>19340726</v>
      </c>
      <c r="I17" t="s">
        <v>25</v>
      </c>
      <c r="K17" t="s">
        <v>49</v>
      </c>
      <c r="L17" t="s">
        <v>50</v>
      </c>
      <c r="W17" t="s">
        <v>51</v>
      </c>
    </row>
    <row r="18" spans="1:23" x14ac:dyDescent="0.25">
      <c r="A18" t="s">
        <v>46</v>
      </c>
      <c r="B18">
        <v>1</v>
      </c>
      <c r="D18" t="s">
        <v>47</v>
      </c>
      <c r="F18" t="s">
        <v>48</v>
      </c>
      <c r="H18">
        <v>19340726</v>
      </c>
      <c r="I18" t="s">
        <v>25</v>
      </c>
      <c r="K18" t="s">
        <v>49</v>
      </c>
      <c r="L18" t="s">
        <v>50</v>
      </c>
      <c r="W18" t="s">
        <v>51</v>
      </c>
    </row>
    <row r="19" spans="1:23" x14ac:dyDescent="0.25">
      <c r="A19" t="s">
        <v>46</v>
      </c>
      <c r="B19">
        <v>1</v>
      </c>
      <c r="D19" t="s">
        <v>47</v>
      </c>
      <c r="F19" t="s">
        <v>48</v>
      </c>
      <c r="H19">
        <v>19340726</v>
      </c>
      <c r="I19" t="s">
        <v>25</v>
      </c>
      <c r="K19" t="s">
        <v>49</v>
      </c>
      <c r="L19" t="s">
        <v>50</v>
      </c>
      <c r="W19" t="s">
        <v>51</v>
      </c>
    </row>
    <row r="20" spans="1:23" x14ac:dyDescent="0.25">
      <c r="A20" t="s">
        <v>46</v>
      </c>
      <c r="B20">
        <v>1</v>
      </c>
      <c r="D20" t="s">
        <v>47</v>
      </c>
      <c r="F20" t="s">
        <v>48</v>
      </c>
      <c r="H20">
        <v>19340726</v>
      </c>
      <c r="I20" t="s">
        <v>25</v>
      </c>
      <c r="K20" t="s">
        <v>49</v>
      </c>
      <c r="L20" t="s">
        <v>50</v>
      </c>
      <c r="W20" t="s">
        <v>51</v>
      </c>
    </row>
    <row r="21" spans="1:23" x14ac:dyDescent="0.25">
      <c r="A21" t="s">
        <v>46</v>
      </c>
      <c r="B21">
        <v>1</v>
      </c>
      <c r="D21" t="s">
        <v>47</v>
      </c>
      <c r="F21" t="s">
        <v>48</v>
      </c>
      <c r="H21">
        <v>19340726</v>
      </c>
      <c r="I21" t="s">
        <v>25</v>
      </c>
      <c r="K21" t="s">
        <v>49</v>
      </c>
      <c r="L21" t="s">
        <v>50</v>
      </c>
      <c r="W21" t="s">
        <v>51</v>
      </c>
    </row>
    <row r="22" spans="1:23" x14ac:dyDescent="0.25">
      <c r="A22" t="s">
        <v>46</v>
      </c>
      <c r="B22">
        <v>1</v>
      </c>
      <c r="D22" t="s">
        <v>47</v>
      </c>
      <c r="F22" t="s">
        <v>48</v>
      </c>
      <c r="H22">
        <v>19340726</v>
      </c>
      <c r="I22" t="s">
        <v>25</v>
      </c>
      <c r="K22" t="s">
        <v>49</v>
      </c>
      <c r="L22" t="s">
        <v>50</v>
      </c>
      <c r="W22" t="s">
        <v>51</v>
      </c>
    </row>
    <row r="23" spans="1:23" x14ac:dyDescent="0.25">
      <c r="A23" t="s">
        <v>46</v>
      </c>
      <c r="B23">
        <v>1</v>
      </c>
      <c r="D23" t="s">
        <v>47</v>
      </c>
      <c r="F23" t="s">
        <v>48</v>
      </c>
      <c r="H23">
        <v>19340726</v>
      </c>
      <c r="I23" t="s">
        <v>25</v>
      </c>
      <c r="K23" t="s">
        <v>49</v>
      </c>
      <c r="L23" t="s">
        <v>50</v>
      </c>
      <c r="W23" t="s">
        <v>51</v>
      </c>
    </row>
    <row r="24" spans="1:23" x14ac:dyDescent="0.25">
      <c r="A24" t="s">
        <v>46</v>
      </c>
      <c r="B24">
        <v>1</v>
      </c>
      <c r="D24" t="s">
        <v>47</v>
      </c>
      <c r="F24" t="s">
        <v>48</v>
      </c>
      <c r="H24">
        <v>19340726</v>
      </c>
      <c r="I24" t="s">
        <v>25</v>
      </c>
      <c r="K24" t="s">
        <v>49</v>
      </c>
      <c r="L24" t="s">
        <v>50</v>
      </c>
      <c r="W24" t="s">
        <v>51</v>
      </c>
    </row>
    <row r="25" spans="1:23" x14ac:dyDescent="0.25">
      <c r="A25" t="s">
        <v>46</v>
      </c>
      <c r="B25">
        <v>1</v>
      </c>
      <c r="D25" t="s">
        <v>47</v>
      </c>
      <c r="F25" t="s">
        <v>48</v>
      </c>
      <c r="H25">
        <v>19340726</v>
      </c>
      <c r="I25" t="s">
        <v>25</v>
      </c>
      <c r="K25" t="s">
        <v>49</v>
      </c>
      <c r="L25" t="s">
        <v>50</v>
      </c>
      <c r="W25" t="s">
        <v>51</v>
      </c>
    </row>
    <row r="26" spans="1:23" x14ac:dyDescent="0.25">
      <c r="A26" t="s">
        <v>46</v>
      </c>
      <c r="B26">
        <v>1</v>
      </c>
      <c r="D26" t="s">
        <v>47</v>
      </c>
      <c r="F26" t="s">
        <v>48</v>
      </c>
      <c r="H26">
        <v>19340726</v>
      </c>
      <c r="I26" t="s">
        <v>25</v>
      </c>
      <c r="K26" t="s">
        <v>49</v>
      </c>
      <c r="L26" t="s">
        <v>50</v>
      </c>
      <c r="W26" t="s">
        <v>51</v>
      </c>
    </row>
    <row r="27" spans="1:23" x14ac:dyDescent="0.25">
      <c r="A27" t="s">
        <v>46</v>
      </c>
      <c r="B27">
        <v>1</v>
      </c>
      <c r="D27" t="s">
        <v>47</v>
      </c>
      <c r="F27" t="s">
        <v>48</v>
      </c>
      <c r="H27">
        <v>19340726</v>
      </c>
      <c r="I27" t="s">
        <v>25</v>
      </c>
      <c r="K27" t="s">
        <v>49</v>
      </c>
      <c r="L27" t="s">
        <v>50</v>
      </c>
      <c r="W27" t="s">
        <v>51</v>
      </c>
    </row>
    <row r="28" spans="1:23" x14ac:dyDescent="0.25">
      <c r="A28" t="s">
        <v>46</v>
      </c>
      <c r="B28">
        <v>1</v>
      </c>
      <c r="D28" t="s">
        <v>47</v>
      </c>
      <c r="F28" t="s">
        <v>48</v>
      </c>
      <c r="H28">
        <v>19340726</v>
      </c>
      <c r="I28" t="s">
        <v>25</v>
      </c>
      <c r="K28" t="s">
        <v>49</v>
      </c>
      <c r="L28" t="s">
        <v>50</v>
      </c>
      <c r="W28" t="s">
        <v>51</v>
      </c>
    </row>
    <row r="29" spans="1:23" x14ac:dyDescent="0.25">
      <c r="A29" t="s">
        <v>46</v>
      </c>
      <c r="B29">
        <v>1</v>
      </c>
      <c r="D29" t="s">
        <v>47</v>
      </c>
      <c r="F29" t="s">
        <v>48</v>
      </c>
      <c r="H29">
        <v>19340726</v>
      </c>
      <c r="I29" t="s">
        <v>25</v>
      </c>
      <c r="K29" t="s">
        <v>49</v>
      </c>
      <c r="L29" t="s">
        <v>50</v>
      </c>
      <c r="W29" t="s">
        <v>51</v>
      </c>
    </row>
    <row r="30" spans="1:23" x14ac:dyDescent="0.25">
      <c r="A30" t="s">
        <v>46</v>
      </c>
      <c r="B30">
        <v>1</v>
      </c>
      <c r="D30" t="s">
        <v>47</v>
      </c>
      <c r="F30" t="s">
        <v>48</v>
      </c>
      <c r="H30">
        <v>19340726</v>
      </c>
      <c r="I30" t="s">
        <v>25</v>
      </c>
      <c r="K30" t="s">
        <v>49</v>
      </c>
      <c r="L30" t="s">
        <v>50</v>
      </c>
      <c r="W30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E518-F689-410F-9488-7A69A894D7B6}">
  <dimension ref="A1:X30"/>
  <sheetViews>
    <sheetView workbookViewId="0">
      <selection activeCell="A5" sqref="A5"/>
    </sheetView>
  </sheetViews>
  <sheetFormatPr defaultRowHeight="15" x14ac:dyDescent="0.25"/>
  <cols>
    <col min="1" max="1" width="4.7109375" bestFit="1" customWidth="1"/>
    <col min="2" max="2" width="3.140625" bestFit="1" customWidth="1"/>
    <col min="3" max="3" width="61.5703125" bestFit="1" customWidth="1"/>
    <col min="4" max="4" width="67.140625" bestFit="1" customWidth="1"/>
    <col min="13" max="13" width="80.7109375" bestFit="1" customWidth="1"/>
    <col min="15" max="15" width="25.28515625" bestFit="1" customWidth="1"/>
    <col min="22" max="22" width="82" bestFit="1" customWidth="1"/>
    <col min="23" max="23" width="48.140625" bestFit="1" customWidth="1"/>
    <col min="24" max="24" width="25.28515625" bestFit="1" customWidth="1"/>
  </cols>
  <sheetData>
    <row r="1" spans="1:2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4" x14ac:dyDescent="0.25">
      <c r="A2" t="s">
        <v>41</v>
      </c>
      <c r="B2" t="s">
        <v>42</v>
      </c>
      <c r="C2" t="s">
        <v>18</v>
      </c>
      <c r="D2" t="s">
        <v>19</v>
      </c>
      <c r="M2" t="s">
        <v>22</v>
      </c>
      <c r="O2" t="s">
        <v>23</v>
      </c>
      <c r="V2" t="s">
        <v>43</v>
      </c>
      <c r="W2" t="s">
        <v>44</v>
      </c>
      <c r="X2" t="s">
        <v>45</v>
      </c>
    </row>
    <row r="3" spans="1:24" x14ac:dyDescent="0.25">
      <c r="A3" t="s">
        <v>41</v>
      </c>
      <c r="B3" t="s">
        <v>42</v>
      </c>
      <c r="C3" t="s">
        <v>18</v>
      </c>
      <c r="D3" t="s">
        <v>19</v>
      </c>
      <c r="M3" t="s">
        <v>22</v>
      </c>
      <c r="O3" t="s">
        <v>23</v>
      </c>
      <c r="V3" t="s">
        <v>43</v>
      </c>
      <c r="W3" t="s">
        <v>44</v>
      </c>
      <c r="X3" t="s">
        <v>45</v>
      </c>
    </row>
    <row r="4" spans="1:24" x14ac:dyDescent="0.25">
      <c r="A4" t="s">
        <v>41</v>
      </c>
      <c r="B4" t="s">
        <v>42</v>
      </c>
      <c r="C4" t="s">
        <v>18</v>
      </c>
      <c r="D4" t="s">
        <v>19</v>
      </c>
      <c r="M4" t="s">
        <v>22</v>
      </c>
      <c r="O4" t="s">
        <v>23</v>
      </c>
      <c r="V4" t="s">
        <v>43</v>
      </c>
      <c r="W4" t="s">
        <v>44</v>
      </c>
      <c r="X4" t="s">
        <v>45</v>
      </c>
    </row>
    <row r="5" spans="1:24" x14ac:dyDescent="0.25">
      <c r="A5" t="s">
        <v>41</v>
      </c>
      <c r="B5" t="s">
        <v>42</v>
      </c>
      <c r="C5" t="s">
        <v>18</v>
      </c>
      <c r="D5" t="s">
        <v>19</v>
      </c>
      <c r="M5" t="s">
        <v>22</v>
      </c>
      <c r="O5" t="s">
        <v>23</v>
      </c>
      <c r="V5" t="s">
        <v>43</v>
      </c>
      <c r="W5" t="s">
        <v>44</v>
      </c>
      <c r="X5" t="s">
        <v>45</v>
      </c>
    </row>
    <row r="6" spans="1:24" x14ac:dyDescent="0.25">
      <c r="A6" t="s">
        <v>41</v>
      </c>
      <c r="B6" t="s">
        <v>42</v>
      </c>
      <c r="C6" t="s">
        <v>18</v>
      </c>
      <c r="D6" t="s">
        <v>19</v>
      </c>
      <c r="M6" t="s">
        <v>22</v>
      </c>
      <c r="O6" t="s">
        <v>23</v>
      </c>
      <c r="V6" t="s">
        <v>43</v>
      </c>
      <c r="W6" t="s">
        <v>44</v>
      </c>
      <c r="X6" t="s">
        <v>45</v>
      </c>
    </row>
    <row r="7" spans="1:24" x14ac:dyDescent="0.25">
      <c r="A7" t="s">
        <v>41</v>
      </c>
      <c r="B7" t="s">
        <v>42</v>
      </c>
      <c r="C7" t="s">
        <v>18</v>
      </c>
      <c r="D7" t="s">
        <v>19</v>
      </c>
      <c r="M7" t="s">
        <v>22</v>
      </c>
      <c r="O7" t="s">
        <v>23</v>
      </c>
      <c r="V7" t="s">
        <v>43</v>
      </c>
      <c r="W7" t="s">
        <v>44</v>
      </c>
      <c r="X7" t="s">
        <v>45</v>
      </c>
    </row>
    <row r="8" spans="1:24" x14ac:dyDescent="0.25">
      <c r="A8" t="s">
        <v>41</v>
      </c>
      <c r="B8" t="s">
        <v>42</v>
      </c>
      <c r="C8" t="s">
        <v>18</v>
      </c>
      <c r="D8" t="s">
        <v>19</v>
      </c>
      <c r="M8" t="s">
        <v>22</v>
      </c>
      <c r="O8" t="s">
        <v>23</v>
      </c>
      <c r="V8" t="s">
        <v>43</v>
      </c>
      <c r="W8" t="s">
        <v>44</v>
      </c>
      <c r="X8" t="s">
        <v>45</v>
      </c>
    </row>
    <row r="9" spans="1:24" x14ac:dyDescent="0.25">
      <c r="A9" t="s">
        <v>41</v>
      </c>
      <c r="B9" t="s">
        <v>42</v>
      </c>
      <c r="C9" t="s">
        <v>18</v>
      </c>
      <c r="D9" t="s">
        <v>19</v>
      </c>
      <c r="M9" t="s">
        <v>22</v>
      </c>
      <c r="O9" t="s">
        <v>23</v>
      </c>
      <c r="V9" t="s">
        <v>43</v>
      </c>
      <c r="W9" t="s">
        <v>44</v>
      </c>
      <c r="X9" t="s">
        <v>45</v>
      </c>
    </row>
    <row r="10" spans="1:24" x14ac:dyDescent="0.25">
      <c r="A10" t="s">
        <v>41</v>
      </c>
      <c r="B10" t="s">
        <v>42</v>
      </c>
      <c r="C10" t="s">
        <v>18</v>
      </c>
      <c r="D10" t="s">
        <v>19</v>
      </c>
      <c r="M10" t="s">
        <v>22</v>
      </c>
      <c r="O10" t="s">
        <v>23</v>
      </c>
      <c r="V10" t="s">
        <v>43</v>
      </c>
      <c r="W10" t="s">
        <v>44</v>
      </c>
      <c r="X10" t="s">
        <v>45</v>
      </c>
    </row>
    <row r="11" spans="1:24" x14ac:dyDescent="0.25">
      <c r="A11" t="s">
        <v>41</v>
      </c>
      <c r="B11" t="s">
        <v>42</v>
      </c>
      <c r="C11" t="s">
        <v>18</v>
      </c>
      <c r="D11" t="s">
        <v>19</v>
      </c>
      <c r="M11" t="s">
        <v>22</v>
      </c>
      <c r="O11" t="s">
        <v>23</v>
      </c>
      <c r="V11" t="s">
        <v>43</v>
      </c>
      <c r="W11" t="s">
        <v>44</v>
      </c>
      <c r="X11" t="s">
        <v>45</v>
      </c>
    </row>
    <row r="12" spans="1:24" x14ac:dyDescent="0.25">
      <c r="A12" t="s">
        <v>41</v>
      </c>
      <c r="B12" t="s">
        <v>42</v>
      </c>
      <c r="C12" t="s">
        <v>18</v>
      </c>
      <c r="D12" t="s">
        <v>19</v>
      </c>
      <c r="M12" t="s">
        <v>22</v>
      </c>
      <c r="O12" t="s">
        <v>23</v>
      </c>
      <c r="V12" t="s">
        <v>43</v>
      </c>
      <c r="W12" t="s">
        <v>44</v>
      </c>
      <c r="X12" t="s">
        <v>45</v>
      </c>
    </row>
    <row r="13" spans="1:24" x14ac:dyDescent="0.25">
      <c r="A13" t="s">
        <v>41</v>
      </c>
      <c r="B13" t="s">
        <v>42</v>
      </c>
      <c r="C13" t="s">
        <v>18</v>
      </c>
      <c r="D13" t="s">
        <v>19</v>
      </c>
      <c r="M13" t="s">
        <v>22</v>
      </c>
      <c r="O13" t="s">
        <v>23</v>
      </c>
      <c r="V13" t="s">
        <v>43</v>
      </c>
      <c r="W13" t="s">
        <v>44</v>
      </c>
      <c r="X13" t="s">
        <v>45</v>
      </c>
    </row>
    <row r="14" spans="1:24" x14ac:dyDescent="0.25">
      <c r="A14" t="s">
        <v>41</v>
      </c>
      <c r="B14" t="s">
        <v>42</v>
      </c>
      <c r="C14" t="s">
        <v>18</v>
      </c>
      <c r="D14" t="s">
        <v>19</v>
      </c>
      <c r="M14" t="s">
        <v>22</v>
      </c>
      <c r="O14" t="s">
        <v>23</v>
      </c>
      <c r="V14" t="s">
        <v>43</v>
      </c>
      <c r="W14" t="s">
        <v>44</v>
      </c>
      <c r="X14" t="s">
        <v>45</v>
      </c>
    </row>
    <row r="15" spans="1:24" x14ac:dyDescent="0.25">
      <c r="A15" t="s">
        <v>41</v>
      </c>
      <c r="B15" t="s">
        <v>42</v>
      </c>
      <c r="C15" t="s">
        <v>18</v>
      </c>
      <c r="D15" t="s">
        <v>19</v>
      </c>
      <c r="M15" t="s">
        <v>22</v>
      </c>
      <c r="O15" t="s">
        <v>23</v>
      </c>
      <c r="V15" t="s">
        <v>43</v>
      </c>
      <c r="W15" t="s">
        <v>44</v>
      </c>
      <c r="X15" t="s">
        <v>45</v>
      </c>
    </row>
    <row r="16" spans="1:24" x14ac:dyDescent="0.25">
      <c r="A16" t="s">
        <v>41</v>
      </c>
      <c r="B16" t="s">
        <v>42</v>
      </c>
      <c r="C16" t="s">
        <v>18</v>
      </c>
      <c r="D16" t="s">
        <v>19</v>
      </c>
      <c r="M16" t="s">
        <v>22</v>
      </c>
      <c r="O16" t="s">
        <v>23</v>
      </c>
      <c r="V16" t="s">
        <v>43</v>
      </c>
      <c r="W16" t="s">
        <v>44</v>
      </c>
      <c r="X16" t="s">
        <v>45</v>
      </c>
    </row>
    <row r="17" spans="1:24" x14ac:dyDescent="0.25">
      <c r="A17" t="s">
        <v>41</v>
      </c>
      <c r="B17" t="s">
        <v>42</v>
      </c>
      <c r="C17" t="s">
        <v>18</v>
      </c>
      <c r="D17" t="s">
        <v>19</v>
      </c>
      <c r="M17" t="s">
        <v>22</v>
      </c>
      <c r="O17" t="s">
        <v>23</v>
      </c>
      <c r="V17" t="s">
        <v>43</v>
      </c>
      <c r="W17" t="s">
        <v>44</v>
      </c>
      <c r="X17" t="s">
        <v>45</v>
      </c>
    </row>
    <row r="18" spans="1:24" x14ac:dyDescent="0.25">
      <c r="A18" t="s">
        <v>41</v>
      </c>
      <c r="B18" t="s">
        <v>42</v>
      </c>
      <c r="C18" t="s">
        <v>18</v>
      </c>
      <c r="D18" t="s">
        <v>19</v>
      </c>
      <c r="M18" t="s">
        <v>22</v>
      </c>
      <c r="O18" t="s">
        <v>23</v>
      </c>
      <c r="V18" t="s">
        <v>43</v>
      </c>
      <c r="W18" t="s">
        <v>44</v>
      </c>
      <c r="X18" t="s">
        <v>45</v>
      </c>
    </row>
    <row r="19" spans="1:24" x14ac:dyDescent="0.25">
      <c r="A19" t="s">
        <v>41</v>
      </c>
      <c r="B19" t="s">
        <v>42</v>
      </c>
      <c r="C19" t="s">
        <v>18</v>
      </c>
      <c r="D19" t="s">
        <v>19</v>
      </c>
      <c r="M19" t="s">
        <v>22</v>
      </c>
      <c r="O19" t="s">
        <v>23</v>
      </c>
      <c r="V19" t="s">
        <v>43</v>
      </c>
      <c r="W19" t="s">
        <v>44</v>
      </c>
      <c r="X19" t="s">
        <v>45</v>
      </c>
    </row>
    <row r="20" spans="1:24" x14ac:dyDescent="0.25">
      <c r="A20" t="s">
        <v>41</v>
      </c>
      <c r="B20" t="s">
        <v>42</v>
      </c>
      <c r="C20" t="s">
        <v>18</v>
      </c>
      <c r="D20" t="s">
        <v>19</v>
      </c>
      <c r="M20" t="s">
        <v>22</v>
      </c>
      <c r="O20" t="s">
        <v>23</v>
      </c>
      <c r="V20" t="s">
        <v>43</v>
      </c>
      <c r="W20" t="s">
        <v>44</v>
      </c>
      <c r="X20" t="s">
        <v>45</v>
      </c>
    </row>
    <row r="21" spans="1:24" x14ac:dyDescent="0.25">
      <c r="A21" t="s">
        <v>41</v>
      </c>
      <c r="B21" t="s">
        <v>42</v>
      </c>
      <c r="C21" t="s">
        <v>18</v>
      </c>
      <c r="D21" t="s">
        <v>19</v>
      </c>
      <c r="M21" t="s">
        <v>22</v>
      </c>
      <c r="O21" t="s">
        <v>23</v>
      </c>
      <c r="V21" t="s">
        <v>43</v>
      </c>
      <c r="W21" t="s">
        <v>44</v>
      </c>
      <c r="X21" t="s">
        <v>45</v>
      </c>
    </row>
    <row r="22" spans="1:24" x14ac:dyDescent="0.25">
      <c r="A22" t="s">
        <v>41</v>
      </c>
      <c r="B22" t="s">
        <v>42</v>
      </c>
      <c r="C22" t="s">
        <v>18</v>
      </c>
      <c r="D22" t="s">
        <v>19</v>
      </c>
      <c r="M22" t="s">
        <v>22</v>
      </c>
      <c r="O22" t="s">
        <v>23</v>
      </c>
      <c r="V22" t="s">
        <v>43</v>
      </c>
      <c r="W22" t="s">
        <v>44</v>
      </c>
      <c r="X22" t="s">
        <v>45</v>
      </c>
    </row>
    <row r="23" spans="1:24" x14ac:dyDescent="0.25">
      <c r="A23" t="s">
        <v>41</v>
      </c>
      <c r="B23" t="s">
        <v>42</v>
      </c>
      <c r="C23" t="s">
        <v>18</v>
      </c>
      <c r="D23" t="s">
        <v>19</v>
      </c>
      <c r="M23" t="s">
        <v>22</v>
      </c>
      <c r="O23" t="s">
        <v>23</v>
      </c>
      <c r="V23" t="s">
        <v>43</v>
      </c>
      <c r="W23" t="s">
        <v>44</v>
      </c>
      <c r="X23" t="s">
        <v>45</v>
      </c>
    </row>
    <row r="24" spans="1:24" x14ac:dyDescent="0.25">
      <c r="A24" t="s">
        <v>41</v>
      </c>
      <c r="B24" t="s">
        <v>42</v>
      </c>
      <c r="C24" t="s">
        <v>18</v>
      </c>
      <c r="D24" t="s">
        <v>19</v>
      </c>
      <c r="M24" t="s">
        <v>22</v>
      </c>
      <c r="O24" t="s">
        <v>23</v>
      </c>
      <c r="V24" t="s">
        <v>43</v>
      </c>
      <c r="W24" t="s">
        <v>44</v>
      </c>
      <c r="X24" t="s">
        <v>45</v>
      </c>
    </row>
    <row r="25" spans="1:24" x14ac:dyDescent="0.25">
      <c r="A25" t="s">
        <v>41</v>
      </c>
      <c r="B25" t="s">
        <v>42</v>
      </c>
      <c r="C25" t="s">
        <v>18</v>
      </c>
      <c r="D25" t="s">
        <v>19</v>
      </c>
      <c r="M25" t="s">
        <v>22</v>
      </c>
      <c r="O25" t="s">
        <v>23</v>
      </c>
      <c r="V25" t="s">
        <v>43</v>
      </c>
      <c r="W25" t="s">
        <v>44</v>
      </c>
      <c r="X25" t="s">
        <v>45</v>
      </c>
    </row>
    <row r="26" spans="1:24" x14ac:dyDescent="0.25">
      <c r="A26" t="s">
        <v>41</v>
      </c>
      <c r="B26" t="s">
        <v>42</v>
      </c>
      <c r="C26" t="s">
        <v>18</v>
      </c>
      <c r="D26" t="s">
        <v>19</v>
      </c>
      <c r="M26" t="s">
        <v>22</v>
      </c>
      <c r="O26" t="s">
        <v>23</v>
      </c>
      <c r="V26" t="s">
        <v>43</v>
      </c>
      <c r="W26" t="s">
        <v>44</v>
      </c>
      <c r="X26" t="s">
        <v>45</v>
      </c>
    </row>
    <row r="27" spans="1:24" x14ac:dyDescent="0.25">
      <c r="A27" t="s">
        <v>41</v>
      </c>
      <c r="B27" t="s">
        <v>42</v>
      </c>
      <c r="C27" t="s">
        <v>18</v>
      </c>
      <c r="D27" t="s">
        <v>19</v>
      </c>
      <c r="M27" t="s">
        <v>22</v>
      </c>
      <c r="O27" t="s">
        <v>23</v>
      </c>
      <c r="V27" t="s">
        <v>43</v>
      </c>
      <c r="W27" t="s">
        <v>44</v>
      </c>
      <c r="X27" t="s">
        <v>45</v>
      </c>
    </row>
    <row r="28" spans="1:24" x14ac:dyDescent="0.25">
      <c r="A28" t="s">
        <v>41</v>
      </c>
      <c r="B28" t="s">
        <v>42</v>
      </c>
      <c r="C28" t="s">
        <v>18</v>
      </c>
      <c r="D28" t="s">
        <v>19</v>
      </c>
      <c r="M28" t="s">
        <v>22</v>
      </c>
      <c r="O28" t="s">
        <v>23</v>
      </c>
      <c r="V28" t="s">
        <v>43</v>
      </c>
      <c r="W28" t="s">
        <v>44</v>
      </c>
      <c r="X28" t="s">
        <v>45</v>
      </c>
    </row>
    <row r="29" spans="1:24" x14ac:dyDescent="0.25">
      <c r="A29" t="s">
        <v>41</v>
      </c>
      <c r="B29" t="s">
        <v>42</v>
      </c>
      <c r="C29" t="s">
        <v>18</v>
      </c>
      <c r="D29" t="s">
        <v>19</v>
      </c>
      <c r="M29" t="s">
        <v>22</v>
      </c>
      <c r="O29" t="s">
        <v>23</v>
      </c>
      <c r="V29" t="s">
        <v>43</v>
      </c>
      <c r="W29" t="s">
        <v>44</v>
      </c>
      <c r="X29" t="s">
        <v>45</v>
      </c>
    </row>
    <row r="30" spans="1:24" x14ac:dyDescent="0.25">
      <c r="A30" t="s">
        <v>41</v>
      </c>
      <c r="B30" t="s">
        <v>42</v>
      </c>
      <c r="C30" t="s">
        <v>18</v>
      </c>
      <c r="D30" t="s">
        <v>19</v>
      </c>
      <c r="M30" t="s">
        <v>22</v>
      </c>
      <c r="O30" t="s">
        <v>23</v>
      </c>
      <c r="V30" t="s">
        <v>43</v>
      </c>
      <c r="W30" t="s">
        <v>44</v>
      </c>
      <c r="X30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F4C7-ED48-4AAB-98BD-D098064FE75B}">
  <dimension ref="A1:Z30"/>
  <sheetViews>
    <sheetView workbookViewId="0">
      <selection activeCell="C1" sqref="C1"/>
    </sheetView>
  </sheetViews>
  <sheetFormatPr defaultRowHeight="15" x14ac:dyDescent="0.25"/>
  <cols>
    <col min="1" max="1" width="4.7109375" bestFit="1" customWidth="1"/>
    <col min="2" max="2" width="2" bestFit="1" customWidth="1"/>
    <col min="3" max="3" width="61.5703125" bestFit="1" customWidth="1"/>
    <col min="4" max="4" width="67.140625" bestFit="1" customWidth="1"/>
    <col min="5" max="5" width="51.5703125" style="1" bestFit="1" customWidth="1"/>
    <col min="8" max="8" width="22.140625" style="1" bestFit="1" customWidth="1"/>
    <col min="17" max="17" width="80.7109375" bestFit="1" customWidth="1"/>
    <col min="18" max="18" width="25.28515625" bestFit="1" customWidth="1"/>
    <col min="23" max="23" width="20" bestFit="1" customWidth="1"/>
    <col min="26" max="26" width="2" bestFit="1" customWidth="1"/>
  </cols>
  <sheetData>
    <row r="1" spans="1:26" x14ac:dyDescent="0.25">
      <c r="B1">
        <v>1</v>
      </c>
      <c r="C1" t="s">
        <v>63</v>
      </c>
      <c r="D1" t="s">
        <v>62</v>
      </c>
      <c r="E1" s="1" t="s">
        <v>61</v>
      </c>
      <c r="F1">
        <v>5</v>
      </c>
      <c r="G1">
        <v>6</v>
      </c>
      <c r="H1" s="1" t="s">
        <v>64</v>
      </c>
    </row>
    <row r="2" spans="1:26" x14ac:dyDescent="0.25">
      <c r="A2" t="s">
        <v>17</v>
      </c>
      <c r="B2">
        <v>1</v>
      </c>
      <c r="C2" t="s">
        <v>18</v>
      </c>
      <c r="D2" t="s">
        <v>19</v>
      </c>
      <c r="E2" s="1" t="s">
        <v>20</v>
      </c>
      <c r="H2" s="1" t="s">
        <v>21</v>
      </c>
      <c r="Q2" t="s">
        <v>22</v>
      </c>
      <c r="R2" t="s">
        <v>23</v>
      </c>
      <c r="W2" t="s">
        <v>24</v>
      </c>
      <c r="Z2" t="s">
        <v>25</v>
      </c>
    </row>
    <row r="3" spans="1:26" x14ac:dyDescent="0.25">
      <c r="A3" t="s">
        <v>17</v>
      </c>
      <c r="B3">
        <v>1</v>
      </c>
      <c r="C3" t="s">
        <v>18</v>
      </c>
      <c r="D3" t="s">
        <v>19</v>
      </c>
      <c r="E3" s="1" t="s">
        <v>26</v>
      </c>
      <c r="H3" s="1" t="s">
        <v>21</v>
      </c>
      <c r="Q3" t="s">
        <v>22</v>
      </c>
      <c r="R3" t="s">
        <v>23</v>
      </c>
      <c r="W3" t="s">
        <v>24</v>
      </c>
      <c r="Z3" t="s">
        <v>25</v>
      </c>
    </row>
    <row r="4" spans="1:26" x14ac:dyDescent="0.25">
      <c r="A4" t="s">
        <v>17</v>
      </c>
      <c r="B4">
        <v>1</v>
      </c>
      <c r="C4" t="s">
        <v>18</v>
      </c>
      <c r="D4" t="s">
        <v>19</v>
      </c>
      <c r="E4" s="1" t="s">
        <v>27</v>
      </c>
      <c r="H4" s="1" t="s">
        <v>21</v>
      </c>
      <c r="Q4" t="s">
        <v>22</v>
      </c>
      <c r="R4" t="s">
        <v>23</v>
      </c>
      <c r="W4" t="s">
        <v>24</v>
      </c>
      <c r="Z4" t="s">
        <v>25</v>
      </c>
    </row>
    <row r="5" spans="1:26" x14ac:dyDescent="0.25">
      <c r="A5" t="s">
        <v>17</v>
      </c>
      <c r="B5">
        <v>1</v>
      </c>
      <c r="C5" t="s">
        <v>18</v>
      </c>
      <c r="D5" t="s">
        <v>19</v>
      </c>
      <c r="E5" s="1" t="s">
        <v>27</v>
      </c>
      <c r="H5" s="1" t="s">
        <v>21</v>
      </c>
      <c r="Q5" t="s">
        <v>22</v>
      </c>
      <c r="R5" t="s">
        <v>23</v>
      </c>
      <c r="W5" t="s">
        <v>24</v>
      </c>
      <c r="Z5" t="s">
        <v>25</v>
      </c>
    </row>
    <row r="6" spans="1:26" x14ac:dyDescent="0.25">
      <c r="A6" t="s">
        <v>17</v>
      </c>
      <c r="B6">
        <v>1</v>
      </c>
      <c r="C6" t="s">
        <v>18</v>
      </c>
      <c r="D6" t="s">
        <v>19</v>
      </c>
      <c r="E6" s="1" t="s">
        <v>27</v>
      </c>
      <c r="H6" s="1" t="s">
        <v>21</v>
      </c>
      <c r="Q6" t="s">
        <v>22</v>
      </c>
      <c r="R6" t="s">
        <v>23</v>
      </c>
      <c r="W6" t="s">
        <v>24</v>
      </c>
      <c r="Z6" t="s">
        <v>25</v>
      </c>
    </row>
    <row r="7" spans="1:26" x14ac:dyDescent="0.25">
      <c r="A7" t="s">
        <v>17</v>
      </c>
      <c r="B7">
        <v>1</v>
      </c>
      <c r="C7" t="s">
        <v>18</v>
      </c>
      <c r="D7" t="s">
        <v>19</v>
      </c>
      <c r="E7" s="1" t="s">
        <v>27</v>
      </c>
      <c r="H7" s="1" t="s">
        <v>21</v>
      </c>
      <c r="Q7" t="s">
        <v>22</v>
      </c>
      <c r="R7" t="s">
        <v>23</v>
      </c>
      <c r="W7" t="s">
        <v>24</v>
      </c>
      <c r="Z7" t="s">
        <v>25</v>
      </c>
    </row>
    <row r="8" spans="1:26" x14ac:dyDescent="0.25">
      <c r="A8" t="s">
        <v>17</v>
      </c>
      <c r="B8">
        <v>1</v>
      </c>
      <c r="C8" t="s">
        <v>18</v>
      </c>
      <c r="D8" t="s">
        <v>19</v>
      </c>
      <c r="E8" s="1" t="s">
        <v>27</v>
      </c>
      <c r="H8" s="1" t="s">
        <v>21</v>
      </c>
      <c r="Q8" t="s">
        <v>22</v>
      </c>
      <c r="R8" t="s">
        <v>23</v>
      </c>
      <c r="W8" t="s">
        <v>24</v>
      </c>
      <c r="Z8" t="s">
        <v>25</v>
      </c>
    </row>
    <row r="9" spans="1:26" x14ac:dyDescent="0.25">
      <c r="A9" t="s">
        <v>17</v>
      </c>
      <c r="B9">
        <v>1</v>
      </c>
      <c r="C9" t="s">
        <v>18</v>
      </c>
      <c r="D9" t="s">
        <v>19</v>
      </c>
      <c r="E9" s="1" t="s">
        <v>27</v>
      </c>
      <c r="H9" s="1" t="s">
        <v>21</v>
      </c>
      <c r="Q9" t="s">
        <v>22</v>
      </c>
      <c r="R9" t="s">
        <v>23</v>
      </c>
      <c r="W9" t="s">
        <v>24</v>
      </c>
      <c r="Z9" t="s">
        <v>25</v>
      </c>
    </row>
    <row r="10" spans="1:26" x14ac:dyDescent="0.25">
      <c r="A10" t="s">
        <v>17</v>
      </c>
      <c r="B10">
        <v>1</v>
      </c>
      <c r="C10" t="s">
        <v>18</v>
      </c>
      <c r="D10" t="s">
        <v>19</v>
      </c>
      <c r="E10" s="1" t="s">
        <v>27</v>
      </c>
      <c r="H10" s="1" t="s">
        <v>21</v>
      </c>
      <c r="Q10" t="s">
        <v>22</v>
      </c>
      <c r="R10" t="s">
        <v>23</v>
      </c>
      <c r="W10" t="s">
        <v>24</v>
      </c>
      <c r="Z10" t="s">
        <v>25</v>
      </c>
    </row>
    <row r="11" spans="1:26" x14ac:dyDescent="0.25">
      <c r="A11" t="s">
        <v>17</v>
      </c>
      <c r="B11">
        <v>1</v>
      </c>
      <c r="C11" t="s">
        <v>18</v>
      </c>
      <c r="D11" t="s">
        <v>19</v>
      </c>
      <c r="E11" s="1" t="s">
        <v>27</v>
      </c>
      <c r="H11" s="1" t="s">
        <v>21</v>
      </c>
      <c r="Q11" t="s">
        <v>22</v>
      </c>
      <c r="R11" t="s">
        <v>23</v>
      </c>
      <c r="W11" t="s">
        <v>24</v>
      </c>
      <c r="Z11" t="s">
        <v>25</v>
      </c>
    </row>
    <row r="12" spans="1:26" x14ac:dyDescent="0.25">
      <c r="A12" t="s">
        <v>17</v>
      </c>
      <c r="B12">
        <v>1</v>
      </c>
      <c r="C12" t="s">
        <v>18</v>
      </c>
      <c r="D12" t="s">
        <v>19</v>
      </c>
      <c r="E12" s="1" t="s">
        <v>27</v>
      </c>
      <c r="H12" s="1" t="s">
        <v>21</v>
      </c>
      <c r="Q12" t="s">
        <v>22</v>
      </c>
      <c r="R12" t="s">
        <v>23</v>
      </c>
      <c r="W12" t="s">
        <v>24</v>
      </c>
      <c r="Z12" t="s">
        <v>25</v>
      </c>
    </row>
    <row r="13" spans="1:26" x14ac:dyDescent="0.25">
      <c r="A13" t="s">
        <v>17</v>
      </c>
      <c r="B13">
        <v>1</v>
      </c>
      <c r="C13" t="s">
        <v>18</v>
      </c>
      <c r="D13" t="s">
        <v>19</v>
      </c>
      <c r="E13" s="1" t="s">
        <v>27</v>
      </c>
      <c r="H13" s="1" t="s">
        <v>21</v>
      </c>
      <c r="Q13" t="s">
        <v>22</v>
      </c>
      <c r="R13" t="s">
        <v>23</v>
      </c>
      <c r="W13" t="s">
        <v>24</v>
      </c>
      <c r="Z13" t="s">
        <v>25</v>
      </c>
    </row>
    <row r="14" spans="1:26" x14ac:dyDescent="0.25">
      <c r="A14" t="s">
        <v>17</v>
      </c>
      <c r="B14">
        <v>1</v>
      </c>
      <c r="C14" t="s">
        <v>18</v>
      </c>
      <c r="D14" t="s">
        <v>19</v>
      </c>
      <c r="E14" s="1" t="s">
        <v>27</v>
      </c>
      <c r="H14" s="1" t="s">
        <v>21</v>
      </c>
      <c r="Q14" t="s">
        <v>22</v>
      </c>
      <c r="R14" t="s">
        <v>23</v>
      </c>
      <c r="W14" t="s">
        <v>24</v>
      </c>
      <c r="Z14" t="s">
        <v>25</v>
      </c>
    </row>
    <row r="15" spans="1:26" x14ac:dyDescent="0.25">
      <c r="A15" t="s">
        <v>17</v>
      </c>
      <c r="B15">
        <v>1</v>
      </c>
      <c r="C15" t="s">
        <v>18</v>
      </c>
      <c r="D15" t="s">
        <v>19</v>
      </c>
      <c r="E15" s="1" t="s">
        <v>27</v>
      </c>
      <c r="H15" s="1" t="s">
        <v>21</v>
      </c>
      <c r="Q15" t="s">
        <v>22</v>
      </c>
      <c r="R15" t="s">
        <v>23</v>
      </c>
      <c r="W15" t="s">
        <v>24</v>
      </c>
      <c r="Z15" t="s">
        <v>25</v>
      </c>
    </row>
    <row r="16" spans="1:26" x14ac:dyDescent="0.25">
      <c r="A16" t="s">
        <v>17</v>
      </c>
      <c r="B16">
        <v>1</v>
      </c>
      <c r="C16" t="s">
        <v>18</v>
      </c>
      <c r="D16" t="s">
        <v>19</v>
      </c>
      <c r="E16" s="1" t="s">
        <v>27</v>
      </c>
      <c r="H16" s="1" t="s">
        <v>21</v>
      </c>
      <c r="Q16" t="s">
        <v>22</v>
      </c>
      <c r="R16" t="s">
        <v>23</v>
      </c>
      <c r="W16" t="s">
        <v>24</v>
      </c>
      <c r="Z16" t="s">
        <v>25</v>
      </c>
    </row>
    <row r="17" spans="1:26" x14ac:dyDescent="0.25">
      <c r="A17" t="s">
        <v>17</v>
      </c>
      <c r="B17">
        <v>1</v>
      </c>
      <c r="C17" t="s">
        <v>18</v>
      </c>
      <c r="D17" t="s">
        <v>19</v>
      </c>
      <c r="E17" s="1" t="s">
        <v>27</v>
      </c>
      <c r="H17" s="1" t="s">
        <v>21</v>
      </c>
      <c r="Q17" t="s">
        <v>22</v>
      </c>
      <c r="R17" t="s">
        <v>23</v>
      </c>
      <c r="W17" t="s">
        <v>24</v>
      </c>
      <c r="Z17" t="s">
        <v>25</v>
      </c>
    </row>
    <row r="18" spans="1:26" x14ac:dyDescent="0.25">
      <c r="A18" t="s">
        <v>17</v>
      </c>
      <c r="B18">
        <v>1</v>
      </c>
      <c r="C18" t="s">
        <v>18</v>
      </c>
      <c r="D18" t="s">
        <v>19</v>
      </c>
      <c r="E18" s="1" t="s">
        <v>27</v>
      </c>
      <c r="H18" s="1" t="s">
        <v>21</v>
      </c>
      <c r="Q18" t="s">
        <v>22</v>
      </c>
      <c r="R18" t="s">
        <v>23</v>
      </c>
      <c r="W18" t="s">
        <v>24</v>
      </c>
      <c r="Z18" t="s">
        <v>25</v>
      </c>
    </row>
    <row r="19" spans="1:26" x14ac:dyDescent="0.25">
      <c r="A19" t="s">
        <v>17</v>
      </c>
      <c r="B19">
        <v>1</v>
      </c>
      <c r="C19" t="s">
        <v>18</v>
      </c>
      <c r="D19" t="s">
        <v>19</v>
      </c>
      <c r="E19" s="1" t="s">
        <v>27</v>
      </c>
      <c r="H19" s="1" t="s">
        <v>21</v>
      </c>
      <c r="Q19" t="s">
        <v>22</v>
      </c>
      <c r="R19" t="s">
        <v>23</v>
      </c>
      <c r="W19" t="s">
        <v>24</v>
      </c>
      <c r="Z19" t="s">
        <v>25</v>
      </c>
    </row>
    <row r="20" spans="1:26" x14ac:dyDescent="0.25">
      <c r="A20" t="s">
        <v>17</v>
      </c>
      <c r="B20">
        <v>1</v>
      </c>
      <c r="C20" t="s">
        <v>18</v>
      </c>
      <c r="D20" t="s">
        <v>19</v>
      </c>
      <c r="E20" s="1" t="s">
        <v>28</v>
      </c>
      <c r="H20" s="1" t="s">
        <v>21</v>
      </c>
      <c r="Q20" t="s">
        <v>22</v>
      </c>
      <c r="R20" t="s">
        <v>23</v>
      </c>
      <c r="W20" t="s">
        <v>24</v>
      </c>
      <c r="Z20" t="s">
        <v>25</v>
      </c>
    </row>
    <row r="21" spans="1:26" x14ac:dyDescent="0.25">
      <c r="A21" t="s">
        <v>17</v>
      </c>
      <c r="B21">
        <v>1</v>
      </c>
      <c r="C21" t="s">
        <v>18</v>
      </c>
      <c r="D21" t="s">
        <v>19</v>
      </c>
      <c r="E21" s="1" t="s">
        <v>29</v>
      </c>
      <c r="H21" s="1" t="s">
        <v>21</v>
      </c>
      <c r="Q21" t="s">
        <v>22</v>
      </c>
      <c r="R21" t="s">
        <v>23</v>
      </c>
      <c r="W21" t="s">
        <v>24</v>
      </c>
      <c r="Z21" t="s">
        <v>25</v>
      </c>
    </row>
    <row r="22" spans="1:26" x14ac:dyDescent="0.25">
      <c r="A22" t="s">
        <v>17</v>
      </c>
      <c r="B22">
        <v>1</v>
      </c>
      <c r="C22" t="s">
        <v>18</v>
      </c>
      <c r="D22" t="s">
        <v>19</v>
      </c>
      <c r="E22" s="1" t="s">
        <v>29</v>
      </c>
      <c r="H22" s="1" t="s">
        <v>21</v>
      </c>
      <c r="Q22" t="s">
        <v>22</v>
      </c>
      <c r="R22" t="s">
        <v>23</v>
      </c>
      <c r="W22" t="s">
        <v>24</v>
      </c>
      <c r="Z22" t="s">
        <v>25</v>
      </c>
    </row>
    <row r="23" spans="1:26" x14ac:dyDescent="0.25">
      <c r="A23" t="s">
        <v>17</v>
      </c>
      <c r="B23">
        <v>1</v>
      </c>
      <c r="C23" t="s">
        <v>18</v>
      </c>
      <c r="D23" t="s">
        <v>19</v>
      </c>
      <c r="E23" s="1" t="s">
        <v>29</v>
      </c>
      <c r="H23" s="1" t="s">
        <v>21</v>
      </c>
      <c r="Q23" t="s">
        <v>22</v>
      </c>
      <c r="R23" t="s">
        <v>23</v>
      </c>
      <c r="W23" t="s">
        <v>24</v>
      </c>
      <c r="Z23" t="s">
        <v>25</v>
      </c>
    </row>
    <row r="24" spans="1:26" x14ac:dyDescent="0.25">
      <c r="A24" t="s">
        <v>17</v>
      </c>
      <c r="B24">
        <v>1</v>
      </c>
      <c r="C24" t="s">
        <v>18</v>
      </c>
      <c r="D24" t="s">
        <v>19</v>
      </c>
      <c r="E24" s="1" t="s">
        <v>29</v>
      </c>
      <c r="H24" s="1" t="s">
        <v>21</v>
      </c>
      <c r="Q24" t="s">
        <v>22</v>
      </c>
      <c r="R24" t="s">
        <v>23</v>
      </c>
      <c r="W24" t="s">
        <v>24</v>
      </c>
      <c r="Z24" t="s">
        <v>25</v>
      </c>
    </row>
    <row r="25" spans="1:26" x14ac:dyDescent="0.25">
      <c r="A25" t="s">
        <v>17</v>
      </c>
      <c r="B25">
        <v>1</v>
      </c>
      <c r="C25" t="s">
        <v>18</v>
      </c>
      <c r="D25" t="s">
        <v>19</v>
      </c>
      <c r="E25" s="1" t="s">
        <v>30</v>
      </c>
      <c r="H25" s="1" t="s">
        <v>21</v>
      </c>
      <c r="Q25" t="s">
        <v>22</v>
      </c>
      <c r="R25" t="s">
        <v>23</v>
      </c>
      <c r="W25" t="s">
        <v>24</v>
      </c>
      <c r="Z25" t="s">
        <v>25</v>
      </c>
    </row>
    <row r="26" spans="1:26" x14ac:dyDescent="0.25">
      <c r="A26" t="s">
        <v>17</v>
      </c>
      <c r="B26">
        <v>1</v>
      </c>
      <c r="C26" t="s">
        <v>18</v>
      </c>
      <c r="D26" t="s">
        <v>19</v>
      </c>
      <c r="E26" s="1" t="s">
        <v>30</v>
      </c>
      <c r="H26" s="1" t="s">
        <v>21</v>
      </c>
      <c r="Q26" t="s">
        <v>22</v>
      </c>
      <c r="R26" t="s">
        <v>23</v>
      </c>
      <c r="W26" t="s">
        <v>24</v>
      </c>
      <c r="Z26" t="s">
        <v>25</v>
      </c>
    </row>
    <row r="27" spans="1:26" x14ac:dyDescent="0.25">
      <c r="A27" t="s">
        <v>17</v>
      </c>
      <c r="B27">
        <v>1</v>
      </c>
      <c r="C27" t="s">
        <v>18</v>
      </c>
      <c r="D27" t="s">
        <v>19</v>
      </c>
      <c r="E27" s="1" t="s">
        <v>31</v>
      </c>
      <c r="H27" s="1" t="s">
        <v>21</v>
      </c>
      <c r="Q27" t="s">
        <v>22</v>
      </c>
      <c r="R27" t="s">
        <v>23</v>
      </c>
      <c r="W27" t="s">
        <v>24</v>
      </c>
      <c r="Z27" t="s">
        <v>25</v>
      </c>
    </row>
    <row r="28" spans="1:26" x14ac:dyDescent="0.25">
      <c r="A28" t="s">
        <v>17</v>
      </c>
      <c r="B28">
        <v>1</v>
      </c>
      <c r="C28" t="s">
        <v>18</v>
      </c>
      <c r="D28" t="s">
        <v>19</v>
      </c>
      <c r="E28" s="1" t="s">
        <v>31</v>
      </c>
      <c r="H28" s="1" t="s">
        <v>21</v>
      </c>
      <c r="Q28" t="s">
        <v>22</v>
      </c>
      <c r="R28" t="s">
        <v>23</v>
      </c>
      <c r="W28" t="s">
        <v>24</v>
      </c>
      <c r="Z28" t="s">
        <v>25</v>
      </c>
    </row>
    <row r="29" spans="1:26" x14ac:dyDescent="0.25">
      <c r="A29" t="s">
        <v>17</v>
      </c>
      <c r="B29">
        <v>1</v>
      </c>
      <c r="C29" t="s">
        <v>18</v>
      </c>
      <c r="D29" t="s">
        <v>19</v>
      </c>
      <c r="E29" s="1" t="s">
        <v>32</v>
      </c>
      <c r="H29" s="1" t="s">
        <v>21</v>
      </c>
      <c r="Q29" t="s">
        <v>22</v>
      </c>
      <c r="R29" t="s">
        <v>23</v>
      </c>
      <c r="W29" t="s">
        <v>24</v>
      </c>
      <c r="Z29" t="s">
        <v>25</v>
      </c>
    </row>
    <row r="30" spans="1:26" x14ac:dyDescent="0.25">
      <c r="A30" t="s">
        <v>17</v>
      </c>
      <c r="B30">
        <v>1</v>
      </c>
      <c r="C30" t="s">
        <v>18</v>
      </c>
      <c r="D30" t="s">
        <v>19</v>
      </c>
      <c r="E30" s="1" t="s">
        <v>33</v>
      </c>
      <c r="H30" s="1" t="s">
        <v>21</v>
      </c>
      <c r="Q30" t="s">
        <v>22</v>
      </c>
      <c r="R30" t="s">
        <v>23</v>
      </c>
      <c r="W30" t="s">
        <v>24</v>
      </c>
      <c r="Z30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6F84-E809-4EC7-984E-541A80BD1714}">
  <dimension ref="A1:AA29"/>
  <sheetViews>
    <sheetView workbookViewId="0"/>
  </sheetViews>
  <sheetFormatPr defaultRowHeight="15" x14ac:dyDescent="0.25"/>
  <cols>
    <col min="1" max="1" width="4.7109375" bestFit="1" customWidth="1"/>
    <col min="2" max="2" width="2" bestFit="1" customWidth="1"/>
    <col min="3" max="3" width="5" bestFit="1" customWidth="1"/>
    <col min="4" max="4" width="51.5703125" style="1" bestFit="1" customWidth="1"/>
    <col min="5" max="5" width="7.7109375" style="1" bestFit="1" customWidth="1"/>
    <col min="6" max="6" width="51.5703125" style="1" customWidth="1"/>
    <col min="8" max="8" width="27.42578125" style="1" bestFit="1" customWidth="1"/>
    <col min="14" max="14" width="3" bestFit="1" customWidth="1"/>
    <col min="17" max="17" width="28.140625" style="1" bestFit="1" customWidth="1"/>
    <col min="22" max="22" width="24.42578125" bestFit="1" customWidth="1"/>
    <col min="26" max="26" width="78.42578125" bestFit="1" customWidth="1"/>
    <col min="27" max="27" width="47.140625" bestFit="1" customWidth="1"/>
  </cols>
  <sheetData>
    <row r="1" spans="1:27" x14ac:dyDescent="0.25">
      <c r="B1">
        <v>1</v>
      </c>
      <c r="C1">
        <v>2</v>
      </c>
      <c r="D1" s="1">
        <v>3</v>
      </c>
      <c r="E1" s="1" t="s">
        <v>332</v>
      </c>
      <c r="F1" s="1" t="s">
        <v>333</v>
      </c>
      <c r="G1">
        <v>4</v>
      </c>
      <c r="H1" s="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 s="1" t="s">
        <v>65</v>
      </c>
      <c r="R1">
        <v>15</v>
      </c>
      <c r="S1">
        <v>16</v>
      </c>
      <c r="T1">
        <v>17</v>
      </c>
      <c r="U1">
        <v>18</v>
      </c>
      <c r="V1" t="s">
        <v>66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5">
      <c r="A2" t="s">
        <v>34</v>
      </c>
      <c r="B2">
        <v>1</v>
      </c>
      <c r="C2" t="s">
        <v>35</v>
      </c>
      <c r="D2" s="1" t="s">
        <v>26</v>
      </c>
      <c r="E2" s="1" t="str">
        <f>LEFT(D2,FIND("^",D2)-1)</f>
        <v>94309-2</v>
      </c>
      <c r="F2" s="1" t="str">
        <f>VLOOKUP(E2,Loinc_Sarscov2_Export_20200527!A2:B67,2,FALSE)</f>
        <v>SARS coronavirus 2 RNA</v>
      </c>
      <c r="H2" s="1" t="s">
        <v>36</v>
      </c>
      <c r="N2" t="s">
        <v>25</v>
      </c>
      <c r="Q2" s="1" t="s">
        <v>21</v>
      </c>
      <c r="V2" t="s">
        <v>37</v>
      </c>
      <c r="Z2" t="s">
        <v>38</v>
      </c>
      <c r="AA2" t="s">
        <v>39</v>
      </c>
    </row>
    <row r="3" spans="1:27" x14ac:dyDescent="0.25">
      <c r="A3" t="s">
        <v>34</v>
      </c>
      <c r="B3">
        <v>1</v>
      </c>
      <c r="C3" t="s">
        <v>35</v>
      </c>
      <c r="D3" s="1" t="s">
        <v>40</v>
      </c>
      <c r="E3" s="1" t="str">
        <f t="shared" ref="E3:E29" si="0">LEFT(D3,FIND("^",D3)-1)</f>
        <v>94309-2</v>
      </c>
      <c r="F3" s="1" t="str">
        <f>VLOOKUP(E3,Loinc_Sarscov2_Export_20200527!A3:B68,2,FALSE)</f>
        <v>SARS coronavirus 2 RNA</v>
      </c>
      <c r="H3" s="1" t="s">
        <v>36</v>
      </c>
      <c r="N3" t="s">
        <v>25</v>
      </c>
      <c r="Q3" s="1" t="s">
        <v>21</v>
      </c>
      <c r="V3" t="s">
        <v>37</v>
      </c>
      <c r="Z3" t="s">
        <v>38</v>
      </c>
      <c r="AA3" t="s">
        <v>39</v>
      </c>
    </row>
    <row r="4" spans="1:27" x14ac:dyDescent="0.25">
      <c r="A4" t="s">
        <v>34</v>
      </c>
      <c r="B4">
        <v>1</v>
      </c>
      <c r="C4" t="s">
        <v>35</v>
      </c>
      <c r="D4" s="1" t="s">
        <v>27</v>
      </c>
      <c r="E4" s="1" t="str">
        <f t="shared" si="0"/>
        <v>94500-6</v>
      </c>
      <c r="F4" s="1" t="str">
        <f>VLOOKUP(E4,Loinc_Sarscov2_Export_20200527!A4:B69,2,FALSE)</f>
        <v>SARS coronavirus 2 RNA</v>
      </c>
      <c r="H4" s="1" t="s">
        <v>36</v>
      </c>
      <c r="N4" t="s">
        <v>25</v>
      </c>
      <c r="Q4" s="1" t="s">
        <v>21</v>
      </c>
      <c r="V4" t="s">
        <v>37</v>
      </c>
      <c r="Z4" t="s">
        <v>38</v>
      </c>
      <c r="AA4" t="s">
        <v>39</v>
      </c>
    </row>
    <row r="5" spans="1:27" x14ac:dyDescent="0.25">
      <c r="A5" t="s">
        <v>34</v>
      </c>
      <c r="B5">
        <v>1</v>
      </c>
      <c r="C5" t="s">
        <v>35</v>
      </c>
      <c r="D5" s="1" t="s">
        <v>27</v>
      </c>
      <c r="E5" s="1" t="str">
        <f t="shared" si="0"/>
        <v>94500-6</v>
      </c>
      <c r="F5" s="1" t="str">
        <f>VLOOKUP(E5,Loinc_Sarscov2_Export_20200527!A5:B70,2,FALSE)</f>
        <v>SARS coronavirus 2 RNA</v>
      </c>
      <c r="H5" s="1" t="s">
        <v>36</v>
      </c>
      <c r="N5" t="s">
        <v>25</v>
      </c>
      <c r="Q5" s="1" t="s">
        <v>21</v>
      </c>
      <c r="V5" t="s">
        <v>37</v>
      </c>
      <c r="Z5" t="s">
        <v>38</v>
      </c>
      <c r="AA5" t="s">
        <v>39</v>
      </c>
    </row>
    <row r="6" spans="1:27" x14ac:dyDescent="0.25">
      <c r="A6" t="s">
        <v>34</v>
      </c>
      <c r="B6">
        <v>1</v>
      </c>
      <c r="C6" t="s">
        <v>35</v>
      </c>
      <c r="D6" s="1" t="s">
        <v>27</v>
      </c>
      <c r="E6" s="1" t="str">
        <f t="shared" si="0"/>
        <v>94500-6</v>
      </c>
      <c r="F6" s="1" t="str">
        <f>VLOOKUP(E6,Loinc_Sarscov2_Export_20200527!A6:B71,2,FALSE)</f>
        <v>SARS coronavirus 2 RNA</v>
      </c>
      <c r="H6" s="1" t="s">
        <v>36</v>
      </c>
      <c r="N6" t="s">
        <v>25</v>
      </c>
      <c r="Q6" s="1" t="s">
        <v>21</v>
      </c>
      <c r="V6" t="s">
        <v>37</v>
      </c>
      <c r="Z6" t="s">
        <v>38</v>
      </c>
      <c r="AA6" t="s">
        <v>39</v>
      </c>
    </row>
    <row r="7" spans="1:27" x14ac:dyDescent="0.25">
      <c r="A7" t="s">
        <v>34</v>
      </c>
      <c r="B7">
        <v>1</v>
      </c>
      <c r="C7" t="s">
        <v>35</v>
      </c>
      <c r="D7" s="1" t="s">
        <v>27</v>
      </c>
      <c r="E7" s="1" t="str">
        <f t="shared" si="0"/>
        <v>94500-6</v>
      </c>
      <c r="F7" s="1" t="str">
        <f>VLOOKUP(E7,Loinc_Sarscov2_Export_20200527!A7:B72,2,FALSE)</f>
        <v>SARS coronavirus 2 RNA</v>
      </c>
      <c r="H7" s="1" t="s">
        <v>36</v>
      </c>
      <c r="N7" t="s">
        <v>25</v>
      </c>
      <c r="Q7" s="1" t="s">
        <v>21</v>
      </c>
      <c r="V7" t="s">
        <v>37</v>
      </c>
      <c r="Z7" t="s">
        <v>38</v>
      </c>
      <c r="AA7" t="s">
        <v>39</v>
      </c>
    </row>
    <row r="8" spans="1:27" x14ac:dyDescent="0.25">
      <c r="A8" t="s">
        <v>34</v>
      </c>
      <c r="B8">
        <v>1</v>
      </c>
      <c r="C8" t="s">
        <v>35</v>
      </c>
      <c r="D8" s="1" t="s">
        <v>27</v>
      </c>
      <c r="E8" s="1" t="str">
        <f t="shared" si="0"/>
        <v>94500-6</v>
      </c>
      <c r="F8" s="1" t="str">
        <f>VLOOKUP(E8,Loinc_Sarscov2_Export_20200527!A8:B73,2,FALSE)</f>
        <v>SARS coronavirus 2 RNA</v>
      </c>
      <c r="H8" s="1" t="s">
        <v>36</v>
      </c>
      <c r="N8" t="s">
        <v>25</v>
      </c>
      <c r="Q8" s="1" t="s">
        <v>21</v>
      </c>
      <c r="V8" t="s">
        <v>37</v>
      </c>
      <c r="Z8" t="s">
        <v>38</v>
      </c>
      <c r="AA8" t="s">
        <v>39</v>
      </c>
    </row>
    <row r="9" spans="1:27" x14ac:dyDescent="0.25">
      <c r="A9" t="s">
        <v>34</v>
      </c>
      <c r="B9">
        <v>1</v>
      </c>
      <c r="C9" t="s">
        <v>35</v>
      </c>
      <c r="D9" s="1" t="s">
        <v>27</v>
      </c>
      <c r="E9" s="1" t="str">
        <f t="shared" si="0"/>
        <v>94500-6</v>
      </c>
      <c r="F9" s="1" t="str">
        <f>VLOOKUP(E9,Loinc_Sarscov2_Export_20200527!A9:B74,2,FALSE)</f>
        <v>SARS coronavirus 2 RNA</v>
      </c>
      <c r="H9" s="1" t="s">
        <v>36</v>
      </c>
      <c r="N9" t="s">
        <v>25</v>
      </c>
      <c r="Q9" s="1" t="s">
        <v>21</v>
      </c>
      <c r="V9" t="s">
        <v>37</v>
      </c>
      <c r="Z9" t="s">
        <v>38</v>
      </c>
      <c r="AA9" t="s">
        <v>39</v>
      </c>
    </row>
    <row r="10" spans="1:27" x14ac:dyDescent="0.25">
      <c r="A10" t="s">
        <v>34</v>
      </c>
      <c r="B10">
        <v>1</v>
      </c>
      <c r="C10" t="s">
        <v>35</v>
      </c>
      <c r="D10" s="1" t="s">
        <v>27</v>
      </c>
      <c r="E10" s="1" t="str">
        <f t="shared" si="0"/>
        <v>94500-6</v>
      </c>
      <c r="F10" s="1" t="str">
        <f>VLOOKUP(E10,Loinc_Sarscov2_Export_20200527!A10:B75,2,FALSE)</f>
        <v>SARS coronavirus 2 RNA</v>
      </c>
      <c r="H10" s="1" t="s">
        <v>36</v>
      </c>
      <c r="N10" t="s">
        <v>25</v>
      </c>
      <c r="Q10" s="1" t="s">
        <v>21</v>
      </c>
      <c r="V10" t="s">
        <v>37</v>
      </c>
      <c r="Z10" t="s">
        <v>38</v>
      </c>
      <c r="AA10" t="s">
        <v>39</v>
      </c>
    </row>
    <row r="11" spans="1:27" x14ac:dyDescent="0.25">
      <c r="A11" t="s">
        <v>34</v>
      </c>
      <c r="B11">
        <v>1</v>
      </c>
      <c r="C11" t="s">
        <v>35</v>
      </c>
      <c r="D11" s="1" t="s">
        <v>27</v>
      </c>
      <c r="E11" s="1" t="str">
        <f t="shared" si="0"/>
        <v>94500-6</v>
      </c>
      <c r="F11" s="1" t="str">
        <f>VLOOKUP(E11,Loinc_Sarscov2_Export_20200527!A11:B76,2,FALSE)</f>
        <v>SARS coronavirus 2 RNA</v>
      </c>
      <c r="H11" s="1" t="s">
        <v>36</v>
      </c>
      <c r="N11" t="s">
        <v>25</v>
      </c>
      <c r="Q11" s="1" t="s">
        <v>21</v>
      </c>
      <c r="V11" t="s">
        <v>37</v>
      </c>
      <c r="Z11" t="s">
        <v>38</v>
      </c>
      <c r="AA11" t="s">
        <v>39</v>
      </c>
    </row>
    <row r="12" spans="1:27" x14ac:dyDescent="0.25">
      <c r="A12" t="s">
        <v>34</v>
      </c>
      <c r="B12">
        <v>1</v>
      </c>
      <c r="C12" t="s">
        <v>35</v>
      </c>
      <c r="D12" s="1" t="s">
        <v>27</v>
      </c>
      <c r="E12" s="1" t="str">
        <f t="shared" si="0"/>
        <v>94500-6</v>
      </c>
      <c r="F12" s="1" t="str">
        <f>VLOOKUP(E12,Loinc_Sarscov2_Export_20200527!A12:B77,2,FALSE)</f>
        <v>SARS coronavirus 2 RNA</v>
      </c>
      <c r="H12" s="1" t="s">
        <v>36</v>
      </c>
      <c r="N12" t="s">
        <v>25</v>
      </c>
      <c r="Q12" s="1" t="s">
        <v>21</v>
      </c>
      <c r="V12" t="s">
        <v>37</v>
      </c>
      <c r="Z12" t="s">
        <v>38</v>
      </c>
      <c r="AA12" t="s">
        <v>39</v>
      </c>
    </row>
    <row r="13" spans="1:27" x14ac:dyDescent="0.25">
      <c r="A13" t="s">
        <v>34</v>
      </c>
      <c r="B13">
        <v>1</v>
      </c>
      <c r="C13" t="s">
        <v>35</v>
      </c>
      <c r="D13" s="1" t="s">
        <v>27</v>
      </c>
      <c r="E13" s="1" t="str">
        <f t="shared" si="0"/>
        <v>94500-6</v>
      </c>
      <c r="F13" s="1" t="str">
        <f>VLOOKUP(E13,Loinc_Sarscov2_Export_20200527!A13:B78,2,FALSE)</f>
        <v>SARS coronavirus 2 RNA</v>
      </c>
      <c r="H13" s="1" t="s">
        <v>36</v>
      </c>
      <c r="N13" t="s">
        <v>25</v>
      </c>
      <c r="Q13" s="1" t="s">
        <v>21</v>
      </c>
      <c r="V13" t="s">
        <v>37</v>
      </c>
      <c r="Z13" t="s">
        <v>38</v>
      </c>
      <c r="AA13" t="s">
        <v>39</v>
      </c>
    </row>
    <row r="14" spans="1:27" x14ac:dyDescent="0.25">
      <c r="A14" t="s">
        <v>34</v>
      </c>
      <c r="B14">
        <v>1</v>
      </c>
      <c r="C14" t="s">
        <v>35</v>
      </c>
      <c r="D14" s="1" t="s">
        <v>27</v>
      </c>
      <c r="E14" s="1" t="str">
        <f t="shared" si="0"/>
        <v>94500-6</v>
      </c>
      <c r="F14" s="1" t="str">
        <f>VLOOKUP(E14,Loinc_Sarscov2_Export_20200527!A14:B79,2,FALSE)</f>
        <v>SARS coronavirus 2 RNA</v>
      </c>
      <c r="H14" s="1" t="s">
        <v>36</v>
      </c>
      <c r="N14" t="s">
        <v>25</v>
      </c>
      <c r="Q14" s="1" t="s">
        <v>21</v>
      </c>
      <c r="V14" t="s">
        <v>37</v>
      </c>
      <c r="Z14" t="s">
        <v>38</v>
      </c>
      <c r="AA14" t="s">
        <v>39</v>
      </c>
    </row>
    <row r="15" spans="1:27" x14ac:dyDescent="0.25">
      <c r="A15" t="s">
        <v>34</v>
      </c>
      <c r="B15">
        <v>1</v>
      </c>
      <c r="C15" t="s">
        <v>35</v>
      </c>
      <c r="D15" s="1" t="s">
        <v>27</v>
      </c>
      <c r="E15" s="1" t="str">
        <f t="shared" si="0"/>
        <v>94500-6</v>
      </c>
      <c r="F15" s="1" t="str">
        <f>VLOOKUP(E15,Loinc_Sarscov2_Export_20200527!A15:B80,2,FALSE)</f>
        <v>SARS coronavirus 2 RNA</v>
      </c>
      <c r="H15" s="1" t="s">
        <v>36</v>
      </c>
      <c r="N15" t="s">
        <v>25</v>
      </c>
      <c r="Q15" s="1" t="s">
        <v>21</v>
      </c>
      <c r="V15" t="s">
        <v>37</v>
      </c>
      <c r="Z15" t="s">
        <v>38</v>
      </c>
      <c r="AA15" t="s">
        <v>39</v>
      </c>
    </row>
    <row r="16" spans="1:27" x14ac:dyDescent="0.25">
      <c r="A16" t="s">
        <v>34</v>
      </c>
      <c r="B16">
        <v>1</v>
      </c>
      <c r="C16" t="s">
        <v>35</v>
      </c>
      <c r="D16" s="1" t="s">
        <v>27</v>
      </c>
      <c r="E16" s="1" t="str">
        <f t="shared" si="0"/>
        <v>94500-6</v>
      </c>
      <c r="F16" s="1" t="str">
        <f>VLOOKUP(E16,Loinc_Sarscov2_Export_20200527!A16:B81,2,FALSE)</f>
        <v>SARS coronavirus 2 RNA</v>
      </c>
      <c r="H16" s="1" t="s">
        <v>36</v>
      </c>
      <c r="N16" t="s">
        <v>25</v>
      </c>
      <c r="Q16" s="1" t="s">
        <v>21</v>
      </c>
      <c r="V16" t="s">
        <v>37</v>
      </c>
      <c r="Z16" t="s">
        <v>38</v>
      </c>
      <c r="AA16" t="s">
        <v>39</v>
      </c>
    </row>
    <row r="17" spans="1:27" x14ac:dyDescent="0.25">
      <c r="A17" t="s">
        <v>34</v>
      </c>
      <c r="B17">
        <v>1</v>
      </c>
      <c r="C17" t="s">
        <v>35</v>
      </c>
      <c r="D17" s="1" t="s">
        <v>27</v>
      </c>
      <c r="E17" s="1" t="str">
        <f t="shared" si="0"/>
        <v>94500-6</v>
      </c>
      <c r="F17" s="1" t="str">
        <f>VLOOKUP(E17,Loinc_Sarscov2_Export_20200527!A17:B82,2,FALSE)</f>
        <v>SARS coronavirus 2 RNA</v>
      </c>
      <c r="H17" s="1" t="s">
        <v>36</v>
      </c>
      <c r="N17" t="s">
        <v>25</v>
      </c>
      <c r="Q17" s="1" t="s">
        <v>21</v>
      </c>
      <c r="V17" t="s">
        <v>37</v>
      </c>
      <c r="Z17" t="s">
        <v>38</v>
      </c>
      <c r="AA17" t="s">
        <v>39</v>
      </c>
    </row>
    <row r="18" spans="1:27" x14ac:dyDescent="0.25">
      <c r="A18" t="s">
        <v>34</v>
      </c>
      <c r="B18">
        <v>1</v>
      </c>
      <c r="C18" t="s">
        <v>35</v>
      </c>
      <c r="D18" s="1" t="s">
        <v>27</v>
      </c>
      <c r="E18" s="1" t="str">
        <f t="shared" si="0"/>
        <v>94500-6</v>
      </c>
      <c r="F18" s="1" t="str">
        <f>VLOOKUP(E18,Loinc_Sarscov2_Export_20200527!A18:B83,2,FALSE)</f>
        <v>SARS coronavirus 2 RNA</v>
      </c>
      <c r="H18" s="1" t="s">
        <v>36</v>
      </c>
      <c r="N18" t="s">
        <v>25</v>
      </c>
      <c r="Q18" s="1" t="s">
        <v>21</v>
      </c>
      <c r="V18" t="s">
        <v>37</v>
      </c>
      <c r="Z18" t="s">
        <v>38</v>
      </c>
      <c r="AA18" t="s">
        <v>39</v>
      </c>
    </row>
    <row r="19" spans="1:27" x14ac:dyDescent="0.25">
      <c r="A19" t="s">
        <v>34</v>
      </c>
      <c r="B19">
        <v>1</v>
      </c>
      <c r="C19" t="s">
        <v>35</v>
      </c>
      <c r="D19" s="1" t="s">
        <v>27</v>
      </c>
      <c r="E19" s="1" t="str">
        <f t="shared" si="0"/>
        <v>94500-6</v>
      </c>
      <c r="F19" s="1" t="str">
        <f>VLOOKUP(E19,Loinc_Sarscov2_Export_20200527!A19:B84,2,FALSE)</f>
        <v>SARS coronavirus 2 RNA</v>
      </c>
      <c r="H19" s="1" t="s">
        <v>36</v>
      </c>
      <c r="N19" t="s">
        <v>25</v>
      </c>
      <c r="Q19" s="1" t="s">
        <v>21</v>
      </c>
      <c r="V19" t="s">
        <v>37</v>
      </c>
      <c r="Z19" t="s">
        <v>38</v>
      </c>
      <c r="AA19" t="s">
        <v>39</v>
      </c>
    </row>
    <row r="20" spans="1:27" x14ac:dyDescent="0.25">
      <c r="A20" t="s">
        <v>34</v>
      </c>
      <c r="B20">
        <v>1</v>
      </c>
      <c r="C20" t="s">
        <v>35</v>
      </c>
      <c r="D20" s="1" t="s">
        <v>27</v>
      </c>
      <c r="E20" s="1" t="str">
        <f t="shared" si="0"/>
        <v>94500-6</v>
      </c>
      <c r="F20" s="1" t="str">
        <f>VLOOKUP(E20,Loinc_Sarscov2_Export_20200527!A20:B85,2,FALSE)</f>
        <v>SARS coronavirus 2 RNA</v>
      </c>
      <c r="H20" s="1" t="s">
        <v>36</v>
      </c>
      <c r="N20" t="s">
        <v>25</v>
      </c>
      <c r="Q20" s="1" t="s">
        <v>21</v>
      </c>
      <c r="V20" t="s">
        <v>37</v>
      </c>
      <c r="Z20" t="s">
        <v>38</v>
      </c>
      <c r="AA20" t="s">
        <v>39</v>
      </c>
    </row>
    <row r="21" spans="1:27" x14ac:dyDescent="0.25">
      <c r="A21" t="s">
        <v>34</v>
      </c>
      <c r="B21">
        <v>1</v>
      </c>
      <c r="C21" t="s">
        <v>35</v>
      </c>
      <c r="D21" s="1" t="s">
        <v>27</v>
      </c>
      <c r="E21" s="1" t="str">
        <f t="shared" si="0"/>
        <v>94500-6</v>
      </c>
      <c r="F21" s="1" t="str">
        <f>VLOOKUP(E21,Loinc_Sarscov2_Export_20200527!A21:B86,2,FALSE)</f>
        <v>SARS coronavirus 2 RNA</v>
      </c>
      <c r="H21" s="1" t="s">
        <v>36</v>
      </c>
      <c r="N21" t="s">
        <v>25</v>
      </c>
      <c r="Q21" s="1" t="s">
        <v>21</v>
      </c>
      <c r="V21" t="s">
        <v>37</v>
      </c>
      <c r="Z21" t="s">
        <v>38</v>
      </c>
      <c r="AA21" t="s">
        <v>39</v>
      </c>
    </row>
    <row r="22" spans="1:27" x14ac:dyDescent="0.25">
      <c r="A22" t="s">
        <v>34</v>
      </c>
      <c r="B22">
        <v>1</v>
      </c>
      <c r="C22" t="s">
        <v>35</v>
      </c>
      <c r="D22" s="1" t="s">
        <v>30</v>
      </c>
      <c r="E22" s="1" t="str">
        <f t="shared" si="0"/>
        <v>94533-7</v>
      </c>
      <c r="F22" s="1" t="str">
        <f>VLOOKUP(E22,Loinc_Sarscov2_Export_20200527!A22:B87,2,FALSE)</f>
        <v>SARS coronavirus 2 N gene</v>
      </c>
      <c r="H22" s="1" t="s">
        <v>36</v>
      </c>
      <c r="N22" t="s">
        <v>25</v>
      </c>
      <c r="Q22" s="1" t="s">
        <v>21</v>
      </c>
      <c r="V22" t="s">
        <v>37</v>
      </c>
      <c r="Z22" t="s">
        <v>38</v>
      </c>
      <c r="AA22" t="s">
        <v>39</v>
      </c>
    </row>
    <row r="23" spans="1:27" x14ac:dyDescent="0.25">
      <c r="A23" t="s">
        <v>34</v>
      </c>
      <c r="B23">
        <v>1</v>
      </c>
      <c r="C23" t="s">
        <v>35</v>
      </c>
      <c r="D23" s="1" t="s">
        <v>30</v>
      </c>
      <c r="E23" s="1" t="str">
        <f t="shared" si="0"/>
        <v>94533-7</v>
      </c>
      <c r="F23" s="1" t="str">
        <f>VLOOKUP(E23,Loinc_Sarscov2_Export_20200527!A23:B88,2,FALSE)</f>
        <v>SARS coronavirus 2 N gene</v>
      </c>
      <c r="H23" s="1" t="s">
        <v>36</v>
      </c>
      <c r="N23" t="s">
        <v>25</v>
      </c>
      <c r="Q23" s="1" t="s">
        <v>21</v>
      </c>
      <c r="V23" t="s">
        <v>37</v>
      </c>
      <c r="Z23" t="s">
        <v>38</v>
      </c>
      <c r="AA23" t="s">
        <v>39</v>
      </c>
    </row>
    <row r="24" spans="1:27" x14ac:dyDescent="0.25">
      <c r="A24" t="s">
        <v>34</v>
      </c>
      <c r="B24">
        <v>1</v>
      </c>
      <c r="C24" t="s">
        <v>35</v>
      </c>
      <c r="D24" s="1" t="s">
        <v>30</v>
      </c>
      <c r="E24" s="1" t="str">
        <f t="shared" si="0"/>
        <v>94533-7</v>
      </c>
      <c r="F24" s="1" t="str">
        <f>VLOOKUP(E24,Loinc_Sarscov2_Export_20200527!A24:B89,2,FALSE)</f>
        <v>SARS coronavirus 2 N gene</v>
      </c>
      <c r="H24" s="1" t="s">
        <v>36</v>
      </c>
      <c r="N24" t="s">
        <v>25</v>
      </c>
      <c r="Q24" s="1" t="s">
        <v>21</v>
      </c>
      <c r="V24" t="s">
        <v>37</v>
      </c>
      <c r="Z24" t="s">
        <v>38</v>
      </c>
      <c r="AA24" t="s">
        <v>39</v>
      </c>
    </row>
    <row r="25" spans="1:27" x14ac:dyDescent="0.25">
      <c r="A25" t="s">
        <v>34</v>
      </c>
      <c r="B25">
        <v>1</v>
      </c>
      <c r="C25" t="s">
        <v>35</v>
      </c>
      <c r="D25" s="1" t="s">
        <v>30</v>
      </c>
      <c r="E25" s="1" t="str">
        <f t="shared" si="0"/>
        <v>94533-7</v>
      </c>
      <c r="F25" s="1" t="str">
        <f>VLOOKUP(E25,Loinc_Sarscov2_Export_20200527!A25:B90,2,FALSE)</f>
        <v>SARS coronavirus 2 N gene</v>
      </c>
      <c r="H25" s="1" t="s">
        <v>36</v>
      </c>
      <c r="N25" t="s">
        <v>25</v>
      </c>
      <c r="Q25" s="1" t="s">
        <v>21</v>
      </c>
      <c r="V25" t="s">
        <v>37</v>
      </c>
      <c r="Z25" t="s">
        <v>38</v>
      </c>
      <c r="AA25" t="s">
        <v>39</v>
      </c>
    </row>
    <row r="26" spans="1:27" x14ac:dyDescent="0.25">
      <c r="A26" t="s">
        <v>34</v>
      </c>
      <c r="B26">
        <v>1</v>
      </c>
      <c r="C26" t="s">
        <v>35</v>
      </c>
      <c r="D26" s="1" t="s">
        <v>31</v>
      </c>
      <c r="E26" s="1" t="str">
        <f t="shared" si="0"/>
        <v>94534-5</v>
      </c>
      <c r="F26" s="1" t="str">
        <f>VLOOKUP(E26,Loinc_Sarscov2_Export_20200527!A26:B91,2,FALSE)</f>
        <v>SARS coronavirus 2 RdRp gene</v>
      </c>
      <c r="H26" s="1" t="s">
        <v>36</v>
      </c>
      <c r="N26" t="s">
        <v>25</v>
      </c>
      <c r="Q26" s="1" t="s">
        <v>21</v>
      </c>
      <c r="V26" t="s">
        <v>37</v>
      </c>
      <c r="Z26" t="s">
        <v>38</v>
      </c>
      <c r="AA26" t="s">
        <v>39</v>
      </c>
    </row>
    <row r="27" spans="1:27" x14ac:dyDescent="0.25">
      <c r="A27" t="s">
        <v>34</v>
      </c>
      <c r="B27">
        <v>1</v>
      </c>
      <c r="C27" t="s">
        <v>35</v>
      </c>
      <c r="D27" s="1" t="s">
        <v>31</v>
      </c>
      <c r="E27" s="1" t="str">
        <f t="shared" si="0"/>
        <v>94534-5</v>
      </c>
      <c r="F27" s="1" t="str">
        <f>VLOOKUP(E27,Loinc_Sarscov2_Export_20200527!A27:B92,2,FALSE)</f>
        <v>SARS coronavirus 2 RdRp gene</v>
      </c>
      <c r="H27" s="1" t="s">
        <v>36</v>
      </c>
      <c r="N27" t="s">
        <v>25</v>
      </c>
      <c r="Q27" s="1" t="s">
        <v>21</v>
      </c>
      <c r="V27" t="s">
        <v>37</v>
      </c>
      <c r="Z27" t="s">
        <v>38</v>
      </c>
      <c r="AA27" t="s">
        <v>39</v>
      </c>
    </row>
    <row r="28" spans="1:27" x14ac:dyDescent="0.25">
      <c r="A28" t="s">
        <v>34</v>
      </c>
      <c r="B28">
        <v>1</v>
      </c>
      <c r="C28" t="s">
        <v>35</v>
      </c>
      <c r="D28" s="1" t="s">
        <v>32</v>
      </c>
      <c r="E28" s="1" t="str">
        <f t="shared" si="0"/>
        <v>94559-2</v>
      </c>
      <c r="F28" s="1" t="str">
        <f>VLOOKUP(E28,Loinc_Sarscov2_Export_20200527!A28:B93,2,FALSE)</f>
        <v>SARS coronavirus 2 ORF1ab region</v>
      </c>
      <c r="H28" s="1" t="s">
        <v>36</v>
      </c>
      <c r="N28" t="s">
        <v>25</v>
      </c>
      <c r="Q28" s="1" t="s">
        <v>21</v>
      </c>
      <c r="V28" t="s">
        <v>37</v>
      </c>
      <c r="Z28" t="s">
        <v>38</v>
      </c>
      <c r="AA28" t="s">
        <v>39</v>
      </c>
    </row>
    <row r="29" spans="1:27" x14ac:dyDescent="0.25">
      <c r="A29" t="s">
        <v>34</v>
      </c>
      <c r="B29">
        <v>1</v>
      </c>
      <c r="C29" t="s">
        <v>35</v>
      </c>
      <c r="D29" s="1" t="s">
        <v>33</v>
      </c>
      <c r="E29" s="1" t="str">
        <f t="shared" si="0"/>
        <v>94565-9</v>
      </c>
      <c r="F29" s="1" t="str">
        <f>VLOOKUP(E29,Loinc_Sarscov2_Export_20200527!A29:B94,2,FALSE)</f>
        <v>SARS coronavirus 2 RNA</v>
      </c>
      <c r="H29" s="1" t="s">
        <v>36</v>
      </c>
      <c r="N29" t="s">
        <v>25</v>
      </c>
      <c r="Q29" s="1" t="s">
        <v>21</v>
      </c>
      <c r="V29" t="s">
        <v>37</v>
      </c>
      <c r="Z29" t="s">
        <v>38</v>
      </c>
      <c r="AA29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A691-42F4-4D69-AA1F-7AF56930A3CD}">
  <dimension ref="A1:D2"/>
  <sheetViews>
    <sheetView workbookViewId="0">
      <selection activeCell="E1" sqref="E1"/>
    </sheetView>
  </sheetViews>
  <sheetFormatPr defaultRowHeight="15" x14ac:dyDescent="0.25"/>
  <sheetData>
    <row r="1" spans="1:4" x14ac:dyDescent="0.25">
      <c r="B1">
        <v>1</v>
      </c>
      <c r="C1">
        <v>2</v>
      </c>
      <c r="D1">
        <v>3</v>
      </c>
    </row>
    <row r="2" spans="1:4" x14ac:dyDescent="0.25">
      <c r="A2" t="s">
        <v>14</v>
      </c>
      <c r="B2">
        <v>1</v>
      </c>
      <c r="C2" t="s">
        <v>15</v>
      </c>
      <c r="D2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3951-C07B-467F-8121-21F192242CD2}">
  <dimension ref="A1:S30"/>
  <sheetViews>
    <sheetView topLeftCell="D1" workbookViewId="0">
      <selection activeCell="B1" sqref="B1:S1"/>
    </sheetView>
  </sheetViews>
  <sheetFormatPr defaultRowHeight="15" x14ac:dyDescent="0.25"/>
  <cols>
    <col min="1" max="1" width="4.85546875" bestFit="1" customWidth="1"/>
    <col min="2" max="2" width="2" bestFit="1" customWidth="1"/>
    <col min="3" max="3" width="68.42578125" bestFit="1" customWidth="1"/>
    <col min="5" max="5" width="46" bestFit="1" customWidth="1"/>
    <col min="18" max="19" width="18" bestFit="1" customWidth="1"/>
  </cols>
  <sheetData>
    <row r="1" spans="1:1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25">
      <c r="A2" t="s">
        <v>57</v>
      </c>
      <c r="B2">
        <v>1</v>
      </c>
      <c r="C2" t="s">
        <v>58</v>
      </c>
      <c r="E2" t="s">
        <v>59</v>
      </c>
      <c r="R2" t="s">
        <v>21</v>
      </c>
      <c r="S2" t="s">
        <v>60</v>
      </c>
    </row>
    <row r="3" spans="1:19" x14ac:dyDescent="0.25">
      <c r="A3" t="s">
        <v>57</v>
      </c>
      <c r="B3">
        <v>1</v>
      </c>
      <c r="C3" t="s">
        <v>58</v>
      </c>
      <c r="E3" t="s">
        <v>59</v>
      </c>
      <c r="R3" t="s">
        <v>21</v>
      </c>
      <c r="S3" t="s">
        <v>60</v>
      </c>
    </row>
    <row r="4" spans="1:19" x14ac:dyDescent="0.25">
      <c r="A4" t="s">
        <v>57</v>
      </c>
      <c r="B4">
        <v>1</v>
      </c>
      <c r="C4" t="s">
        <v>58</v>
      </c>
      <c r="E4" t="s">
        <v>59</v>
      </c>
      <c r="R4" t="s">
        <v>21</v>
      </c>
      <c r="S4" t="s">
        <v>60</v>
      </c>
    </row>
    <row r="5" spans="1:19" x14ac:dyDescent="0.25">
      <c r="A5" t="s">
        <v>57</v>
      </c>
      <c r="B5">
        <v>1</v>
      </c>
      <c r="C5" t="s">
        <v>58</v>
      </c>
      <c r="E5" t="s">
        <v>59</v>
      </c>
      <c r="R5" t="s">
        <v>21</v>
      </c>
      <c r="S5" t="s">
        <v>60</v>
      </c>
    </row>
    <row r="6" spans="1:19" x14ac:dyDescent="0.25">
      <c r="A6" t="s">
        <v>57</v>
      </c>
      <c r="B6">
        <v>1</v>
      </c>
      <c r="C6" t="s">
        <v>58</v>
      </c>
      <c r="E6" t="s">
        <v>59</v>
      </c>
      <c r="R6" t="s">
        <v>21</v>
      </c>
      <c r="S6" t="s">
        <v>60</v>
      </c>
    </row>
    <row r="7" spans="1:19" x14ac:dyDescent="0.25">
      <c r="A7" t="s">
        <v>57</v>
      </c>
      <c r="B7">
        <v>1</v>
      </c>
      <c r="C7" t="s">
        <v>58</v>
      </c>
      <c r="E7" t="s">
        <v>59</v>
      </c>
      <c r="R7" t="s">
        <v>21</v>
      </c>
      <c r="S7" t="s">
        <v>60</v>
      </c>
    </row>
    <row r="8" spans="1:19" x14ac:dyDescent="0.25">
      <c r="A8" t="s">
        <v>57</v>
      </c>
      <c r="B8">
        <v>1</v>
      </c>
      <c r="C8" t="s">
        <v>58</v>
      </c>
      <c r="E8" t="s">
        <v>59</v>
      </c>
      <c r="R8" t="s">
        <v>21</v>
      </c>
      <c r="S8" t="s">
        <v>60</v>
      </c>
    </row>
    <row r="9" spans="1:19" x14ac:dyDescent="0.25">
      <c r="A9" t="s">
        <v>57</v>
      </c>
      <c r="B9">
        <v>1</v>
      </c>
      <c r="C9" t="s">
        <v>58</v>
      </c>
      <c r="E9" t="s">
        <v>59</v>
      </c>
      <c r="R9" t="s">
        <v>21</v>
      </c>
      <c r="S9" t="s">
        <v>60</v>
      </c>
    </row>
    <row r="10" spans="1:19" x14ac:dyDescent="0.25">
      <c r="A10" t="s">
        <v>57</v>
      </c>
      <c r="B10">
        <v>1</v>
      </c>
      <c r="C10" t="s">
        <v>58</v>
      </c>
      <c r="E10" t="s">
        <v>59</v>
      </c>
      <c r="R10" t="s">
        <v>21</v>
      </c>
      <c r="S10" t="s">
        <v>60</v>
      </c>
    </row>
    <row r="11" spans="1:19" x14ac:dyDescent="0.25">
      <c r="A11" t="s">
        <v>57</v>
      </c>
      <c r="B11">
        <v>1</v>
      </c>
      <c r="C11" t="s">
        <v>58</v>
      </c>
      <c r="E11" t="s">
        <v>59</v>
      </c>
      <c r="R11" t="s">
        <v>21</v>
      </c>
      <c r="S11" t="s">
        <v>60</v>
      </c>
    </row>
    <row r="12" spans="1:19" x14ac:dyDescent="0.25">
      <c r="A12" t="s">
        <v>57</v>
      </c>
      <c r="B12">
        <v>1</v>
      </c>
      <c r="C12" t="s">
        <v>58</v>
      </c>
      <c r="E12" t="s">
        <v>59</v>
      </c>
      <c r="R12" t="s">
        <v>21</v>
      </c>
      <c r="S12" t="s">
        <v>60</v>
      </c>
    </row>
    <row r="13" spans="1:19" x14ac:dyDescent="0.25">
      <c r="A13" t="s">
        <v>57</v>
      </c>
      <c r="B13">
        <v>1</v>
      </c>
      <c r="C13" t="s">
        <v>58</v>
      </c>
      <c r="E13" t="s">
        <v>59</v>
      </c>
      <c r="R13" t="s">
        <v>21</v>
      </c>
      <c r="S13" t="s">
        <v>60</v>
      </c>
    </row>
    <row r="14" spans="1:19" x14ac:dyDescent="0.25">
      <c r="A14" t="s">
        <v>57</v>
      </c>
      <c r="B14">
        <v>1</v>
      </c>
      <c r="C14" t="s">
        <v>58</v>
      </c>
      <c r="E14" t="s">
        <v>59</v>
      </c>
      <c r="R14" t="s">
        <v>21</v>
      </c>
      <c r="S14" t="s">
        <v>60</v>
      </c>
    </row>
    <row r="15" spans="1:19" x14ac:dyDescent="0.25">
      <c r="A15" t="s">
        <v>57</v>
      </c>
      <c r="B15">
        <v>1</v>
      </c>
      <c r="C15" t="s">
        <v>58</v>
      </c>
      <c r="E15" t="s">
        <v>59</v>
      </c>
      <c r="R15" t="s">
        <v>21</v>
      </c>
      <c r="S15" t="s">
        <v>60</v>
      </c>
    </row>
    <row r="16" spans="1:19" x14ac:dyDescent="0.25">
      <c r="A16" t="s">
        <v>57</v>
      </c>
      <c r="B16">
        <v>1</v>
      </c>
      <c r="C16" t="s">
        <v>58</v>
      </c>
      <c r="E16" t="s">
        <v>59</v>
      </c>
      <c r="R16" t="s">
        <v>21</v>
      </c>
      <c r="S16" t="s">
        <v>60</v>
      </c>
    </row>
    <row r="17" spans="1:19" x14ac:dyDescent="0.25">
      <c r="A17" t="s">
        <v>57</v>
      </c>
      <c r="B17">
        <v>1</v>
      </c>
      <c r="C17" t="s">
        <v>58</v>
      </c>
      <c r="E17" t="s">
        <v>59</v>
      </c>
      <c r="R17" t="s">
        <v>21</v>
      </c>
      <c r="S17" t="s">
        <v>60</v>
      </c>
    </row>
    <row r="18" spans="1:19" x14ac:dyDescent="0.25">
      <c r="A18" t="s">
        <v>57</v>
      </c>
      <c r="B18">
        <v>1</v>
      </c>
      <c r="C18" t="s">
        <v>58</v>
      </c>
      <c r="E18" t="s">
        <v>59</v>
      </c>
      <c r="R18" t="s">
        <v>21</v>
      </c>
      <c r="S18" t="s">
        <v>60</v>
      </c>
    </row>
    <row r="19" spans="1:19" x14ac:dyDescent="0.25">
      <c r="A19" t="s">
        <v>57</v>
      </c>
      <c r="B19">
        <v>1</v>
      </c>
      <c r="C19" t="s">
        <v>58</v>
      </c>
      <c r="E19" t="s">
        <v>59</v>
      </c>
      <c r="R19" t="s">
        <v>21</v>
      </c>
      <c r="S19" t="s">
        <v>60</v>
      </c>
    </row>
    <row r="20" spans="1:19" x14ac:dyDescent="0.25">
      <c r="A20" t="s">
        <v>57</v>
      </c>
      <c r="B20">
        <v>1</v>
      </c>
      <c r="C20" t="s">
        <v>58</v>
      </c>
      <c r="E20" t="s">
        <v>59</v>
      </c>
      <c r="R20" t="s">
        <v>21</v>
      </c>
      <c r="S20" t="s">
        <v>60</v>
      </c>
    </row>
    <row r="21" spans="1:19" x14ac:dyDescent="0.25">
      <c r="A21" t="s">
        <v>57</v>
      </c>
      <c r="B21">
        <v>1</v>
      </c>
      <c r="C21" t="s">
        <v>58</v>
      </c>
      <c r="E21" t="s">
        <v>59</v>
      </c>
      <c r="R21" t="s">
        <v>21</v>
      </c>
      <c r="S21" t="s">
        <v>60</v>
      </c>
    </row>
    <row r="22" spans="1:19" x14ac:dyDescent="0.25">
      <c r="A22" t="s">
        <v>57</v>
      </c>
      <c r="B22">
        <v>1</v>
      </c>
      <c r="C22" t="s">
        <v>58</v>
      </c>
      <c r="E22" t="s">
        <v>59</v>
      </c>
      <c r="R22" t="s">
        <v>21</v>
      </c>
      <c r="S22" t="s">
        <v>60</v>
      </c>
    </row>
    <row r="23" spans="1:19" x14ac:dyDescent="0.25">
      <c r="A23" t="s">
        <v>57</v>
      </c>
      <c r="B23">
        <v>1</v>
      </c>
      <c r="C23" t="s">
        <v>58</v>
      </c>
      <c r="E23" t="s">
        <v>59</v>
      </c>
      <c r="R23" t="s">
        <v>21</v>
      </c>
      <c r="S23" t="s">
        <v>60</v>
      </c>
    </row>
    <row r="24" spans="1:19" x14ac:dyDescent="0.25">
      <c r="A24" t="s">
        <v>57</v>
      </c>
      <c r="B24">
        <v>1</v>
      </c>
      <c r="C24" t="s">
        <v>58</v>
      </c>
      <c r="E24" t="s">
        <v>59</v>
      </c>
      <c r="R24" t="s">
        <v>21</v>
      </c>
      <c r="S24" t="s">
        <v>60</v>
      </c>
    </row>
    <row r="25" spans="1:19" x14ac:dyDescent="0.25">
      <c r="A25" t="s">
        <v>57</v>
      </c>
      <c r="B25">
        <v>1</v>
      </c>
      <c r="C25" t="s">
        <v>58</v>
      </c>
      <c r="E25" t="s">
        <v>59</v>
      </c>
      <c r="R25" t="s">
        <v>21</v>
      </c>
      <c r="S25" t="s">
        <v>60</v>
      </c>
    </row>
    <row r="26" spans="1:19" x14ac:dyDescent="0.25">
      <c r="A26" t="s">
        <v>57</v>
      </c>
      <c r="B26">
        <v>1</v>
      </c>
      <c r="C26" t="s">
        <v>58</v>
      </c>
      <c r="E26" t="s">
        <v>59</v>
      </c>
      <c r="R26" t="s">
        <v>21</v>
      </c>
      <c r="S26" t="s">
        <v>60</v>
      </c>
    </row>
    <row r="27" spans="1:19" x14ac:dyDescent="0.25">
      <c r="A27" t="s">
        <v>57</v>
      </c>
      <c r="B27">
        <v>1</v>
      </c>
      <c r="C27" t="s">
        <v>58</v>
      </c>
      <c r="E27" t="s">
        <v>59</v>
      </c>
      <c r="R27" t="s">
        <v>21</v>
      </c>
      <c r="S27" t="s">
        <v>60</v>
      </c>
    </row>
    <row r="28" spans="1:19" x14ac:dyDescent="0.25">
      <c r="A28" t="s">
        <v>57</v>
      </c>
      <c r="B28">
        <v>1</v>
      </c>
      <c r="C28" t="s">
        <v>58</v>
      </c>
      <c r="E28" t="s">
        <v>59</v>
      </c>
      <c r="R28" t="s">
        <v>21</v>
      </c>
      <c r="S28" t="s">
        <v>60</v>
      </c>
    </row>
    <row r="29" spans="1:19" x14ac:dyDescent="0.25">
      <c r="A29" t="s">
        <v>57</v>
      </c>
      <c r="B29">
        <v>1</v>
      </c>
      <c r="C29" t="s">
        <v>58</v>
      </c>
      <c r="E29" t="s">
        <v>59</v>
      </c>
      <c r="R29" t="s">
        <v>21</v>
      </c>
      <c r="S29" t="s">
        <v>60</v>
      </c>
    </row>
    <row r="30" spans="1:19" x14ac:dyDescent="0.25">
      <c r="A30" t="s">
        <v>57</v>
      </c>
      <c r="B30">
        <v>1</v>
      </c>
      <c r="C30" t="s">
        <v>58</v>
      </c>
      <c r="E30" t="s">
        <v>59</v>
      </c>
      <c r="R30" t="s">
        <v>21</v>
      </c>
      <c r="S30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5847-9C7C-4808-867A-564DCA1E64F2}">
  <dimension ref="A1:O67"/>
  <sheetViews>
    <sheetView workbookViewId="0">
      <selection activeCell="E12" sqref="E12"/>
    </sheetView>
  </sheetViews>
  <sheetFormatPr defaultRowHeight="15" x14ac:dyDescent="0.25"/>
  <cols>
    <col min="1" max="1" width="11.85546875" bestFit="1" customWidth="1"/>
    <col min="2" max="2" width="45.28515625" bestFit="1" customWidth="1"/>
    <col min="3" max="4" width="11.28515625" bestFit="1" customWidth="1"/>
    <col min="5" max="5" width="12" bestFit="1" customWidth="1"/>
    <col min="6" max="6" width="9.7109375" bestFit="1" customWidth="1"/>
    <col min="7" max="7" width="37.140625" bestFit="1" customWidth="1"/>
    <col min="8" max="8" width="13.42578125" bestFit="1" customWidth="1"/>
    <col min="9" max="9" width="9.7109375" bestFit="1" customWidth="1"/>
    <col min="10" max="10" width="120.85546875" bestFit="1" customWidth="1"/>
    <col min="11" max="11" width="41.5703125" bestFit="1" customWidth="1"/>
    <col min="12" max="12" width="25.140625" bestFit="1" customWidth="1"/>
    <col min="13" max="13" width="7.28515625" bestFit="1" customWidth="1"/>
    <col min="14" max="14" width="20.140625" bestFit="1" customWidth="1"/>
    <col min="15" max="15" width="19.28515625" bestFit="1" customWidth="1"/>
  </cols>
  <sheetData>
    <row r="1" spans="1:15" x14ac:dyDescent="0.25">
      <c r="A1" t="s">
        <v>331</v>
      </c>
      <c r="B1" t="s">
        <v>330</v>
      </c>
      <c r="C1" t="s">
        <v>329</v>
      </c>
      <c r="D1" t="s">
        <v>328</v>
      </c>
      <c r="E1" t="s">
        <v>327</v>
      </c>
      <c r="F1" t="s">
        <v>326</v>
      </c>
      <c r="G1" t="s">
        <v>325</v>
      </c>
      <c r="H1" t="s">
        <v>324</v>
      </c>
      <c r="I1" t="s">
        <v>323</v>
      </c>
      <c r="J1" t="s">
        <v>322</v>
      </c>
      <c r="K1" t="s">
        <v>321</v>
      </c>
      <c r="L1" t="s">
        <v>320</v>
      </c>
      <c r="M1" t="s">
        <v>319</v>
      </c>
      <c r="N1" t="s">
        <v>318</v>
      </c>
      <c r="O1" t="s">
        <v>317</v>
      </c>
    </row>
    <row r="2" spans="1:15" x14ac:dyDescent="0.25">
      <c r="A2" t="s">
        <v>316</v>
      </c>
      <c r="B2" t="s">
        <v>315</v>
      </c>
      <c r="C2" t="s">
        <v>75</v>
      </c>
      <c r="D2" t="s">
        <v>74</v>
      </c>
      <c r="E2" t="s">
        <v>80</v>
      </c>
      <c r="F2" t="s">
        <v>72</v>
      </c>
      <c r="G2" t="s">
        <v>314</v>
      </c>
      <c r="H2" t="s">
        <v>70</v>
      </c>
      <c r="I2">
        <v>1</v>
      </c>
      <c r="J2" t="s">
        <v>313</v>
      </c>
      <c r="K2" t="s">
        <v>312</v>
      </c>
      <c r="M2" t="s">
        <v>67</v>
      </c>
    </row>
    <row r="3" spans="1:15" x14ac:dyDescent="0.25">
      <c r="A3" t="s">
        <v>311</v>
      </c>
      <c r="B3" t="s">
        <v>303</v>
      </c>
      <c r="C3" t="s">
        <v>310</v>
      </c>
      <c r="D3" t="s">
        <v>74</v>
      </c>
      <c r="E3" t="s">
        <v>114</v>
      </c>
      <c r="F3" t="s">
        <v>103</v>
      </c>
      <c r="H3" t="s">
        <v>70</v>
      </c>
      <c r="I3">
        <v>1</v>
      </c>
      <c r="J3" t="s">
        <v>309</v>
      </c>
      <c r="K3" t="s">
        <v>308</v>
      </c>
      <c r="M3" t="s">
        <v>67</v>
      </c>
    </row>
    <row r="4" spans="1:15" x14ac:dyDescent="0.25">
      <c r="A4" t="s">
        <v>307</v>
      </c>
      <c r="B4" t="s">
        <v>303</v>
      </c>
      <c r="C4" t="s">
        <v>75</v>
      </c>
      <c r="D4" t="s">
        <v>74</v>
      </c>
      <c r="E4" t="s">
        <v>114</v>
      </c>
      <c r="F4" t="s">
        <v>72</v>
      </c>
      <c r="G4" t="s">
        <v>233</v>
      </c>
      <c r="H4" t="s">
        <v>70</v>
      </c>
      <c r="I4">
        <v>1</v>
      </c>
      <c r="J4" t="s">
        <v>306</v>
      </c>
      <c r="K4" t="s">
        <v>305</v>
      </c>
      <c r="M4" t="s">
        <v>67</v>
      </c>
    </row>
    <row r="5" spans="1:15" x14ac:dyDescent="0.25">
      <c r="A5" t="s">
        <v>304</v>
      </c>
      <c r="B5" t="s">
        <v>303</v>
      </c>
      <c r="C5" t="s">
        <v>234</v>
      </c>
      <c r="D5" t="s">
        <v>74</v>
      </c>
      <c r="E5" t="s">
        <v>114</v>
      </c>
      <c r="F5" t="s">
        <v>92</v>
      </c>
      <c r="G5" t="s">
        <v>233</v>
      </c>
      <c r="H5" t="s">
        <v>70</v>
      </c>
      <c r="I5">
        <v>1</v>
      </c>
      <c r="J5" t="s">
        <v>302</v>
      </c>
      <c r="K5" t="s">
        <v>301</v>
      </c>
      <c r="M5" t="s">
        <v>67</v>
      </c>
    </row>
    <row r="6" spans="1:15" x14ac:dyDescent="0.25">
      <c r="A6" t="s">
        <v>300</v>
      </c>
      <c r="B6" t="s">
        <v>299</v>
      </c>
      <c r="C6" t="s">
        <v>128</v>
      </c>
      <c r="D6" t="s">
        <v>74</v>
      </c>
      <c r="E6" t="s">
        <v>114</v>
      </c>
      <c r="F6" t="s">
        <v>128</v>
      </c>
      <c r="G6" t="s">
        <v>233</v>
      </c>
      <c r="H6" t="s">
        <v>127</v>
      </c>
      <c r="I6">
        <v>1</v>
      </c>
      <c r="J6" t="s">
        <v>298</v>
      </c>
      <c r="K6" t="s">
        <v>297</v>
      </c>
      <c r="M6" t="s">
        <v>67</v>
      </c>
    </row>
    <row r="7" spans="1:15" x14ac:dyDescent="0.25">
      <c r="A7" t="s">
        <v>296</v>
      </c>
      <c r="B7" t="s">
        <v>295</v>
      </c>
      <c r="C7" t="s">
        <v>75</v>
      </c>
      <c r="D7" t="s">
        <v>74</v>
      </c>
      <c r="E7" t="s">
        <v>73</v>
      </c>
      <c r="F7" t="s">
        <v>72</v>
      </c>
      <c r="G7" t="s">
        <v>97</v>
      </c>
      <c r="H7" t="s">
        <v>70</v>
      </c>
      <c r="I7">
        <v>1</v>
      </c>
      <c r="J7" t="s">
        <v>294</v>
      </c>
      <c r="K7" t="s">
        <v>293</v>
      </c>
      <c r="M7" t="s">
        <v>67</v>
      </c>
    </row>
    <row r="8" spans="1:15" x14ac:dyDescent="0.25">
      <c r="A8" t="s">
        <v>292</v>
      </c>
      <c r="B8" t="s">
        <v>282</v>
      </c>
      <c r="C8" t="s">
        <v>93</v>
      </c>
      <c r="D8" t="s">
        <v>74</v>
      </c>
      <c r="E8" t="s">
        <v>80</v>
      </c>
      <c r="F8" t="s">
        <v>92</v>
      </c>
      <c r="G8" t="s">
        <v>71</v>
      </c>
      <c r="H8" t="s">
        <v>70</v>
      </c>
      <c r="I8">
        <v>1</v>
      </c>
      <c r="J8" t="s">
        <v>291</v>
      </c>
      <c r="K8" t="s">
        <v>290</v>
      </c>
      <c r="M8" t="s">
        <v>67</v>
      </c>
    </row>
    <row r="9" spans="1:15" x14ac:dyDescent="0.25">
      <c r="A9" t="s">
        <v>289</v>
      </c>
      <c r="B9" t="s">
        <v>282</v>
      </c>
      <c r="C9" t="s">
        <v>75</v>
      </c>
      <c r="D9" t="s">
        <v>74</v>
      </c>
      <c r="E9" t="s">
        <v>73</v>
      </c>
      <c r="F9" t="s">
        <v>72</v>
      </c>
      <c r="G9" t="s">
        <v>71</v>
      </c>
      <c r="H9" t="s">
        <v>70</v>
      </c>
      <c r="I9">
        <v>1</v>
      </c>
      <c r="J9" t="s">
        <v>288</v>
      </c>
      <c r="K9" t="s">
        <v>287</v>
      </c>
      <c r="M9" t="s">
        <v>67</v>
      </c>
    </row>
    <row r="10" spans="1:15" x14ac:dyDescent="0.25">
      <c r="A10" t="s">
        <v>286</v>
      </c>
      <c r="B10" t="s">
        <v>282</v>
      </c>
      <c r="C10" t="s">
        <v>75</v>
      </c>
      <c r="D10" t="s">
        <v>74</v>
      </c>
      <c r="E10" t="s">
        <v>114</v>
      </c>
      <c r="F10" t="s">
        <v>72</v>
      </c>
      <c r="G10" t="s">
        <v>71</v>
      </c>
      <c r="H10" t="s">
        <v>70</v>
      </c>
      <c r="I10">
        <v>1</v>
      </c>
      <c r="J10" t="s">
        <v>285</v>
      </c>
      <c r="K10" t="s">
        <v>284</v>
      </c>
      <c r="M10" t="s">
        <v>67</v>
      </c>
    </row>
    <row r="11" spans="1:15" x14ac:dyDescent="0.25">
      <c r="A11" t="s">
        <v>283</v>
      </c>
      <c r="B11" t="s">
        <v>282</v>
      </c>
      <c r="C11" t="s">
        <v>75</v>
      </c>
      <c r="D11" t="s">
        <v>74</v>
      </c>
      <c r="E11" t="s">
        <v>80</v>
      </c>
      <c r="F11" t="s">
        <v>72</v>
      </c>
      <c r="G11" t="s">
        <v>71</v>
      </c>
      <c r="H11" t="s">
        <v>70</v>
      </c>
      <c r="I11">
        <v>1</v>
      </c>
      <c r="J11" t="s">
        <v>281</v>
      </c>
      <c r="K11" t="s">
        <v>280</v>
      </c>
      <c r="M11" t="s">
        <v>67</v>
      </c>
    </row>
    <row r="12" spans="1:15" x14ac:dyDescent="0.25">
      <c r="A12" t="s">
        <v>279</v>
      </c>
      <c r="B12" t="s">
        <v>272</v>
      </c>
      <c r="C12" t="s">
        <v>75</v>
      </c>
      <c r="D12" t="s">
        <v>74</v>
      </c>
      <c r="E12" t="s">
        <v>114</v>
      </c>
      <c r="F12" t="s">
        <v>72</v>
      </c>
      <c r="G12" t="s">
        <v>233</v>
      </c>
      <c r="H12" t="s">
        <v>70</v>
      </c>
      <c r="I12">
        <v>1</v>
      </c>
      <c r="J12" t="s">
        <v>278</v>
      </c>
      <c r="K12" t="s">
        <v>277</v>
      </c>
      <c r="M12" t="s">
        <v>67</v>
      </c>
    </row>
    <row r="13" spans="1:15" x14ac:dyDescent="0.25">
      <c r="A13" t="s">
        <v>276</v>
      </c>
      <c r="B13" t="s">
        <v>272</v>
      </c>
      <c r="C13" t="s">
        <v>75</v>
      </c>
      <c r="D13" t="s">
        <v>74</v>
      </c>
      <c r="E13" t="s">
        <v>239</v>
      </c>
      <c r="F13" t="s">
        <v>72</v>
      </c>
      <c r="G13" t="s">
        <v>97</v>
      </c>
      <c r="H13" t="s">
        <v>70</v>
      </c>
      <c r="I13">
        <v>1</v>
      </c>
      <c r="J13" t="s">
        <v>275</v>
      </c>
      <c r="K13" t="s">
        <v>274</v>
      </c>
      <c r="M13" t="s">
        <v>67</v>
      </c>
    </row>
    <row r="14" spans="1:15" x14ac:dyDescent="0.25">
      <c r="A14" t="s">
        <v>273</v>
      </c>
      <c r="B14" t="s">
        <v>272</v>
      </c>
      <c r="C14" t="s">
        <v>234</v>
      </c>
      <c r="D14" t="s">
        <v>74</v>
      </c>
      <c r="E14" t="s">
        <v>114</v>
      </c>
      <c r="F14" t="s">
        <v>92</v>
      </c>
      <c r="G14" t="s">
        <v>233</v>
      </c>
      <c r="H14" t="s">
        <v>70</v>
      </c>
      <c r="I14">
        <v>1</v>
      </c>
      <c r="J14" t="s">
        <v>271</v>
      </c>
      <c r="K14" t="s">
        <v>270</v>
      </c>
      <c r="M14" t="s">
        <v>67</v>
      </c>
    </row>
    <row r="15" spans="1:15" x14ac:dyDescent="0.25">
      <c r="A15" t="s">
        <v>269</v>
      </c>
      <c r="B15" t="s">
        <v>268</v>
      </c>
      <c r="C15" t="s">
        <v>75</v>
      </c>
      <c r="D15" t="s">
        <v>74</v>
      </c>
      <c r="E15" t="s">
        <v>114</v>
      </c>
      <c r="F15" t="s">
        <v>72</v>
      </c>
      <c r="G15" t="s">
        <v>233</v>
      </c>
      <c r="H15" t="s">
        <v>70</v>
      </c>
      <c r="I15">
        <v>1</v>
      </c>
      <c r="J15" t="s">
        <v>267</v>
      </c>
      <c r="K15" t="s">
        <v>266</v>
      </c>
      <c r="M15" t="s">
        <v>67</v>
      </c>
    </row>
    <row r="16" spans="1:15" x14ac:dyDescent="0.25">
      <c r="A16" t="s">
        <v>265</v>
      </c>
      <c r="B16" t="s">
        <v>254</v>
      </c>
      <c r="C16" t="s">
        <v>75</v>
      </c>
      <c r="D16" t="s">
        <v>74</v>
      </c>
      <c r="E16" t="s">
        <v>264</v>
      </c>
      <c r="F16" t="s">
        <v>72</v>
      </c>
      <c r="G16" t="s">
        <v>233</v>
      </c>
      <c r="H16" t="s">
        <v>70</v>
      </c>
      <c r="I16">
        <v>1</v>
      </c>
      <c r="J16" t="s">
        <v>263</v>
      </c>
      <c r="K16" t="s">
        <v>262</v>
      </c>
      <c r="M16" t="s">
        <v>67</v>
      </c>
    </row>
    <row r="17" spans="1:13" x14ac:dyDescent="0.25">
      <c r="A17" t="s">
        <v>261</v>
      </c>
      <c r="B17" t="s">
        <v>254</v>
      </c>
      <c r="C17" t="s">
        <v>75</v>
      </c>
      <c r="D17" t="s">
        <v>74</v>
      </c>
      <c r="E17" t="s">
        <v>114</v>
      </c>
      <c r="F17" t="s">
        <v>72</v>
      </c>
      <c r="G17" t="s">
        <v>233</v>
      </c>
      <c r="H17" t="s">
        <v>70</v>
      </c>
      <c r="I17">
        <v>1</v>
      </c>
      <c r="J17" t="s">
        <v>260</v>
      </c>
      <c r="K17" t="s">
        <v>259</v>
      </c>
      <c r="M17" t="s">
        <v>67</v>
      </c>
    </row>
    <row r="18" spans="1:13" x14ac:dyDescent="0.25">
      <c r="A18" t="s">
        <v>258</v>
      </c>
      <c r="B18" t="s">
        <v>254</v>
      </c>
      <c r="C18" t="s">
        <v>75</v>
      </c>
      <c r="D18" t="s">
        <v>74</v>
      </c>
      <c r="E18" t="s">
        <v>239</v>
      </c>
      <c r="F18" t="s">
        <v>72</v>
      </c>
      <c r="G18" t="s">
        <v>97</v>
      </c>
      <c r="H18" t="s">
        <v>70</v>
      </c>
      <c r="I18">
        <v>1</v>
      </c>
      <c r="J18" t="s">
        <v>257</v>
      </c>
      <c r="K18" t="s">
        <v>256</v>
      </c>
      <c r="M18" t="s">
        <v>67</v>
      </c>
    </row>
    <row r="19" spans="1:13" x14ac:dyDescent="0.25">
      <c r="A19" t="s">
        <v>255</v>
      </c>
      <c r="B19" t="s">
        <v>254</v>
      </c>
      <c r="C19" t="s">
        <v>234</v>
      </c>
      <c r="D19" t="s">
        <v>74</v>
      </c>
      <c r="E19" t="s">
        <v>114</v>
      </c>
      <c r="F19" t="s">
        <v>92</v>
      </c>
      <c r="G19" t="s">
        <v>233</v>
      </c>
      <c r="H19" t="s">
        <v>70</v>
      </c>
      <c r="I19">
        <v>1</v>
      </c>
      <c r="J19" t="s">
        <v>253</v>
      </c>
      <c r="K19" t="s">
        <v>252</v>
      </c>
      <c r="M19" t="s">
        <v>67</v>
      </c>
    </row>
    <row r="20" spans="1:13" x14ac:dyDescent="0.25">
      <c r="A20" t="s">
        <v>251</v>
      </c>
      <c r="B20" t="s">
        <v>250</v>
      </c>
      <c r="C20" t="s">
        <v>128</v>
      </c>
      <c r="D20" t="s">
        <v>74</v>
      </c>
      <c r="E20" t="s">
        <v>239</v>
      </c>
      <c r="F20" t="s">
        <v>128</v>
      </c>
      <c r="G20" t="s">
        <v>97</v>
      </c>
      <c r="H20" t="s">
        <v>127</v>
      </c>
      <c r="I20">
        <v>1</v>
      </c>
      <c r="J20" t="s">
        <v>249</v>
      </c>
      <c r="K20" t="s">
        <v>248</v>
      </c>
      <c r="M20" t="s">
        <v>67</v>
      </c>
    </row>
    <row r="21" spans="1:13" x14ac:dyDescent="0.25">
      <c r="A21" t="s">
        <v>247</v>
      </c>
      <c r="B21" t="s">
        <v>246</v>
      </c>
      <c r="C21" t="s">
        <v>75</v>
      </c>
      <c r="D21" t="s">
        <v>74</v>
      </c>
      <c r="E21" t="s">
        <v>114</v>
      </c>
      <c r="F21" t="s">
        <v>72</v>
      </c>
      <c r="G21" t="s">
        <v>233</v>
      </c>
      <c r="H21" t="s">
        <v>70</v>
      </c>
      <c r="I21">
        <v>1</v>
      </c>
      <c r="J21" t="s">
        <v>245</v>
      </c>
      <c r="K21" t="s">
        <v>244</v>
      </c>
      <c r="M21" t="s">
        <v>67</v>
      </c>
    </row>
    <row r="22" spans="1:13" x14ac:dyDescent="0.25">
      <c r="A22" t="s">
        <v>243</v>
      </c>
      <c r="B22" t="s">
        <v>235</v>
      </c>
      <c r="C22" t="s">
        <v>75</v>
      </c>
      <c r="D22" t="s">
        <v>74</v>
      </c>
      <c r="E22" t="s">
        <v>114</v>
      </c>
      <c r="F22" t="s">
        <v>72</v>
      </c>
      <c r="G22" t="s">
        <v>233</v>
      </c>
      <c r="H22" t="s">
        <v>70</v>
      </c>
      <c r="I22">
        <v>1</v>
      </c>
      <c r="J22" t="s">
        <v>242</v>
      </c>
      <c r="K22" t="s">
        <v>241</v>
      </c>
      <c r="M22" t="s">
        <v>67</v>
      </c>
    </row>
    <row r="23" spans="1:13" x14ac:dyDescent="0.25">
      <c r="A23" t="s">
        <v>240</v>
      </c>
      <c r="B23" t="s">
        <v>235</v>
      </c>
      <c r="C23" t="s">
        <v>75</v>
      </c>
      <c r="D23" t="s">
        <v>74</v>
      </c>
      <c r="E23" t="s">
        <v>239</v>
      </c>
      <c r="F23" t="s">
        <v>72</v>
      </c>
      <c r="G23" t="s">
        <v>97</v>
      </c>
      <c r="H23" t="s">
        <v>70</v>
      </c>
      <c r="I23">
        <v>1</v>
      </c>
      <c r="J23" t="s">
        <v>238</v>
      </c>
      <c r="K23" t="s">
        <v>237</v>
      </c>
      <c r="M23" t="s">
        <v>67</v>
      </c>
    </row>
    <row r="24" spans="1:13" x14ac:dyDescent="0.25">
      <c r="A24" t="s">
        <v>236</v>
      </c>
      <c r="B24" t="s">
        <v>235</v>
      </c>
      <c r="C24" t="s">
        <v>234</v>
      </c>
      <c r="D24" t="s">
        <v>74</v>
      </c>
      <c r="E24" t="s">
        <v>114</v>
      </c>
      <c r="F24" t="s">
        <v>92</v>
      </c>
      <c r="G24" t="s">
        <v>233</v>
      </c>
      <c r="H24" t="s">
        <v>70</v>
      </c>
      <c r="I24">
        <v>1</v>
      </c>
      <c r="J24" t="s">
        <v>232</v>
      </c>
      <c r="K24" t="s">
        <v>231</v>
      </c>
      <c r="M24" t="s">
        <v>67</v>
      </c>
    </row>
    <row r="25" spans="1:13" x14ac:dyDescent="0.25">
      <c r="A25" t="s">
        <v>230</v>
      </c>
      <c r="B25" t="s">
        <v>198</v>
      </c>
      <c r="C25" t="s">
        <v>93</v>
      </c>
      <c r="D25" t="s">
        <v>74</v>
      </c>
      <c r="E25" t="s">
        <v>80</v>
      </c>
      <c r="F25" t="s">
        <v>92</v>
      </c>
      <c r="G25" t="s">
        <v>71</v>
      </c>
      <c r="H25" t="s">
        <v>70</v>
      </c>
      <c r="I25">
        <v>1</v>
      </c>
      <c r="J25" t="s">
        <v>229</v>
      </c>
      <c r="K25" t="s">
        <v>228</v>
      </c>
      <c r="M25" t="s">
        <v>67</v>
      </c>
    </row>
    <row r="26" spans="1:13" x14ac:dyDescent="0.25">
      <c r="A26" t="s">
        <v>227</v>
      </c>
      <c r="B26" t="s">
        <v>198</v>
      </c>
      <c r="C26" t="s">
        <v>93</v>
      </c>
      <c r="D26" t="s">
        <v>74</v>
      </c>
      <c r="E26" t="s">
        <v>80</v>
      </c>
      <c r="F26" t="s">
        <v>92</v>
      </c>
      <c r="G26" t="s">
        <v>202</v>
      </c>
      <c r="H26" t="s">
        <v>70</v>
      </c>
      <c r="I26">
        <v>1</v>
      </c>
      <c r="J26" t="s">
        <v>226</v>
      </c>
      <c r="K26" t="s">
        <v>225</v>
      </c>
      <c r="M26" t="s">
        <v>67</v>
      </c>
    </row>
    <row r="27" spans="1:13" x14ac:dyDescent="0.25">
      <c r="A27" t="s">
        <v>224</v>
      </c>
      <c r="B27" t="s">
        <v>198</v>
      </c>
      <c r="C27" t="s">
        <v>93</v>
      </c>
      <c r="D27" t="s">
        <v>74</v>
      </c>
      <c r="E27" t="s">
        <v>80</v>
      </c>
      <c r="F27" t="s">
        <v>92</v>
      </c>
      <c r="G27" t="s">
        <v>197</v>
      </c>
      <c r="H27" t="s">
        <v>70</v>
      </c>
      <c r="I27">
        <v>1</v>
      </c>
      <c r="J27" t="s">
        <v>223</v>
      </c>
      <c r="K27" t="s">
        <v>222</v>
      </c>
      <c r="M27" t="s">
        <v>67</v>
      </c>
    </row>
    <row r="28" spans="1:13" x14ac:dyDescent="0.25">
      <c r="A28" t="s">
        <v>221</v>
      </c>
      <c r="B28" t="s">
        <v>198</v>
      </c>
      <c r="C28" t="s">
        <v>75</v>
      </c>
      <c r="D28" t="s">
        <v>74</v>
      </c>
      <c r="E28" t="s">
        <v>153</v>
      </c>
      <c r="F28" t="s">
        <v>72</v>
      </c>
      <c r="G28" t="s">
        <v>71</v>
      </c>
      <c r="H28" t="s">
        <v>70</v>
      </c>
      <c r="I28">
        <v>1</v>
      </c>
      <c r="J28" t="s">
        <v>220</v>
      </c>
      <c r="K28" t="s">
        <v>219</v>
      </c>
      <c r="M28" t="s">
        <v>67</v>
      </c>
    </row>
    <row r="29" spans="1:13" x14ac:dyDescent="0.25">
      <c r="A29" t="s">
        <v>218</v>
      </c>
      <c r="B29" t="s">
        <v>198</v>
      </c>
      <c r="C29" t="s">
        <v>75</v>
      </c>
      <c r="D29" t="s">
        <v>74</v>
      </c>
      <c r="E29" t="s">
        <v>73</v>
      </c>
      <c r="F29" t="s">
        <v>72</v>
      </c>
      <c r="G29" t="s">
        <v>71</v>
      </c>
      <c r="H29" t="s">
        <v>70</v>
      </c>
      <c r="I29">
        <v>1</v>
      </c>
      <c r="J29" t="s">
        <v>217</v>
      </c>
      <c r="K29" t="s">
        <v>216</v>
      </c>
      <c r="M29" t="s">
        <v>67</v>
      </c>
    </row>
    <row r="30" spans="1:13" x14ac:dyDescent="0.25">
      <c r="A30" t="s">
        <v>215</v>
      </c>
      <c r="B30" t="s">
        <v>198</v>
      </c>
      <c r="C30" t="s">
        <v>75</v>
      </c>
      <c r="D30" t="s">
        <v>74</v>
      </c>
      <c r="E30" t="s">
        <v>73</v>
      </c>
      <c r="F30" t="s">
        <v>72</v>
      </c>
      <c r="G30" t="s">
        <v>202</v>
      </c>
      <c r="H30" t="s">
        <v>70</v>
      </c>
      <c r="I30">
        <v>1</v>
      </c>
      <c r="J30" t="s">
        <v>214</v>
      </c>
      <c r="K30" t="s">
        <v>213</v>
      </c>
      <c r="M30" t="s">
        <v>67</v>
      </c>
    </row>
    <row r="31" spans="1:13" x14ac:dyDescent="0.25">
      <c r="A31" t="s">
        <v>212</v>
      </c>
      <c r="B31" t="s">
        <v>198</v>
      </c>
      <c r="C31" t="s">
        <v>75</v>
      </c>
      <c r="D31" t="s">
        <v>74</v>
      </c>
      <c r="E31" t="s">
        <v>73</v>
      </c>
      <c r="F31" t="s">
        <v>72</v>
      </c>
      <c r="G31" t="s">
        <v>197</v>
      </c>
      <c r="H31" t="s">
        <v>70</v>
      </c>
      <c r="I31">
        <v>1</v>
      </c>
      <c r="J31" t="s">
        <v>211</v>
      </c>
      <c r="K31" t="s">
        <v>210</v>
      </c>
      <c r="M31" t="s">
        <v>67</v>
      </c>
    </row>
    <row r="32" spans="1:13" x14ac:dyDescent="0.25">
      <c r="A32" t="s">
        <v>209</v>
      </c>
      <c r="B32" t="s">
        <v>198</v>
      </c>
      <c r="C32" t="s">
        <v>75</v>
      </c>
      <c r="D32" t="s">
        <v>74</v>
      </c>
      <c r="E32" t="s">
        <v>114</v>
      </c>
      <c r="F32" t="s">
        <v>72</v>
      </c>
      <c r="G32" t="s">
        <v>71</v>
      </c>
      <c r="H32" t="s">
        <v>70</v>
      </c>
      <c r="I32">
        <v>1</v>
      </c>
      <c r="J32" t="s">
        <v>208</v>
      </c>
      <c r="K32" t="s">
        <v>207</v>
      </c>
      <c r="M32" t="s">
        <v>67</v>
      </c>
    </row>
    <row r="33" spans="1:13" x14ac:dyDescent="0.25">
      <c r="A33" t="s">
        <v>206</v>
      </c>
      <c r="B33" t="s">
        <v>198</v>
      </c>
      <c r="C33" t="s">
        <v>75</v>
      </c>
      <c r="D33" t="s">
        <v>74</v>
      </c>
      <c r="E33" t="s">
        <v>80</v>
      </c>
      <c r="F33" t="s">
        <v>72</v>
      </c>
      <c r="G33" t="s">
        <v>71</v>
      </c>
      <c r="H33" t="s">
        <v>70</v>
      </c>
      <c r="I33">
        <v>1</v>
      </c>
      <c r="J33" t="s">
        <v>205</v>
      </c>
      <c r="K33" t="s">
        <v>204</v>
      </c>
      <c r="M33" t="s">
        <v>67</v>
      </c>
    </row>
    <row r="34" spans="1:13" x14ac:dyDescent="0.25">
      <c r="A34" t="s">
        <v>203</v>
      </c>
      <c r="B34" t="s">
        <v>198</v>
      </c>
      <c r="C34" t="s">
        <v>75</v>
      </c>
      <c r="D34" t="s">
        <v>74</v>
      </c>
      <c r="E34" t="s">
        <v>80</v>
      </c>
      <c r="F34" t="s">
        <v>72</v>
      </c>
      <c r="G34" t="s">
        <v>202</v>
      </c>
      <c r="H34" t="s">
        <v>70</v>
      </c>
      <c r="I34">
        <v>1</v>
      </c>
      <c r="J34" t="s">
        <v>201</v>
      </c>
      <c r="K34" t="s">
        <v>200</v>
      </c>
      <c r="M34" t="s">
        <v>67</v>
      </c>
    </row>
    <row r="35" spans="1:13" x14ac:dyDescent="0.25">
      <c r="A35" t="s">
        <v>199</v>
      </c>
      <c r="B35" t="s">
        <v>198</v>
      </c>
      <c r="C35" t="s">
        <v>75</v>
      </c>
      <c r="D35" t="s">
        <v>74</v>
      </c>
      <c r="E35" t="s">
        <v>80</v>
      </c>
      <c r="F35" t="s">
        <v>72</v>
      </c>
      <c r="G35" t="s">
        <v>197</v>
      </c>
      <c r="H35" t="s">
        <v>70</v>
      </c>
      <c r="I35">
        <v>1</v>
      </c>
      <c r="J35" t="s">
        <v>196</v>
      </c>
      <c r="K35" t="s">
        <v>195</v>
      </c>
      <c r="M35" t="s">
        <v>67</v>
      </c>
    </row>
    <row r="36" spans="1:13" x14ac:dyDescent="0.25">
      <c r="A36" t="s">
        <v>194</v>
      </c>
      <c r="B36" t="s">
        <v>184</v>
      </c>
      <c r="C36" t="s">
        <v>93</v>
      </c>
      <c r="D36" t="s">
        <v>74</v>
      </c>
      <c r="E36" t="s">
        <v>73</v>
      </c>
      <c r="F36" t="s">
        <v>92</v>
      </c>
      <c r="G36" t="s">
        <v>71</v>
      </c>
      <c r="H36" t="s">
        <v>70</v>
      </c>
      <c r="I36">
        <v>1</v>
      </c>
      <c r="J36" t="s">
        <v>193</v>
      </c>
      <c r="K36" t="s">
        <v>192</v>
      </c>
      <c r="M36" t="s">
        <v>67</v>
      </c>
    </row>
    <row r="37" spans="1:13" x14ac:dyDescent="0.25">
      <c r="A37" t="s">
        <v>191</v>
      </c>
      <c r="B37" t="s">
        <v>184</v>
      </c>
      <c r="C37" t="s">
        <v>93</v>
      </c>
      <c r="D37" t="s">
        <v>74</v>
      </c>
      <c r="E37" t="s">
        <v>80</v>
      </c>
      <c r="F37" t="s">
        <v>92</v>
      </c>
      <c r="G37" t="s">
        <v>71</v>
      </c>
      <c r="H37" t="s">
        <v>70</v>
      </c>
      <c r="I37">
        <v>1</v>
      </c>
      <c r="J37" t="s">
        <v>190</v>
      </c>
      <c r="K37" t="s">
        <v>189</v>
      </c>
      <c r="M37" t="s">
        <v>67</v>
      </c>
    </row>
    <row r="38" spans="1:13" x14ac:dyDescent="0.25">
      <c r="A38" t="s">
        <v>188</v>
      </c>
      <c r="B38" t="s">
        <v>184</v>
      </c>
      <c r="C38" t="s">
        <v>75</v>
      </c>
      <c r="D38" t="s">
        <v>74</v>
      </c>
      <c r="E38" t="s">
        <v>73</v>
      </c>
      <c r="F38" t="s">
        <v>72</v>
      </c>
      <c r="G38" t="s">
        <v>71</v>
      </c>
      <c r="H38" t="s">
        <v>70</v>
      </c>
      <c r="I38">
        <v>1</v>
      </c>
      <c r="J38" t="s">
        <v>187</v>
      </c>
      <c r="K38" t="s">
        <v>186</v>
      </c>
      <c r="M38" t="s">
        <v>67</v>
      </c>
    </row>
    <row r="39" spans="1:13" x14ac:dyDescent="0.25">
      <c r="A39" t="s">
        <v>185</v>
      </c>
      <c r="B39" t="s">
        <v>184</v>
      </c>
      <c r="C39" t="s">
        <v>75</v>
      </c>
      <c r="D39" t="s">
        <v>74</v>
      </c>
      <c r="E39" t="s">
        <v>80</v>
      </c>
      <c r="F39" t="s">
        <v>72</v>
      </c>
      <c r="G39" t="s">
        <v>71</v>
      </c>
      <c r="H39" t="s">
        <v>70</v>
      </c>
      <c r="I39">
        <v>1</v>
      </c>
      <c r="J39" t="s">
        <v>183</v>
      </c>
      <c r="K39" t="s">
        <v>182</v>
      </c>
      <c r="M39" t="s">
        <v>67</v>
      </c>
    </row>
    <row r="40" spans="1:13" x14ac:dyDescent="0.25">
      <c r="A40" t="s">
        <v>181</v>
      </c>
      <c r="B40" t="s">
        <v>171</v>
      </c>
      <c r="C40" t="s">
        <v>93</v>
      </c>
      <c r="D40" t="s">
        <v>74</v>
      </c>
      <c r="E40" t="s">
        <v>73</v>
      </c>
      <c r="F40" t="s">
        <v>92</v>
      </c>
      <c r="G40" t="s">
        <v>71</v>
      </c>
      <c r="H40" t="s">
        <v>70</v>
      </c>
      <c r="I40">
        <v>1</v>
      </c>
      <c r="J40" t="s">
        <v>180</v>
      </c>
      <c r="K40" t="s">
        <v>179</v>
      </c>
      <c r="M40" t="s">
        <v>67</v>
      </c>
    </row>
    <row r="41" spans="1:13" x14ac:dyDescent="0.25">
      <c r="A41" t="s">
        <v>178</v>
      </c>
      <c r="B41" t="s">
        <v>171</v>
      </c>
      <c r="C41" t="s">
        <v>93</v>
      </c>
      <c r="D41" t="s">
        <v>74</v>
      </c>
      <c r="E41" t="s">
        <v>80</v>
      </c>
      <c r="F41" t="s">
        <v>92</v>
      </c>
      <c r="G41" t="s">
        <v>71</v>
      </c>
      <c r="H41" t="s">
        <v>70</v>
      </c>
      <c r="I41">
        <v>1</v>
      </c>
      <c r="J41" t="s">
        <v>177</v>
      </c>
      <c r="K41" t="s">
        <v>176</v>
      </c>
      <c r="M41" t="s">
        <v>67</v>
      </c>
    </row>
    <row r="42" spans="1:13" x14ac:dyDescent="0.25">
      <c r="A42" t="s">
        <v>175</v>
      </c>
      <c r="B42" t="s">
        <v>171</v>
      </c>
      <c r="C42" t="s">
        <v>75</v>
      </c>
      <c r="D42" t="s">
        <v>74</v>
      </c>
      <c r="E42" t="s">
        <v>73</v>
      </c>
      <c r="F42" t="s">
        <v>72</v>
      </c>
      <c r="G42" t="s">
        <v>71</v>
      </c>
      <c r="H42" t="s">
        <v>70</v>
      </c>
      <c r="I42">
        <v>1</v>
      </c>
      <c r="J42" t="s">
        <v>174</v>
      </c>
      <c r="K42" t="s">
        <v>173</v>
      </c>
      <c r="M42" t="s">
        <v>67</v>
      </c>
    </row>
    <row r="43" spans="1:13" x14ac:dyDescent="0.25">
      <c r="A43" t="s">
        <v>172</v>
      </c>
      <c r="B43" t="s">
        <v>171</v>
      </c>
      <c r="C43" t="s">
        <v>75</v>
      </c>
      <c r="D43" t="s">
        <v>74</v>
      </c>
      <c r="E43" t="s">
        <v>80</v>
      </c>
      <c r="F43" t="s">
        <v>72</v>
      </c>
      <c r="G43" t="s">
        <v>71</v>
      </c>
      <c r="H43" t="s">
        <v>70</v>
      </c>
      <c r="I43">
        <v>1</v>
      </c>
      <c r="J43" t="s">
        <v>170</v>
      </c>
      <c r="K43" t="s">
        <v>169</v>
      </c>
      <c r="M43" t="s">
        <v>67</v>
      </c>
    </row>
    <row r="44" spans="1:13" x14ac:dyDescent="0.25">
      <c r="A44" t="s">
        <v>168</v>
      </c>
      <c r="B44" t="s">
        <v>136</v>
      </c>
      <c r="C44" t="s">
        <v>93</v>
      </c>
      <c r="D44" t="s">
        <v>74</v>
      </c>
      <c r="E44" t="s">
        <v>73</v>
      </c>
      <c r="F44" t="s">
        <v>92</v>
      </c>
      <c r="G44" t="s">
        <v>71</v>
      </c>
      <c r="H44" t="s">
        <v>70</v>
      </c>
      <c r="I44">
        <v>1</v>
      </c>
      <c r="J44" t="s">
        <v>167</v>
      </c>
      <c r="K44" t="s">
        <v>166</v>
      </c>
      <c r="M44" t="s">
        <v>67</v>
      </c>
    </row>
    <row r="45" spans="1:13" x14ac:dyDescent="0.25">
      <c r="A45" t="s">
        <v>165</v>
      </c>
      <c r="B45" t="s">
        <v>136</v>
      </c>
      <c r="C45" t="s">
        <v>93</v>
      </c>
      <c r="D45" t="s">
        <v>74</v>
      </c>
      <c r="E45" t="s">
        <v>80</v>
      </c>
      <c r="F45" t="s">
        <v>92</v>
      </c>
      <c r="G45" t="s">
        <v>71</v>
      </c>
      <c r="H45" t="s">
        <v>70</v>
      </c>
      <c r="I45">
        <v>1</v>
      </c>
      <c r="J45" t="s">
        <v>164</v>
      </c>
      <c r="K45" t="s">
        <v>163</v>
      </c>
      <c r="M45" t="s">
        <v>67</v>
      </c>
    </row>
    <row r="46" spans="1:13" x14ac:dyDescent="0.25">
      <c r="A46" t="s">
        <v>162</v>
      </c>
      <c r="B46" t="s">
        <v>136</v>
      </c>
      <c r="C46" t="s">
        <v>161</v>
      </c>
      <c r="D46" t="s">
        <v>74</v>
      </c>
      <c r="E46" t="s">
        <v>80</v>
      </c>
      <c r="F46" t="s">
        <v>92</v>
      </c>
      <c r="G46" t="s">
        <v>71</v>
      </c>
      <c r="H46" t="s">
        <v>70</v>
      </c>
      <c r="I46">
        <v>1</v>
      </c>
      <c r="J46" t="s">
        <v>160</v>
      </c>
      <c r="K46" t="s">
        <v>159</v>
      </c>
      <c r="M46" t="s">
        <v>67</v>
      </c>
    </row>
    <row r="47" spans="1:13" x14ac:dyDescent="0.25">
      <c r="A47" t="s">
        <v>158</v>
      </c>
      <c r="B47" t="s">
        <v>136</v>
      </c>
      <c r="C47" t="s">
        <v>75</v>
      </c>
      <c r="D47" t="s">
        <v>74</v>
      </c>
      <c r="E47" t="s">
        <v>153</v>
      </c>
      <c r="F47" t="s">
        <v>72</v>
      </c>
      <c r="G47" t="s">
        <v>157</v>
      </c>
      <c r="H47" t="s">
        <v>70</v>
      </c>
      <c r="I47">
        <v>1</v>
      </c>
      <c r="J47" t="s">
        <v>156</v>
      </c>
      <c r="K47" t="s">
        <v>155</v>
      </c>
      <c r="M47" t="s">
        <v>67</v>
      </c>
    </row>
    <row r="48" spans="1:13" x14ac:dyDescent="0.25">
      <c r="A48" t="s">
        <v>154</v>
      </c>
      <c r="B48" t="s">
        <v>136</v>
      </c>
      <c r="C48" t="s">
        <v>75</v>
      </c>
      <c r="D48" t="s">
        <v>74</v>
      </c>
      <c r="E48" t="s">
        <v>153</v>
      </c>
      <c r="F48" t="s">
        <v>72</v>
      </c>
      <c r="G48" t="s">
        <v>71</v>
      </c>
      <c r="H48" t="s">
        <v>70</v>
      </c>
      <c r="I48">
        <v>1</v>
      </c>
      <c r="J48" t="s">
        <v>152</v>
      </c>
      <c r="K48" t="s">
        <v>151</v>
      </c>
      <c r="M48" t="s">
        <v>67</v>
      </c>
    </row>
    <row r="49" spans="1:13" x14ac:dyDescent="0.25">
      <c r="A49" t="s">
        <v>150</v>
      </c>
      <c r="B49" t="s">
        <v>136</v>
      </c>
      <c r="C49" t="s">
        <v>75</v>
      </c>
      <c r="D49" t="s">
        <v>74</v>
      </c>
      <c r="E49" t="s">
        <v>73</v>
      </c>
      <c r="F49" t="s">
        <v>72</v>
      </c>
      <c r="G49" t="s">
        <v>71</v>
      </c>
      <c r="H49" t="s">
        <v>70</v>
      </c>
      <c r="I49">
        <v>1</v>
      </c>
      <c r="J49" t="s">
        <v>149</v>
      </c>
      <c r="K49" t="s">
        <v>148</v>
      </c>
      <c r="M49" t="s">
        <v>67</v>
      </c>
    </row>
    <row r="50" spans="1:13" x14ac:dyDescent="0.25">
      <c r="A50" t="s">
        <v>147</v>
      </c>
      <c r="B50" t="s">
        <v>136</v>
      </c>
      <c r="C50" t="s">
        <v>75</v>
      </c>
      <c r="D50" t="s">
        <v>74</v>
      </c>
      <c r="E50" t="s">
        <v>143</v>
      </c>
      <c r="F50" t="s">
        <v>72</v>
      </c>
      <c r="G50" t="s">
        <v>71</v>
      </c>
      <c r="H50" t="s">
        <v>70</v>
      </c>
      <c r="I50">
        <v>1</v>
      </c>
      <c r="J50" t="s">
        <v>146</v>
      </c>
      <c r="K50" t="s">
        <v>145</v>
      </c>
      <c r="M50" t="s">
        <v>67</v>
      </c>
    </row>
    <row r="51" spans="1:13" x14ac:dyDescent="0.25">
      <c r="A51" t="s">
        <v>144</v>
      </c>
      <c r="B51" t="s">
        <v>136</v>
      </c>
      <c r="C51" t="s">
        <v>75</v>
      </c>
      <c r="D51" t="s">
        <v>74</v>
      </c>
      <c r="E51" t="s">
        <v>143</v>
      </c>
      <c r="F51" t="s">
        <v>72</v>
      </c>
      <c r="G51" t="s">
        <v>102</v>
      </c>
      <c r="H51" t="s">
        <v>70</v>
      </c>
      <c r="I51">
        <v>1</v>
      </c>
      <c r="J51" t="s">
        <v>142</v>
      </c>
      <c r="K51" t="s">
        <v>141</v>
      </c>
      <c r="M51" t="s">
        <v>67</v>
      </c>
    </row>
    <row r="52" spans="1:13" x14ac:dyDescent="0.25">
      <c r="A52" t="s">
        <v>140</v>
      </c>
      <c r="B52" t="s">
        <v>136</v>
      </c>
      <c r="C52" t="s">
        <v>75</v>
      </c>
      <c r="D52" t="s">
        <v>74</v>
      </c>
      <c r="E52" t="s">
        <v>114</v>
      </c>
      <c r="F52" t="s">
        <v>72</v>
      </c>
      <c r="G52" t="s">
        <v>71</v>
      </c>
      <c r="H52" t="s">
        <v>70</v>
      </c>
      <c r="I52">
        <v>1</v>
      </c>
      <c r="J52" t="s">
        <v>139</v>
      </c>
      <c r="K52" t="s">
        <v>138</v>
      </c>
      <c r="M52" t="s">
        <v>67</v>
      </c>
    </row>
    <row r="53" spans="1:13" x14ac:dyDescent="0.25">
      <c r="A53" t="s">
        <v>137</v>
      </c>
      <c r="B53" t="s">
        <v>136</v>
      </c>
      <c r="C53" t="s">
        <v>75</v>
      </c>
      <c r="D53" t="s">
        <v>74</v>
      </c>
      <c r="E53" t="s">
        <v>80</v>
      </c>
      <c r="F53" t="s">
        <v>72</v>
      </c>
      <c r="G53" t="s">
        <v>71</v>
      </c>
      <c r="H53" t="s">
        <v>70</v>
      </c>
      <c r="I53">
        <v>1</v>
      </c>
      <c r="J53" t="s">
        <v>135</v>
      </c>
      <c r="K53" t="s">
        <v>134</v>
      </c>
      <c r="M53" t="s">
        <v>67</v>
      </c>
    </row>
    <row r="54" spans="1:13" x14ac:dyDescent="0.25">
      <c r="A54" t="s">
        <v>133</v>
      </c>
      <c r="B54" t="s">
        <v>129</v>
      </c>
      <c r="C54" t="s">
        <v>128</v>
      </c>
      <c r="D54" t="s">
        <v>74</v>
      </c>
      <c r="E54" t="s">
        <v>73</v>
      </c>
      <c r="F54" t="s">
        <v>128</v>
      </c>
      <c r="G54" t="s">
        <v>71</v>
      </c>
      <c r="H54" t="s">
        <v>127</v>
      </c>
      <c r="I54">
        <v>1</v>
      </c>
      <c r="J54" t="s">
        <v>132</v>
      </c>
      <c r="K54" t="s">
        <v>131</v>
      </c>
      <c r="M54" t="s">
        <v>67</v>
      </c>
    </row>
    <row r="55" spans="1:13" x14ac:dyDescent="0.25">
      <c r="A55" t="s">
        <v>130</v>
      </c>
      <c r="B55" t="s">
        <v>129</v>
      </c>
      <c r="C55" t="s">
        <v>128</v>
      </c>
      <c r="D55" t="s">
        <v>74</v>
      </c>
      <c r="E55" t="s">
        <v>80</v>
      </c>
      <c r="F55" t="s">
        <v>128</v>
      </c>
      <c r="G55" t="s">
        <v>71</v>
      </c>
      <c r="H55" t="s">
        <v>127</v>
      </c>
      <c r="I55">
        <v>1</v>
      </c>
      <c r="J55" t="s">
        <v>126</v>
      </c>
      <c r="K55" t="s">
        <v>125</v>
      </c>
      <c r="M55" t="s">
        <v>67</v>
      </c>
    </row>
    <row r="56" spans="1:13" x14ac:dyDescent="0.25">
      <c r="A56" t="s">
        <v>124</v>
      </c>
      <c r="B56" t="s">
        <v>110</v>
      </c>
      <c r="C56" t="s">
        <v>93</v>
      </c>
      <c r="D56" t="s">
        <v>74</v>
      </c>
      <c r="E56" t="s">
        <v>73</v>
      </c>
      <c r="F56" t="s">
        <v>92</v>
      </c>
      <c r="G56" t="s">
        <v>71</v>
      </c>
      <c r="H56" t="s">
        <v>70</v>
      </c>
      <c r="I56">
        <v>1</v>
      </c>
      <c r="J56" t="s">
        <v>123</v>
      </c>
      <c r="K56" t="s">
        <v>122</v>
      </c>
      <c r="M56" t="s">
        <v>67</v>
      </c>
    </row>
    <row r="57" spans="1:13" x14ac:dyDescent="0.25">
      <c r="A57" t="s">
        <v>121</v>
      </c>
      <c r="B57" t="s">
        <v>110</v>
      </c>
      <c r="C57" t="s">
        <v>93</v>
      </c>
      <c r="D57" t="s">
        <v>74</v>
      </c>
      <c r="E57" t="s">
        <v>80</v>
      </c>
      <c r="F57" t="s">
        <v>92</v>
      </c>
      <c r="G57" t="s">
        <v>71</v>
      </c>
      <c r="H57" t="s">
        <v>70</v>
      </c>
      <c r="I57">
        <v>1</v>
      </c>
      <c r="J57" t="s">
        <v>120</v>
      </c>
      <c r="K57" t="s">
        <v>119</v>
      </c>
      <c r="M57" t="s">
        <v>67</v>
      </c>
    </row>
    <row r="58" spans="1:13" x14ac:dyDescent="0.25">
      <c r="A58" t="s">
        <v>118</v>
      </c>
      <c r="B58" t="s">
        <v>110</v>
      </c>
      <c r="C58" t="s">
        <v>75</v>
      </c>
      <c r="D58" t="s">
        <v>74</v>
      </c>
      <c r="E58" t="s">
        <v>73</v>
      </c>
      <c r="F58" t="s">
        <v>72</v>
      </c>
      <c r="G58" t="s">
        <v>71</v>
      </c>
      <c r="H58" t="s">
        <v>70</v>
      </c>
      <c r="I58">
        <v>1</v>
      </c>
      <c r="J58" t="s">
        <v>117</v>
      </c>
      <c r="K58" t="s">
        <v>116</v>
      </c>
      <c r="M58" t="s">
        <v>67</v>
      </c>
    </row>
    <row r="59" spans="1:13" x14ac:dyDescent="0.25">
      <c r="A59" t="s">
        <v>115</v>
      </c>
      <c r="B59" t="s">
        <v>110</v>
      </c>
      <c r="C59" t="s">
        <v>75</v>
      </c>
      <c r="D59" t="s">
        <v>74</v>
      </c>
      <c r="E59" t="s">
        <v>114</v>
      </c>
      <c r="F59" t="s">
        <v>72</v>
      </c>
      <c r="G59" t="s">
        <v>71</v>
      </c>
      <c r="H59" t="s">
        <v>70</v>
      </c>
      <c r="I59">
        <v>1</v>
      </c>
      <c r="J59" t="s">
        <v>113</v>
      </c>
      <c r="K59" t="s">
        <v>112</v>
      </c>
      <c r="M59" t="s">
        <v>67</v>
      </c>
    </row>
    <row r="60" spans="1:13" x14ac:dyDescent="0.25">
      <c r="A60" t="s">
        <v>111</v>
      </c>
      <c r="B60" t="s">
        <v>110</v>
      </c>
      <c r="C60" t="s">
        <v>75</v>
      </c>
      <c r="D60" t="s">
        <v>74</v>
      </c>
      <c r="E60" t="s">
        <v>80</v>
      </c>
      <c r="F60" t="s">
        <v>72</v>
      </c>
      <c r="G60" t="s">
        <v>71</v>
      </c>
      <c r="H60" t="s">
        <v>70</v>
      </c>
      <c r="I60">
        <v>1</v>
      </c>
      <c r="J60" t="s">
        <v>109</v>
      </c>
      <c r="K60" t="s">
        <v>108</v>
      </c>
      <c r="M60" t="s">
        <v>67</v>
      </c>
    </row>
    <row r="61" spans="1:13" x14ac:dyDescent="0.25">
      <c r="A61" t="s">
        <v>107</v>
      </c>
      <c r="B61" t="s">
        <v>106</v>
      </c>
      <c r="C61" t="s">
        <v>105</v>
      </c>
      <c r="D61" t="s">
        <v>74</v>
      </c>
      <c r="E61" t="s">
        <v>104</v>
      </c>
      <c r="F61" t="s">
        <v>103</v>
      </c>
      <c r="G61" t="s">
        <v>102</v>
      </c>
      <c r="H61" t="s">
        <v>70</v>
      </c>
      <c r="I61">
        <v>1</v>
      </c>
      <c r="J61" t="s">
        <v>101</v>
      </c>
      <c r="K61" t="s">
        <v>100</v>
      </c>
      <c r="M61" t="s">
        <v>67</v>
      </c>
    </row>
    <row r="62" spans="1:13" x14ac:dyDescent="0.25">
      <c r="A62" t="s">
        <v>99</v>
      </c>
      <c r="B62" t="s">
        <v>98</v>
      </c>
      <c r="C62" t="s">
        <v>75</v>
      </c>
      <c r="D62" t="s">
        <v>74</v>
      </c>
      <c r="E62" t="s">
        <v>73</v>
      </c>
      <c r="F62" t="s">
        <v>72</v>
      </c>
      <c r="G62" t="s">
        <v>97</v>
      </c>
      <c r="H62" t="s">
        <v>70</v>
      </c>
      <c r="I62">
        <v>1</v>
      </c>
      <c r="J62" t="s">
        <v>96</v>
      </c>
      <c r="K62" t="s">
        <v>95</v>
      </c>
      <c r="M62" t="s">
        <v>67</v>
      </c>
    </row>
    <row r="63" spans="1:13" x14ac:dyDescent="0.25">
      <c r="A63" t="s">
        <v>94</v>
      </c>
      <c r="B63" t="s">
        <v>88</v>
      </c>
      <c r="C63" t="s">
        <v>93</v>
      </c>
      <c r="D63" t="s">
        <v>74</v>
      </c>
      <c r="E63" t="s">
        <v>80</v>
      </c>
      <c r="F63" t="s">
        <v>92</v>
      </c>
      <c r="G63" t="s">
        <v>71</v>
      </c>
      <c r="H63" t="s">
        <v>70</v>
      </c>
      <c r="I63">
        <v>1</v>
      </c>
      <c r="J63" t="s">
        <v>91</v>
      </c>
      <c r="K63" t="s">
        <v>90</v>
      </c>
      <c r="M63" t="s">
        <v>67</v>
      </c>
    </row>
    <row r="64" spans="1:13" x14ac:dyDescent="0.25">
      <c r="A64" t="s">
        <v>89</v>
      </c>
      <c r="B64" t="s">
        <v>88</v>
      </c>
      <c r="C64" t="s">
        <v>75</v>
      </c>
      <c r="D64" t="s">
        <v>74</v>
      </c>
      <c r="E64" t="s">
        <v>80</v>
      </c>
      <c r="F64" t="s">
        <v>72</v>
      </c>
      <c r="G64" t="s">
        <v>71</v>
      </c>
      <c r="H64" t="s">
        <v>70</v>
      </c>
      <c r="I64">
        <v>1</v>
      </c>
      <c r="J64" t="s">
        <v>87</v>
      </c>
      <c r="K64" t="s">
        <v>86</v>
      </c>
      <c r="M64" t="s">
        <v>67</v>
      </c>
    </row>
    <row r="65" spans="1:13" x14ac:dyDescent="0.25">
      <c r="A65" t="s">
        <v>85</v>
      </c>
      <c r="B65" t="s">
        <v>81</v>
      </c>
      <c r="C65" t="s">
        <v>75</v>
      </c>
      <c r="D65" t="s">
        <v>74</v>
      </c>
      <c r="E65" t="s">
        <v>73</v>
      </c>
      <c r="F65" t="s">
        <v>72</v>
      </c>
      <c r="G65" t="s">
        <v>71</v>
      </c>
      <c r="H65" t="s">
        <v>70</v>
      </c>
      <c r="I65">
        <v>1</v>
      </c>
      <c r="J65" t="s">
        <v>84</v>
      </c>
      <c r="K65" t="s">
        <v>83</v>
      </c>
      <c r="M65" t="s">
        <v>67</v>
      </c>
    </row>
    <row r="66" spans="1:13" x14ac:dyDescent="0.25">
      <c r="A66" t="s">
        <v>82</v>
      </c>
      <c r="B66" t="s">
        <v>81</v>
      </c>
      <c r="C66" t="s">
        <v>75</v>
      </c>
      <c r="D66" t="s">
        <v>74</v>
      </c>
      <c r="E66" t="s">
        <v>80</v>
      </c>
      <c r="F66" t="s">
        <v>72</v>
      </c>
      <c r="G66" t="s">
        <v>71</v>
      </c>
      <c r="H66" t="s">
        <v>70</v>
      </c>
      <c r="I66">
        <v>1</v>
      </c>
      <c r="J66" t="s">
        <v>79</v>
      </c>
      <c r="K66" t="s">
        <v>78</v>
      </c>
      <c r="M66" t="s">
        <v>67</v>
      </c>
    </row>
    <row r="67" spans="1:13" x14ac:dyDescent="0.25">
      <c r="A67" t="s">
        <v>77</v>
      </c>
      <c r="B67" t="s">
        <v>76</v>
      </c>
      <c r="C67" t="s">
        <v>75</v>
      </c>
      <c r="D67" t="s">
        <v>74</v>
      </c>
      <c r="E67" t="s">
        <v>73</v>
      </c>
      <c r="F67" t="s">
        <v>72</v>
      </c>
      <c r="G67" t="s">
        <v>71</v>
      </c>
      <c r="H67" t="s">
        <v>70</v>
      </c>
      <c r="I67">
        <v>1</v>
      </c>
      <c r="J67" t="s">
        <v>69</v>
      </c>
      <c r="K67" t="s">
        <v>68</v>
      </c>
      <c r="M67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MSH</vt:lpstr>
      <vt:lpstr>SFT</vt:lpstr>
      <vt:lpstr>PID</vt:lpstr>
      <vt:lpstr>ORC</vt:lpstr>
      <vt:lpstr>OBR</vt:lpstr>
      <vt:lpstr>OBX</vt:lpstr>
      <vt:lpstr>NTE</vt:lpstr>
      <vt:lpstr>SPM</vt:lpstr>
      <vt:lpstr>Loinc_Sarscov2_Export_20200527</vt:lpstr>
      <vt:lpstr>LOINC for 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Bunker</dc:creator>
  <cp:lastModifiedBy>N. Bunker</cp:lastModifiedBy>
  <dcterms:created xsi:type="dcterms:W3CDTF">2020-05-27T13:54:42Z</dcterms:created>
  <dcterms:modified xsi:type="dcterms:W3CDTF">2020-05-27T16:27:14Z</dcterms:modified>
</cp:coreProperties>
</file>