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8F40AB4B-6A00-497F-8550-AA309C474DE4}" xr6:coauthVersionLast="47" xr6:coauthVersionMax="47" xr10:uidLastSave="{00000000-0000-0000-0000-000000000000}"/>
  <bookViews>
    <workbookView xWindow="-120" yWindow="-120" windowWidth="29040" windowHeight="15720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<sst xmlns="http://schemas.openxmlformats.org/spreadsheetml/2006/main" count="140" uniqueCount="99">
  <si>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</si>
  <si>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</si>
  <si>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</si>
  <si>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</si>
  <si>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</si>
  <si>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</si>
  <si>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</si>
  <si>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</si>
  <si>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</si>
  <si>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</si>
  <si>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</si>
  <si>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</si>
  <si>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</si>
  <si>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</si>
  <si>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</si>
  <si>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</si>
  <si>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</si>
  <si>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</si>
  <si>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</si>
  <si>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</si>
  <si>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</si>
  <si>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</si>
  <si>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</si>
  <si>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</si>
  <si>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</si>
  <si>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</si>
  <si>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</si>
  <si>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</si>
  <si>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</si>
  <si>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</si>
  <si>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</si>
  <si>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</si>
  <si>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</si>
  <si>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</si>
  <si>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</si>
  <si>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</si>
  <si>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</si>
  <si>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</si>
  <si>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</si>
  <si>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</si>
  <si>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</si>
  <si>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</si>
  <si>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</si>
  <si>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</si>
  <si>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</si>
  <si>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</si>
  <si>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</si>
  <si>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</si>
  <si>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</si>
  <si>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</si>
  <si>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</si>
  <si>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</si>
  <si>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</si>
  <si>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</si>
  <si>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</si>
  <si>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</si>
  <si>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</si>
  <si>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</si>
  <si>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</si>
  <si>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</si>
  <si>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</si>
  <si>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</si>
  <si>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</si>
  <si>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</si>
  <si>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</si>
  <si>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</si>
  <si>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</si>
  <si>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</si>
  <si>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</si>
  <si>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</si>
  <si>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</si>
  <si>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</si>
  <si>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</si>
  <si>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</si>
  <si>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</si>
  <si>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</si>
  <si>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</si>
  <si>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</si>
  <si>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</si>
  <si>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</si>
  <si>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</si>
  <si>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CC1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</si>
  <si>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</si>
  <si>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</si>
  <si>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</si>
  <si>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</si>
  <si>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</si>
  <si>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</si>
  <si>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</si>
  <si>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</si>
  <si>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</si>
  <si>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</si>
  <si>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Fecha Inicial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</si>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</sst>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  <xf numFmtId="0" fontId="1" fillId="0" borderId="0" xfId="1" applyFill="1" applyAlignment="1" applyProtection="1"/>
    <xf numFmtId="165" fontId="1" fillId="0" borderId="0" xfId="1" applyNumberFormat="1" applyFill="1" applyAlignment="1" applyProtection="1"/>
    <xf numFmtId="165" fontId="1" fillId="0" borderId="0" xfId="1" applyNumberFormat="1" applyFont="1" applyFill="1" applyAlignment="1" applyProtection="1"/>
    <xf numFmtId="165" fontId="2" fillId="0" borderId="0" xfId="1" applyNumberFormat="1" applyFont="1" applyFill="1" applyProtection="1"/>
    <xf numFmtId="2" fontId="2" fillId="0" borderId="0" xfId="1" applyNumberFormat="1" applyFont="1" applyFill="1" applyProtection="1"/>
    <xf numFmtId="165" fontId="2" fillId="0" borderId="0" xfId="1" applyNumberFormat="1" applyFont="1" applyFill="1" applyAlignment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alignment horizontal="general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10" dataDxfId="9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8"/>
    <tableColumn id="2" xr3:uid="{D07A5B59-9678-41E6-A985-27565CDFDE63}" name="Producto" dataDxfId="7" dataCellStyle="Excel Built-in Normal"/>
    <tableColumn id="7" xr3:uid="{7D84F83E-EA79-4F99-AC95-0A27313CD5D5}" name="Saldo" dataDxfId="6" dataCellStyle="Excel Built-in Normal"/>
    <tableColumn id="5" xr3:uid="{AD713841-E219-4B64-994B-D2C3B7BEF3EA}" name="Valor liquidativo" dataDxfId="5" dataCellStyle="Excel Built-in Normal"/>
    <tableColumn id="4" xr3:uid="{3B69B224-EE89-4D29-BED8-CA9C0EDA8328}" name="Valor liquidativo (Moneda Extranjera)" dataDxfId="4" dataCellStyle="Excel Built-in Normal"/>
    <tableColumn id="3" xr3:uid="{625DB355-2B9E-49BF-B569-72FA7E7E8F59}" name="Cambio" dataDxfId="2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40" dataDxfId="38" headerRowBorderDxfId="39" tableBorderDxfId="37" totalsRowBorderDxfId="36" headerRowCellStyle="Excel Built-in Normal">
  <autoFilter ref="A1:U2" xr:uid="{59A8F5D1-1D35-4E77-B3E1-914AE63C542F}"/>
  <tableColumns count="21">
    <tableColumn id="1" xr3:uid="{57C59816-66D5-43D8-A762-A82DA4A1981C}" name="Fecha" dataDxfId="35"/>
    <tableColumn id="2" xr3:uid="{89FBFC97-C05A-4758-A59C-EA1F609C291D}" name="Producto" dataDxfId="34" dataCellStyle="Excel Built-in Normal"/>
    <tableColumn id="4" xr3:uid="{DA143E86-8BF3-4CDA-9918-465C2D9AAE5D}" name="Cuenta Producto" dataDxfId="33" dataCellStyle="Excel Built-in Normal"/>
    <tableColumn id="20" xr3:uid="{08ED74F7-4D00-462D-82F4-F885B2A3D6B4}" name="Hora" dataDxfId="32"/>
    <tableColumn id="19" xr3:uid="{4C2F827C-E673-4008-81F8-BF0561B130EB}" name="Orden" dataDxfId="31"/>
    <tableColumn id="18" xr3:uid="{B0C55B9F-DADB-45D3-8362-A5676CC19716}" name="Transacción ID" dataDxfId="30"/>
    <tableColumn id="14" xr3:uid="{A515AE99-FF48-4633-AED3-81553B2BBDD3}" name="Producto Contraparte" dataDxfId="29" dataCellStyle="Excel Built-in Normal"/>
    <tableColumn id="9" xr3:uid="{C7C32CE3-7846-4263-B6CF-7FD56152E605}" name="Cuenta Contraparte" dataDxfId="28" dataCellStyle="Excel Built-in Normal"/>
    <tableColumn id="10" xr3:uid="{E4B13B87-11E7-442D-BFC9-BA9C29DEFCC5}" name="Tipo Transacción" dataDxfId="27" dataCellStyle="Excel Built-in Normal"/>
    <tableColumn id="5" xr3:uid="{97005C12-B66E-4003-BC73-AF671C6E98B3}" name="Participaciones" dataDxfId="26"/>
    <tableColumn id="6" xr3:uid="{1A07615D-02B0-40CE-A6F0-B78B68110570}" name="Precio Participación" dataDxfId="25"/>
    <tableColumn id="11" xr3:uid="{57D0B035-8541-4449-B47E-032A9501C074}" name="Precio (Moneda Transacción)" dataDxfId="24"/>
    <tableColumn id="21" xr3:uid="{A868407C-92FE-4471-B34F-AB56EF857692}" name="Moneda" dataDxfId="23"/>
    <tableColumn id="13" xr3:uid="{441D2C59-1FA5-4EF3-AD42-D28BBA99308E}" name="Cambio" dataDxfId="22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21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20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9" dataCellStyle="Excel Built-in Normal"/>
    <tableColumn id="17" xr3:uid="{DECB4B71-AC8F-4348-90A9-AED7BDBA5B06}" name="Retenido (Moneda Transacción)" dataDxfId="18"/>
    <tableColumn id="3" xr3:uid="{E2828C4F-4762-4A44-B52A-6D4F688674AE}" name="Año IRPF" dataDxfId="17" dataCellStyle="Excel Built-in Normal"/>
    <tableColumn id="7" xr3:uid="{6ED45E5D-623D-4377-BF83-C8DB97F097FC}" name="Comisión" dataDxfId="16" dataCellStyle="Excel Built-in Normal"/>
    <tableColumn id="15" xr3:uid="{54D5FFBB-1D8A-4008-96D2-149A95ED780D}" name="Comisión (Moneda Transacción)" dataDxfId="15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14">
  <autoFilter ref="A1:B6778" xr:uid="{3A93B3FC-24CE-4014-8DD4-A7AC1BB97950}"/>
  <tableColumns count="2">
    <tableColumn id="1" xr3:uid="{F43A2AB1-3903-40BD-9146-3FF725191025}" name="DATE" dataDxfId="13"/>
    <tableColumn id="2" xr3:uid="{23F6C21F-E467-42DF-B872-A1AD58B85C06}" name="Euro/US dollar" dataDxfId="1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5" totalsRowShown="0">
  <autoFilter ref="A1:E5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0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workbookViewId="0">
      <selection activeCell="D16" sqref="D16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82</v>
      </c>
      <c r="D3" t="s">
        <v>83</v>
      </c>
      <c r="E3" t="s">
        <v>84</v>
      </c>
      <c r="F3">
        <v>500</v>
      </c>
      <c r="G3">
        <v>9500</v>
      </c>
      <c r="H3" t="s">
        <v>82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E21" sqref="E21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81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5">
      <c r="A3" s="14">
        <v>36556</v>
      </c>
      <c r="B3" t="s">
        <v>70</v>
      </c>
      <c r="C3" s="42">
        <v>5000</v>
      </c>
      <c r="D3" s="39"/>
      <c r="E3" s="40"/>
      <c r="F3" s="41">
        <f>INDEX(T_Euro_Dolar_BCE[Euro/US dollar],MATCH(T_Saldo[[#This Row],[Fecha]],T_Euro_Dolar_BCE[DATE],1))</f>
        <v>0.97909999999999997</v>
      </c>
      <c r="G3" s="37"/>
    </row>
    <row r="4" spans="1:7" ht="15">
      <c r="A4" s="14">
        <v>36585</v>
      </c>
      <c r="B4" s="37" t="s">
        <v>81</v>
      </c>
      <c r="C4" s="38">
        <v>11000</v>
      </c>
      <c r="D4" s="39"/>
      <c r="E4" s="40"/>
      <c r="F4" s="41">
        <f>INDEX(T_Euro_Dolar_BCE[Euro/US dollar],MATCH(T_Saldo[[#This Row],[Fecha]],T_Euro_Dolar_BCE[DATE],1))</f>
        <v>0.97140000000000004</v>
      </c>
      <c r="G4" s="37"/>
    </row>
    <row r="5" spans="1:7" ht="15">
      <c r="A5" s="14">
        <v>36585</v>
      </c>
      <c r="B5" s="37" t="s">
        <v>70</v>
      </c>
      <c r="C5" s="38">
        <v>7500</v>
      </c>
      <c r="D5" s="39"/>
      <c r="E5" s="40"/>
      <c r="F5" s="41">
        <f>INDEX(T_Euro_Dolar_BCE[Euro/US dollar],MATCH(T_Saldo[[#This Row],[Fecha]],T_Euro_Dolar_BCE[DATE],1))</f>
        <v>0.97140000000000004</v>
      </c>
      <c r="G5" s="37"/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1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5"/>
  <sheetViews>
    <sheetView tabSelected="1" workbookViewId="0">
      <selection activeCell="E7" sqref="E7"/>
    </sheetView>
  </sheetViews>
  <sheetFormatPr baseColWidth="10" defaultRowHeight="14.2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85</v>
      </c>
      <c r="B1" t="s">
        <v>86</v>
      </c>
      <c r="C1" t="s">
        <v>88</v>
      </c>
      <c r="D1" t="s">
        <v>87</v>
      </c>
      <c r="E1" t="s">
        <v>97</v>
      </c>
    </row>
    <row r="2" spans="1:5" ht="99.75">
      <c r="A2" t="s">
        <v>89</v>
      </c>
      <c r="B2" t="s">
        <v>90</v>
      </c>
      <c r="C2" s="4" t="s">
        <v>96</v>
      </c>
      <c r="D2">
        <v>-500</v>
      </c>
      <c r="E2" t="s">
        <v>98</v>
      </c>
    </row>
    <row r="3" spans="1:5" ht="28.5">
      <c r="A3" t="s">
        <v>92</v>
      </c>
      <c r="B3" t="s">
        <v>90</v>
      </c>
      <c r="C3" s="4" t="s">
        <v>91</v>
      </c>
      <c r="D3">
        <v>15000</v>
      </c>
      <c r="E3" t="s">
        <v>98</v>
      </c>
    </row>
    <row r="4" spans="1:5" ht="28.5">
      <c r="A4" t="s">
        <v>93</v>
      </c>
      <c r="B4" t="s">
        <v>90</v>
      </c>
      <c r="C4" s="4" t="s">
        <v>91</v>
      </c>
      <c r="D4">
        <v>18500</v>
      </c>
      <c r="E4" t="s">
        <v>98</v>
      </c>
    </row>
    <row r="5" spans="1:5" ht="57">
      <c r="A5" t="s">
        <v>94</v>
      </c>
      <c r="B5" t="s">
        <v>90</v>
      </c>
      <c r="C5" s="4" t="s">
        <v>95</v>
      </c>
      <c r="D5">
        <v>2500</v>
      </c>
      <c r="E5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