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b\OneDrive\Desktop\"/>
    </mc:Choice>
  </mc:AlternateContent>
  <xr:revisionPtr revIDLastSave="0" documentId="13_ncr:1_{2B37AF2B-8E24-4097-AA0F-98C644F07DD1}" xr6:coauthVersionLast="47" xr6:coauthVersionMax="47" xr10:uidLastSave="{00000000-0000-0000-0000-000000000000}"/>
  <bookViews>
    <workbookView xWindow="-120" yWindow="-120" windowWidth="20730" windowHeight="11160" xr2:uid="{4FDD42D6-CDD9-4529-B0A3-BA7A955649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17" i="2"/>
  <c r="A12" i="2"/>
  <c r="A18" i="1"/>
  <c r="A15" i="1"/>
  <c r="A11" i="1"/>
  <c r="E2" i="1"/>
  <c r="D2" i="1"/>
  <c r="B2" i="1"/>
  <c r="L2" i="1"/>
  <c r="L4" i="1" s="1"/>
  <c r="C18" i="2"/>
  <c r="C19" i="2"/>
  <c r="C17" i="2"/>
  <c r="B12" i="2"/>
  <c r="B15" i="1"/>
  <c r="B11" i="1"/>
  <c r="F2" i="1" l="1"/>
</calcChain>
</file>

<file path=xl/sharedStrings.xml><?xml version="1.0" encoding="utf-8"?>
<sst xmlns="http://schemas.openxmlformats.org/spreadsheetml/2006/main" count="22" uniqueCount="22">
  <si>
    <t>Total number of passengers</t>
  </si>
  <si>
    <t>Variable Cost</t>
  </si>
  <si>
    <t>Fixed Cost</t>
  </si>
  <si>
    <t>Total Cost</t>
  </si>
  <si>
    <t>Revenue</t>
  </si>
  <si>
    <t>Profit</t>
  </si>
  <si>
    <t>Compensation cost for overbooked passengers</t>
  </si>
  <si>
    <t>Tickets Sold</t>
  </si>
  <si>
    <t>Passengers will not be able to board</t>
  </si>
  <si>
    <t>Overbooked Cost</t>
  </si>
  <si>
    <t>Overbooking cost</t>
  </si>
  <si>
    <t>P(X&gt;64)=1−P(X≤64)</t>
  </si>
  <si>
    <t>SD</t>
  </si>
  <si>
    <t>Mean</t>
  </si>
  <si>
    <t>P(X&gt;x)=0.10</t>
  </si>
  <si>
    <t>P(X≤x)=0.90</t>
  </si>
  <si>
    <t>P(X&lt;200)</t>
  </si>
  <si>
    <t>P(X≤60)</t>
  </si>
  <si>
    <t>P(199≤X≤202)=P(X≤202)−P(X&lt;199)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</si>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</sst>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19050</xdr:rowOff>
    </xdr:from>
    <xdr:to>
      <xdr:col>10</xdr:col>
      <xdr:colOff>18238</xdr:colOff>
      <xdr:row>6</xdr:row>
      <xdr:rowOff>57026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2F946D-C0C3-EE3E-7A47-3CB731B1A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09550"/>
          <a:ext cx="6495238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D46C-7784-4E12-94F9-18553C10515F}">
  <dimension ref="A1:L18"/>
  <sheetViews>
    <sheetView tabSelected="1" workbookViewId="0">
      <selection activeCell="E14" sqref="E14"/>
    </sheetView>
  </sheetViews>
  <sheetFormatPr defaultRowHeight="15" x14ac:dyDescent="0.25"/>
  <cols>
    <col min="1" max="1" width="18.140625" customWidth="1"/>
    <col min="2" max="2" width="12.85546875" bestFit="1" customWidth="1"/>
    <col min="3" max="3" width="10.5703125" bestFit="1" customWidth="1"/>
    <col min="4" max="5" width="11.5703125" bestFit="1" customWidth="1"/>
    <col min="6" max="6" width="14.140625" customWidth="1"/>
  </cols>
  <sheetData>
    <row r="1" spans="1:12" s="3" customFormat="1" ht="36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s="7" t="s">
        <v>6</v>
      </c>
      <c r="I1" s="7"/>
      <c r="J1" s="7"/>
    </row>
    <row r="2" spans="1:12" x14ac:dyDescent="0.25">
      <c r="A2" s="2">
        <v>64</v>
      </c>
      <c r="B2" s="4">
        <f>A2*150</f>
        <v>9600</v>
      </c>
      <c r="C2" s="4">
        <v>1000</v>
      </c>
      <c r="D2" s="4">
        <f>B2+C2</f>
        <v>10600</v>
      </c>
      <c r="E2" s="4">
        <f>(B4*300)-L4</f>
        <v>20800</v>
      </c>
      <c r="F2" s="5">
        <f>E2-D2</f>
        <v>10200</v>
      </c>
      <c r="H2" t="s">
        <v>8</v>
      </c>
      <c r="L2">
        <f>B4-A2</f>
        <v>8</v>
      </c>
    </row>
    <row r="3" spans="1:12" x14ac:dyDescent="0.25">
      <c r="H3" t="s">
        <v>9</v>
      </c>
      <c r="L3" s="8">
        <v>100</v>
      </c>
    </row>
    <row r="4" spans="1:12" x14ac:dyDescent="0.25">
      <c r="A4" s="1" t="s">
        <v>7</v>
      </c>
      <c r="B4">
        <v>72</v>
      </c>
      <c r="H4" t="s">
        <v>10</v>
      </c>
      <c r="L4" s="9">
        <f>L2*L3</f>
        <v>800</v>
      </c>
    </row>
    <row r="6" spans="1:12" x14ac:dyDescent="0.25">
      <c r="A6" s="10" t="s">
        <v>13</v>
      </c>
      <c r="B6">
        <v>68</v>
      </c>
    </row>
    <row r="7" spans="1:12" x14ac:dyDescent="0.25">
      <c r="A7" t="s">
        <v>12</v>
      </c>
      <c r="B7">
        <v>5</v>
      </c>
    </row>
    <row r="10" spans="1:12" x14ac:dyDescent="0.25">
      <c r="A10" s="1" t="s">
        <v>11</v>
      </c>
    </row>
    <row r="11" spans="1:12" x14ac:dyDescent="0.25">
      <c r="A11">
        <f>1-_xlfn.NORM.DIST(64,68,5,TRUE)</f>
        <v>0.78814460141660336</v>
      </c>
      <c r="B11" t="str">
        <f ca="1">_xlfn.FORMULATEXT(A11)</f>
        <v>=1-NORM.DIST(64,68,5,TRUE)</v>
      </c>
    </row>
    <row r="13" spans="1:12" x14ac:dyDescent="0.25">
      <c r="A13" s="1" t="s">
        <v>14</v>
      </c>
    </row>
    <row r="14" spans="1:12" x14ac:dyDescent="0.25">
      <c r="A14" s="1" t="s">
        <v>15</v>
      </c>
    </row>
    <row r="15" spans="1:12" x14ac:dyDescent="0.25">
      <c r="A15">
        <f>_xlfn.NORM.INV(0.9,68,5)</f>
        <v>74.407757827723003</v>
      </c>
      <c r="B15" t="str">
        <f ca="1">_xlfn.FORMULATEXT(A15)</f>
        <v>=NORM.INV(0.9,68,5)</v>
      </c>
    </row>
    <row r="17" spans="1:1" x14ac:dyDescent="0.25">
      <c r="A17" s="1" t="s">
        <v>17</v>
      </c>
    </row>
    <row r="18" spans="1:1" x14ac:dyDescent="0.25">
      <c r="A18">
        <f>_xlfn.NORM.DIST(60,68,5,TRUE)</f>
        <v>5.4799291699557967E-2</v>
      </c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2C58-C5E6-4056-A882-1F1CFE2E8243}">
  <dimension ref="A11:C19"/>
  <sheetViews>
    <sheetView workbookViewId="0">
      <selection activeCell="D22" sqref="D22"/>
    </sheetView>
  </sheetViews>
  <sheetFormatPr defaultRowHeight="15" x14ac:dyDescent="0.25"/>
  <cols>
    <col min="1" max="1" width="18.85546875" customWidth="1"/>
  </cols>
  <sheetData>
    <row r="11" spans="1:2" x14ac:dyDescent="0.25">
      <c r="A11" s="1" t="s">
        <v>16</v>
      </c>
    </row>
    <row r="12" spans="1:2" x14ac:dyDescent="0.25">
      <c r="A12">
        <f>_xlfn.NORM.DIST(200,202,1.5,TRUE)</f>
        <v>9.1211219725867876E-2</v>
      </c>
      <c r="B12" t="str">
        <f ca="1">_xlfn.FORMULATEXT(A12)</f>
        <v>=NORM.DIST(200,202,1.5,TRUE)</v>
      </c>
    </row>
    <row r="15" spans="1:2" x14ac:dyDescent="0.25">
      <c r="A15" s="1" t="s">
        <v>18</v>
      </c>
    </row>
    <row r="17" spans="1:3" x14ac:dyDescent="0.25">
      <c r="A17" s="2" t="s">
        <v>19</v>
      </c>
      <c r="B17">
        <f>_xlfn.NORM.DIST(202,200,0.5,TRUE)-_xlfn.NORM.DIST(199,200,0.5,TRUE)</f>
        <v>0.97721819680998767</v>
      </c>
      <c r="C17" t="str">
        <f ca="1">_xlfn.FORMULATEXT(B17)</f>
        <v>=NORM.DIST(202,200,0.5,TRUE)-NORM.DIST(199,200,0.5,TRUE)</v>
      </c>
    </row>
    <row r="18" spans="1:3" x14ac:dyDescent="0.25">
      <c r="A18" s="2" t="s">
        <v>20</v>
      </c>
      <c r="B18">
        <f>_xlfn.NORM.DIST(202,201,1,TRUE)-_xlfn.NORM.DIST(199,201,1,TRUE)</f>
        <v>0.81859461412036383</v>
      </c>
      <c r="C18" t="str">
        <f t="shared" ref="C18:C19" ca="1" si="0">_xlfn.FORMULATEXT(B18)</f>
        <v>=NORM.DIST(202,201,1,TRUE)-NORM.DIST(199,201,1,TRUE)</v>
      </c>
    </row>
    <row r="19" spans="1:3" x14ac:dyDescent="0.25">
      <c r="A19" s="2" t="s">
        <v>21</v>
      </c>
      <c r="B19">
        <f>_xlfn.NORM.DIST(202,202,1.5,TRUE)-_xlfn.NORM.DIST(199,202,1.5,TRUE)</f>
        <v>0.47724986805182079</v>
      </c>
      <c r="C19" t="str">
        <f t="shared" ca="1" si="0"/>
        <v>=NORM.DIST(202,202,1.5,TRUE)-NORM.DIST(199,202,1.5,TRUE)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Perera</dc:creator>
  <cp:lastModifiedBy>Ishan Perera</cp:lastModifiedBy>
  <dcterms:created xsi:type="dcterms:W3CDTF">2024-09-21T13:09:21Z</dcterms:created>
  <dcterms:modified xsi:type="dcterms:W3CDTF">2024-09-22T04:32:11Z</dcterms:modified>
</cp:coreProperties>
</file>