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ub\Downloads\"/>
    </mc:Choice>
  </mc:AlternateContent>
  <xr:revisionPtr revIDLastSave="0" documentId="13_ncr:1_{FC3E9DCC-C072-490B-BA91-801EB534273B}" xr6:coauthVersionLast="47" xr6:coauthVersionMax="47" xr10:uidLastSave="{00000000-0000-0000-0000-000000000000}"/>
  <bookViews>
    <workbookView xWindow="-120" yWindow="-120" windowWidth="20730" windowHeight="11160" xr2:uid="{AD5E11EB-9868-4ECE-B67A-361C2A8AF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2" i="1"/>
  <c r="B26" i="1"/>
  <c r="B17" i="1"/>
  <c r="B16" i="1"/>
  <c r="B15" i="1"/>
  <c r="B14" i="1"/>
  <c r="B13" i="1"/>
  <c r="B10" i="1"/>
  <c r="D3" i="1"/>
  <c r="C41" i="1"/>
  <c r="C40" i="1"/>
  <c r="C42" i="1"/>
  <c r="C43" i="1"/>
  <c r="C39" i="1"/>
  <c r="C32" i="1"/>
  <c r="C26" i="1"/>
  <c r="C15" i="1"/>
  <c r="C17" i="1"/>
  <c r="C16" i="1"/>
  <c r="C14" i="1"/>
  <c r="C13" i="1"/>
  <c r="C10" i="1"/>
  <c r="E3" i="1"/>
</calcChain>
</file>

<file path=xl/sharedStrings.xml><?xml version="1.0" encoding="utf-8"?>
<sst xmlns="http://schemas.openxmlformats.org/spreadsheetml/2006/main" count="20" uniqueCount="19">
  <si>
    <t>Q1</t>
  </si>
  <si>
    <t>Since there are 6 widget companies (including your own) selling at the store and each customer is equally likely to select any of them, the probability that a customer will select and purchase your widget is:</t>
  </si>
  <si>
    <t>Q2</t>
  </si>
  <si>
    <t>n=200 (the number of customers per day)</t>
  </si>
  <si>
    <t>p=0.1667 (the probability that a customer purchases your widget)</t>
  </si>
  <si>
    <t>P(X≥30)</t>
  </si>
  <si>
    <t>P(X≥30)=1−P(X&lt;30)=1−P(X≤29)</t>
  </si>
  <si>
    <t>Q3</t>
  </si>
  <si>
    <t>Q5</t>
  </si>
  <si>
    <t>Need to sell at least 40 widgets to cover both the transportation costs and the additional fee</t>
  </si>
  <si>
    <t>p=0.28 (the probability that a customer selects your widget)</t>
  </si>
  <si>
    <t>We need to calculate 
P(X≥40), where 
𝑋 is the number of widgets sold</t>
  </si>
  <si>
    <t>Q4</t>
  </si>
  <si>
    <t>λ=200</t>
  </si>
  <si>
    <t>Probability that at least 200 customers arrive, which can be expressed as P(X≥200) (either 200 or more than 200 customers arrive)
𝑃
(
𝑋
≥
200
)
P(X≥200)</t>
  </si>
  <si>
    <t>Q6</t>
  </si>
  <si>
    <t>Number of trials (people): Start with a number like 200 and increment upwards</t>
  </si>
  <si>
    <t>Number of successes: 39 (because we are calculating 
P(X≤39))</t>
  </si>
  <si>
    <t xml:space="preserve">Probability of success: 0.28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</si>
</sst>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167" fontId="0" fillId="0" borderId="0" xfId="0" applyNumberFormat="1"/>
    <xf numFmtId="0" fontId="0" fillId="2" borderId="0" xfId="0" applyFill="1"/>
    <xf numFmtId="167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245E-1C2A-4A87-B5FA-EBAF9B0FEF12}">
  <dimension ref="A2:T43"/>
  <sheetViews>
    <sheetView tabSelected="1" workbookViewId="0">
      <selection activeCell="J5" sqref="J5"/>
    </sheetView>
  </sheetViews>
  <sheetFormatPr defaultRowHeight="15" x14ac:dyDescent="0.25"/>
  <cols>
    <col min="1" max="1" width="9.140625" style="2"/>
    <col min="2" max="2" width="9.5703125" bestFit="1" customWidth="1"/>
  </cols>
  <sheetData>
    <row r="2" spans="1:20" ht="35.25" customHeight="1" x14ac:dyDescent="0.25">
      <c r="A2" s="3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D3" s="9">
        <f>1/6</f>
        <v>0.16666666666666666</v>
      </c>
      <c r="E3" s="10" t="str">
        <f ca="1">_xlfn.FORMULATEXT(D3)</f>
        <v>=1/6</v>
      </c>
    </row>
    <row r="6" spans="1:20" x14ac:dyDescent="0.25">
      <c r="A6" s="1" t="s">
        <v>2</v>
      </c>
      <c r="B6" s="6" t="s">
        <v>3</v>
      </c>
      <c r="C6" s="6"/>
      <c r="D6" s="6"/>
      <c r="E6" s="6"/>
      <c r="F6" s="6"/>
    </row>
    <row r="7" spans="1:20" x14ac:dyDescent="0.25">
      <c r="B7" s="6" t="s">
        <v>4</v>
      </c>
      <c r="C7" s="6"/>
      <c r="D7" s="6"/>
      <c r="E7" s="6"/>
      <c r="F7" s="6"/>
      <c r="G7" s="6"/>
      <c r="H7" s="6"/>
    </row>
    <row r="8" spans="1:20" x14ac:dyDescent="0.25">
      <c r="B8" t="s">
        <v>5</v>
      </c>
      <c r="C8" t="s">
        <v>6</v>
      </c>
    </row>
    <row r="10" spans="1:20" x14ac:dyDescent="0.25">
      <c r="B10" s="9">
        <f>1-_xlfn.BINOM.DIST(29,200,0.1667,TRUE)</f>
        <v>0.76377861587058038</v>
      </c>
      <c r="C10" t="str">
        <f ca="1">_xlfn.FORMULATEXT(B10)</f>
        <v>=1-BINOM.DIST(29,200,0.1667,TRUE)</v>
      </c>
    </row>
    <row r="13" spans="1:20" x14ac:dyDescent="0.25">
      <c r="A13" s="1" t="s">
        <v>7</v>
      </c>
      <c r="B13" s="7">
        <f>1-_xlfn.BINOM.DIST(29,210,0.1667,TRUE)</f>
        <v>0.84640278785439849</v>
      </c>
      <c r="C13" t="str">
        <f ca="1">_xlfn.FORMULATEXT(B13)</f>
        <v>=1-BINOM.DIST(29,210,0.1667,TRUE)</v>
      </c>
    </row>
    <row r="14" spans="1:20" x14ac:dyDescent="0.25">
      <c r="B14" s="7">
        <f>1-_xlfn.BINOM.DIST(29,220,0.1667,TRUE)</f>
        <v>0.90552166559128455</v>
      </c>
      <c r="C14" t="str">
        <f ca="1">_xlfn.FORMULATEXT(B14)</f>
        <v>=1-BINOM.DIST(29,220,0.1667,TRUE)</v>
      </c>
    </row>
    <row r="15" spans="1:20" x14ac:dyDescent="0.25">
      <c r="B15" s="7">
        <f>1-_xlfn.BINOM.DIST(29,230,0.1667,TRUE)</f>
        <v>0.94486607245116316</v>
      </c>
      <c r="C15" t="str">
        <f t="shared" ref="C15:C17" ca="1" si="0">_xlfn.FORMULATEXT(B15)</f>
        <v>=1-BINOM.DIST(29,230,0.1667,TRUE)</v>
      </c>
    </row>
    <row r="16" spans="1:20" x14ac:dyDescent="0.25">
      <c r="B16" s="7">
        <f>1-_xlfn.BINOM.DIST(29,235,0.1667,TRUE)</f>
        <v>0.95866710336760008</v>
      </c>
      <c r="C16" t="str">
        <f t="shared" ca="1" si="0"/>
        <v>=1-BINOM.DIST(29,235,0.1667,TRUE)</v>
      </c>
    </row>
    <row r="17" spans="1:18" x14ac:dyDescent="0.25">
      <c r="B17" s="9">
        <f>1-_xlfn.BINOM.DIST(29,232,0.1667,TRUE)</f>
        <v>0.9507952169806213</v>
      </c>
      <c r="C17" t="str">
        <f t="shared" ca="1" si="0"/>
        <v>=1-BINOM.DIST(29,232,0.1667,TRUE)</v>
      </c>
    </row>
    <row r="20" spans="1:18" x14ac:dyDescent="0.25">
      <c r="A20" s="1" t="s">
        <v>12</v>
      </c>
      <c r="B20" s="6" t="s">
        <v>9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2" spans="1:18" x14ac:dyDescent="0.25">
      <c r="B22" t="s">
        <v>3</v>
      </c>
    </row>
    <row r="23" spans="1:18" x14ac:dyDescent="0.25">
      <c r="B23" t="s">
        <v>10</v>
      </c>
    </row>
    <row r="24" spans="1:18" x14ac:dyDescent="0.25">
      <c r="B24" s="6" t="s">
        <v>11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5"/>
      <c r="N24" s="5"/>
      <c r="O24" s="5"/>
    </row>
    <row r="26" spans="1:18" x14ac:dyDescent="0.25">
      <c r="B26" s="9">
        <f>1-_xlfn.BINOM.DIST(39,200,0.28,TRUE)</f>
        <v>0.99630650757305561</v>
      </c>
      <c r="C26" t="str">
        <f ca="1">_xlfn.FORMULATEXT(B26)</f>
        <v>=1-BINOM.DIST(39,200,0.28,TRUE)</v>
      </c>
    </row>
    <row r="29" spans="1:18" x14ac:dyDescent="0.25">
      <c r="A29" s="1" t="s">
        <v>8</v>
      </c>
      <c r="B29" t="s">
        <v>13</v>
      </c>
    </row>
    <row r="30" spans="1:18" ht="12.75" customHeight="1" x14ac:dyDescent="0.25">
      <c r="B30" s="4" t="s">
        <v>14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2" spans="1:18" x14ac:dyDescent="0.25">
      <c r="B32" s="9">
        <f>1-_xlfn.POISSON.DIST(199,200,TRUE)</f>
        <v>0.50940341800723632</v>
      </c>
      <c r="C32" t="str">
        <f ca="1">_xlfn.FORMULATEXT(B32)</f>
        <v>=1-POISSON.DIST(199,200,TRUE)</v>
      </c>
    </row>
    <row r="35" spans="1:3" x14ac:dyDescent="0.25">
      <c r="A35" s="1" t="s">
        <v>15</v>
      </c>
      <c r="B35" s="5" t="s">
        <v>17</v>
      </c>
    </row>
    <row r="36" spans="1:3" x14ac:dyDescent="0.25">
      <c r="B36" t="s">
        <v>16</v>
      </c>
    </row>
    <row r="37" spans="1:3" x14ac:dyDescent="0.25">
      <c r="B37" t="s">
        <v>18</v>
      </c>
    </row>
    <row r="39" spans="1:3" x14ac:dyDescent="0.25">
      <c r="B39">
        <f>1-_xlfn.BINOM.DIST(39,200,0.28,TRUE)</f>
        <v>0.99630650757305561</v>
      </c>
      <c r="C39" t="str">
        <f ca="1">_xlfn.FORMULATEXT(B39)</f>
        <v>=1-BINOM.DIST(39,200,0.28,TRUE)</v>
      </c>
    </row>
    <row r="40" spans="1:3" x14ac:dyDescent="0.25">
      <c r="B40">
        <f>1-_xlfn.BINOM.DIST(39,180,0.28,TRUE)</f>
        <v>0.96722155749447924</v>
      </c>
      <c r="C40" t="str">
        <f t="shared" ref="C40:C43" ca="1" si="1">_xlfn.FORMULATEXT(B40)</f>
        <v>=1-BINOM.DIST(39,180,0.28,TRUE)</v>
      </c>
    </row>
    <row r="41" spans="1:3" x14ac:dyDescent="0.25">
      <c r="B41">
        <f>1-_xlfn.BINOM.DIST(39,175,0.28,TRUE)</f>
        <v>0.94753541457843837</v>
      </c>
      <c r="C41" t="str">
        <f t="shared" ca="1" si="1"/>
        <v>=1-BINOM.DIST(39,175,0.28,TRUE)</v>
      </c>
    </row>
    <row r="42" spans="1:3" x14ac:dyDescent="0.25">
      <c r="B42" s="8">
        <f>1-_xlfn.BINOM.DIST(39,176,0.28,TRUE)</f>
        <v>0.95212240828774386</v>
      </c>
      <c r="C42" t="str">
        <f t="shared" ca="1" si="1"/>
        <v>=1-BINOM.DIST(39,176,0.28,TRUE)</v>
      </c>
    </row>
    <row r="43" spans="1:3" x14ac:dyDescent="0.25">
      <c r="B43">
        <f>1-_xlfn.BINOM.DIST(39,177,0.28,TRUE)</f>
        <v>0.95636521006032149</v>
      </c>
      <c r="C43" t="str">
        <f t="shared" ca="1" si="1"/>
        <v>=1-BINOM.DIST(39,177,0.28,TRUE)</v>
      </c>
    </row>
  </sheetData>
  <mergeCells count="6">
    <mergeCell ref="B2:T2"/>
    <mergeCell ref="B6:F6"/>
    <mergeCell ref="B7:H7"/>
    <mergeCell ref="B20:L20"/>
    <mergeCell ref="B24:L24"/>
    <mergeCell ref="B30:R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Perera</dc:creator>
  <cp:lastModifiedBy>Ishan Perera</cp:lastModifiedBy>
  <dcterms:created xsi:type="dcterms:W3CDTF">2024-09-28T08:07:20Z</dcterms:created>
  <dcterms:modified xsi:type="dcterms:W3CDTF">2024-09-28T10:31:51Z</dcterms:modified>
</cp:coreProperties>
</file>