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senior\Sites\simp\programmes\.wk\"/>
    </mc:Choice>
  </mc:AlternateContent>
  <bookViews>
    <workbookView xWindow="0" yWindow="0" windowWidth="28800" windowHeight="14235"/>
  </bookViews>
  <sheets>
    <sheet name="Sheet1" sheetId="1" r:id="rId1"/>
  </sheets>
  <definedNames>
    <definedName name="_xlnm._FilterDatabase" localSheetId="0" hidden="1">Sheet1!$A$1:$I$35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  <c r="I30" i="1" s="1"/>
  <c r="H27" i="1"/>
  <c r="I27" i="1" s="1"/>
  <c r="H24" i="1"/>
  <c r="I24" i="1" s="1"/>
  <c r="H21" i="1"/>
  <c r="I21" i="1" s="1"/>
  <c r="H18" i="1"/>
  <c r="I18" i="1" s="1"/>
  <c r="H15" i="1"/>
  <c r="I15" i="1" s="1"/>
  <c r="H12" i="1"/>
  <c r="I12" i="1" s="1"/>
  <c r="H9" i="1"/>
  <c r="I9" i="1" s="1"/>
  <c r="H6" i="1"/>
  <c r="I6" i="1" s="1"/>
  <c r="H3" i="1"/>
  <c r="I3" i="1" s="1"/>
  <c r="H29" i="1"/>
  <c r="I29" i="1" s="1"/>
  <c r="H26" i="1"/>
  <c r="I26" i="1" s="1"/>
  <c r="H23" i="1"/>
  <c r="I23" i="1" s="1"/>
  <c r="H20" i="1"/>
  <c r="I20" i="1" s="1"/>
  <c r="H17" i="1"/>
  <c r="I17" i="1" s="1"/>
  <c r="H14" i="1"/>
  <c r="I14" i="1" s="1"/>
  <c r="H11" i="1"/>
  <c r="I11" i="1" s="1"/>
  <c r="H8" i="1"/>
  <c r="I8" i="1" s="1"/>
  <c r="H5" i="1"/>
  <c r="I5" i="1" s="1"/>
  <c r="H2" i="1"/>
  <c r="I2" i="1" s="1"/>
  <c r="H4" i="1"/>
  <c r="H7" i="1"/>
  <c r="H10" i="1"/>
  <c r="H13" i="1"/>
  <c r="H16" i="1"/>
  <c r="H19" i="1"/>
  <c r="H22" i="1"/>
  <c r="H25" i="1"/>
  <c r="H28" i="1"/>
  <c r="H31" i="1"/>
</calcChain>
</file>

<file path=xl/sharedStrings.xml><?xml version="1.0" encoding="utf-8"?>
<sst xmlns="http://schemas.openxmlformats.org/spreadsheetml/2006/main" count="89" uniqueCount="22">
  <si>
    <t>Autumn Term</t>
  </si>
  <si>
    <t>Spring Term</t>
  </si>
  <si>
    <t>Summer Term</t>
  </si>
  <si>
    <t>Academic Year</t>
  </si>
  <si>
    <t>2016/17</t>
  </si>
  <si>
    <t>2017/18</t>
  </si>
  <si>
    <t>2018/19</t>
  </si>
  <si>
    <t>2019/20</t>
  </si>
  <si>
    <t>2020/21</t>
  </si>
  <si>
    <t>2021/22</t>
  </si>
  <si>
    <t>2022/23</t>
  </si>
  <si>
    <t>2023/24</t>
  </si>
  <si>
    <t>2024/25</t>
  </si>
  <si>
    <t>2025/26</t>
  </si>
  <si>
    <t>Year</t>
  </si>
  <si>
    <t>Start</t>
  </si>
  <si>
    <t>End</t>
  </si>
  <si>
    <t>Term</t>
  </si>
  <si>
    <t>Month</t>
  </si>
  <si>
    <t>Date</t>
  </si>
  <si>
    <t>Diff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</si>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</sst>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yyyy\-mm\-dd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0" fontId="0" fillId="0" borderId="0" xfId="0" applyNumberFormat="1"/>
    <xf numFmtId="14" fontId="0" fillId="0" borderId="0" xfId="0" applyNumberFormat="1"/>
    <xf numFmtId="0" fontId="0" fillId="2" borderId="0" xfId="0" applyNumberFormat="1" applyFill="1"/>
    <xf numFmtId="14" fontId="0" fillId="2" borderId="0" xfId="0" applyNumberFormat="1" applyFill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topLeftCell="A16" workbookViewId="0">
      <selection activeCell="D42" sqref="A33:D42"/>
    </sheetView>
  </sheetViews>
  <sheetFormatPr defaultRowHeight="15" x14ac:dyDescent="0.25"/>
  <cols>
    <col min="1" max="1" width="13.85546875" bestFit="1" customWidth="1"/>
    <col min="2" max="2" width="13.85546875" customWidth="1"/>
    <col min="3" max="3" width="13.5703125" bestFit="1" customWidth="1"/>
    <col min="4" max="4" width="12" bestFit="1" customWidth="1"/>
    <col min="5" max="5" width="5" style="2" bestFit="1" customWidth="1"/>
    <col min="6" max="6" width="9.140625" style="2" bestFit="1" customWidth="1"/>
    <col min="7" max="7" width="9.140625" style="2" customWidth="1"/>
    <col min="8" max="8" width="10.7109375" style="2" bestFit="1" customWidth="1"/>
    <col min="9" max="9" width="6.5703125" style="2" bestFit="1" customWidth="1"/>
  </cols>
  <sheetData>
    <row r="1" spans="1:9" x14ac:dyDescent="0.25">
      <c r="A1" t="s">
        <v>14</v>
      </c>
      <c r="B1" t="s">
        <v>17</v>
      </c>
      <c r="C1" t="s">
        <v>15</v>
      </c>
      <c r="D1" t="s">
        <v>16</v>
      </c>
      <c r="E1" s="2" t="s">
        <v>14</v>
      </c>
      <c r="F1" s="2" t="s">
        <v>18</v>
      </c>
      <c r="G1" s="2" t="s">
        <v>21</v>
      </c>
      <c r="H1" s="2" t="s">
        <v>19</v>
      </c>
      <c r="I1" s="2" t="s">
        <v>20</v>
      </c>
    </row>
    <row r="2" spans="1:9" x14ac:dyDescent="0.25">
      <c r="A2" t="s">
        <v>4</v>
      </c>
      <c r="B2" t="s">
        <v>0</v>
      </c>
      <c r="C2" s="6">
        <v>42644</v>
      </c>
      <c r="D2" s="6">
        <v>42720</v>
      </c>
      <c r="E2" s="2">
        <v>2016</v>
      </c>
      <c r="F2" s="4">
        <v>10</v>
      </c>
      <c r="G2" s="4"/>
      <c r="H2" s="5">
        <f>DATE(E2,F2,1)</f>
        <v>42644</v>
      </c>
      <c r="I2" s="4">
        <f>IF(WEEKDAY(H2)&gt;4,WEEKDAY(H2)-7,WEEKDAY(H2))</f>
        <v>0</v>
      </c>
    </row>
    <row r="3" spans="1:9" x14ac:dyDescent="0.25">
      <c r="A3" t="s">
        <v>4</v>
      </c>
      <c r="B3" t="s">
        <v>1</v>
      </c>
      <c r="C3" s="6">
        <v>42742</v>
      </c>
      <c r="D3" s="6">
        <v>42818</v>
      </c>
      <c r="E3" s="2">
        <v>2016</v>
      </c>
      <c r="F3" s="2">
        <v>1</v>
      </c>
      <c r="G3" s="2">
        <v>7</v>
      </c>
      <c r="H3" s="5">
        <f>DATE(E3,F3,G3)</f>
        <v>42376</v>
      </c>
      <c r="I3" s="4">
        <f>IF(WEEKDAY(H3)&gt;4,WEEKDAY(H3)-7,WEEKDAY(H3))</f>
        <v>-2</v>
      </c>
    </row>
    <row r="4" spans="1:9" x14ac:dyDescent="0.25">
      <c r="A4" t="s">
        <v>4</v>
      </c>
      <c r="B4" t="s">
        <v>2</v>
      </c>
      <c r="C4" s="6">
        <v>42854</v>
      </c>
      <c r="D4" s="6">
        <v>42916</v>
      </c>
      <c r="E4" s="2">
        <v>2016</v>
      </c>
      <c r="H4" s="3">
        <f>DATE(E4,1,1)-(7-WEEKDAY(DATE(E4,1,1)))</f>
        <v>42369</v>
      </c>
    </row>
    <row r="5" spans="1:9" x14ac:dyDescent="0.25">
      <c r="A5" t="s">
        <v>5</v>
      </c>
      <c r="B5" t="s">
        <v>0</v>
      </c>
      <c r="C5" s="6">
        <v>43008</v>
      </c>
      <c r="D5" s="6">
        <v>43084</v>
      </c>
      <c r="E5" s="2">
        <v>2017</v>
      </c>
      <c r="F5" s="4">
        <v>10</v>
      </c>
      <c r="G5" s="4"/>
      <c r="H5" s="5">
        <f>DATE(E5,F5,1)</f>
        <v>43009</v>
      </c>
      <c r="I5" s="4">
        <f>IF(WEEKDAY(H5)&gt;4,WEEKDAY(H5)-7,WEEKDAY(H5))</f>
        <v>1</v>
      </c>
    </row>
    <row r="6" spans="1:9" x14ac:dyDescent="0.25">
      <c r="A6" t="s">
        <v>5</v>
      </c>
      <c r="B6" t="s">
        <v>1</v>
      </c>
      <c r="C6" s="6">
        <v>43106</v>
      </c>
      <c r="D6" s="6">
        <v>43182</v>
      </c>
      <c r="E6" s="2">
        <v>2017</v>
      </c>
      <c r="F6" s="2">
        <v>1</v>
      </c>
      <c r="G6" s="2">
        <v>7</v>
      </c>
      <c r="H6" s="5">
        <f>DATE(E6,F6,G6)</f>
        <v>42742</v>
      </c>
      <c r="I6" s="4">
        <f>IF(WEEKDAY(H6)&gt;4,WEEKDAY(H6)-7,WEEKDAY(H6))</f>
        <v>0</v>
      </c>
    </row>
    <row r="7" spans="1:9" x14ac:dyDescent="0.25">
      <c r="A7" t="s">
        <v>5</v>
      </c>
      <c r="B7" t="s">
        <v>2</v>
      </c>
      <c r="C7" s="6">
        <v>43218</v>
      </c>
      <c r="D7" s="6">
        <v>43280</v>
      </c>
      <c r="E7" s="2">
        <v>2017</v>
      </c>
      <c r="H7" s="3">
        <f>DATE(E7,1,1)-(7-WEEKDAY(DATE(E7,1,1)))</f>
        <v>42730</v>
      </c>
    </row>
    <row r="8" spans="1:9" x14ac:dyDescent="0.25">
      <c r="A8" t="s">
        <v>6</v>
      </c>
      <c r="B8" t="s">
        <v>0</v>
      </c>
      <c r="C8" s="6">
        <v>43372</v>
      </c>
      <c r="D8" s="6">
        <v>43448</v>
      </c>
      <c r="E8" s="2">
        <v>2018</v>
      </c>
      <c r="F8" s="4">
        <v>10</v>
      </c>
      <c r="G8" s="4"/>
      <c r="H8" s="5">
        <f>DATE(E8,F8,1)</f>
        <v>43374</v>
      </c>
      <c r="I8" s="4">
        <f>IF(WEEKDAY(H8)&gt;4,WEEKDAY(H8)-7,WEEKDAY(H8))</f>
        <v>2</v>
      </c>
    </row>
    <row r="9" spans="1:9" x14ac:dyDescent="0.25">
      <c r="A9" t="s">
        <v>6</v>
      </c>
      <c r="B9" t="s">
        <v>1</v>
      </c>
      <c r="C9" s="6">
        <v>43470</v>
      </c>
      <c r="D9" s="6">
        <v>43546</v>
      </c>
      <c r="E9" s="2">
        <v>2018</v>
      </c>
      <c r="F9" s="2">
        <v>1</v>
      </c>
      <c r="G9" s="2">
        <v>7</v>
      </c>
      <c r="H9" s="5">
        <f>DATE(E9,F9,G9)</f>
        <v>43107</v>
      </c>
      <c r="I9" s="4">
        <f>IF(WEEKDAY(H9)&gt;4,WEEKDAY(H9)-7,WEEKDAY(H9))</f>
        <v>1</v>
      </c>
    </row>
    <row r="10" spans="1:9" x14ac:dyDescent="0.25">
      <c r="A10" t="s">
        <v>6</v>
      </c>
      <c r="B10" t="s">
        <v>2</v>
      </c>
      <c r="C10" s="6">
        <v>43582</v>
      </c>
      <c r="D10" s="6">
        <v>43644</v>
      </c>
      <c r="E10" s="2">
        <v>2018</v>
      </c>
      <c r="H10" s="3">
        <f>DATE(E10,1,1)-(7-WEEKDAY(DATE(E10,1,1)))</f>
        <v>43096</v>
      </c>
    </row>
    <row r="11" spans="1:9" x14ac:dyDescent="0.25">
      <c r="A11" t="s">
        <v>7</v>
      </c>
      <c r="B11" t="s">
        <v>0</v>
      </c>
      <c r="C11" s="6">
        <v>43736</v>
      </c>
      <c r="D11" s="6">
        <v>43812</v>
      </c>
      <c r="E11" s="2">
        <v>2019</v>
      </c>
      <c r="F11" s="4">
        <v>10</v>
      </c>
      <c r="G11" s="4"/>
      <c r="H11" s="5">
        <f>DATE(E11,F11,1)</f>
        <v>43739</v>
      </c>
      <c r="I11" s="4">
        <f>IF(WEEKDAY(H11)&gt;4,WEEKDAY(H11)-7,WEEKDAY(H11))</f>
        <v>3</v>
      </c>
    </row>
    <row r="12" spans="1:9" x14ac:dyDescent="0.25">
      <c r="A12" t="s">
        <v>7</v>
      </c>
      <c r="B12" t="s">
        <v>1</v>
      </c>
      <c r="C12" s="6">
        <v>43834</v>
      </c>
      <c r="D12" s="6">
        <v>43910</v>
      </c>
      <c r="E12" s="2">
        <v>2019</v>
      </c>
      <c r="F12" s="2">
        <v>1</v>
      </c>
      <c r="G12" s="2">
        <v>7</v>
      </c>
      <c r="H12" s="5">
        <f>DATE(E12,F12,G12)</f>
        <v>43472</v>
      </c>
      <c r="I12" s="4">
        <f>IF(WEEKDAY(H12)&gt;4,WEEKDAY(H12)-7,WEEKDAY(H12))</f>
        <v>2</v>
      </c>
    </row>
    <row r="13" spans="1:9" x14ac:dyDescent="0.25">
      <c r="A13" t="s">
        <v>7</v>
      </c>
      <c r="B13" t="s">
        <v>2</v>
      </c>
      <c r="C13" s="6">
        <v>43946</v>
      </c>
      <c r="D13" s="6">
        <v>44008</v>
      </c>
      <c r="E13" s="2">
        <v>2019</v>
      </c>
      <c r="H13" s="3">
        <f>DATE(E13,1,1)-(7-WEEKDAY(DATE(E13,1,1)))</f>
        <v>43462</v>
      </c>
    </row>
    <row r="14" spans="1:9" x14ac:dyDescent="0.25">
      <c r="A14" t="s">
        <v>8</v>
      </c>
      <c r="B14" t="s">
        <v>0</v>
      </c>
      <c r="C14" s="6">
        <v>44107</v>
      </c>
      <c r="D14" s="6">
        <v>44183</v>
      </c>
      <c r="E14" s="2">
        <v>2020</v>
      </c>
      <c r="F14" s="4">
        <v>10</v>
      </c>
      <c r="G14" s="4"/>
      <c r="H14" s="5">
        <f>DATE(E14,F14,1)</f>
        <v>44105</v>
      </c>
      <c r="I14" s="4">
        <f>IF(WEEKDAY(H14)&gt;4,WEEKDAY(H14)-7,WEEKDAY(H14))</f>
        <v>-2</v>
      </c>
    </row>
    <row r="15" spans="1:9" x14ac:dyDescent="0.25">
      <c r="A15" t="s">
        <v>8</v>
      </c>
      <c r="B15" t="s">
        <v>1</v>
      </c>
      <c r="C15" s="6">
        <v>44205</v>
      </c>
      <c r="D15" s="6">
        <v>44281</v>
      </c>
      <c r="E15" s="2">
        <v>2020</v>
      </c>
      <c r="F15" s="2">
        <v>1</v>
      </c>
      <c r="G15" s="2">
        <v>7</v>
      </c>
      <c r="H15" s="5">
        <f>DATE(E15,F15,G15)</f>
        <v>43837</v>
      </c>
      <c r="I15" s="4">
        <f>IF(WEEKDAY(H15)&gt;4,WEEKDAY(H15)-7,WEEKDAY(H15))</f>
        <v>3</v>
      </c>
    </row>
    <row r="16" spans="1:9" x14ac:dyDescent="0.25">
      <c r="A16" t="s">
        <v>8</v>
      </c>
      <c r="B16" t="s">
        <v>2</v>
      </c>
      <c r="C16" s="6">
        <v>44310</v>
      </c>
      <c r="D16" s="6">
        <v>44372</v>
      </c>
      <c r="E16" s="2">
        <v>2020</v>
      </c>
      <c r="H16" s="3">
        <f>DATE(E16,1,1)-(7-WEEKDAY(DATE(E16,1,1)))</f>
        <v>43828</v>
      </c>
    </row>
    <row r="17" spans="1:9" x14ac:dyDescent="0.25">
      <c r="A17" t="s">
        <v>9</v>
      </c>
      <c r="B17" t="s">
        <v>0</v>
      </c>
      <c r="C17" s="6">
        <v>44471</v>
      </c>
      <c r="D17" s="6">
        <v>44547</v>
      </c>
      <c r="E17" s="2">
        <v>2021</v>
      </c>
      <c r="F17" s="4">
        <v>10</v>
      </c>
      <c r="G17" s="4"/>
      <c r="H17" s="5">
        <f>DATE(E17,F17,1)</f>
        <v>44470</v>
      </c>
      <c r="I17" s="4">
        <f>IF(WEEKDAY(H17)&gt;4,WEEKDAY(H17)-7,WEEKDAY(H17))</f>
        <v>-1</v>
      </c>
    </row>
    <row r="18" spans="1:9" x14ac:dyDescent="0.25">
      <c r="A18" t="s">
        <v>9</v>
      </c>
      <c r="B18" t="s">
        <v>1</v>
      </c>
      <c r="C18" s="6">
        <v>44569</v>
      </c>
      <c r="D18" s="6">
        <v>44645</v>
      </c>
      <c r="E18" s="2">
        <v>2021</v>
      </c>
      <c r="F18" s="2">
        <v>1</v>
      </c>
      <c r="G18" s="2">
        <v>7</v>
      </c>
      <c r="H18" s="5">
        <f>DATE(E18,F18,G18)</f>
        <v>44203</v>
      </c>
      <c r="I18" s="4">
        <f>IF(WEEKDAY(H18)&gt;4,WEEKDAY(H18)-7,WEEKDAY(H18))</f>
        <v>-2</v>
      </c>
    </row>
    <row r="19" spans="1:9" x14ac:dyDescent="0.25">
      <c r="A19" t="s">
        <v>9</v>
      </c>
      <c r="B19" t="s">
        <v>2</v>
      </c>
      <c r="C19" s="6">
        <v>44681</v>
      </c>
      <c r="D19" s="6">
        <v>44743</v>
      </c>
      <c r="E19" s="2">
        <v>2021</v>
      </c>
      <c r="H19" s="3">
        <f>DATE(E19,1,1)-(7-WEEKDAY(DATE(E19,1,1)))</f>
        <v>44196</v>
      </c>
    </row>
    <row r="20" spans="1:9" x14ac:dyDescent="0.25">
      <c r="A20" t="s">
        <v>10</v>
      </c>
      <c r="B20" t="s">
        <v>0</v>
      </c>
      <c r="C20" s="6">
        <v>44835</v>
      </c>
      <c r="D20" s="6">
        <v>44911</v>
      </c>
      <c r="E20" s="2">
        <v>2022</v>
      </c>
      <c r="F20" s="4">
        <v>10</v>
      </c>
      <c r="G20" s="4"/>
      <c r="H20" s="5">
        <f>DATE(E20,F20,1)</f>
        <v>44835</v>
      </c>
      <c r="I20" s="4">
        <f>IF(WEEKDAY(H20)&gt;4,WEEKDAY(H20)-7,WEEKDAY(H20))</f>
        <v>0</v>
      </c>
    </row>
    <row r="21" spans="1:9" x14ac:dyDescent="0.25">
      <c r="A21" t="s">
        <v>10</v>
      </c>
      <c r="B21" t="s">
        <v>1</v>
      </c>
      <c r="C21" s="6">
        <v>44933</v>
      </c>
      <c r="D21" s="6">
        <v>45009</v>
      </c>
      <c r="E21" s="2">
        <v>2022</v>
      </c>
      <c r="F21" s="2">
        <v>1</v>
      </c>
      <c r="G21" s="2">
        <v>7</v>
      </c>
      <c r="H21" s="5">
        <f>DATE(E21,F21,G21)</f>
        <v>44568</v>
      </c>
      <c r="I21" s="4">
        <f>IF(WEEKDAY(H21)&gt;4,WEEKDAY(H21)-7,WEEKDAY(H21))</f>
        <v>-1</v>
      </c>
    </row>
    <row r="22" spans="1:9" x14ac:dyDescent="0.25">
      <c r="A22" t="s">
        <v>10</v>
      </c>
      <c r="B22" t="s">
        <v>2</v>
      </c>
      <c r="C22" s="6">
        <v>45045</v>
      </c>
      <c r="D22" s="6">
        <v>45107</v>
      </c>
      <c r="E22" s="2">
        <v>2022</v>
      </c>
      <c r="H22" s="3">
        <f>DATE(E22,1,1)-(7-WEEKDAY(DATE(E22,1,1)))</f>
        <v>44562</v>
      </c>
    </row>
    <row r="23" spans="1:9" x14ac:dyDescent="0.25">
      <c r="A23" t="s">
        <v>11</v>
      </c>
      <c r="B23" t="s">
        <v>0</v>
      </c>
      <c r="C23" s="6">
        <v>45199</v>
      </c>
      <c r="D23" s="6">
        <v>45275</v>
      </c>
      <c r="E23" s="2">
        <v>2023</v>
      </c>
      <c r="F23" s="4">
        <v>10</v>
      </c>
      <c r="G23" s="4"/>
      <c r="H23" s="5">
        <f>DATE(E23,F23,1)</f>
        <v>45200</v>
      </c>
      <c r="I23" s="4">
        <f>IF(WEEKDAY(H23)&gt;4,WEEKDAY(H23)-7,WEEKDAY(H23))</f>
        <v>1</v>
      </c>
    </row>
    <row r="24" spans="1:9" x14ac:dyDescent="0.25">
      <c r="A24" t="s">
        <v>11</v>
      </c>
      <c r="B24" t="s">
        <v>1</v>
      </c>
      <c r="C24" s="6">
        <v>45297</v>
      </c>
      <c r="D24" s="6">
        <v>45373</v>
      </c>
      <c r="E24" s="2">
        <v>2023</v>
      </c>
      <c r="F24" s="2">
        <v>1</v>
      </c>
      <c r="G24" s="2">
        <v>7</v>
      </c>
      <c r="H24" s="5">
        <f>DATE(E24,F24,G24)</f>
        <v>44933</v>
      </c>
      <c r="I24" s="4">
        <f>IF(WEEKDAY(H24)&gt;4,WEEKDAY(H24)-7,WEEKDAY(H24))</f>
        <v>0</v>
      </c>
    </row>
    <row r="25" spans="1:9" x14ac:dyDescent="0.25">
      <c r="A25" t="s">
        <v>11</v>
      </c>
      <c r="B25" t="s">
        <v>2</v>
      </c>
      <c r="C25" s="6">
        <v>45409</v>
      </c>
      <c r="D25" s="6">
        <v>45472</v>
      </c>
      <c r="E25" s="2">
        <v>2023</v>
      </c>
      <c r="H25" s="3">
        <f>DATE(E25,1,1)-(7-WEEKDAY(DATE(E25,1,1)))</f>
        <v>44921</v>
      </c>
    </row>
    <row r="26" spans="1:9" x14ac:dyDescent="0.25">
      <c r="A26" t="s">
        <v>12</v>
      </c>
      <c r="B26" t="s">
        <v>0</v>
      </c>
      <c r="C26" s="6">
        <v>45563</v>
      </c>
      <c r="D26" s="6">
        <v>45639</v>
      </c>
      <c r="E26" s="2">
        <v>2024</v>
      </c>
      <c r="F26" s="4">
        <v>10</v>
      </c>
      <c r="G26" s="4"/>
      <c r="H26" s="5">
        <f>DATE(E26,F26,1)</f>
        <v>45566</v>
      </c>
      <c r="I26" s="4">
        <f>IF(WEEKDAY(H26)&gt;4,WEEKDAY(H26)-7,WEEKDAY(H26))</f>
        <v>3</v>
      </c>
    </row>
    <row r="27" spans="1:9" x14ac:dyDescent="0.25">
      <c r="A27" t="s">
        <v>12</v>
      </c>
      <c r="B27" t="s">
        <v>1</v>
      </c>
      <c r="C27" s="6">
        <v>45661</v>
      </c>
      <c r="D27" s="6">
        <v>45737</v>
      </c>
      <c r="E27" s="2">
        <v>2024</v>
      </c>
      <c r="F27" s="2">
        <v>1</v>
      </c>
      <c r="G27" s="2">
        <v>7</v>
      </c>
      <c r="H27" s="5">
        <f>DATE(E27,F27,G27)</f>
        <v>45298</v>
      </c>
      <c r="I27" s="4">
        <f>IF(WEEKDAY(H27)&gt;4,WEEKDAY(H27)-7,WEEKDAY(H27))</f>
        <v>1</v>
      </c>
    </row>
    <row r="28" spans="1:9" x14ac:dyDescent="0.25">
      <c r="A28" t="s">
        <v>12</v>
      </c>
      <c r="B28" t="s">
        <v>2</v>
      </c>
      <c r="C28" s="6">
        <v>45773</v>
      </c>
      <c r="D28" s="6">
        <v>45835</v>
      </c>
      <c r="E28" s="2">
        <v>2024</v>
      </c>
      <c r="H28" s="3">
        <f>DATE(E28,1,1)-(7-WEEKDAY(DATE(E28,1,1)))</f>
        <v>45287</v>
      </c>
    </row>
    <row r="29" spans="1:9" x14ac:dyDescent="0.25">
      <c r="A29" t="s">
        <v>13</v>
      </c>
      <c r="B29" t="s">
        <v>0</v>
      </c>
      <c r="C29" s="6">
        <v>45927</v>
      </c>
      <c r="D29" s="6">
        <v>46003</v>
      </c>
      <c r="E29" s="2">
        <v>2025</v>
      </c>
      <c r="F29" s="4">
        <v>10</v>
      </c>
      <c r="G29" s="4"/>
      <c r="H29" s="5">
        <f>DATE(E29,F29,1)</f>
        <v>45931</v>
      </c>
      <c r="I29" s="4">
        <f>IF(WEEKDAY(H29)&gt;4,WEEKDAY(H29)-7,WEEKDAY(H29))</f>
        <v>4</v>
      </c>
    </row>
    <row r="30" spans="1:9" x14ac:dyDescent="0.25">
      <c r="A30" t="s">
        <v>13</v>
      </c>
      <c r="B30" t="s">
        <v>1</v>
      </c>
      <c r="C30" s="6">
        <v>46025</v>
      </c>
      <c r="D30" s="6">
        <v>46101</v>
      </c>
      <c r="E30" s="2">
        <v>2025</v>
      </c>
      <c r="F30" s="2">
        <v>1</v>
      </c>
      <c r="G30" s="2">
        <v>7</v>
      </c>
      <c r="H30" s="5">
        <f>DATE(E30,F30,G30)</f>
        <v>45664</v>
      </c>
      <c r="I30" s="4">
        <f>IF(WEEKDAY(H30)&gt;4,WEEKDAY(H30)-7,WEEKDAY(H30))</f>
        <v>3</v>
      </c>
    </row>
    <row r="31" spans="1:9" x14ac:dyDescent="0.25">
      <c r="A31" t="s">
        <v>13</v>
      </c>
      <c r="B31" t="s">
        <v>2</v>
      </c>
      <c r="C31" s="6">
        <v>46137</v>
      </c>
      <c r="D31" s="6">
        <v>46199</v>
      </c>
      <c r="E31" s="2">
        <v>2025</v>
      </c>
      <c r="H31" s="3">
        <f>DATE(E31,1,1)-(7-WEEKDAY(DATE(E31,1,1)))</f>
        <v>45655</v>
      </c>
    </row>
    <row r="33" spans="1:8" x14ac:dyDescent="0.25">
      <c r="A33" t="s">
        <v>4</v>
      </c>
      <c r="B33" t="s">
        <v>3</v>
      </c>
      <c r="C33" s="6">
        <v>42644</v>
      </c>
      <c r="D33" s="6">
        <v>42916</v>
      </c>
    </row>
    <row r="34" spans="1:8" x14ac:dyDescent="0.25">
      <c r="A34" t="s">
        <v>5</v>
      </c>
      <c r="B34" t="s">
        <v>3</v>
      </c>
      <c r="C34" s="6">
        <v>43008</v>
      </c>
      <c r="D34" s="6">
        <v>43280</v>
      </c>
    </row>
    <row r="35" spans="1:8" x14ac:dyDescent="0.25">
      <c r="A35" t="s">
        <v>6</v>
      </c>
      <c r="B35" t="s">
        <v>3</v>
      </c>
      <c r="C35" s="6">
        <v>43372</v>
      </c>
      <c r="D35" s="6">
        <v>43644</v>
      </c>
    </row>
    <row r="36" spans="1:8" x14ac:dyDescent="0.25">
      <c r="A36" t="s">
        <v>7</v>
      </c>
      <c r="B36" t="s">
        <v>3</v>
      </c>
      <c r="C36" s="6">
        <v>43736</v>
      </c>
      <c r="D36" s="6">
        <v>44008</v>
      </c>
    </row>
    <row r="37" spans="1:8" x14ac:dyDescent="0.25">
      <c r="A37" t="s">
        <v>8</v>
      </c>
      <c r="B37" t="s">
        <v>3</v>
      </c>
      <c r="C37" s="6">
        <v>44107</v>
      </c>
      <c r="D37" s="6">
        <v>44372</v>
      </c>
    </row>
    <row r="38" spans="1:8" x14ac:dyDescent="0.25">
      <c r="A38" t="s">
        <v>9</v>
      </c>
      <c r="B38" t="s">
        <v>3</v>
      </c>
      <c r="C38" s="6">
        <v>44471</v>
      </c>
      <c r="D38" s="6">
        <v>44743</v>
      </c>
    </row>
    <row r="39" spans="1:8" x14ac:dyDescent="0.25">
      <c r="A39" t="s">
        <v>10</v>
      </c>
      <c r="B39" t="s">
        <v>3</v>
      </c>
      <c r="C39" s="6">
        <v>44835</v>
      </c>
      <c r="D39" s="6">
        <v>45107</v>
      </c>
    </row>
    <row r="40" spans="1:8" x14ac:dyDescent="0.25">
      <c r="A40" t="s">
        <v>11</v>
      </c>
      <c r="B40" t="s">
        <v>3</v>
      </c>
      <c r="C40" s="6">
        <v>45199</v>
      </c>
      <c r="D40" s="6">
        <v>45472</v>
      </c>
    </row>
    <row r="41" spans="1:8" x14ac:dyDescent="0.25">
      <c r="A41" t="s">
        <v>12</v>
      </c>
      <c r="B41" t="s">
        <v>3</v>
      </c>
      <c r="C41" s="6">
        <v>45563</v>
      </c>
      <c r="D41" s="6">
        <v>45835</v>
      </c>
    </row>
    <row r="42" spans="1:8" x14ac:dyDescent="0.25">
      <c r="A42" t="s">
        <v>13</v>
      </c>
      <c r="B42" t="s">
        <v>3</v>
      </c>
      <c r="C42" s="6">
        <v>45927</v>
      </c>
      <c r="D42" s="6">
        <v>46199</v>
      </c>
      <c r="H42" s="3"/>
    </row>
    <row r="43" spans="1:8" x14ac:dyDescent="0.25">
      <c r="D43" s="1"/>
      <c r="H43" s="3"/>
    </row>
    <row r="44" spans="1:8" x14ac:dyDescent="0.25">
      <c r="D44" s="1"/>
      <c r="H44" s="3"/>
    </row>
    <row r="45" spans="1:8" x14ac:dyDescent="0.25">
      <c r="D45" s="1"/>
      <c r="H45" s="3"/>
    </row>
    <row r="46" spans="1:8" x14ac:dyDescent="0.25">
      <c r="D46" s="1"/>
      <c r="H46" s="3"/>
    </row>
    <row r="47" spans="1:8" x14ac:dyDescent="0.25">
      <c r="D47" s="1"/>
      <c r="H47" s="3"/>
    </row>
    <row r="48" spans="1:8" x14ac:dyDescent="0.25">
      <c r="D48" s="1"/>
      <c r="H48" s="3"/>
    </row>
    <row r="49" spans="4:8" x14ac:dyDescent="0.25">
      <c r="D49" s="1"/>
      <c r="H49" s="3"/>
    </row>
    <row r="50" spans="4:8" x14ac:dyDescent="0.25">
      <c r="H50" s="3"/>
    </row>
    <row r="51" spans="4:8" x14ac:dyDescent="0.25">
      <c r="D51" s="1"/>
      <c r="H51" s="3"/>
    </row>
    <row r="52" spans="4:8" x14ac:dyDescent="0.25">
      <c r="D52" s="1"/>
      <c r="H52" s="3"/>
    </row>
    <row r="53" spans="4:8" x14ac:dyDescent="0.25">
      <c r="D53" s="1"/>
      <c r="H53" s="3"/>
    </row>
    <row r="54" spans="4:8" x14ac:dyDescent="0.25">
      <c r="D54" s="1"/>
      <c r="H54" s="3"/>
    </row>
    <row r="55" spans="4:8" x14ac:dyDescent="0.25">
      <c r="D55" s="1"/>
      <c r="H55" s="3"/>
    </row>
    <row r="56" spans="4:8" x14ac:dyDescent="0.25">
      <c r="D56" s="1"/>
      <c r="H56" s="3"/>
    </row>
    <row r="57" spans="4:8" x14ac:dyDescent="0.25">
      <c r="D57" s="1"/>
      <c r="H57" s="3"/>
    </row>
    <row r="58" spans="4:8" x14ac:dyDescent="0.25">
      <c r="D58" s="1"/>
      <c r="H58" s="3"/>
    </row>
    <row r="59" spans="4:8" x14ac:dyDescent="0.25">
      <c r="D59" s="1"/>
      <c r="H59" s="3"/>
    </row>
    <row r="60" spans="4:8" x14ac:dyDescent="0.25">
      <c r="D60" s="1"/>
      <c r="H60" s="3"/>
    </row>
  </sheetData>
  <autoFilter ref="A1:I35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Imperial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Senior, Kit</dc:creator>
  <cp:lastModifiedBy>Senior, Kit</cp:lastModifiedBy>
  <dcterms:created xsi:type="dcterms:W3CDTF">2016-11-11T16:28:06Z</dcterms:created>
  <dcterms:modified xsi:type="dcterms:W3CDTF">2016-11-11T17:01:09Z</dcterms:modified>
</cp:coreProperties>
</file>