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9AE0890-F61E-4F5C-A14A-EA222BECE228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VACACIONES PERSONAL SALESLAND" sheetId="1" r:id="rId1"/>
  </sheets>
  <externalReferences>
    <externalReference r:id="rId2"/>
    <externalReference r:id="rId3"/>
  </externalReferences>
  <definedNames>
    <definedName name="_xlnm._FilterDatabase" localSheetId="0" hidden="1">'VACACIONES PERSONAL SALESLAND'!$A$5:$XT$560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56" i="1" l="1"/>
  <c r="L556" i="1" s="1"/>
  <c r="J552" i="1"/>
  <c r="L552" i="1" s="1"/>
  <c r="J549" i="1"/>
  <c r="L549" i="1" s="1"/>
  <c r="J546" i="1"/>
  <c r="L546" i="1" s="1"/>
  <c r="J543" i="1"/>
  <c r="L543" i="1" s="1"/>
  <c r="J541" i="1"/>
  <c r="L541" i="1" s="1"/>
  <c r="J539" i="1"/>
  <c r="L539" i="1" s="1"/>
  <c r="J537" i="1"/>
  <c r="J533" i="1"/>
  <c r="L533" i="1" s="1"/>
  <c r="J529" i="1"/>
  <c r="L529" i="1" s="1"/>
  <c r="J528" i="1"/>
  <c r="L528" i="1" s="1"/>
  <c r="J527" i="1"/>
  <c r="L527" i="1" s="1"/>
  <c r="J524" i="1"/>
  <c r="L524" i="1" s="1"/>
  <c r="J522" i="1"/>
  <c r="L522" i="1" s="1"/>
  <c r="J521" i="1"/>
  <c r="L521" i="1" s="1"/>
  <c r="J518" i="1"/>
  <c r="J515" i="1"/>
  <c r="L515" i="1" s="1"/>
  <c r="J514" i="1"/>
  <c r="L514" i="1" s="1"/>
  <c r="J507" i="1"/>
  <c r="L507" i="1" s="1"/>
  <c r="J506" i="1"/>
  <c r="L506" i="1" s="1"/>
  <c r="J505" i="1"/>
  <c r="L505" i="1" s="1"/>
  <c r="J504" i="1"/>
  <c r="L504" i="1" s="1"/>
  <c r="J498" i="1"/>
  <c r="L498" i="1" s="1"/>
  <c r="J491" i="1"/>
  <c r="J486" i="1"/>
  <c r="L486" i="1" s="1"/>
  <c r="J485" i="1"/>
  <c r="L485" i="1" s="1"/>
  <c r="J484" i="1"/>
  <c r="L484" i="1" s="1"/>
  <c r="J483" i="1"/>
  <c r="L483" i="1" s="1"/>
  <c r="J476" i="1"/>
  <c r="L476" i="1" s="1"/>
  <c r="J475" i="1"/>
  <c r="L475" i="1" s="1"/>
  <c r="J473" i="1"/>
  <c r="L473" i="1" s="1"/>
  <c r="J472" i="1"/>
  <c r="J467" i="1"/>
  <c r="L467" i="1" s="1"/>
  <c r="J461" i="1"/>
  <c r="L461" i="1" s="1"/>
  <c r="J460" i="1"/>
  <c r="L460" i="1" s="1"/>
  <c r="J456" i="1"/>
  <c r="L456" i="1" s="1"/>
  <c r="J455" i="1"/>
  <c r="L455" i="1" s="1"/>
  <c r="J454" i="1"/>
  <c r="L454" i="1" s="1"/>
  <c r="J453" i="1"/>
  <c r="L453" i="1" s="1"/>
  <c r="J452" i="1"/>
  <c r="J451" i="1"/>
  <c r="L451" i="1" s="1"/>
  <c r="J449" i="1"/>
  <c r="L449" i="1" s="1"/>
  <c r="J444" i="1"/>
  <c r="L444" i="1" s="1"/>
  <c r="J442" i="1"/>
  <c r="L442" i="1" s="1"/>
  <c r="J441" i="1"/>
  <c r="L441" i="1" s="1"/>
  <c r="J440" i="1"/>
  <c r="L440" i="1" s="1"/>
  <c r="J439" i="1"/>
  <c r="L439" i="1" s="1"/>
  <c r="J434" i="1"/>
  <c r="J432" i="1"/>
  <c r="L432" i="1" s="1"/>
  <c r="J426" i="1"/>
  <c r="L426" i="1" s="1"/>
  <c r="J420" i="1"/>
  <c r="L420" i="1" s="1"/>
  <c r="J418" i="1"/>
  <c r="L418" i="1" s="1"/>
  <c r="J409" i="1"/>
  <c r="L409" i="1" s="1"/>
  <c r="J408" i="1"/>
  <c r="L408" i="1" s="1"/>
  <c r="J401" i="1"/>
  <c r="L401" i="1" s="1"/>
  <c r="J399" i="1"/>
  <c r="J398" i="1"/>
  <c r="L398" i="1" s="1"/>
  <c r="J395" i="1"/>
  <c r="L395" i="1" s="1"/>
  <c r="J394" i="1"/>
  <c r="L394" i="1" s="1"/>
  <c r="J392" i="1"/>
  <c r="L392" i="1" s="1"/>
  <c r="J388" i="1"/>
  <c r="L388" i="1" s="1"/>
  <c r="J387" i="1"/>
  <c r="L387" i="1" s="1"/>
  <c r="J386" i="1"/>
  <c r="L386" i="1" s="1"/>
  <c r="J385" i="1"/>
  <c r="J383" i="1"/>
  <c r="L383" i="1" s="1"/>
  <c r="J382" i="1"/>
  <c r="L382" i="1" s="1"/>
  <c r="J368" i="1"/>
  <c r="L368" i="1" s="1"/>
  <c r="J366" i="1"/>
  <c r="L366" i="1" s="1"/>
  <c r="J362" i="1"/>
  <c r="L362" i="1" s="1"/>
  <c r="J360" i="1"/>
  <c r="L360" i="1" s="1"/>
  <c r="J359" i="1"/>
  <c r="L359" i="1" s="1"/>
  <c r="J358" i="1"/>
  <c r="J357" i="1"/>
  <c r="L357" i="1" s="1"/>
  <c r="J355" i="1"/>
  <c r="L355" i="1" s="1"/>
  <c r="J353" i="1"/>
  <c r="L353" i="1" s="1"/>
  <c r="J352" i="1"/>
  <c r="L352" i="1" s="1"/>
  <c r="J351" i="1"/>
  <c r="L351" i="1" s="1"/>
  <c r="J349" i="1"/>
  <c r="L349" i="1" s="1"/>
  <c r="J347" i="1"/>
  <c r="L347" i="1" s="1"/>
  <c r="J345" i="1"/>
  <c r="J344" i="1"/>
  <c r="L344" i="1" s="1"/>
  <c r="J342" i="1"/>
  <c r="L342" i="1" s="1"/>
  <c r="J340" i="1"/>
  <c r="L340" i="1" s="1"/>
  <c r="J339" i="1"/>
  <c r="L339" i="1" s="1"/>
  <c r="J337" i="1"/>
  <c r="L337" i="1" s="1"/>
  <c r="J334" i="1"/>
  <c r="L334" i="1" s="1"/>
  <c r="J332" i="1"/>
  <c r="L332" i="1" s="1"/>
  <c r="J331" i="1"/>
  <c r="J330" i="1"/>
  <c r="L330" i="1" s="1"/>
  <c r="J329" i="1"/>
  <c r="L329" i="1" s="1"/>
  <c r="J326" i="1"/>
  <c r="L326" i="1" s="1"/>
  <c r="J325" i="1"/>
  <c r="L325" i="1" s="1"/>
  <c r="J323" i="1"/>
  <c r="L323" i="1" s="1"/>
  <c r="J321" i="1"/>
  <c r="L321" i="1" s="1"/>
  <c r="J320" i="1"/>
  <c r="L320" i="1" s="1"/>
  <c r="J319" i="1"/>
  <c r="J316" i="1"/>
  <c r="L316" i="1" s="1"/>
  <c r="J313" i="1"/>
  <c r="L313" i="1" s="1"/>
  <c r="J312" i="1"/>
  <c r="L312" i="1" s="1"/>
  <c r="J309" i="1"/>
  <c r="L309" i="1" s="1"/>
  <c r="J308" i="1"/>
  <c r="L308" i="1" s="1"/>
  <c r="J303" i="1"/>
  <c r="L303" i="1" s="1"/>
  <c r="J301" i="1"/>
  <c r="L301" i="1" s="1"/>
  <c r="J300" i="1"/>
  <c r="J299" i="1"/>
  <c r="L299" i="1" s="1"/>
  <c r="J298" i="1"/>
  <c r="L298" i="1" s="1"/>
  <c r="J297" i="1"/>
  <c r="L297" i="1" s="1"/>
  <c r="J291" i="1"/>
  <c r="L291" i="1" s="1"/>
  <c r="J290" i="1"/>
  <c r="L290" i="1" s="1"/>
  <c r="J288" i="1"/>
  <c r="L288" i="1" s="1"/>
  <c r="J287" i="1"/>
  <c r="L287" i="1" s="1"/>
  <c r="J286" i="1"/>
  <c r="J277" i="1"/>
  <c r="L277" i="1" s="1"/>
  <c r="J269" i="1"/>
  <c r="L269" i="1" s="1"/>
  <c r="J263" i="1"/>
  <c r="L263" i="1" s="1"/>
  <c r="J262" i="1"/>
  <c r="L262" i="1" s="1"/>
  <c r="J260" i="1"/>
  <c r="L260" i="1" s="1"/>
  <c r="J257" i="1"/>
  <c r="L257" i="1" s="1"/>
  <c r="J254" i="1"/>
  <c r="L254" i="1" s="1"/>
  <c r="J251" i="1"/>
  <c r="J249" i="1"/>
  <c r="L249" i="1" s="1"/>
  <c r="J248" i="1"/>
  <c r="L248" i="1" s="1"/>
  <c r="J245" i="1"/>
  <c r="L245" i="1" s="1"/>
  <c r="J240" i="1"/>
  <c r="L240" i="1" s="1"/>
  <c r="J239" i="1"/>
  <c r="L239" i="1" s="1"/>
  <c r="J237" i="1"/>
  <c r="L237" i="1" s="1"/>
  <c r="J236" i="1"/>
  <c r="L236" i="1" s="1"/>
  <c r="J232" i="1"/>
  <c r="J231" i="1"/>
  <c r="L231" i="1" s="1"/>
  <c r="J230" i="1"/>
  <c r="L230" i="1" s="1"/>
  <c r="J227" i="1"/>
  <c r="L227" i="1" s="1"/>
  <c r="J225" i="1"/>
  <c r="L225" i="1" s="1"/>
  <c r="J224" i="1"/>
  <c r="L224" i="1" s="1"/>
  <c r="J223" i="1"/>
  <c r="L223" i="1" s="1"/>
  <c r="J220" i="1"/>
  <c r="L220" i="1" s="1"/>
  <c r="J219" i="1"/>
  <c r="J218" i="1"/>
  <c r="L218" i="1" s="1"/>
  <c r="J212" i="1"/>
  <c r="L212" i="1" s="1"/>
  <c r="J208" i="1"/>
  <c r="L208" i="1" s="1"/>
  <c r="J207" i="1"/>
  <c r="L207" i="1" s="1"/>
  <c r="J200" i="1"/>
  <c r="L200" i="1" s="1"/>
  <c r="J196" i="1"/>
  <c r="L196" i="1" s="1"/>
  <c r="J195" i="1"/>
  <c r="L195" i="1" s="1"/>
  <c r="J187" i="1"/>
  <c r="J182" i="1"/>
  <c r="L182" i="1" s="1"/>
  <c r="J176" i="1"/>
  <c r="L176" i="1" s="1"/>
  <c r="J172" i="1"/>
  <c r="L172" i="1" s="1"/>
  <c r="J167" i="1"/>
  <c r="L167" i="1" s="1"/>
  <c r="J160" i="1"/>
  <c r="L160" i="1" s="1"/>
  <c r="J157" i="1"/>
  <c r="L157" i="1" s="1"/>
  <c r="J155" i="1"/>
  <c r="L155" i="1" s="1"/>
  <c r="J150" i="1"/>
  <c r="J148" i="1"/>
  <c r="L148" i="1" s="1"/>
  <c r="J145" i="1"/>
  <c r="L145" i="1" s="1"/>
  <c r="J140" i="1"/>
  <c r="L140" i="1" s="1"/>
  <c r="J138" i="1"/>
  <c r="L138" i="1" s="1"/>
  <c r="J137" i="1"/>
  <c r="L137" i="1" s="1"/>
  <c r="J134" i="1"/>
  <c r="L134" i="1" s="1"/>
  <c r="J132" i="1"/>
  <c r="L132" i="1" s="1"/>
  <c r="J119" i="1"/>
  <c r="J114" i="1"/>
  <c r="L114" i="1" s="1"/>
  <c r="J113" i="1"/>
  <c r="L113" i="1" s="1"/>
  <c r="J107" i="1"/>
  <c r="L107" i="1" s="1"/>
  <c r="J106" i="1"/>
  <c r="L106" i="1" s="1"/>
  <c r="J105" i="1"/>
  <c r="L105" i="1" s="1"/>
  <c r="J100" i="1"/>
  <c r="L100" i="1" s="1"/>
  <c r="J98" i="1"/>
  <c r="L98" i="1" s="1"/>
  <c r="J96" i="1"/>
  <c r="J95" i="1"/>
  <c r="L95" i="1" s="1"/>
  <c r="J90" i="1"/>
  <c r="L90" i="1" s="1"/>
  <c r="J89" i="1"/>
  <c r="L89" i="1" s="1"/>
  <c r="J88" i="1"/>
  <c r="L88" i="1" s="1"/>
  <c r="J87" i="1"/>
  <c r="L87" i="1" s="1"/>
  <c r="J86" i="1"/>
  <c r="L86" i="1" s="1"/>
  <c r="J85" i="1"/>
  <c r="L85" i="1" s="1"/>
  <c r="J84" i="1"/>
  <c r="J75" i="1"/>
  <c r="L75" i="1" s="1"/>
  <c r="J72" i="1"/>
  <c r="L72" i="1" s="1"/>
  <c r="J71" i="1"/>
  <c r="L71" i="1" s="1"/>
  <c r="J70" i="1"/>
  <c r="L70" i="1" s="1"/>
  <c r="J67" i="1"/>
  <c r="L67" i="1" s="1"/>
  <c r="J66" i="1"/>
  <c r="L66" i="1" s="1"/>
  <c r="J64" i="1"/>
  <c r="L64" i="1" s="1"/>
  <c r="J63" i="1"/>
  <c r="J61" i="1"/>
  <c r="L61" i="1" s="1"/>
  <c r="J60" i="1"/>
  <c r="L60" i="1" s="1"/>
  <c r="J58" i="1"/>
  <c r="L58" i="1" s="1"/>
  <c r="J57" i="1"/>
  <c r="L57" i="1" s="1"/>
  <c r="J50" i="1"/>
  <c r="L50" i="1" s="1"/>
  <c r="J49" i="1"/>
  <c r="L49" i="1" s="1"/>
  <c r="J44" i="1"/>
  <c r="L44" i="1" s="1"/>
  <c r="J43" i="1"/>
  <c r="J42" i="1"/>
  <c r="L42" i="1" s="1"/>
  <c r="J41" i="1"/>
  <c r="L41" i="1" s="1"/>
  <c r="J40" i="1"/>
  <c r="L40" i="1" s="1"/>
  <c r="J39" i="1"/>
  <c r="L39" i="1" s="1"/>
  <c r="J38" i="1"/>
  <c r="L38" i="1" s="1"/>
  <c r="J37" i="1"/>
  <c r="L37" i="1" s="1"/>
  <c r="J36" i="1"/>
  <c r="L36" i="1" s="1"/>
  <c r="J35" i="1"/>
  <c r="J34" i="1"/>
  <c r="L34" i="1" s="1"/>
  <c r="J33" i="1"/>
  <c r="L33" i="1" s="1"/>
  <c r="J27" i="1"/>
  <c r="L27" i="1" s="1"/>
  <c r="J26" i="1"/>
  <c r="L26" i="1" s="1"/>
  <c r="J23" i="1"/>
  <c r="L23" i="1" s="1"/>
  <c r="J22" i="1"/>
  <c r="L22" i="1" s="1"/>
  <c r="J15" i="1"/>
  <c r="L15" i="1" s="1"/>
  <c r="J14" i="1"/>
  <c r="J13" i="1"/>
  <c r="L13" i="1" s="1"/>
  <c r="J12" i="1"/>
  <c r="L12" i="1" s="1"/>
  <c r="J11" i="1"/>
  <c r="L11" i="1" s="1"/>
  <c r="J10" i="1"/>
  <c r="L10" i="1" s="1"/>
  <c r="J9" i="1"/>
  <c r="L9" i="1" s="1"/>
  <c r="I556" i="1"/>
  <c r="I552" i="1"/>
  <c r="K552" i="1" s="1"/>
  <c r="I549" i="1"/>
  <c r="I546" i="1"/>
  <c r="K546" i="1" s="1"/>
  <c r="I543" i="1"/>
  <c r="K543" i="1" s="1"/>
  <c r="I541" i="1"/>
  <c r="K541" i="1" s="1"/>
  <c r="M541" i="1" s="1"/>
  <c r="I539" i="1"/>
  <c r="I537" i="1"/>
  <c r="K537" i="1" s="1"/>
  <c r="I533" i="1"/>
  <c r="I529" i="1"/>
  <c r="K529" i="1" s="1"/>
  <c r="I528" i="1"/>
  <c r="I527" i="1"/>
  <c r="K527" i="1" s="1"/>
  <c r="I524" i="1"/>
  <c r="K524" i="1" s="1"/>
  <c r="I522" i="1"/>
  <c r="K522" i="1" s="1"/>
  <c r="M522" i="1" s="1"/>
  <c r="I521" i="1"/>
  <c r="I518" i="1"/>
  <c r="K518" i="1" s="1"/>
  <c r="I515" i="1"/>
  <c r="I514" i="1"/>
  <c r="K514" i="1" s="1"/>
  <c r="I507" i="1"/>
  <c r="I506" i="1"/>
  <c r="K506" i="1" s="1"/>
  <c r="I505" i="1"/>
  <c r="K505" i="1" s="1"/>
  <c r="I504" i="1"/>
  <c r="K504" i="1" s="1"/>
  <c r="M504" i="1" s="1"/>
  <c r="I498" i="1"/>
  <c r="I491" i="1"/>
  <c r="K491" i="1" s="1"/>
  <c r="I486" i="1"/>
  <c r="I485" i="1"/>
  <c r="K485" i="1" s="1"/>
  <c r="I484" i="1"/>
  <c r="I483" i="1"/>
  <c r="K483" i="1" s="1"/>
  <c r="I476" i="1"/>
  <c r="K476" i="1" s="1"/>
  <c r="I475" i="1"/>
  <c r="K475" i="1" s="1"/>
  <c r="M475" i="1" s="1"/>
  <c r="I473" i="1"/>
  <c r="I472" i="1"/>
  <c r="K472" i="1" s="1"/>
  <c r="I467" i="1"/>
  <c r="I461" i="1"/>
  <c r="K461" i="1" s="1"/>
  <c r="I460" i="1"/>
  <c r="I456" i="1"/>
  <c r="K456" i="1" s="1"/>
  <c r="I455" i="1"/>
  <c r="K455" i="1" s="1"/>
  <c r="I454" i="1"/>
  <c r="K454" i="1" s="1"/>
  <c r="M454" i="1" s="1"/>
  <c r="I453" i="1"/>
  <c r="I452" i="1"/>
  <c r="K452" i="1" s="1"/>
  <c r="I451" i="1"/>
  <c r="I449" i="1"/>
  <c r="K449" i="1" s="1"/>
  <c r="I444" i="1"/>
  <c r="I442" i="1"/>
  <c r="K442" i="1" s="1"/>
  <c r="I441" i="1"/>
  <c r="K441" i="1" s="1"/>
  <c r="I440" i="1"/>
  <c r="K440" i="1" s="1"/>
  <c r="M440" i="1" s="1"/>
  <c r="I439" i="1"/>
  <c r="I434" i="1"/>
  <c r="K434" i="1" s="1"/>
  <c r="I432" i="1"/>
  <c r="I426" i="1"/>
  <c r="K426" i="1" s="1"/>
  <c r="I420" i="1"/>
  <c r="I418" i="1"/>
  <c r="K418" i="1" s="1"/>
  <c r="I409" i="1"/>
  <c r="K409" i="1" s="1"/>
  <c r="I408" i="1"/>
  <c r="K408" i="1" s="1"/>
  <c r="M408" i="1" s="1"/>
  <c r="I401" i="1"/>
  <c r="I399" i="1"/>
  <c r="K399" i="1" s="1"/>
  <c r="I398" i="1"/>
  <c r="I395" i="1"/>
  <c r="K395" i="1" s="1"/>
  <c r="I394" i="1"/>
  <c r="I392" i="1"/>
  <c r="K392" i="1" s="1"/>
  <c r="I388" i="1"/>
  <c r="K388" i="1" s="1"/>
  <c r="I387" i="1"/>
  <c r="K387" i="1" s="1"/>
  <c r="M387" i="1" s="1"/>
  <c r="I386" i="1"/>
  <c r="I385" i="1"/>
  <c r="K385" i="1" s="1"/>
  <c r="I383" i="1"/>
  <c r="I382" i="1"/>
  <c r="K382" i="1" s="1"/>
  <c r="I368" i="1"/>
  <c r="I366" i="1"/>
  <c r="K366" i="1" s="1"/>
  <c r="I362" i="1"/>
  <c r="K362" i="1" s="1"/>
  <c r="I360" i="1"/>
  <c r="K360" i="1" s="1"/>
  <c r="M360" i="1" s="1"/>
  <c r="I359" i="1"/>
  <c r="I358" i="1"/>
  <c r="K358" i="1" s="1"/>
  <c r="I357" i="1"/>
  <c r="I355" i="1"/>
  <c r="K355" i="1" s="1"/>
  <c r="I353" i="1"/>
  <c r="I352" i="1"/>
  <c r="K352" i="1" s="1"/>
  <c r="I351" i="1"/>
  <c r="K351" i="1" s="1"/>
  <c r="I349" i="1"/>
  <c r="K349" i="1" s="1"/>
  <c r="M349" i="1" s="1"/>
  <c r="I347" i="1"/>
  <c r="I345" i="1"/>
  <c r="K345" i="1" s="1"/>
  <c r="I344" i="1"/>
  <c r="I342" i="1"/>
  <c r="K342" i="1" s="1"/>
  <c r="I340" i="1"/>
  <c r="I339" i="1"/>
  <c r="K339" i="1" s="1"/>
  <c r="I337" i="1"/>
  <c r="K337" i="1" s="1"/>
  <c r="I334" i="1"/>
  <c r="K334" i="1" s="1"/>
  <c r="M334" i="1" s="1"/>
  <c r="I332" i="1"/>
  <c r="I331" i="1"/>
  <c r="K331" i="1" s="1"/>
  <c r="I330" i="1"/>
  <c r="I329" i="1"/>
  <c r="K329" i="1" s="1"/>
  <c r="I326" i="1"/>
  <c r="I325" i="1"/>
  <c r="K325" i="1" s="1"/>
  <c r="I323" i="1"/>
  <c r="K323" i="1" s="1"/>
  <c r="I321" i="1"/>
  <c r="K321" i="1" s="1"/>
  <c r="M321" i="1" s="1"/>
  <c r="I320" i="1"/>
  <c r="I319" i="1"/>
  <c r="K319" i="1" s="1"/>
  <c r="I316" i="1"/>
  <c r="I313" i="1"/>
  <c r="K313" i="1" s="1"/>
  <c r="I312" i="1"/>
  <c r="I309" i="1"/>
  <c r="K309" i="1" s="1"/>
  <c r="I308" i="1"/>
  <c r="K308" i="1" s="1"/>
  <c r="I303" i="1"/>
  <c r="K303" i="1" s="1"/>
  <c r="M303" i="1" s="1"/>
  <c r="I301" i="1"/>
  <c r="I300" i="1"/>
  <c r="K300" i="1" s="1"/>
  <c r="I299" i="1"/>
  <c r="I298" i="1"/>
  <c r="K298" i="1" s="1"/>
  <c r="I297" i="1"/>
  <c r="I291" i="1"/>
  <c r="K291" i="1" s="1"/>
  <c r="I290" i="1"/>
  <c r="K290" i="1" s="1"/>
  <c r="I288" i="1"/>
  <c r="K288" i="1" s="1"/>
  <c r="M288" i="1" s="1"/>
  <c r="I287" i="1"/>
  <c r="I286" i="1"/>
  <c r="K286" i="1" s="1"/>
  <c r="I277" i="1"/>
  <c r="I269" i="1"/>
  <c r="K269" i="1" s="1"/>
  <c r="I263" i="1"/>
  <c r="I262" i="1"/>
  <c r="K262" i="1" s="1"/>
  <c r="I260" i="1"/>
  <c r="K260" i="1" s="1"/>
  <c r="I257" i="1"/>
  <c r="K257" i="1" s="1"/>
  <c r="M257" i="1" s="1"/>
  <c r="I254" i="1"/>
  <c r="I251" i="1"/>
  <c r="K251" i="1" s="1"/>
  <c r="I249" i="1"/>
  <c r="I248" i="1"/>
  <c r="K248" i="1" s="1"/>
  <c r="I245" i="1"/>
  <c r="I240" i="1"/>
  <c r="K240" i="1" s="1"/>
  <c r="I239" i="1"/>
  <c r="K239" i="1" s="1"/>
  <c r="I237" i="1"/>
  <c r="K237" i="1" s="1"/>
  <c r="M237" i="1" s="1"/>
  <c r="I236" i="1"/>
  <c r="I232" i="1"/>
  <c r="K232" i="1" s="1"/>
  <c r="I231" i="1"/>
  <c r="I230" i="1"/>
  <c r="K230" i="1" s="1"/>
  <c r="I227" i="1"/>
  <c r="I225" i="1"/>
  <c r="K225" i="1" s="1"/>
  <c r="I224" i="1"/>
  <c r="K224" i="1" s="1"/>
  <c r="I223" i="1"/>
  <c r="K223" i="1" s="1"/>
  <c r="M223" i="1" s="1"/>
  <c r="I220" i="1"/>
  <c r="I219" i="1"/>
  <c r="K219" i="1" s="1"/>
  <c r="I218" i="1"/>
  <c r="I212" i="1"/>
  <c r="K212" i="1" s="1"/>
  <c r="I208" i="1"/>
  <c r="I207" i="1"/>
  <c r="K207" i="1" s="1"/>
  <c r="I200" i="1"/>
  <c r="K200" i="1" s="1"/>
  <c r="I196" i="1"/>
  <c r="K196" i="1" s="1"/>
  <c r="M196" i="1" s="1"/>
  <c r="I195" i="1"/>
  <c r="I187" i="1"/>
  <c r="K187" i="1" s="1"/>
  <c r="I182" i="1"/>
  <c r="I176" i="1"/>
  <c r="K176" i="1" s="1"/>
  <c r="I172" i="1"/>
  <c r="I167" i="1"/>
  <c r="K167" i="1" s="1"/>
  <c r="I160" i="1"/>
  <c r="K160" i="1" s="1"/>
  <c r="I157" i="1"/>
  <c r="K157" i="1" s="1"/>
  <c r="M157" i="1" s="1"/>
  <c r="I155" i="1"/>
  <c r="I150" i="1"/>
  <c r="K150" i="1" s="1"/>
  <c r="I148" i="1"/>
  <c r="I145" i="1"/>
  <c r="K145" i="1" s="1"/>
  <c r="I140" i="1"/>
  <c r="I138" i="1"/>
  <c r="K138" i="1" s="1"/>
  <c r="I137" i="1"/>
  <c r="K137" i="1" s="1"/>
  <c r="I134" i="1"/>
  <c r="K134" i="1" s="1"/>
  <c r="M134" i="1" s="1"/>
  <c r="I132" i="1"/>
  <c r="I119" i="1"/>
  <c r="K119" i="1" s="1"/>
  <c r="I114" i="1"/>
  <c r="I113" i="1"/>
  <c r="K113" i="1" s="1"/>
  <c r="I107" i="1"/>
  <c r="I106" i="1"/>
  <c r="K106" i="1" s="1"/>
  <c r="I105" i="1"/>
  <c r="K105" i="1" s="1"/>
  <c r="I100" i="1"/>
  <c r="K100" i="1" s="1"/>
  <c r="M100" i="1" s="1"/>
  <c r="I98" i="1"/>
  <c r="I96" i="1"/>
  <c r="K96" i="1" s="1"/>
  <c r="I95" i="1"/>
  <c r="I90" i="1"/>
  <c r="K90" i="1" s="1"/>
  <c r="I89" i="1"/>
  <c r="I88" i="1"/>
  <c r="K88" i="1" s="1"/>
  <c r="I87" i="1"/>
  <c r="I86" i="1"/>
  <c r="K86" i="1" s="1"/>
  <c r="M86" i="1" s="1"/>
  <c r="I85" i="1"/>
  <c r="I84" i="1"/>
  <c r="K84" i="1" s="1"/>
  <c r="I75" i="1"/>
  <c r="I72" i="1"/>
  <c r="K72" i="1" s="1"/>
  <c r="I71" i="1"/>
  <c r="I70" i="1"/>
  <c r="K70" i="1" s="1"/>
  <c r="I67" i="1"/>
  <c r="I66" i="1"/>
  <c r="K66" i="1" s="1"/>
  <c r="M66" i="1" s="1"/>
  <c r="I64" i="1"/>
  <c r="I63" i="1"/>
  <c r="K63" i="1" s="1"/>
  <c r="I61" i="1"/>
  <c r="I60" i="1"/>
  <c r="K60" i="1" s="1"/>
  <c r="I58" i="1"/>
  <c r="I57" i="1"/>
  <c r="K57" i="1" s="1"/>
  <c r="I50" i="1"/>
  <c r="I49" i="1"/>
  <c r="K49" i="1" s="1"/>
  <c r="M49" i="1" s="1"/>
  <c r="I44" i="1"/>
  <c r="I43" i="1"/>
  <c r="K43" i="1" s="1"/>
  <c r="I42" i="1"/>
  <c r="I41" i="1"/>
  <c r="K41" i="1" s="1"/>
  <c r="I40" i="1"/>
  <c r="I39" i="1"/>
  <c r="K39" i="1" s="1"/>
  <c r="I38" i="1"/>
  <c r="I37" i="1"/>
  <c r="K37" i="1" s="1"/>
  <c r="M37" i="1" s="1"/>
  <c r="I36" i="1"/>
  <c r="I35" i="1"/>
  <c r="K35" i="1" s="1"/>
  <c r="I34" i="1"/>
  <c r="I33" i="1"/>
  <c r="K33" i="1" s="1"/>
  <c r="I27" i="1"/>
  <c r="I26" i="1"/>
  <c r="K26" i="1" s="1"/>
  <c r="I23" i="1"/>
  <c r="I22" i="1"/>
  <c r="K22" i="1" s="1"/>
  <c r="M22" i="1" s="1"/>
  <c r="I15" i="1"/>
  <c r="I14" i="1"/>
  <c r="K14" i="1" s="1"/>
  <c r="I13" i="1"/>
  <c r="I12" i="1"/>
  <c r="K12" i="1" s="1"/>
  <c r="I11" i="1"/>
  <c r="I10" i="1"/>
  <c r="K10" i="1" s="1"/>
  <c r="I9" i="1"/>
  <c r="I8" i="1"/>
  <c r="K8" i="1" s="1"/>
  <c r="J8" i="1"/>
  <c r="D9" i="1"/>
  <c r="N9" i="1" s="1"/>
  <c r="P9" i="1" s="1"/>
  <c r="D10" i="1"/>
  <c r="N10" i="1" s="1"/>
  <c r="P10" i="1" s="1"/>
  <c r="D11" i="1"/>
  <c r="N11" i="1" s="1"/>
  <c r="P11" i="1" s="1"/>
  <c r="D12" i="1"/>
  <c r="N12" i="1" s="1"/>
  <c r="P12" i="1" s="1"/>
  <c r="D13" i="1"/>
  <c r="N13" i="1" s="1"/>
  <c r="P13" i="1" s="1"/>
  <c r="D14" i="1"/>
  <c r="N14" i="1" s="1"/>
  <c r="P14" i="1" s="1"/>
  <c r="D15" i="1"/>
  <c r="N15" i="1" s="1"/>
  <c r="P15" i="1" s="1"/>
  <c r="D16" i="1"/>
  <c r="D17" i="1"/>
  <c r="D18" i="1"/>
  <c r="D19" i="1"/>
  <c r="D20" i="1"/>
  <c r="D21" i="1"/>
  <c r="D22" i="1"/>
  <c r="N22" i="1" s="1"/>
  <c r="P22" i="1" s="1"/>
  <c r="D23" i="1"/>
  <c r="N23" i="1" s="1"/>
  <c r="P23" i="1" s="1"/>
  <c r="D24" i="1"/>
  <c r="D25" i="1"/>
  <c r="D26" i="1"/>
  <c r="N26" i="1" s="1"/>
  <c r="P26" i="1" s="1"/>
  <c r="D27" i="1"/>
  <c r="N27" i="1" s="1"/>
  <c r="P27" i="1" s="1"/>
  <c r="D28" i="1"/>
  <c r="D29" i="1"/>
  <c r="D30" i="1"/>
  <c r="D31" i="1"/>
  <c r="D32" i="1"/>
  <c r="D33" i="1"/>
  <c r="N33" i="1" s="1"/>
  <c r="P33" i="1" s="1"/>
  <c r="D34" i="1"/>
  <c r="N34" i="1" s="1"/>
  <c r="P34" i="1" s="1"/>
  <c r="D35" i="1"/>
  <c r="N35" i="1" s="1"/>
  <c r="P35" i="1" s="1"/>
  <c r="D36" i="1"/>
  <c r="N36" i="1" s="1"/>
  <c r="P36" i="1" s="1"/>
  <c r="D37" i="1"/>
  <c r="N37" i="1" s="1"/>
  <c r="P37" i="1" s="1"/>
  <c r="D38" i="1"/>
  <c r="N38" i="1" s="1"/>
  <c r="P38" i="1" s="1"/>
  <c r="D39" i="1"/>
  <c r="N39" i="1" s="1"/>
  <c r="P39" i="1" s="1"/>
  <c r="D40" i="1"/>
  <c r="N40" i="1" s="1"/>
  <c r="P40" i="1" s="1"/>
  <c r="D41" i="1"/>
  <c r="N41" i="1" s="1"/>
  <c r="P41" i="1" s="1"/>
  <c r="D42" i="1"/>
  <c r="N42" i="1" s="1"/>
  <c r="P42" i="1" s="1"/>
  <c r="D43" i="1"/>
  <c r="N43" i="1" s="1"/>
  <c r="P43" i="1" s="1"/>
  <c r="D44" i="1"/>
  <c r="N44" i="1" s="1"/>
  <c r="P44" i="1" s="1"/>
  <c r="D45" i="1"/>
  <c r="D46" i="1"/>
  <c r="D47" i="1"/>
  <c r="D48" i="1"/>
  <c r="D49" i="1"/>
  <c r="N49" i="1" s="1"/>
  <c r="P49" i="1" s="1"/>
  <c r="D50" i="1"/>
  <c r="N50" i="1" s="1"/>
  <c r="P50" i="1" s="1"/>
  <c r="D51" i="1"/>
  <c r="D52" i="1"/>
  <c r="D53" i="1"/>
  <c r="D54" i="1"/>
  <c r="D55" i="1"/>
  <c r="D56" i="1"/>
  <c r="D57" i="1"/>
  <c r="N57" i="1" s="1"/>
  <c r="P57" i="1" s="1"/>
  <c r="D58" i="1"/>
  <c r="N58" i="1" s="1"/>
  <c r="P58" i="1" s="1"/>
  <c r="D59" i="1"/>
  <c r="D60" i="1"/>
  <c r="N60" i="1" s="1"/>
  <c r="P60" i="1" s="1"/>
  <c r="D61" i="1"/>
  <c r="N61" i="1" s="1"/>
  <c r="P61" i="1" s="1"/>
  <c r="D62" i="1"/>
  <c r="D63" i="1"/>
  <c r="N63" i="1" s="1"/>
  <c r="P63" i="1" s="1"/>
  <c r="D64" i="1"/>
  <c r="N64" i="1" s="1"/>
  <c r="P64" i="1" s="1"/>
  <c r="D65" i="1"/>
  <c r="D66" i="1"/>
  <c r="N66" i="1" s="1"/>
  <c r="P66" i="1" s="1"/>
  <c r="D67" i="1"/>
  <c r="N67" i="1" s="1"/>
  <c r="P67" i="1" s="1"/>
  <c r="D68" i="1"/>
  <c r="D69" i="1"/>
  <c r="D70" i="1"/>
  <c r="N70" i="1" s="1"/>
  <c r="P70" i="1" s="1"/>
  <c r="D71" i="1"/>
  <c r="N71" i="1" s="1"/>
  <c r="P71" i="1" s="1"/>
  <c r="D72" i="1"/>
  <c r="N72" i="1" s="1"/>
  <c r="P72" i="1" s="1"/>
  <c r="D73" i="1"/>
  <c r="D74" i="1"/>
  <c r="D75" i="1"/>
  <c r="N75" i="1" s="1"/>
  <c r="P75" i="1" s="1"/>
  <c r="D76" i="1"/>
  <c r="D77" i="1"/>
  <c r="D78" i="1"/>
  <c r="D79" i="1"/>
  <c r="D80" i="1"/>
  <c r="D81" i="1"/>
  <c r="D82" i="1"/>
  <c r="D83" i="1"/>
  <c r="D84" i="1"/>
  <c r="N84" i="1" s="1"/>
  <c r="P84" i="1" s="1"/>
  <c r="D85" i="1"/>
  <c r="N85" i="1" s="1"/>
  <c r="P85" i="1" s="1"/>
  <c r="D86" i="1"/>
  <c r="N86" i="1" s="1"/>
  <c r="P86" i="1" s="1"/>
  <c r="D87" i="1"/>
  <c r="N87" i="1" s="1"/>
  <c r="P87" i="1" s="1"/>
  <c r="D88" i="1"/>
  <c r="N88" i="1" s="1"/>
  <c r="P88" i="1" s="1"/>
  <c r="D89" i="1"/>
  <c r="N89" i="1" s="1"/>
  <c r="P89" i="1" s="1"/>
  <c r="D90" i="1"/>
  <c r="N90" i="1" s="1"/>
  <c r="P90" i="1" s="1"/>
  <c r="D91" i="1"/>
  <c r="D92" i="1"/>
  <c r="D93" i="1"/>
  <c r="D94" i="1"/>
  <c r="D95" i="1"/>
  <c r="N95" i="1" s="1"/>
  <c r="P95" i="1" s="1"/>
  <c r="D96" i="1"/>
  <c r="N96" i="1" s="1"/>
  <c r="P96" i="1" s="1"/>
  <c r="D97" i="1"/>
  <c r="D98" i="1"/>
  <c r="N98" i="1" s="1"/>
  <c r="P98" i="1" s="1"/>
  <c r="D99" i="1"/>
  <c r="D100" i="1"/>
  <c r="N100" i="1" s="1"/>
  <c r="P100" i="1" s="1"/>
  <c r="D101" i="1"/>
  <c r="D102" i="1"/>
  <c r="D103" i="1"/>
  <c r="D104" i="1"/>
  <c r="D105" i="1"/>
  <c r="N105" i="1" s="1"/>
  <c r="P105" i="1" s="1"/>
  <c r="D106" i="1"/>
  <c r="N106" i="1" s="1"/>
  <c r="P106" i="1" s="1"/>
  <c r="D107" i="1"/>
  <c r="N107" i="1" s="1"/>
  <c r="P107" i="1" s="1"/>
  <c r="D108" i="1"/>
  <c r="D109" i="1"/>
  <c r="D110" i="1"/>
  <c r="D111" i="1"/>
  <c r="D112" i="1"/>
  <c r="D113" i="1"/>
  <c r="N113" i="1" s="1"/>
  <c r="P113" i="1" s="1"/>
  <c r="D114" i="1"/>
  <c r="N114" i="1" s="1"/>
  <c r="P114" i="1" s="1"/>
  <c r="D115" i="1"/>
  <c r="D116" i="1"/>
  <c r="D117" i="1"/>
  <c r="D118" i="1"/>
  <c r="D119" i="1"/>
  <c r="N119" i="1" s="1"/>
  <c r="P119" i="1" s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N132" i="1" s="1"/>
  <c r="P132" i="1" s="1"/>
  <c r="D133" i="1"/>
  <c r="D134" i="1"/>
  <c r="N134" i="1" s="1"/>
  <c r="P134" i="1" s="1"/>
  <c r="D135" i="1"/>
  <c r="D136" i="1"/>
  <c r="D137" i="1"/>
  <c r="N137" i="1" s="1"/>
  <c r="P137" i="1" s="1"/>
  <c r="D138" i="1"/>
  <c r="N138" i="1" s="1"/>
  <c r="P138" i="1" s="1"/>
  <c r="D139" i="1"/>
  <c r="D140" i="1"/>
  <c r="N140" i="1" s="1"/>
  <c r="P140" i="1" s="1"/>
  <c r="D141" i="1"/>
  <c r="D142" i="1"/>
  <c r="D143" i="1"/>
  <c r="D144" i="1"/>
  <c r="D145" i="1"/>
  <c r="N145" i="1" s="1"/>
  <c r="P145" i="1" s="1"/>
  <c r="D146" i="1"/>
  <c r="D147" i="1"/>
  <c r="D148" i="1"/>
  <c r="N148" i="1" s="1"/>
  <c r="P148" i="1" s="1"/>
  <c r="D149" i="1"/>
  <c r="D150" i="1"/>
  <c r="N150" i="1" s="1"/>
  <c r="P150" i="1" s="1"/>
  <c r="D151" i="1"/>
  <c r="D152" i="1"/>
  <c r="D153" i="1"/>
  <c r="D154" i="1"/>
  <c r="D155" i="1"/>
  <c r="N155" i="1" s="1"/>
  <c r="P155" i="1" s="1"/>
  <c r="D156" i="1"/>
  <c r="D157" i="1"/>
  <c r="N157" i="1" s="1"/>
  <c r="P157" i="1" s="1"/>
  <c r="D158" i="1"/>
  <c r="D159" i="1"/>
  <c r="D160" i="1"/>
  <c r="N160" i="1" s="1"/>
  <c r="P160" i="1" s="1"/>
  <c r="D161" i="1"/>
  <c r="D162" i="1"/>
  <c r="D163" i="1"/>
  <c r="D164" i="1"/>
  <c r="D165" i="1"/>
  <c r="D166" i="1"/>
  <c r="D167" i="1"/>
  <c r="N167" i="1" s="1"/>
  <c r="P167" i="1" s="1"/>
  <c r="D168" i="1"/>
  <c r="D169" i="1"/>
  <c r="D170" i="1"/>
  <c r="D171" i="1"/>
  <c r="D172" i="1"/>
  <c r="N172" i="1" s="1"/>
  <c r="P172" i="1" s="1"/>
  <c r="D173" i="1"/>
  <c r="D174" i="1"/>
  <c r="D175" i="1"/>
  <c r="D176" i="1"/>
  <c r="N176" i="1" s="1"/>
  <c r="P176" i="1" s="1"/>
  <c r="D177" i="1"/>
  <c r="D178" i="1"/>
  <c r="D179" i="1"/>
  <c r="D180" i="1"/>
  <c r="D181" i="1"/>
  <c r="D182" i="1"/>
  <c r="N182" i="1" s="1"/>
  <c r="P182" i="1" s="1"/>
  <c r="D183" i="1"/>
  <c r="D184" i="1"/>
  <c r="D185" i="1"/>
  <c r="D186" i="1"/>
  <c r="D187" i="1"/>
  <c r="N187" i="1" s="1"/>
  <c r="P187" i="1" s="1"/>
  <c r="D188" i="1"/>
  <c r="D189" i="1"/>
  <c r="D190" i="1"/>
  <c r="D191" i="1"/>
  <c r="D192" i="1"/>
  <c r="D193" i="1"/>
  <c r="D194" i="1"/>
  <c r="D195" i="1"/>
  <c r="N195" i="1" s="1"/>
  <c r="P195" i="1" s="1"/>
  <c r="D196" i="1"/>
  <c r="N196" i="1" s="1"/>
  <c r="P196" i="1" s="1"/>
  <c r="D197" i="1"/>
  <c r="D198" i="1"/>
  <c r="D199" i="1"/>
  <c r="D200" i="1"/>
  <c r="N200" i="1" s="1"/>
  <c r="P200" i="1" s="1"/>
  <c r="D201" i="1"/>
  <c r="D202" i="1"/>
  <c r="D203" i="1"/>
  <c r="D204" i="1"/>
  <c r="D205" i="1"/>
  <c r="D206" i="1"/>
  <c r="D207" i="1"/>
  <c r="N207" i="1" s="1"/>
  <c r="P207" i="1" s="1"/>
  <c r="D208" i="1"/>
  <c r="N208" i="1" s="1"/>
  <c r="P208" i="1" s="1"/>
  <c r="D209" i="1"/>
  <c r="D210" i="1"/>
  <c r="D211" i="1"/>
  <c r="D212" i="1"/>
  <c r="N212" i="1" s="1"/>
  <c r="P212" i="1" s="1"/>
  <c r="D213" i="1"/>
  <c r="D214" i="1"/>
  <c r="D215" i="1"/>
  <c r="D216" i="1"/>
  <c r="D217" i="1"/>
  <c r="D218" i="1"/>
  <c r="N218" i="1" s="1"/>
  <c r="P218" i="1" s="1"/>
  <c r="D219" i="1"/>
  <c r="N219" i="1" s="1"/>
  <c r="P219" i="1" s="1"/>
  <c r="D220" i="1"/>
  <c r="N220" i="1" s="1"/>
  <c r="P220" i="1" s="1"/>
  <c r="D221" i="1"/>
  <c r="D222" i="1"/>
  <c r="D223" i="1"/>
  <c r="N223" i="1" s="1"/>
  <c r="P223" i="1" s="1"/>
  <c r="D224" i="1"/>
  <c r="N224" i="1" s="1"/>
  <c r="P224" i="1" s="1"/>
  <c r="D225" i="1"/>
  <c r="N225" i="1" s="1"/>
  <c r="P225" i="1" s="1"/>
  <c r="D226" i="1"/>
  <c r="D227" i="1"/>
  <c r="N227" i="1" s="1"/>
  <c r="P227" i="1" s="1"/>
  <c r="D228" i="1"/>
  <c r="D229" i="1"/>
  <c r="D230" i="1"/>
  <c r="N230" i="1" s="1"/>
  <c r="P230" i="1" s="1"/>
  <c r="D231" i="1"/>
  <c r="N231" i="1" s="1"/>
  <c r="P231" i="1" s="1"/>
  <c r="D232" i="1"/>
  <c r="N232" i="1" s="1"/>
  <c r="P232" i="1" s="1"/>
  <c r="D233" i="1"/>
  <c r="D234" i="1"/>
  <c r="D235" i="1"/>
  <c r="D236" i="1"/>
  <c r="N236" i="1" s="1"/>
  <c r="P236" i="1" s="1"/>
  <c r="D237" i="1"/>
  <c r="N237" i="1" s="1"/>
  <c r="P237" i="1" s="1"/>
  <c r="D238" i="1"/>
  <c r="D239" i="1"/>
  <c r="N239" i="1" s="1"/>
  <c r="P239" i="1" s="1"/>
  <c r="D240" i="1"/>
  <c r="N240" i="1" s="1"/>
  <c r="P240" i="1" s="1"/>
  <c r="D241" i="1"/>
  <c r="D242" i="1"/>
  <c r="D243" i="1"/>
  <c r="D244" i="1"/>
  <c r="D245" i="1"/>
  <c r="N245" i="1" s="1"/>
  <c r="P245" i="1" s="1"/>
  <c r="D246" i="1"/>
  <c r="D247" i="1"/>
  <c r="D248" i="1"/>
  <c r="N248" i="1" s="1"/>
  <c r="P248" i="1" s="1"/>
  <c r="D249" i="1"/>
  <c r="N249" i="1" s="1"/>
  <c r="P249" i="1" s="1"/>
  <c r="D250" i="1"/>
  <c r="D251" i="1"/>
  <c r="N251" i="1" s="1"/>
  <c r="P251" i="1" s="1"/>
  <c r="D252" i="1"/>
  <c r="D253" i="1"/>
  <c r="D254" i="1"/>
  <c r="N254" i="1" s="1"/>
  <c r="P254" i="1" s="1"/>
  <c r="D255" i="1"/>
  <c r="D256" i="1"/>
  <c r="D257" i="1"/>
  <c r="N257" i="1" s="1"/>
  <c r="P257" i="1" s="1"/>
  <c r="D258" i="1"/>
  <c r="D259" i="1"/>
  <c r="D260" i="1"/>
  <c r="N260" i="1" s="1"/>
  <c r="P260" i="1" s="1"/>
  <c r="D261" i="1"/>
  <c r="D262" i="1"/>
  <c r="N262" i="1" s="1"/>
  <c r="P262" i="1" s="1"/>
  <c r="D263" i="1"/>
  <c r="N263" i="1" s="1"/>
  <c r="P263" i="1" s="1"/>
  <c r="D264" i="1"/>
  <c r="D265" i="1"/>
  <c r="D266" i="1"/>
  <c r="D267" i="1"/>
  <c r="D268" i="1"/>
  <c r="D269" i="1"/>
  <c r="N269" i="1" s="1"/>
  <c r="P269" i="1" s="1"/>
  <c r="D270" i="1"/>
  <c r="D271" i="1"/>
  <c r="D272" i="1"/>
  <c r="D273" i="1"/>
  <c r="D274" i="1"/>
  <c r="D275" i="1"/>
  <c r="D276" i="1"/>
  <c r="D277" i="1"/>
  <c r="N277" i="1" s="1"/>
  <c r="P277" i="1" s="1"/>
  <c r="D278" i="1"/>
  <c r="D279" i="1"/>
  <c r="D280" i="1"/>
  <c r="D281" i="1"/>
  <c r="D282" i="1"/>
  <c r="D283" i="1"/>
  <c r="D284" i="1"/>
  <c r="D285" i="1"/>
  <c r="D286" i="1"/>
  <c r="N286" i="1" s="1"/>
  <c r="P286" i="1" s="1"/>
  <c r="D287" i="1"/>
  <c r="N287" i="1" s="1"/>
  <c r="P287" i="1" s="1"/>
  <c r="D288" i="1"/>
  <c r="N288" i="1" s="1"/>
  <c r="P288" i="1" s="1"/>
  <c r="D289" i="1"/>
  <c r="D290" i="1"/>
  <c r="N290" i="1" s="1"/>
  <c r="P290" i="1" s="1"/>
  <c r="D291" i="1"/>
  <c r="N291" i="1" s="1"/>
  <c r="P291" i="1" s="1"/>
  <c r="D292" i="1"/>
  <c r="D293" i="1"/>
  <c r="D294" i="1"/>
  <c r="D295" i="1"/>
  <c r="D296" i="1"/>
  <c r="D297" i="1"/>
  <c r="N297" i="1" s="1"/>
  <c r="P297" i="1" s="1"/>
  <c r="D298" i="1"/>
  <c r="N298" i="1" s="1"/>
  <c r="P298" i="1" s="1"/>
  <c r="D299" i="1"/>
  <c r="N299" i="1" s="1"/>
  <c r="P299" i="1" s="1"/>
  <c r="D300" i="1"/>
  <c r="N300" i="1" s="1"/>
  <c r="P300" i="1" s="1"/>
  <c r="D301" i="1"/>
  <c r="N301" i="1" s="1"/>
  <c r="P301" i="1" s="1"/>
  <c r="D302" i="1"/>
  <c r="D303" i="1"/>
  <c r="N303" i="1" s="1"/>
  <c r="P303" i="1" s="1"/>
  <c r="D304" i="1"/>
  <c r="D305" i="1"/>
  <c r="D306" i="1"/>
  <c r="D307" i="1"/>
  <c r="D308" i="1"/>
  <c r="N308" i="1" s="1"/>
  <c r="P308" i="1" s="1"/>
  <c r="D309" i="1"/>
  <c r="N309" i="1" s="1"/>
  <c r="P309" i="1" s="1"/>
  <c r="D310" i="1"/>
  <c r="D311" i="1"/>
  <c r="D312" i="1"/>
  <c r="N312" i="1" s="1"/>
  <c r="P312" i="1" s="1"/>
  <c r="D313" i="1"/>
  <c r="N313" i="1" s="1"/>
  <c r="P313" i="1" s="1"/>
  <c r="D314" i="1"/>
  <c r="D315" i="1"/>
  <c r="D316" i="1"/>
  <c r="N316" i="1" s="1"/>
  <c r="P316" i="1" s="1"/>
  <c r="D317" i="1"/>
  <c r="D318" i="1"/>
  <c r="D319" i="1"/>
  <c r="N319" i="1" s="1"/>
  <c r="P319" i="1" s="1"/>
  <c r="D320" i="1"/>
  <c r="N320" i="1" s="1"/>
  <c r="P320" i="1" s="1"/>
  <c r="D321" i="1"/>
  <c r="N321" i="1" s="1"/>
  <c r="P321" i="1" s="1"/>
  <c r="D322" i="1"/>
  <c r="D323" i="1"/>
  <c r="N323" i="1" s="1"/>
  <c r="P323" i="1" s="1"/>
  <c r="D324" i="1"/>
  <c r="D325" i="1"/>
  <c r="N325" i="1" s="1"/>
  <c r="P325" i="1" s="1"/>
  <c r="D326" i="1"/>
  <c r="N326" i="1" s="1"/>
  <c r="P326" i="1" s="1"/>
  <c r="D327" i="1"/>
  <c r="D328" i="1"/>
  <c r="D329" i="1"/>
  <c r="N329" i="1" s="1"/>
  <c r="P329" i="1" s="1"/>
  <c r="D330" i="1"/>
  <c r="N330" i="1" s="1"/>
  <c r="P330" i="1" s="1"/>
  <c r="D331" i="1"/>
  <c r="N331" i="1" s="1"/>
  <c r="P331" i="1" s="1"/>
  <c r="D332" i="1"/>
  <c r="N332" i="1" s="1"/>
  <c r="P332" i="1" s="1"/>
  <c r="D333" i="1"/>
  <c r="D334" i="1"/>
  <c r="N334" i="1" s="1"/>
  <c r="P334" i="1" s="1"/>
  <c r="D335" i="1"/>
  <c r="D336" i="1"/>
  <c r="D337" i="1"/>
  <c r="N337" i="1" s="1"/>
  <c r="P337" i="1" s="1"/>
  <c r="D338" i="1"/>
  <c r="D339" i="1"/>
  <c r="N339" i="1" s="1"/>
  <c r="P339" i="1" s="1"/>
  <c r="D340" i="1"/>
  <c r="N340" i="1" s="1"/>
  <c r="P340" i="1" s="1"/>
  <c r="D341" i="1"/>
  <c r="D342" i="1"/>
  <c r="N342" i="1" s="1"/>
  <c r="P342" i="1" s="1"/>
  <c r="D343" i="1"/>
  <c r="D344" i="1"/>
  <c r="N344" i="1" s="1"/>
  <c r="P344" i="1" s="1"/>
  <c r="D345" i="1"/>
  <c r="N345" i="1" s="1"/>
  <c r="P345" i="1" s="1"/>
  <c r="D346" i="1"/>
  <c r="D347" i="1"/>
  <c r="N347" i="1" s="1"/>
  <c r="P347" i="1" s="1"/>
  <c r="D348" i="1"/>
  <c r="D349" i="1"/>
  <c r="N349" i="1" s="1"/>
  <c r="P349" i="1" s="1"/>
  <c r="D350" i="1"/>
  <c r="D351" i="1"/>
  <c r="N351" i="1" s="1"/>
  <c r="P351" i="1" s="1"/>
  <c r="D352" i="1"/>
  <c r="N352" i="1" s="1"/>
  <c r="P352" i="1" s="1"/>
  <c r="D353" i="1"/>
  <c r="N353" i="1" s="1"/>
  <c r="P353" i="1" s="1"/>
  <c r="D354" i="1"/>
  <c r="D355" i="1"/>
  <c r="N355" i="1" s="1"/>
  <c r="P355" i="1" s="1"/>
  <c r="D356" i="1"/>
  <c r="D357" i="1"/>
  <c r="N357" i="1" s="1"/>
  <c r="P357" i="1" s="1"/>
  <c r="D358" i="1"/>
  <c r="N358" i="1" s="1"/>
  <c r="P358" i="1" s="1"/>
  <c r="D359" i="1"/>
  <c r="N359" i="1" s="1"/>
  <c r="P359" i="1" s="1"/>
  <c r="D360" i="1"/>
  <c r="N360" i="1" s="1"/>
  <c r="P360" i="1" s="1"/>
  <c r="D361" i="1"/>
  <c r="D362" i="1"/>
  <c r="N362" i="1" s="1"/>
  <c r="P362" i="1" s="1"/>
  <c r="D363" i="1"/>
  <c r="D364" i="1"/>
  <c r="D365" i="1"/>
  <c r="D366" i="1"/>
  <c r="N366" i="1" s="1"/>
  <c r="P366" i="1" s="1"/>
  <c r="D367" i="1"/>
  <c r="D368" i="1"/>
  <c r="N368" i="1" s="1"/>
  <c r="P368" i="1" s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N382" i="1" s="1"/>
  <c r="P382" i="1" s="1"/>
  <c r="D383" i="1"/>
  <c r="N383" i="1" s="1"/>
  <c r="P383" i="1" s="1"/>
  <c r="D384" i="1"/>
  <c r="D385" i="1"/>
  <c r="N385" i="1" s="1"/>
  <c r="P385" i="1" s="1"/>
  <c r="D386" i="1"/>
  <c r="N386" i="1" s="1"/>
  <c r="P386" i="1" s="1"/>
  <c r="D387" i="1"/>
  <c r="N387" i="1" s="1"/>
  <c r="P387" i="1" s="1"/>
  <c r="D388" i="1"/>
  <c r="N388" i="1" s="1"/>
  <c r="P388" i="1" s="1"/>
  <c r="D389" i="1"/>
  <c r="D390" i="1"/>
  <c r="D391" i="1"/>
  <c r="D392" i="1"/>
  <c r="N392" i="1" s="1"/>
  <c r="P392" i="1" s="1"/>
  <c r="D393" i="1"/>
  <c r="D394" i="1"/>
  <c r="N394" i="1" s="1"/>
  <c r="P394" i="1" s="1"/>
  <c r="D395" i="1"/>
  <c r="N395" i="1" s="1"/>
  <c r="P395" i="1" s="1"/>
  <c r="D396" i="1"/>
  <c r="D397" i="1"/>
  <c r="D398" i="1"/>
  <c r="N398" i="1" s="1"/>
  <c r="P398" i="1" s="1"/>
  <c r="D399" i="1"/>
  <c r="N399" i="1" s="1"/>
  <c r="P399" i="1" s="1"/>
  <c r="D400" i="1"/>
  <c r="D401" i="1"/>
  <c r="N401" i="1" s="1"/>
  <c r="P401" i="1" s="1"/>
  <c r="D402" i="1"/>
  <c r="D403" i="1"/>
  <c r="D404" i="1"/>
  <c r="D405" i="1"/>
  <c r="D406" i="1"/>
  <c r="D407" i="1"/>
  <c r="D408" i="1"/>
  <c r="N408" i="1" s="1"/>
  <c r="P408" i="1" s="1"/>
  <c r="D409" i="1"/>
  <c r="N409" i="1" s="1"/>
  <c r="P409" i="1" s="1"/>
  <c r="D410" i="1"/>
  <c r="D411" i="1"/>
  <c r="D412" i="1"/>
  <c r="D413" i="1"/>
  <c r="D414" i="1"/>
  <c r="D415" i="1"/>
  <c r="D416" i="1"/>
  <c r="D417" i="1"/>
  <c r="D418" i="1"/>
  <c r="N418" i="1" s="1"/>
  <c r="P418" i="1" s="1"/>
  <c r="D419" i="1"/>
  <c r="D420" i="1"/>
  <c r="N420" i="1" s="1"/>
  <c r="P420" i="1" s="1"/>
  <c r="D421" i="1"/>
  <c r="D422" i="1"/>
  <c r="D423" i="1"/>
  <c r="D424" i="1"/>
  <c r="D425" i="1"/>
  <c r="D426" i="1"/>
  <c r="N426" i="1" s="1"/>
  <c r="P426" i="1" s="1"/>
  <c r="D427" i="1"/>
  <c r="D428" i="1"/>
  <c r="D429" i="1"/>
  <c r="D430" i="1"/>
  <c r="D431" i="1"/>
  <c r="D432" i="1"/>
  <c r="N432" i="1" s="1"/>
  <c r="P432" i="1" s="1"/>
  <c r="D433" i="1"/>
  <c r="D434" i="1"/>
  <c r="N434" i="1" s="1"/>
  <c r="P434" i="1" s="1"/>
  <c r="D435" i="1"/>
  <c r="D436" i="1"/>
  <c r="D437" i="1"/>
  <c r="D438" i="1"/>
  <c r="D439" i="1"/>
  <c r="N439" i="1" s="1"/>
  <c r="P439" i="1" s="1"/>
  <c r="D440" i="1"/>
  <c r="N440" i="1" s="1"/>
  <c r="P440" i="1" s="1"/>
  <c r="D441" i="1"/>
  <c r="N441" i="1" s="1"/>
  <c r="P441" i="1" s="1"/>
  <c r="D442" i="1"/>
  <c r="N442" i="1" s="1"/>
  <c r="P442" i="1" s="1"/>
  <c r="D443" i="1"/>
  <c r="D444" i="1"/>
  <c r="N444" i="1" s="1"/>
  <c r="P444" i="1" s="1"/>
  <c r="D445" i="1"/>
  <c r="D446" i="1"/>
  <c r="D447" i="1"/>
  <c r="D448" i="1"/>
  <c r="D449" i="1"/>
  <c r="N449" i="1" s="1"/>
  <c r="P449" i="1" s="1"/>
  <c r="D450" i="1"/>
  <c r="D451" i="1"/>
  <c r="N451" i="1" s="1"/>
  <c r="P451" i="1" s="1"/>
  <c r="D452" i="1"/>
  <c r="N452" i="1" s="1"/>
  <c r="P452" i="1" s="1"/>
  <c r="D453" i="1"/>
  <c r="N453" i="1" s="1"/>
  <c r="P453" i="1" s="1"/>
  <c r="D454" i="1"/>
  <c r="N454" i="1" s="1"/>
  <c r="P454" i="1" s="1"/>
  <c r="D455" i="1"/>
  <c r="N455" i="1" s="1"/>
  <c r="P455" i="1" s="1"/>
  <c r="D456" i="1"/>
  <c r="N456" i="1" s="1"/>
  <c r="P456" i="1" s="1"/>
  <c r="D457" i="1"/>
  <c r="D458" i="1"/>
  <c r="D459" i="1"/>
  <c r="D460" i="1"/>
  <c r="N460" i="1" s="1"/>
  <c r="P460" i="1" s="1"/>
  <c r="D461" i="1"/>
  <c r="N461" i="1" s="1"/>
  <c r="P461" i="1" s="1"/>
  <c r="D462" i="1"/>
  <c r="D463" i="1"/>
  <c r="D464" i="1"/>
  <c r="D465" i="1"/>
  <c r="D466" i="1"/>
  <c r="D467" i="1"/>
  <c r="N467" i="1" s="1"/>
  <c r="P467" i="1" s="1"/>
  <c r="D468" i="1"/>
  <c r="D469" i="1"/>
  <c r="D470" i="1"/>
  <c r="D471" i="1"/>
  <c r="D472" i="1"/>
  <c r="N472" i="1" s="1"/>
  <c r="P472" i="1" s="1"/>
  <c r="D473" i="1"/>
  <c r="N473" i="1" s="1"/>
  <c r="P473" i="1" s="1"/>
  <c r="D474" i="1"/>
  <c r="D475" i="1"/>
  <c r="N475" i="1" s="1"/>
  <c r="P475" i="1" s="1"/>
  <c r="D476" i="1"/>
  <c r="N476" i="1" s="1"/>
  <c r="P476" i="1" s="1"/>
  <c r="D477" i="1"/>
  <c r="D478" i="1"/>
  <c r="D479" i="1"/>
  <c r="D480" i="1"/>
  <c r="D481" i="1"/>
  <c r="D482" i="1"/>
  <c r="D483" i="1"/>
  <c r="N483" i="1" s="1"/>
  <c r="P483" i="1" s="1"/>
  <c r="D484" i="1"/>
  <c r="N484" i="1" s="1"/>
  <c r="P484" i="1" s="1"/>
  <c r="D485" i="1"/>
  <c r="N485" i="1" s="1"/>
  <c r="P485" i="1" s="1"/>
  <c r="D486" i="1"/>
  <c r="N486" i="1" s="1"/>
  <c r="P486" i="1" s="1"/>
  <c r="D487" i="1"/>
  <c r="D488" i="1"/>
  <c r="D489" i="1"/>
  <c r="D490" i="1"/>
  <c r="D491" i="1"/>
  <c r="N491" i="1" s="1"/>
  <c r="P491" i="1" s="1"/>
  <c r="D492" i="1"/>
  <c r="D493" i="1"/>
  <c r="D494" i="1"/>
  <c r="D495" i="1"/>
  <c r="D496" i="1"/>
  <c r="D497" i="1"/>
  <c r="D498" i="1"/>
  <c r="N498" i="1" s="1"/>
  <c r="P498" i="1" s="1"/>
  <c r="D499" i="1"/>
  <c r="D500" i="1"/>
  <c r="D501" i="1"/>
  <c r="D502" i="1"/>
  <c r="D503" i="1"/>
  <c r="D504" i="1"/>
  <c r="N504" i="1" s="1"/>
  <c r="P504" i="1" s="1"/>
  <c r="D505" i="1"/>
  <c r="N505" i="1" s="1"/>
  <c r="P505" i="1" s="1"/>
  <c r="D506" i="1"/>
  <c r="N506" i="1" s="1"/>
  <c r="P506" i="1" s="1"/>
  <c r="D507" i="1"/>
  <c r="N507" i="1" s="1"/>
  <c r="P507" i="1" s="1"/>
  <c r="D508" i="1"/>
  <c r="D509" i="1"/>
  <c r="D510" i="1"/>
  <c r="D511" i="1"/>
  <c r="D512" i="1"/>
  <c r="D513" i="1"/>
  <c r="D514" i="1"/>
  <c r="N514" i="1" s="1"/>
  <c r="P514" i="1" s="1"/>
  <c r="D515" i="1"/>
  <c r="N515" i="1" s="1"/>
  <c r="P515" i="1" s="1"/>
  <c r="D516" i="1"/>
  <c r="D517" i="1"/>
  <c r="D518" i="1"/>
  <c r="N518" i="1" s="1"/>
  <c r="P518" i="1" s="1"/>
  <c r="D519" i="1"/>
  <c r="D520" i="1"/>
  <c r="D521" i="1"/>
  <c r="N521" i="1" s="1"/>
  <c r="P521" i="1" s="1"/>
  <c r="D522" i="1"/>
  <c r="N522" i="1" s="1"/>
  <c r="P522" i="1" s="1"/>
  <c r="D523" i="1"/>
  <c r="D524" i="1"/>
  <c r="N524" i="1" s="1"/>
  <c r="P524" i="1" s="1"/>
  <c r="D525" i="1"/>
  <c r="D526" i="1"/>
  <c r="D527" i="1"/>
  <c r="N527" i="1" s="1"/>
  <c r="P527" i="1" s="1"/>
  <c r="D528" i="1"/>
  <c r="N528" i="1" s="1"/>
  <c r="P528" i="1" s="1"/>
  <c r="D529" i="1"/>
  <c r="N529" i="1" s="1"/>
  <c r="P529" i="1" s="1"/>
  <c r="D530" i="1"/>
  <c r="D531" i="1"/>
  <c r="D532" i="1"/>
  <c r="D533" i="1"/>
  <c r="N533" i="1" s="1"/>
  <c r="P533" i="1" s="1"/>
  <c r="D534" i="1"/>
  <c r="D535" i="1"/>
  <c r="D536" i="1"/>
  <c r="D537" i="1"/>
  <c r="N537" i="1" s="1"/>
  <c r="P537" i="1" s="1"/>
  <c r="D538" i="1"/>
  <c r="D539" i="1"/>
  <c r="N539" i="1" s="1"/>
  <c r="P539" i="1" s="1"/>
  <c r="D540" i="1"/>
  <c r="D541" i="1"/>
  <c r="N541" i="1" s="1"/>
  <c r="P541" i="1" s="1"/>
  <c r="D542" i="1"/>
  <c r="D543" i="1"/>
  <c r="N543" i="1" s="1"/>
  <c r="P543" i="1" s="1"/>
  <c r="D544" i="1"/>
  <c r="D545" i="1"/>
  <c r="D546" i="1"/>
  <c r="N546" i="1" s="1"/>
  <c r="P546" i="1" s="1"/>
  <c r="D547" i="1"/>
  <c r="D548" i="1"/>
  <c r="D549" i="1"/>
  <c r="N549" i="1" s="1"/>
  <c r="P549" i="1" s="1"/>
  <c r="D550" i="1"/>
  <c r="D551" i="1"/>
  <c r="D552" i="1"/>
  <c r="N552" i="1" s="1"/>
  <c r="P552" i="1" s="1"/>
  <c r="D553" i="1"/>
  <c r="D554" i="1"/>
  <c r="D555" i="1"/>
  <c r="D556" i="1"/>
  <c r="N556" i="1" s="1"/>
  <c r="P556" i="1" s="1"/>
  <c r="D557" i="1"/>
  <c r="D8" i="1"/>
  <c r="N8" i="1" s="1"/>
  <c r="N16" i="1"/>
  <c r="N17" i="1"/>
  <c r="N18" i="1"/>
  <c r="N19" i="1"/>
  <c r="N20" i="1"/>
  <c r="N21" i="1"/>
  <c r="N24" i="1"/>
  <c r="N25" i="1"/>
  <c r="N28" i="1"/>
  <c r="N29" i="1"/>
  <c r="N30" i="1"/>
  <c r="N31" i="1"/>
  <c r="N32" i="1"/>
  <c r="N45" i="1"/>
  <c r="N46" i="1"/>
  <c r="N47" i="1"/>
  <c r="N48" i="1"/>
  <c r="N51" i="1"/>
  <c r="N52" i="1"/>
  <c r="N53" i="1"/>
  <c r="N54" i="1"/>
  <c r="N55" i="1"/>
  <c r="N56" i="1"/>
  <c r="N59" i="1"/>
  <c r="N62" i="1"/>
  <c r="N65" i="1"/>
  <c r="N68" i="1"/>
  <c r="N69" i="1"/>
  <c r="N73" i="1"/>
  <c r="N74" i="1"/>
  <c r="N76" i="1"/>
  <c r="N77" i="1"/>
  <c r="N78" i="1"/>
  <c r="N79" i="1"/>
  <c r="N80" i="1"/>
  <c r="N81" i="1"/>
  <c r="N82" i="1"/>
  <c r="N83" i="1"/>
  <c r="N91" i="1"/>
  <c r="N92" i="1"/>
  <c r="N93" i="1"/>
  <c r="N94" i="1"/>
  <c r="N97" i="1"/>
  <c r="N99" i="1"/>
  <c r="N101" i="1"/>
  <c r="N102" i="1"/>
  <c r="N103" i="1"/>
  <c r="N104" i="1"/>
  <c r="N108" i="1"/>
  <c r="N109" i="1"/>
  <c r="N110" i="1"/>
  <c r="N111" i="1"/>
  <c r="N112" i="1"/>
  <c r="N115" i="1"/>
  <c r="N116" i="1"/>
  <c r="N117" i="1"/>
  <c r="N118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5" i="1"/>
  <c r="N136" i="1"/>
  <c r="N139" i="1"/>
  <c r="N141" i="1"/>
  <c r="N142" i="1"/>
  <c r="N143" i="1"/>
  <c r="N144" i="1"/>
  <c r="N146" i="1"/>
  <c r="N147" i="1"/>
  <c r="N149" i="1"/>
  <c r="N151" i="1"/>
  <c r="N152" i="1"/>
  <c r="N153" i="1"/>
  <c r="N154" i="1"/>
  <c r="N156" i="1"/>
  <c r="N158" i="1"/>
  <c r="N159" i="1"/>
  <c r="N161" i="1"/>
  <c r="N162" i="1"/>
  <c r="N163" i="1"/>
  <c r="N164" i="1"/>
  <c r="N165" i="1"/>
  <c r="N166" i="1"/>
  <c r="N168" i="1"/>
  <c r="N169" i="1"/>
  <c r="N170" i="1"/>
  <c r="N171" i="1"/>
  <c r="N173" i="1"/>
  <c r="N174" i="1"/>
  <c r="N175" i="1"/>
  <c r="N177" i="1"/>
  <c r="N178" i="1"/>
  <c r="N179" i="1"/>
  <c r="N180" i="1"/>
  <c r="N181" i="1"/>
  <c r="N183" i="1"/>
  <c r="N184" i="1"/>
  <c r="N185" i="1"/>
  <c r="N186" i="1"/>
  <c r="N188" i="1"/>
  <c r="N189" i="1"/>
  <c r="N190" i="1"/>
  <c r="N191" i="1"/>
  <c r="N192" i="1"/>
  <c r="N193" i="1"/>
  <c r="N194" i="1"/>
  <c r="N197" i="1"/>
  <c r="N198" i="1"/>
  <c r="N199" i="1"/>
  <c r="N201" i="1"/>
  <c r="N202" i="1"/>
  <c r="N203" i="1"/>
  <c r="N204" i="1"/>
  <c r="N205" i="1"/>
  <c r="N206" i="1"/>
  <c r="N209" i="1"/>
  <c r="N210" i="1"/>
  <c r="N211" i="1"/>
  <c r="N213" i="1"/>
  <c r="N214" i="1"/>
  <c r="N215" i="1"/>
  <c r="N216" i="1"/>
  <c r="N217" i="1"/>
  <c r="N221" i="1"/>
  <c r="N222" i="1"/>
  <c r="N226" i="1"/>
  <c r="N228" i="1"/>
  <c r="N229" i="1"/>
  <c r="N233" i="1"/>
  <c r="N234" i="1"/>
  <c r="N235" i="1"/>
  <c r="N238" i="1"/>
  <c r="N241" i="1"/>
  <c r="N242" i="1"/>
  <c r="N243" i="1"/>
  <c r="N244" i="1"/>
  <c r="N246" i="1"/>
  <c r="N247" i="1"/>
  <c r="N250" i="1"/>
  <c r="N252" i="1"/>
  <c r="N253" i="1"/>
  <c r="N255" i="1"/>
  <c r="N256" i="1"/>
  <c r="N258" i="1"/>
  <c r="N259" i="1"/>
  <c r="N261" i="1"/>
  <c r="N264" i="1"/>
  <c r="N265" i="1"/>
  <c r="N266" i="1"/>
  <c r="N267" i="1"/>
  <c r="N268" i="1"/>
  <c r="N270" i="1"/>
  <c r="N271" i="1"/>
  <c r="N272" i="1"/>
  <c r="N273" i="1"/>
  <c r="N274" i="1"/>
  <c r="N275" i="1"/>
  <c r="N276" i="1"/>
  <c r="N278" i="1"/>
  <c r="N279" i="1"/>
  <c r="N280" i="1"/>
  <c r="N281" i="1"/>
  <c r="N282" i="1"/>
  <c r="N283" i="1"/>
  <c r="N284" i="1"/>
  <c r="N285" i="1"/>
  <c r="N289" i="1"/>
  <c r="N292" i="1"/>
  <c r="N293" i="1"/>
  <c r="N294" i="1"/>
  <c r="N295" i="1"/>
  <c r="N296" i="1"/>
  <c r="N302" i="1"/>
  <c r="N304" i="1"/>
  <c r="N305" i="1"/>
  <c r="N306" i="1"/>
  <c r="N307" i="1"/>
  <c r="N310" i="1"/>
  <c r="N311" i="1"/>
  <c r="N314" i="1"/>
  <c r="N315" i="1"/>
  <c r="N317" i="1"/>
  <c r="N318" i="1"/>
  <c r="N322" i="1"/>
  <c r="N324" i="1"/>
  <c r="N327" i="1"/>
  <c r="N328" i="1"/>
  <c r="N333" i="1"/>
  <c r="N335" i="1"/>
  <c r="N336" i="1"/>
  <c r="N338" i="1"/>
  <c r="N341" i="1"/>
  <c r="N343" i="1"/>
  <c r="N346" i="1"/>
  <c r="N348" i="1"/>
  <c r="N350" i="1"/>
  <c r="N354" i="1"/>
  <c r="N356" i="1"/>
  <c r="N361" i="1"/>
  <c r="N363" i="1"/>
  <c r="N364" i="1"/>
  <c r="N365" i="1"/>
  <c r="N367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4" i="1"/>
  <c r="N389" i="1"/>
  <c r="N390" i="1"/>
  <c r="N391" i="1"/>
  <c r="N393" i="1"/>
  <c r="N396" i="1"/>
  <c r="N397" i="1"/>
  <c r="N400" i="1"/>
  <c r="N402" i="1"/>
  <c r="N403" i="1"/>
  <c r="N404" i="1"/>
  <c r="N405" i="1"/>
  <c r="N406" i="1"/>
  <c r="N407" i="1"/>
  <c r="N410" i="1"/>
  <c r="N411" i="1"/>
  <c r="N412" i="1"/>
  <c r="N413" i="1"/>
  <c r="N414" i="1"/>
  <c r="N415" i="1"/>
  <c r="N416" i="1"/>
  <c r="N417" i="1"/>
  <c r="N419" i="1"/>
  <c r="N421" i="1"/>
  <c r="N422" i="1"/>
  <c r="N423" i="1"/>
  <c r="N424" i="1"/>
  <c r="N425" i="1"/>
  <c r="N427" i="1"/>
  <c r="N428" i="1"/>
  <c r="N429" i="1"/>
  <c r="N430" i="1"/>
  <c r="N431" i="1"/>
  <c r="N433" i="1"/>
  <c r="N435" i="1"/>
  <c r="N436" i="1"/>
  <c r="N437" i="1"/>
  <c r="N438" i="1"/>
  <c r="N443" i="1"/>
  <c r="N445" i="1"/>
  <c r="N446" i="1"/>
  <c r="N447" i="1"/>
  <c r="N448" i="1"/>
  <c r="N450" i="1"/>
  <c r="N457" i="1"/>
  <c r="N458" i="1"/>
  <c r="N459" i="1"/>
  <c r="N462" i="1"/>
  <c r="N463" i="1"/>
  <c r="N464" i="1"/>
  <c r="N465" i="1"/>
  <c r="N466" i="1"/>
  <c r="N468" i="1"/>
  <c r="N469" i="1"/>
  <c r="N470" i="1"/>
  <c r="N471" i="1"/>
  <c r="N474" i="1"/>
  <c r="N477" i="1"/>
  <c r="N478" i="1"/>
  <c r="N479" i="1"/>
  <c r="N480" i="1"/>
  <c r="N481" i="1"/>
  <c r="N482" i="1"/>
  <c r="N487" i="1"/>
  <c r="N488" i="1"/>
  <c r="N489" i="1"/>
  <c r="N490" i="1"/>
  <c r="N492" i="1"/>
  <c r="N493" i="1"/>
  <c r="N494" i="1"/>
  <c r="N495" i="1"/>
  <c r="N496" i="1"/>
  <c r="N497" i="1"/>
  <c r="N499" i="1"/>
  <c r="N500" i="1"/>
  <c r="N501" i="1"/>
  <c r="N502" i="1"/>
  <c r="N503" i="1"/>
  <c r="N508" i="1"/>
  <c r="N509" i="1"/>
  <c r="N510" i="1"/>
  <c r="N511" i="1"/>
  <c r="N512" i="1"/>
  <c r="N513" i="1"/>
  <c r="N516" i="1"/>
  <c r="N517" i="1"/>
  <c r="N519" i="1"/>
  <c r="N520" i="1"/>
  <c r="N523" i="1"/>
  <c r="N525" i="1"/>
  <c r="N526" i="1"/>
  <c r="N530" i="1"/>
  <c r="N531" i="1"/>
  <c r="N532" i="1"/>
  <c r="N534" i="1"/>
  <c r="N535" i="1"/>
  <c r="N536" i="1"/>
  <c r="N538" i="1"/>
  <c r="N540" i="1"/>
  <c r="N542" i="1"/>
  <c r="N544" i="1"/>
  <c r="N545" i="1"/>
  <c r="N547" i="1"/>
  <c r="N548" i="1"/>
  <c r="N550" i="1"/>
  <c r="N551" i="1"/>
  <c r="N553" i="1"/>
  <c r="N554" i="1"/>
  <c r="N555" i="1"/>
  <c r="N557" i="1"/>
  <c r="N558" i="1"/>
  <c r="N559" i="1"/>
  <c r="N560" i="1"/>
  <c r="W554" i="1"/>
  <c r="XT558" i="1"/>
  <c r="XT556" i="1"/>
  <c r="XT555" i="1"/>
  <c r="XT554" i="1"/>
  <c r="XT553" i="1"/>
  <c r="XT550" i="1"/>
  <c r="XT548" i="1"/>
  <c r="XT543" i="1"/>
  <c r="XT541" i="1"/>
  <c r="XT540" i="1"/>
  <c r="XT539" i="1"/>
  <c r="XT537" i="1"/>
  <c r="XT533" i="1"/>
  <c r="XT532" i="1"/>
  <c r="XT530" i="1"/>
  <c r="XT529" i="1"/>
  <c r="XT528" i="1"/>
  <c r="XT527" i="1"/>
  <c r="XT526" i="1"/>
  <c r="XT525" i="1"/>
  <c r="XT524" i="1"/>
  <c r="XT522" i="1"/>
  <c r="XT521" i="1"/>
  <c r="XT520" i="1"/>
  <c r="XT519" i="1"/>
  <c r="XT518" i="1"/>
  <c r="XT515" i="1"/>
  <c r="XT514" i="1"/>
  <c r="XT513" i="1"/>
  <c r="XT507" i="1"/>
  <c r="XT506" i="1"/>
  <c r="XT505" i="1"/>
  <c r="XT504" i="1"/>
  <c r="XT501" i="1"/>
  <c r="XT498" i="1"/>
  <c r="XT497" i="1"/>
  <c r="XT495" i="1"/>
  <c r="XT493" i="1"/>
  <c r="XT492" i="1"/>
  <c r="XT491" i="1"/>
  <c r="XT490" i="1"/>
  <c r="XT486" i="1"/>
  <c r="XT485" i="1"/>
  <c r="XT484" i="1"/>
  <c r="XT483" i="1"/>
  <c r="XT482" i="1"/>
  <c r="XT479" i="1"/>
  <c r="XT477" i="1"/>
  <c r="XT476" i="1"/>
  <c r="XT475" i="1"/>
  <c r="XT473" i="1"/>
  <c r="XT472" i="1"/>
  <c r="XT471" i="1"/>
  <c r="XT470" i="1"/>
  <c r="XT467" i="1"/>
  <c r="XT465" i="1"/>
  <c r="XT464" i="1"/>
  <c r="XT463" i="1"/>
  <c r="XT462" i="1"/>
  <c r="XT461" i="1"/>
  <c r="XT460" i="1"/>
  <c r="XT459" i="1"/>
  <c r="XT456" i="1"/>
  <c r="XT455" i="1"/>
  <c r="XT454" i="1"/>
  <c r="XT453" i="1"/>
  <c r="XT452" i="1"/>
  <c r="XT451" i="1"/>
  <c r="XT449" i="1"/>
  <c r="XT448" i="1"/>
  <c r="XT446" i="1"/>
  <c r="XT444" i="1"/>
  <c r="XT442" i="1"/>
  <c r="XT441" i="1"/>
  <c r="XT440" i="1"/>
  <c r="XT439" i="1"/>
  <c r="XT436" i="1"/>
  <c r="XT435" i="1"/>
  <c r="XT434" i="1"/>
  <c r="XT432" i="1"/>
  <c r="XT426" i="1"/>
  <c r="XT424" i="1"/>
  <c r="XT423" i="1"/>
  <c r="XT420" i="1"/>
  <c r="XT418" i="1"/>
  <c r="XT417" i="1"/>
  <c r="XT413" i="1"/>
  <c r="XT411" i="1"/>
  <c r="XT409" i="1"/>
  <c r="XT408" i="1"/>
  <c r="XT405" i="1"/>
  <c r="XT403" i="1"/>
  <c r="XT402" i="1"/>
  <c r="XT401" i="1"/>
  <c r="XT400" i="1"/>
  <c r="XT399" i="1"/>
  <c r="XT398" i="1"/>
  <c r="XT397" i="1"/>
  <c r="XT395" i="1"/>
  <c r="XT394" i="1"/>
  <c r="XT392" i="1"/>
  <c r="XT388" i="1"/>
  <c r="XT387" i="1"/>
  <c r="XT386" i="1"/>
  <c r="XT385" i="1"/>
  <c r="XT383" i="1"/>
  <c r="XT382" i="1"/>
  <c r="XT381" i="1"/>
  <c r="XT379" i="1"/>
  <c r="XT378" i="1"/>
  <c r="XT376" i="1"/>
  <c r="XT375" i="1"/>
  <c r="XT374" i="1"/>
  <c r="XT370" i="1"/>
  <c r="XT369" i="1"/>
  <c r="XT368" i="1"/>
  <c r="XT366" i="1"/>
  <c r="XT364" i="1"/>
  <c r="XT362" i="1"/>
  <c r="XT360" i="1"/>
  <c r="XT359" i="1"/>
  <c r="XT358" i="1"/>
  <c r="XT357" i="1"/>
  <c r="XT355" i="1"/>
  <c r="XT353" i="1"/>
  <c r="XT352" i="1"/>
  <c r="XT351" i="1"/>
  <c r="XT349" i="1"/>
  <c r="XT347" i="1"/>
  <c r="XT346" i="1"/>
  <c r="XT345" i="1"/>
  <c r="XT344" i="1"/>
  <c r="XT342" i="1"/>
  <c r="XT340" i="1"/>
  <c r="XT339" i="1"/>
  <c r="XT337" i="1"/>
  <c r="XT334" i="1"/>
  <c r="XT333" i="1"/>
  <c r="XT332" i="1"/>
  <c r="XT331" i="1"/>
  <c r="XT330" i="1"/>
  <c r="XT329" i="1"/>
  <c r="XT327" i="1"/>
  <c r="XT326" i="1"/>
  <c r="XT325" i="1"/>
  <c r="XT324" i="1"/>
  <c r="XT323" i="1"/>
  <c r="XT322" i="1"/>
  <c r="XT321" i="1"/>
  <c r="XT320" i="1"/>
  <c r="XT319" i="1"/>
  <c r="XT316" i="1"/>
  <c r="XT314" i="1"/>
  <c r="XT313" i="1"/>
  <c r="XT312" i="1"/>
  <c r="XT311" i="1"/>
  <c r="XT309" i="1"/>
  <c r="XT308" i="1"/>
  <c r="XT303" i="1"/>
  <c r="XT302" i="1"/>
  <c r="XT301" i="1"/>
  <c r="XT300" i="1"/>
  <c r="XT299" i="1"/>
  <c r="XT298" i="1"/>
  <c r="XT297" i="1"/>
  <c r="XT293" i="1"/>
  <c r="XT292" i="1"/>
  <c r="XT291" i="1"/>
  <c r="XT290" i="1"/>
  <c r="XT289" i="1"/>
  <c r="XT288" i="1"/>
  <c r="XT287" i="1"/>
  <c r="XT286" i="1"/>
  <c r="XT278" i="1"/>
  <c r="XT277" i="1"/>
  <c r="XT275" i="1"/>
  <c r="XT269" i="1"/>
  <c r="XT266" i="1"/>
  <c r="XT264" i="1"/>
  <c r="XT263" i="1"/>
  <c r="XT262" i="1"/>
  <c r="XT260" i="1"/>
  <c r="XT259" i="1"/>
  <c r="XT258" i="1"/>
  <c r="XT257" i="1"/>
  <c r="XT255" i="1"/>
  <c r="XT254" i="1"/>
  <c r="XT253" i="1"/>
  <c r="XT252" i="1"/>
  <c r="XT251" i="1"/>
  <c r="XT250" i="1"/>
  <c r="XT249" i="1"/>
  <c r="XT248" i="1"/>
  <c r="XT245" i="1"/>
  <c r="XT244" i="1"/>
  <c r="XT242" i="1"/>
  <c r="XT241" i="1"/>
  <c r="XT240" i="1"/>
  <c r="XT239" i="1"/>
  <c r="XT238" i="1"/>
  <c r="XT237" i="1"/>
  <c r="XT236" i="1"/>
  <c r="XT234" i="1"/>
  <c r="XT233" i="1"/>
  <c r="XT232" i="1"/>
  <c r="XT231" i="1"/>
  <c r="XT230" i="1"/>
  <c r="XT229" i="1"/>
  <c r="XT227" i="1"/>
  <c r="XT225" i="1"/>
  <c r="XT224" i="1"/>
  <c r="XT223" i="1"/>
  <c r="XT221" i="1"/>
  <c r="XT220" i="1"/>
  <c r="XT219" i="1"/>
  <c r="XT218" i="1"/>
  <c r="XT217" i="1"/>
  <c r="XT214" i="1"/>
  <c r="XT213" i="1"/>
  <c r="XT212" i="1"/>
  <c r="XT211" i="1"/>
  <c r="XT209" i="1"/>
  <c r="XT208" i="1"/>
  <c r="XT207" i="1"/>
  <c r="XT206" i="1"/>
  <c r="XT205" i="1"/>
  <c r="XT203" i="1"/>
  <c r="XT202" i="1"/>
  <c r="XT201" i="1"/>
  <c r="XT200" i="1"/>
  <c r="XT199" i="1"/>
  <c r="XT198" i="1"/>
  <c r="XT197" i="1"/>
  <c r="XT196" i="1"/>
  <c r="XT195" i="1"/>
  <c r="XT193" i="1"/>
  <c r="XT190" i="1"/>
  <c r="XT189" i="1"/>
  <c r="XT187" i="1"/>
  <c r="XT185" i="1"/>
  <c r="XT184" i="1"/>
  <c r="XT182" i="1"/>
  <c r="XT181" i="1"/>
  <c r="XT180" i="1"/>
  <c r="XT176" i="1"/>
  <c r="XT174" i="1"/>
  <c r="XT173" i="1"/>
  <c r="XT172" i="1"/>
  <c r="XT171" i="1"/>
  <c r="XT170" i="1"/>
  <c r="XT169" i="1"/>
  <c r="XT168" i="1"/>
  <c r="XT167" i="1"/>
  <c r="XT165" i="1"/>
  <c r="XT164" i="1"/>
  <c r="XT162" i="1"/>
  <c r="XT160" i="1"/>
  <c r="XT159" i="1"/>
  <c r="XT158" i="1"/>
  <c r="XT157" i="1"/>
  <c r="XT155" i="1"/>
  <c r="XT154" i="1"/>
  <c r="XT153" i="1"/>
  <c r="XT151" i="1"/>
  <c r="XT150" i="1"/>
  <c r="XT149" i="1"/>
  <c r="XT148" i="1"/>
  <c r="XT145" i="1"/>
  <c r="XT144" i="1"/>
  <c r="XT142" i="1"/>
  <c r="XT141" i="1"/>
  <c r="XT140" i="1"/>
  <c r="XT139" i="1"/>
  <c r="XT138" i="1"/>
  <c r="XT137" i="1"/>
  <c r="XT136" i="1"/>
  <c r="XT135" i="1"/>
  <c r="XT134" i="1"/>
  <c r="XT133" i="1"/>
  <c r="XT132" i="1"/>
  <c r="XT129" i="1"/>
  <c r="XT128" i="1"/>
  <c r="XT127" i="1"/>
  <c r="XT126" i="1"/>
  <c r="XT125" i="1"/>
  <c r="XT124" i="1"/>
  <c r="XT123" i="1"/>
  <c r="XT8" i="1"/>
  <c r="XT9" i="1"/>
  <c r="XT10" i="1"/>
  <c r="XT11" i="1"/>
  <c r="XT12" i="1"/>
  <c r="XT13" i="1"/>
  <c r="XT14" i="1"/>
  <c r="XT15" i="1"/>
  <c r="XT16" i="1"/>
  <c r="XT17" i="1"/>
  <c r="XT18" i="1"/>
  <c r="XT19" i="1"/>
  <c r="XT20" i="1"/>
  <c r="XT21" i="1"/>
  <c r="XT22" i="1"/>
  <c r="XT23" i="1"/>
  <c r="XT24" i="1"/>
  <c r="XT25" i="1"/>
  <c r="XT26" i="1"/>
  <c r="XT27" i="1"/>
  <c r="XT28" i="1"/>
  <c r="XT29" i="1"/>
  <c r="XT30" i="1"/>
  <c r="XT31" i="1"/>
  <c r="XT32" i="1"/>
  <c r="XT33" i="1"/>
  <c r="XT34" i="1"/>
  <c r="XT35" i="1"/>
  <c r="XT36" i="1"/>
  <c r="XT37" i="1"/>
  <c r="XT38" i="1"/>
  <c r="XT39" i="1"/>
  <c r="XT40" i="1"/>
  <c r="XT41" i="1"/>
  <c r="XT42" i="1"/>
  <c r="XT43" i="1"/>
  <c r="XT44" i="1"/>
  <c r="XT45" i="1"/>
  <c r="XT46" i="1"/>
  <c r="XT47" i="1"/>
  <c r="XT48" i="1"/>
  <c r="XT49" i="1"/>
  <c r="XT50" i="1"/>
  <c r="XT51" i="1"/>
  <c r="XT52" i="1"/>
  <c r="XT53" i="1"/>
  <c r="XT54" i="1"/>
  <c r="XT55" i="1"/>
  <c r="XT56" i="1"/>
  <c r="XT57" i="1"/>
  <c r="XT58" i="1"/>
  <c r="XT59" i="1"/>
  <c r="XT60" i="1"/>
  <c r="XT61" i="1"/>
  <c r="XT62" i="1"/>
  <c r="XT63" i="1"/>
  <c r="XT64" i="1"/>
  <c r="XT65" i="1"/>
  <c r="XT66" i="1"/>
  <c r="XT67" i="1"/>
  <c r="XT68" i="1"/>
  <c r="XT69" i="1"/>
  <c r="XT70" i="1"/>
  <c r="XT71" i="1"/>
  <c r="XT72" i="1"/>
  <c r="XT73" i="1"/>
  <c r="XT74" i="1"/>
  <c r="XT75" i="1"/>
  <c r="XT76" i="1"/>
  <c r="XT77" i="1"/>
  <c r="XT78" i="1"/>
  <c r="XT79" i="1"/>
  <c r="XT80" i="1"/>
  <c r="XT81" i="1"/>
  <c r="XT82" i="1"/>
  <c r="XT83" i="1"/>
  <c r="XT84" i="1"/>
  <c r="XT85" i="1"/>
  <c r="XT86" i="1"/>
  <c r="XT87" i="1"/>
  <c r="XT88" i="1"/>
  <c r="XT89" i="1"/>
  <c r="XT90" i="1"/>
  <c r="XT91" i="1"/>
  <c r="XT92" i="1"/>
  <c r="XT93" i="1"/>
  <c r="XT94" i="1"/>
  <c r="XT95" i="1"/>
  <c r="XT96" i="1"/>
  <c r="XT97" i="1"/>
  <c r="XT98" i="1"/>
  <c r="XT99" i="1"/>
  <c r="XT100" i="1"/>
  <c r="XT101" i="1"/>
  <c r="XT102" i="1"/>
  <c r="XT103" i="1"/>
  <c r="XT104" i="1"/>
  <c r="XT105" i="1"/>
  <c r="XT106" i="1"/>
  <c r="XT107" i="1"/>
  <c r="XT108" i="1"/>
  <c r="XT109" i="1"/>
  <c r="XT110" i="1"/>
  <c r="XT111" i="1"/>
  <c r="XT112" i="1"/>
  <c r="XT113" i="1"/>
  <c r="XT114" i="1"/>
  <c r="XT115" i="1"/>
  <c r="XT116" i="1"/>
  <c r="XT117" i="1"/>
  <c r="XT118" i="1"/>
  <c r="XT119" i="1"/>
  <c r="XT120" i="1"/>
  <c r="XT121" i="1"/>
  <c r="XT122" i="1"/>
  <c r="W556" i="1"/>
  <c r="W555" i="1"/>
  <c r="W553" i="1"/>
  <c r="W550" i="1"/>
  <c r="W548" i="1"/>
  <c r="W543" i="1"/>
  <c r="W541" i="1"/>
  <c r="W540" i="1"/>
  <c r="W539" i="1"/>
  <c r="W537" i="1"/>
  <c r="W533" i="1"/>
  <c r="W532" i="1"/>
  <c r="W530" i="1"/>
  <c r="W529" i="1"/>
  <c r="W528" i="1"/>
  <c r="W527" i="1"/>
  <c r="W526" i="1"/>
  <c r="W525" i="1"/>
  <c r="W524" i="1"/>
  <c r="W522" i="1"/>
  <c r="W521" i="1"/>
  <c r="W520" i="1"/>
  <c r="W519" i="1"/>
  <c r="W518" i="1"/>
  <c r="W515" i="1"/>
  <c r="W514" i="1"/>
  <c r="W513" i="1"/>
  <c r="W507" i="1"/>
  <c r="W506" i="1"/>
  <c r="W505" i="1"/>
  <c r="W504" i="1"/>
  <c r="W501" i="1"/>
  <c r="W498" i="1"/>
  <c r="W497" i="1"/>
  <c r="W495" i="1"/>
  <c r="W493" i="1"/>
  <c r="W492" i="1"/>
  <c r="W491" i="1"/>
  <c r="W490" i="1"/>
  <c r="W486" i="1"/>
  <c r="W485" i="1"/>
  <c r="W484" i="1"/>
  <c r="W483" i="1"/>
  <c r="W482" i="1"/>
  <c r="W479" i="1"/>
  <c r="W477" i="1"/>
  <c r="W476" i="1"/>
  <c r="W475" i="1"/>
  <c r="W473" i="1"/>
  <c r="W472" i="1"/>
  <c r="W471" i="1"/>
  <c r="W470" i="1"/>
  <c r="W467" i="1"/>
  <c r="W465" i="1"/>
  <c r="W464" i="1"/>
  <c r="W463" i="1"/>
  <c r="W462" i="1"/>
  <c r="W461" i="1"/>
  <c r="W460" i="1"/>
  <c r="W459" i="1"/>
  <c r="W456" i="1"/>
  <c r="W455" i="1"/>
  <c r="W454" i="1"/>
  <c r="W453" i="1"/>
  <c r="W452" i="1"/>
  <c r="W451" i="1"/>
  <c r="W449" i="1"/>
  <c r="W448" i="1"/>
  <c r="W446" i="1"/>
  <c r="W444" i="1"/>
  <c r="W442" i="1"/>
  <c r="W441" i="1"/>
  <c r="W440" i="1"/>
  <c r="W439" i="1"/>
  <c r="W436" i="1"/>
  <c r="W435" i="1"/>
  <c r="W434" i="1"/>
  <c r="W432" i="1"/>
  <c r="W426" i="1"/>
  <c r="W424" i="1"/>
  <c r="W423" i="1"/>
  <c r="W420" i="1"/>
  <c r="W418" i="1"/>
  <c r="W417" i="1"/>
  <c r="W413" i="1"/>
  <c r="W411" i="1"/>
  <c r="W409" i="1"/>
  <c r="W408" i="1"/>
  <c r="W405" i="1"/>
  <c r="W403" i="1"/>
  <c r="W402" i="1"/>
  <c r="W401" i="1"/>
  <c r="W400" i="1"/>
  <c r="W399" i="1"/>
  <c r="W398" i="1"/>
  <c r="W397" i="1"/>
  <c r="W395" i="1"/>
  <c r="W394" i="1"/>
  <c r="W392" i="1"/>
  <c r="W388" i="1"/>
  <c r="W387" i="1"/>
  <c r="W386" i="1"/>
  <c r="W385" i="1"/>
  <c r="W383" i="1"/>
  <c r="W382" i="1"/>
  <c r="W381" i="1"/>
  <c r="W379" i="1"/>
  <c r="W378" i="1"/>
  <c r="W376" i="1"/>
  <c r="W375" i="1"/>
  <c r="W374" i="1"/>
  <c r="W370" i="1"/>
  <c r="W369" i="1"/>
  <c r="W368" i="1"/>
  <c r="W366" i="1"/>
  <c r="W364" i="1"/>
  <c r="W362" i="1"/>
  <c r="W360" i="1"/>
  <c r="W359" i="1"/>
  <c r="W358" i="1"/>
  <c r="W357" i="1"/>
  <c r="W355" i="1"/>
  <c r="W353" i="1"/>
  <c r="W352" i="1"/>
  <c r="W351" i="1"/>
  <c r="W349" i="1"/>
  <c r="W347" i="1"/>
  <c r="W346" i="1"/>
  <c r="W345" i="1"/>
  <c r="W344" i="1"/>
  <c r="W342" i="1"/>
  <c r="W340" i="1"/>
  <c r="W339" i="1"/>
  <c r="W337" i="1"/>
  <c r="W334" i="1"/>
  <c r="W333" i="1"/>
  <c r="W332" i="1"/>
  <c r="W331" i="1"/>
  <c r="W330" i="1"/>
  <c r="W329" i="1"/>
  <c r="W327" i="1"/>
  <c r="W326" i="1"/>
  <c r="W325" i="1"/>
  <c r="W324" i="1"/>
  <c r="W323" i="1"/>
  <c r="W322" i="1"/>
  <c r="W321" i="1"/>
  <c r="W320" i="1"/>
  <c r="W319" i="1"/>
  <c r="W316" i="1"/>
  <c r="W314" i="1"/>
  <c r="W313" i="1"/>
  <c r="W312" i="1"/>
  <c r="W311" i="1"/>
  <c r="W309" i="1"/>
  <c r="W308" i="1"/>
  <c r="W303" i="1"/>
  <c r="W302" i="1"/>
  <c r="W301" i="1"/>
  <c r="W300" i="1"/>
  <c r="W299" i="1"/>
  <c r="W298" i="1"/>
  <c r="W297" i="1"/>
  <c r="W293" i="1"/>
  <c r="W292" i="1"/>
  <c r="W291" i="1"/>
  <c r="W290" i="1"/>
  <c r="W289" i="1"/>
  <c r="W288" i="1"/>
  <c r="W287" i="1"/>
  <c r="W286" i="1"/>
  <c r="W278" i="1"/>
  <c r="W277" i="1"/>
  <c r="W275" i="1"/>
  <c r="W269" i="1"/>
  <c r="W266" i="1"/>
  <c r="W264" i="1"/>
  <c r="W263" i="1"/>
  <c r="W262" i="1"/>
  <c r="W260" i="1"/>
  <c r="W259" i="1"/>
  <c r="W258" i="1"/>
  <c r="W257" i="1"/>
  <c r="W255" i="1"/>
  <c r="W254" i="1"/>
  <c r="W253" i="1"/>
  <c r="W252" i="1"/>
  <c r="W251" i="1"/>
  <c r="W250" i="1"/>
  <c r="W249" i="1"/>
  <c r="W248" i="1"/>
  <c r="W245" i="1"/>
  <c r="W244" i="1"/>
  <c r="W242" i="1"/>
  <c r="W241" i="1"/>
  <c r="W240" i="1"/>
  <c r="W239" i="1"/>
  <c r="W238" i="1"/>
  <c r="W237" i="1"/>
  <c r="W236" i="1"/>
  <c r="W234" i="1"/>
  <c r="W233" i="1"/>
  <c r="W232" i="1"/>
  <c r="W231" i="1"/>
  <c r="W230" i="1"/>
  <c r="W229" i="1"/>
  <c r="W227" i="1"/>
  <c r="W225" i="1"/>
  <c r="W224" i="1"/>
  <c r="W223" i="1"/>
  <c r="W221" i="1"/>
  <c r="W220" i="1"/>
  <c r="W219" i="1"/>
  <c r="W218" i="1"/>
  <c r="W217" i="1"/>
  <c r="W214" i="1"/>
  <c r="W213" i="1"/>
  <c r="W212" i="1"/>
  <c r="W211" i="1"/>
  <c r="W209" i="1"/>
  <c r="W208" i="1"/>
  <c r="W207" i="1"/>
  <c r="W206" i="1"/>
  <c r="W205" i="1"/>
  <c r="W203" i="1"/>
  <c r="W202" i="1"/>
  <c r="W201" i="1"/>
  <c r="W200" i="1"/>
  <c r="W199" i="1"/>
  <c r="W198" i="1"/>
  <c r="W197" i="1"/>
  <c r="W196" i="1"/>
  <c r="W195" i="1"/>
  <c r="W193" i="1"/>
  <c r="W190" i="1"/>
  <c r="W189" i="1"/>
  <c r="W187" i="1"/>
  <c r="W185" i="1"/>
  <c r="W184" i="1"/>
  <c r="W182" i="1"/>
  <c r="W181" i="1"/>
  <c r="W180" i="1"/>
  <c r="W176" i="1"/>
  <c r="W174" i="1"/>
  <c r="W173" i="1"/>
  <c r="W172" i="1"/>
  <c r="W171" i="1"/>
  <c r="W170" i="1"/>
  <c r="W169" i="1"/>
  <c r="W168" i="1"/>
  <c r="W167" i="1"/>
  <c r="W165" i="1"/>
  <c r="W164" i="1"/>
  <c r="W162" i="1"/>
  <c r="W160" i="1"/>
  <c r="W159" i="1"/>
  <c r="W158" i="1"/>
  <c r="W157" i="1"/>
  <c r="W155" i="1"/>
  <c r="W154" i="1"/>
  <c r="W153" i="1"/>
  <c r="W151" i="1"/>
  <c r="W150" i="1"/>
  <c r="W149" i="1"/>
  <c r="W148" i="1"/>
  <c r="W145" i="1"/>
  <c r="W144" i="1"/>
  <c r="W142" i="1"/>
  <c r="W141" i="1"/>
  <c r="W140" i="1"/>
  <c r="W139" i="1"/>
  <c r="W138" i="1"/>
  <c r="W137" i="1"/>
  <c r="W136" i="1"/>
  <c r="W135" i="1"/>
  <c r="W134" i="1"/>
  <c r="W133" i="1"/>
  <c r="W132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K15" i="1" l="1"/>
  <c r="K36" i="1"/>
  <c r="K44" i="1"/>
  <c r="K64" i="1"/>
  <c r="K85" i="1"/>
  <c r="K98" i="1"/>
  <c r="K132" i="1"/>
  <c r="K155" i="1"/>
  <c r="K195" i="1"/>
  <c r="K220" i="1"/>
  <c r="K236" i="1"/>
  <c r="K254" i="1"/>
  <c r="K287" i="1"/>
  <c r="K301" i="1"/>
  <c r="K320" i="1"/>
  <c r="K332" i="1"/>
  <c r="K347" i="1"/>
  <c r="K359" i="1"/>
  <c r="K386" i="1"/>
  <c r="K401" i="1"/>
  <c r="K439" i="1"/>
  <c r="K453" i="1"/>
  <c r="K473" i="1"/>
  <c r="K498" i="1"/>
  <c r="K521" i="1"/>
  <c r="K539" i="1"/>
  <c r="K13" i="1"/>
  <c r="K34" i="1"/>
  <c r="K42" i="1"/>
  <c r="K61" i="1"/>
  <c r="K75" i="1"/>
  <c r="M75" i="1" s="1"/>
  <c r="K95" i="1"/>
  <c r="K114" i="1"/>
  <c r="M114" i="1" s="1"/>
  <c r="K148" i="1"/>
  <c r="K182" i="1"/>
  <c r="K218" i="1"/>
  <c r="K231" i="1"/>
  <c r="K249" i="1"/>
  <c r="K277" i="1"/>
  <c r="M277" i="1" s="1"/>
  <c r="K299" i="1"/>
  <c r="K316" i="1"/>
  <c r="M316" i="1" s="1"/>
  <c r="K330" i="1"/>
  <c r="K344" i="1"/>
  <c r="K357" i="1"/>
  <c r="K383" i="1"/>
  <c r="K398" i="1"/>
  <c r="K432" i="1"/>
  <c r="M432" i="1" s="1"/>
  <c r="K451" i="1"/>
  <c r="K467" i="1"/>
  <c r="M467" i="1" s="1"/>
  <c r="K486" i="1"/>
  <c r="K515" i="1"/>
  <c r="K533" i="1"/>
  <c r="K556" i="1"/>
  <c r="K9" i="1"/>
  <c r="K23" i="1"/>
  <c r="K38" i="1"/>
  <c r="K50" i="1"/>
  <c r="K67" i="1"/>
  <c r="K87" i="1"/>
  <c r="K11" i="1"/>
  <c r="K27" i="1"/>
  <c r="K40" i="1"/>
  <c r="K58" i="1"/>
  <c r="K71" i="1"/>
  <c r="K89" i="1"/>
  <c r="K107" i="1"/>
  <c r="K140" i="1"/>
  <c r="K172" i="1"/>
  <c r="K208" i="1"/>
  <c r="K227" i="1"/>
  <c r="K245" i="1"/>
  <c r="K263" i="1"/>
  <c r="K297" i="1"/>
  <c r="K312" i="1"/>
  <c r="K326" i="1"/>
  <c r="K340" i="1"/>
  <c r="K353" i="1"/>
  <c r="K368" i="1"/>
  <c r="K394" i="1"/>
  <c r="K420" i="1"/>
  <c r="K444" i="1"/>
  <c r="K460" i="1"/>
  <c r="K484" i="1"/>
  <c r="K507" i="1"/>
  <c r="K528" i="1"/>
  <c r="K549" i="1"/>
  <c r="M14" i="1"/>
  <c r="M35" i="1"/>
  <c r="M43" i="1"/>
  <c r="M63" i="1"/>
  <c r="M84" i="1"/>
  <c r="M96" i="1"/>
  <c r="M119" i="1"/>
  <c r="M150" i="1"/>
  <c r="M187" i="1"/>
  <c r="M219" i="1"/>
  <c r="M232" i="1"/>
  <c r="M251" i="1"/>
  <c r="M286" i="1"/>
  <c r="M300" i="1"/>
  <c r="M319" i="1"/>
  <c r="M331" i="1"/>
  <c r="M345" i="1"/>
  <c r="M358" i="1"/>
  <c r="M385" i="1"/>
  <c r="M399" i="1"/>
  <c r="M434" i="1"/>
  <c r="M452" i="1"/>
  <c r="M472" i="1"/>
  <c r="M491" i="1"/>
  <c r="M518" i="1"/>
  <c r="M537" i="1"/>
  <c r="M15" i="1"/>
  <c r="M36" i="1"/>
  <c r="M44" i="1"/>
  <c r="M64" i="1"/>
  <c r="M85" i="1"/>
  <c r="M98" i="1"/>
  <c r="M132" i="1"/>
  <c r="M155" i="1"/>
  <c r="M195" i="1"/>
  <c r="M220" i="1"/>
  <c r="M236" i="1"/>
  <c r="M254" i="1"/>
  <c r="M287" i="1"/>
  <c r="M301" i="1"/>
  <c r="M320" i="1"/>
  <c r="M332" i="1"/>
  <c r="M347" i="1"/>
  <c r="M359" i="1"/>
  <c r="M386" i="1"/>
  <c r="M401" i="1"/>
  <c r="M439" i="1"/>
  <c r="M453" i="1"/>
  <c r="M473" i="1"/>
  <c r="M498" i="1"/>
  <c r="M521" i="1"/>
  <c r="M539" i="1"/>
  <c r="M8" i="1"/>
  <c r="L14" i="1"/>
  <c r="L35" i="1"/>
  <c r="L43" i="1"/>
  <c r="L63" i="1"/>
  <c r="L84" i="1"/>
  <c r="L96" i="1"/>
  <c r="L119" i="1"/>
  <c r="L150" i="1"/>
  <c r="L187" i="1"/>
  <c r="L219" i="1"/>
  <c r="L232" i="1"/>
  <c r="L251" i="1"/>
  <c r="L286" i="1"/>
  <c r="L300" i="1"/>
  <c r="L319" i="1"/>
  <c r="L331" i="1"/>
  <c r="L345" i="1"/>
  <c r="L358" i="1"/>
  <c r="L385" i="1"/>
  <c r="L399" i="1"/>
  <c r="L434" i="1"/>
  <c r="L452" i="1"/>
  <c r="L472" i="1"/>
  <c r="L491" i="1"/>
  <c r="L518" i="1"/>
  <c r="L537" i="1"/>
  <c r="M9" i="1"/>
  <c r="M23" i="1"/>
  <c r="M38" i="1"/>
  <c r="M50" i="1"/>
  <c r="M67" i="1"/>
  <c r="M87" i="1"/>
  <c r="M105" i="1"/>
  <c r="M137" i="1"/>
  <c r="M160" i="1"/>
  <c r="M200" i="1"/>
  <c r="M224" i="1"/>
  <c r="M239" i="1"/>
  <c r="M260" i="1"/>
  <c r="M290" i="1"/>
  <c r="M308" i="1"/>
  <c r="M323" i="1"/>
  <c r="M337" i="1"/>
  <c r="M351" i="1"/>
  <c r="M362" i="1"/>
  <c r="M388" i="1"/>
  <c r="M409" i="1"/>
  <c r="M441" i="1"/>
  <c r="M455" i="1"/>
  <c r="M476" i="1"/>
  <c r="M505" i="1"/>
  <c r="M524" i="1"/>
  <c r="M543" i="1"/>
  <c r="M10" i="1"/>
  <c r="M26" i="1"/>
  <c r="M39" i="1"/>
  <c r="M57" i="1"/>
  <c r="M70" i="1"/>
  <c r="M88" i="1"/>
  <c r="M106" i="1"/>
  <c r="M138" i="1"/>
  <c r="M167" i="1"/>
  <c r="M207" i="1"/>
  <c r="M225" i="1"/>
  <c r="M240" i="1"/>
  <c r="M262" i="1"/>
  <c r="M291" i="1"/>
  <c r="M309" i="1"/>
  <c r="M325" i="1"/>
  <c r="M339" i="1"/>
  <c r="M352" i="1"/>
  <c r="M366" i="1"/>
  <c r="M392" i="1"/>
  <c r="M418" i="1"/>
  <c r="M442" i="1"/>
  <c r="M456" i="1"/>
  <c r="M483" i="1"/>
  <c r="M506" i="1"/>
  <c r="M527" i="1"/>
  <c r="M546" i="1"/>
  <c r="M11" i="1"/>
  <c r="M27" i="1"/>
  <c r="M40" i="1"/>
  <c r="M58" i="1"/>
  <c r="M71" i="1"/>
  <c r="M89" i="1"/>
  <c r="M107" i="1"/>
  <c r="M140" i="1"/>
  <c r="M172" i="1"/>
  <c r="M208" i="1"/>
  <c r="M227" i="1"/>
  <c r="M245" i="1"/>
  <c r="M263" i="1"/>
  <c r="M297" i="1"/>
  <c r="M312" i="1"/>
  <c r="M326" i="1"/>
  <c r="M340" i="1"/>
  <c r="M353" i="1"/>
  <c r="M368" i="1"/>
  <c r="M394" i="1"/>
  <c r="M420" i="1"/>
  <c r="M444" i="1"/>
  <c r="M460" i="1"/>
  <c r="M484" i="1"/>
  <c r="M507" i="1"/>
  <c r="M528" i="1"/>
  <c r="M549" i="1"/>
  <c r="M12" i="1"/>
  <c r="M33" i="1"/>
  <c r="M41" i="1"/>
  <c r="M60" i="1"/>
  <c r="M72" i="1"/>
  <c r="M90" i="1"/>
  <c r="M113" i="1"/>
  <c r="M145" i="1"/>
  <c r="M176" i="1"/>
  <c r="M212" i="1"/>
  <c r="M230" i="1"/>
  <c r="M248" i="1"/>
  <c r="M269" i="1"/>
  <c r="M298" i="1"/>
  <c r="M313" i="1"/>
  <c r="M329" i="1"/>
  <c r="M342" i="1"/>
  <c r="M355" i="1"/>
  <c r="M382" i="1"/>
  <c r="M395" i="1"/>
  <c r="M426" i="1"/>
  <c r="M449" i="1"/>
  <c r="M461" i="1"/>
  <c r="M485" i="1"/>
  <c r="M514" i="1"/>
  <c r="M529" i="1"/>
  <c r="M552" i="1"/>
  <c r="M13" i="1"/>
  <c r="M34" i="1"/>
  <c r="M42" i="1"/>
  <c r="M61" i="1"/>
  <c r="M95" i="1"/>
  <c r="M148" i="1"/>
  <c r="M182" i="1"/>
  <c r="M218" i="1"/>
  <c r="M231" i="1"/>
  <c r="M249" i="1"/>
  <c r="M299" i="1"/>
  <c r="M330" i="1"/>
  <c r="M344" i="1"/>
  <c r="M357" i="1"/>
  <c r="M383" i="1"/>
  <c r="M398" i="1"/>
  <c r="M451" i="1"/>
  <c r="M486" i="1"/>
  <c r="M515" i="1"/>
  <c r="M533" i="1"/>
  <c r="M556" i="1"/>
  <c r="L8" i="1"/>
  <c r="P8" i="1" s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8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W130" i="1"/>
  <c r="X130" i="1"/>
  <c r="Y130" i="1"/>
  <c r="W131" i="1"/>
  <c r="X131" i="1"/>
  <c r="Y131" i="1"/>
  <c r="X132" i="1"/>
  <c r="X133" i="1"/>
  <c r="Y133" i="1"/>
  <c r="X134" i="1"/>
  <c r="X135" i="1"/>
  <c r="Y135" i="1"/>
  <c r="X136" i="1"/>
  <c r="Y136" i="1"/>
  <c r="X137" i="1"/>
  <c r="X138" i="1"/>
  <c r="X139" i="1"/>
  <c r="Y139" i="1"/>
  <c r="X140" i="1"/>
  <c r="X141" i="1"/>
  <c r="Y141" i="1"/>
  <c r="X142" i="1"/>
  <c r="Y142" i="1"/>
  <c r="W143" i="1"/>
  <c r="X143" i="1"/>
  <c r="Y143" i="1"/>
  <c r="X144" i="1"/>
  <c r="Y144" i="1"/>
  <c r="X145" i="1"/>
  <c r="W146" i="1"/>
  <c r="X146" i="1"/>
  <c r="Y146" i="1"/>
  <c r="W147" i="1"/>
  <c r="X147" i="1"/>
  <c r="Y147" i="1"/>
  <c r="X148" i="1"/>
  <c r="X149" i="1"/>
  <c r="Y149" i="1"/>
  <c r="X150" i="1"/>
  <c r="X151" i="1"/>
  <c r="Y151" i="1"/>
  <c r="W152" i="1"/>
  <c r="X152" i="1"/>
  <c r="Y152" i="1"/>
  <c r="X153" i="1"/>
  <c r="Y153" i="1"/>
  <c r="X154" i="1"/>
  <c r="Y154" i="1"/>
  <c r="X155" i="1"/>
  <c r="W156" i="1"/>
  <c r="X156" i="1"/>
  <c r="Y156" i="1"/>
  <c r="X157" i="1"/>
  <c r="X158" i="1"/>
  <c r="Y158" i="1"/>
  <c r="X159" i="1"/>
  <c r="Y159" i="1"/>
  <c r="X160" i="1"/>
  <c r="W161" i="1"/>
  <c r="X161" i="1"/>
  <c r="Y161" i="1"/>
  <c r="X162" i="1"/>
  <c r="Y162" i="1"/>
  <c r="W163" i="1"/>
  <c r="X163" i="1"/>
  <c r="Y163" i="1"/>
  <c r="X164" i="1"/>
  <c r="Y164" i="1"/>
  <c r="X165" i="1"/>
  <c r="Y165" i="1"/>
  <c r="W166" i="1"/>
  <c r="X166" i="1"/>
  <c r="Y166" i="1"/>
  <c r="X167" i="1"/>
  <c r="X168" i="1"/>
  <c r="Y168" i="1"/>
  <c r="X169" i="1"/>
  <c r="Y169" i="1"/>
  <c r="X170" i="1"/>
  <c r="Y170" i="1"/>
  <c r="X171" i="1"/>
  <c r="Y171" i="1"/>
  <c r="X172" i="1"/>
  <c r="X173" i="1"/>
  <c r="Y173" i="1"/>
  <c r="X174" i="1"/>
  <c r="Y174" i="1"/>
  <c r="W175" i="1"/>
  <c r="X175" i="1"/>
  <c r="Y175" i="1"/>
  <c r="X176" i="1"/>
  <c r="W177" i="1"/>
  <c r="X177" i="1"/>
  <c r="Y177" i="1"/>
  <c r="W178" i="1"/>
  <c r="X178" i="1"/>
  <c r="Y178" i="1"/>
  <c r="W179" i="1"/>
  <c r="X179" i="1"/>
  <c r="Y179" i="1"/>
  <c r="X180" i="1"/>
  <c r="Y180" i="1"/>
  <c r="X181" i="1"/>
  <c r="Y181" i="1"/>
  <c r="X182" i="1"/>
  <c r="W183" i="1"/>
  <c r="X183" i="1"/>
  <c r="Y183" i="1"/>
  <c r="X184" i="1"/>
  <c r="Y184" i="1"/>
  <c r="X185" i="1"/>
  <c r="Y185" i="1"/>
  <c r="W186" i="1"/>
  <c r="X186" i="1"/>
  <c r="Y186" i="1"/>
  <c r="X187" i="1"/>
  <c r="W188" i="1"/>
  <c r="X188" i="1"/>
  <c r="Y188" i="1"/>
  <c r="X189" i="1"/>
  <c r="Y189" i="1"/>
  <c r="X190" i="1"/>
  <c r="Y190" i="1"/>
  <c r="W191" i="1"/>
  <c r="X191" i="1"/>
  <c r="Y191" i="1"/>
  <c r="W192" i="1"/>
  <c r="X192" i="1"/>
  <c r="Y192" i="1"/>
  <c r="X193" i="1"/>
  <c r="Y193" i="1"/>
  <c r="W194" i="1"/>
  <c r="X194" i="1"/>
  <c r="Y194" i="1"/>
  <c r="X195" i="1"/>
  <c r="X196" i="1"/>
  <c r="X197" i="1"/>
  <c r="Y197" i="1"/>
  <c r="X198" i="1"/>
  <c r="Y198" i="1"/>
  <c r="X199" i="1"/>
  <c r="Y199" i="1"/>
  <c r="X200" i="1"/>
  <c r="X201" i="1"/>
  <c r="Y201" i="1"/>
  <c r="X202" i="1"/>
  <c r="Y202" i="1"/>
  <c r="X203" i="1"/>
  <c r="Y203" i="1"/>
  <c r="W204" i="1"/>
  <c r="X204" i="1"/>
  <c r="Y204" i="1"/>
  <c r="X205" i="1"/>
  <c r="Y205" i="1"/>
  <c r="X206" i="1"/>
  <c r="Y206" i="1"/>
  <c r="X207" i="1"/>
  <c r="X208" i="1"/>
  <c r="X209" i="1"/>
  <c r="Y209" i="1"/>
  <c r="W210" i="1"/>
  <c r="X210" i="1"/>
  <c r="Y210" i="1"/>
  <c r="X211" i="1"/>
  <c r="Y211" i="1"/>
  <c r="X212" i="1"/>
  <c r="X213" i="1"/>
  <c r="Y213" i="1"/>
  <c r="X214" i="1"/>
  <c r="Y214" i="1"/>
  <c r="W215" i="1"/>
  <c r="X215" i="1"/>
  <c r="Y215" i="1"/>
  <c r="W216" i="1"/>
  <c r="X216" i="1"/>
  <c r="Y216" i="1"/>
  <c r="X217" i="1"/>
  <c r="Y217" i="1"/>
  <c r="X218" i="1"/>
  <c r="X219" i="1"/>
  <c r="X220" i="1"/>
  <c r="X221" i="1"/>
  <c r="Y221" i="1"/>
  <c r="W222" i="1"/>
  <c r="X222" i="1"/>
  <c r="Y222" i="1"/>
  <c r="X223" i="1"/>
  <c r="X224" i="1"/>
  <c r="X225" i="1"/>
  <c r="W226" i="1"/>
  <c r="X226" i="1"/>
  <c r="Y226" i="1"/>
  <c r="X227" i="1"/>
  <c r="W228" i="1"/>
  <c r="X228" i="1"/>
  <c r="Y228" i="1"/>
  <c r="X229" i="1"/>
  <c r="Y229" i="1"/>
  <c r="X230" i="1"/>
  <c r="X231" i="1"/>
  <c r="X232" i="1"/>
  <c r="X233" i="1"/>
  <c r="Y233" i="1"/>
  <c r="X234" i="1"/>
  <c r="Y234" i="1"/>
  <c r="W235" i="1"/>
  <c r="X235" i="1"/>
  <c r="Y235" i="1"/>
  <c r="X236" i="1"/>
  <c r="X237" i="1"/>
  <c r="X238" i="1"/>
  <c r="Y238" i="1"/>
  <c r="X239" i="1"/>
  <c r="X240" i="1"/>
  <c r="X241" i="1"/>
  <c r="Y241" i="1"/>
  <c r="X242" i="1"/>
  <c r="Y242" i="1"/>
  <c r="W243" i="1"/>
  <c r="X243" i="1"/>
  <c r="Y243" i="1"/>
  <c r="X244" i="1"/>
  <c r="Y244" i="1"/>
  <c r="X245" i="1"/>
  <c r="W246" i="1"/>
  <c r="X246" i="1"/>
  <c r="Y246" i="1"/>
  <c r="W247" i="1"/>
  <c r="X247" i="1"/>
  <c r="Y247" i="1"/>
  <c r="X248" i="1"/>
  <c r="X249" i="1"/>
  <c r="X250" i="1"/>
  <c r="Y250" i="1"/>
  <c r="X251" i="1"/>
  <c r="X252" i="1"/>
  <c r="Y252" i="1"/>
  <c r="X253" i="1"/>
  <c r="Y253" i="1"/>
  <c r="X254" i="1"/>
  <c r="X255" i="1"/>
  <c r="Y255" i="1"/>
  <c r="W256" i="1"/>
  <c r="X256" i="1"/>
  <c r="Y256" i="1"/>
  <c r="X257" i="1"/>
  <c r="X258" i="1"/>
  <c r="Y258" i="1"/>
  <c r="X259" i="1"/>
  <c r="Y259" i="1"/>
  <c r="X260" i="1"/>
  <c r="W261" i="1"/>
  <c r="X261" i="1"/>
  <c r="Y261" i="1"/>
  <c r="X262" i="1"/>
  <c r="X263" i="1"/>
  <c r="X264" i="1"/>
  <c r="Y264" i="1"/>
  <c r="W265" i="1"/>
  <c r="X265" i="1"/>
  <c r="Y265" i="1"/>
  <c r="X266" i="1"/>
  <c r="Y266" i="1"/>
  <c r="W267" i="1"/>
  <c r="X267" i="1"/>
  <c r="Y267" i="1"/>
  <c r="W268" i="1"/>
  <c r="X268" i="1"/>
  <c r="Y268" i="1"/>
  <c r="X269" i="1"/>
  <c r="W270" i="1"/>
  <c r="X270" i="1"/>
  <c r="Y270" i="1"/>
  <c r="W271" i="1"/>
  <c r="X271" i="1"/>
  <c r="Y271" i="1"/>
  <c r="W272" i="1"/>
  <c r="X272" i="1"/>
  <c r="Y272" i="1"/>
  <c r="W273" i="1"/>
  <c r="X273" i="1"/>
  <c r="Y273" i="1"/>
  <c r="W274" i="1"/>
  <c r="X274" i="1"/>
  <c r="Y274" i="1"/>
  <c r="X275" i="1"/>
  <c r="Y275" i="1"/>
  <c r="W276" i="1"/>
  <c r="X276" i="1"/>
  <c r="Y276" i="1"/>
  <c r="X277" i="1"/>
  <c r="X278" i="1"/>
  <c r="Y278" i="1"/>
  <c r="W279" i="1"/>
  <c r="X279" i="1"/>
  <c r="Y279" i="1"/>
  <c r="W280" i="1"/>
  <c r="X280" i="1"/>
  <c r="Y280" i="1"/>
  <c r="W281" i="1"/>
  <c r="X281" i="1"/>
  <c r="Y281" i="1"/>
  <c r="W282" i="1"/>
  <c r="X282" i="1"/>
  <c r="Y282" i="1"/>
  <c r="W283" i="1"/>
  <c r="X283" i="1"/>
  <c r="Y283" i="1"/>
  <c r="W284" i="1"/>
  <c r="X284" i="1"/>
  <c r="Y284" i="1"/>
  <c r="W285" i="1"/>
  <c r="X285" i="1"/>
  <c r="Y285" i="1"/>
  <c r="X286" i="1"/>
  <c r="X287" i="1"/>
  <c r="X288" i="1"/>
  <c r="X289" i="1"/>
  <c r="Y289" i="1"/>
  <c r="X290" i="1"/>
  <c r="X291" i="1"/>
  <c r="X292" i="1"/>
  <c r="Y292" i="1"/>
  <c r="X293" i="1"/>
  <c r="Y293" i="1"/>
  <c r="W294" i="1"/>
  <c r="X294" i="1"/>
  <c r="Y294" i="1"/>
  <c r="W295" i="1"/>
  <c r="X295" i="1"/>
  <c r="Y295" i="1"/>
  <c r="W296" i="1"/>
  <c r="X296" i="1"/>
  <c r="Y296" i="1"/>
  <c r="X297" i="1"/>
  <c r="X298" i="1"/>
  <c r="X299" i="1"/>
  <c r="X300" i="1"/>
  <c r="X301" i="1"/>
  <c r="X302" i="1"/>
  <c r="Y302" i="1"/>
  <c r="X303" i="1"/>
  <c r="W304" i="1"/>
  <c r="X304" i="1"/>
  <c r="Y304" i="1"/>
  <c r="W305" i="1"/>
  <c r="X305" i="1"/>
  <c r="Y305" i="1"/>
  <c r="W306" i="1"/>
  <c r="X306" i="1"/>
  <c r="Y306" i="1"/>
  <c r="W307" i="1"/>
  <c r="X307" i="1"/>
  <c r="Y307" i="1"/>
  <c r="X308" i="1"/>
  <c r="X309" i="1"/>
  <c r="W310" i="1"/>
  <c r="X310" i="1"/>
  <c r="Y310" i="1"/>
  <c r="X311" i="1"/>
  <c r="Y311" i="1"/>
  <c r="X312" i="1"/>
  <c r="X313" i="1"/>
  <c r="X314" i="1"/>
  <c r="Y314" i="1"/>
  <c r="W315" i="1"/>
  <c r="X315" i="1"/>
  <c r="Y315" i="1"/>
  <c r="X316" i="1"/>
  <c r="W317" i="1"/>
  <c r="X317" i="1"/>
  <c r="Y317" i="1"/>
  <c r="W318" i="1"/>
  <c r="X318" i="1"/>
  <c r="Y318" i="1"/>
  <c r="X319" i="1"/>
  <c r="X320" i="1"/>
  <c r="X321" i="1"/>
  <c r="X322" i="1"/>
  <c r="Y322" i="1"/>
  <c r="X323" i="1"/>
  <c r="X324" i="1"/>
  <c r="Y324" i="1"/>
  <c r="X325" i="1"/>
  <c r="X326" i="1"/>
  <c r="X327" i="1"/>
  <c r="Y327" i="1"/>
  <c r="W328" i="1"/>
  <c r="X328" i="1"/>
  <c r="Y328" i="1"/>
  <c r="X329" i="1"/>
  <c r="X330" i="1"/>
  <c r="X331" i="1"/>
  <c r="X332" i="1"/>
  <c r="X333" i="1"/>
  <c r="Y333" i="1"/>
  <c r="X334" i="1"/>
  <c r="W335" i="1"/>
  <c r="X335" i="1"/>
  <c r="Y335" i="1"/>
  <c r="W336" i="1"/>
  <c r="X336" i="1"/>
  <c r="Y336" i="1"/>
  <c r="X337" i="1"/>
  <c r="W338" i="1"/>
  <c r="X338" i="1"/>
  <c r="Y338" i="1"/>
  <c r="X339" i="1"/>
  <c r="X340" i="1"/>
  <c r="W341" i="1"/>
  <c r="X341" i="1"/>
  <c r="Y341" i="1"/>
  <c r="X342" i="1"/>
  <c r="W343" i="1"/>
  <c r="X343" i="1"/>
  <c r="Y343" i="1"/>
  <c r="X344" i="1"/>
  <c r="X345" i="1"/>
  <c r="X346" i="1"/>
  <c r="Y346" i="1"/>
  <c r="X347" i="1"/>
  <c r="W348" i="1"/>
  <c r="X348" i="1"/>
  <c r="Y348" i="1"/>
  <c r="X349" i="1"/>
  <c r="W350" i="1"/>
  <c r="X350" i="1"/>
  <c r="Y350" i="1"/>
  <c r="X351" i="1"/>
  <c r="X352" i="1"/>
  <c r="X353" i="1"/>
  <c r="W354" i="1"/>
  <c r="X354" i="1"/>
  <c r="Y354" i="1"/>
  <c r="X355" i="1"/>
  <c r="W356" i="1"/>
  <c r="X356" i="1"/>
  <c r="Y356" i="1"/>
  <c r="X357" i="1"/>
  <c r="X358" i="1"/>
  <c r="X359" i="1"/>
  <c r="X360" i="1"/>
  <c r="W361" i="1"/>
  <c r="X361" i="1"/>
  <c r="Y361" i="1"/>
  <c r="X362" i="1"/>
  <c r="W363" i="1"/>
  <c r="X363" i="1"/>
  <c r="Y363" i="1"/>
  <c r="X364" i="1"/>
  <c r="Y364" i="1"/>
  <c r="W365" i="1"/>
  <c r="X365" i="1"/>
  <c r="Y365" i="1"/>
  <c r="X366" i="1"/>
  <c r="W367" i="1"/>
  <c r="X367" i="1"/>
  <c r="Y367" i="1"/>
  <c r="X368" i="1"/>
  <c r="X369" i="1"/>
  <c r="Y369" i="1"/>
  <c r="X370" i="1"/>
  <c r="Y370" i="1"/>
  <c r="W371" i="1"/>
  <c r="X371" i="1"/>
  <c r="Y371" i="1"/>
  <c r="W372" i="1"/>
  <c r="X372" i="1"/>
  <c r="Y372" i="1"/>
  <c r="W373" i="1"/>
  <c r="X373" i="1"/>
  <c r="Y373" i="1"/>
  <c r="X374" i="1"/>
  <c r="Y374" i="1"/>
  <c r="X375" i="1"/>
  <c r="Y375" i="1"/>
  <c r="X376" i="1"/>
  <c r="Y376" i="1"/>
  <c r="W377" i="1"/>
  <c r="X377" i="1"/>
  <c r="Y377" i="1"/>
  <c r="X378" i="1"/>
  <c r="Y378" i="1"/>
  <c r="X379" i="1"/>
  <c r="Y379" i="1"/>
  <c r="W380" i="1"/>
  <c r="X380" i="1"/>
  <c r="Y380" i="1"/>
  <c r="X381" i="1"/>
  <c r="Y381" i="1"/>
  <c r="X382" i="1"/>
  <c r="X383" i="1"/>
  <c r="W384" i="1"/>
  <c r="X384" i="1"/>
  <c r="Y384" i="1"/>
  <c r="X385" i="1"/>
  <c r="X386" i="1"/>
  <c r="X387" i="1"/>
  <c r="X388" i="1"/>
  <c r="W389" i="1"/>
  <c r="X389" i="1"/>
  <c r="Y389" i="1"/>
  <c r="W390" i="1"/>
  <c r="X390" i="1"/>
  <c r="Y390" i="1"/>
  <c r="W391" i="1"/>
  <c r="X391" i="1"/>
  <c r="Y391" i="1"/>
  <c r="X392" i="1"/>
  <c r="W393" i="1"/>
  <c r="X393" i="1"/>
  <c r="Y393" i="1"/>
  <c r="X394" i="1"/>
  <c r="X395" i="1"/>
  <c r="W396" i="1"/>
  <c r="X396" i="1"/>
  <c r="Y396" i="1"/>
  <c r="X397" i="1"/>
  <c r="Y397" i="1"/>
  <c r="X398" i="1"/>
  <c r="X399" i="1"/>
  <c r="X400" i="1"/>
  <c r="Y400" i="1"/>
  <c r="X401" i="1"/>
  <c r="X402" i="1"/>
  <c r="Y402" i="1"/>
  <c r="X403" i="1"/>
  <c r="Y403" i="1"/>
  <c r="W404" i="1"/>
  <c r="X404" i="1"/>
  <c r="Y404" i="1"/>
  <c r="X405" i="1"/>
  <c r="Y405" i="1"/>
  <c r="W406" i="1"/>
  <c r="X406" i="1"/>
  <c r="Y406" i="1"/>
  <c r="W407" i="1"/>
  <c r="X407" i="1"/>
  <c r="Y407" i="1"/>
  <c r="X408" i="1"/>
  <c r="X409" i="1"/>
  <c r="W410" i="1"/>
  <c r="X410" i="1"/>
  <c r="Y410" i="1"/>
  <c r="X411" i="1"/>
  <c r="Y411" i="1"/>
  <c r="W412" i="1"/>
  <c r="X412" i="1"/>
  <c r="Y412" i="1"/>
  <c r="X413" i="1"/>
  <c r="Y413" i="1"/>
  <c r="W414" i="1"/>
  <c r="X414" i="1"/>
  <c r="Y414" i="1"/>
  <c r="W415" i="1"/>
  <c r="X415" i="1"/>
  <c r="Y415" i="1"/>
  <c r="W416" i="1"/>
  <c r="X416" i="1"/>
  <c r="Y416" i="1"/>
  <c r="X417" i="1"/>
  <c r="Y417" i="1"/>
  <c r="X418" i="1"/>
  <c r="W419" i="1"/>
  <c r="X419" i="1"/>
  <c r="Y419" i="1"/>
  <c r="X420" i="1"/>
  <c r="W421" i="1"/>
  <c r="X421" i="1"/>
  <c r="Y421" i="1"/>
  <c r="W422" i="1"/>
  <c r="X422" i="1"/>
  <c r="Y422" i="1"/>
  <c r="X423" i="1"/>
  <c r="Y423" i="1"/>
  <c r="X424" i="1"/>
  <c r="Y424" i="1"/>
  <c r="W425" i="1"/>
  <c r="X425" i="1"/>
  <c r="Y425" i="1"/>
  <c r="X426" i="1"/>
  <c r="W427" i="1"/>
  <c r="X427" i="1"/>
  <c r="Y427" i="1"/>
  <c r="W428" i="1"/>
  <c r="X428" i="1"/>
  <c r="Y428" i="1"/>
  <c r="W429" i="1"/>
  <c r="X429" i="1"/>
  <c r="Y429" i="1"/>
  <c r="W430" i="1"/>
  <c r="X430" i="1"/>
  <c r="Y430" i="1"/>
  <c r="W431" i="1"/>
  <c r="X431" i="1"/>
  <c r="Y431" i="1"/>
  <c r="X432" i="1"/>
  <c r="W433" i="1"/>
  <c r="X433" i="1"/>
  <c r="Y433" i="1"/>
  <c r="X434" i="1"/>
  <c r="X435" i="1"/>
  <c r="Y435" i="1"/>
  <c r="X436" i="1"/>
  <c r="Y436" i="1"/>
  <c r="W437" i="1"/>
  <c r="X437" i="1"/>
  <c r="Y437" i="1"/>
  <c r="W438" i="1"/>
  <c r="X438" i="1"/>
  <c r="Y438" i="1"/>
  <c r="X439" i="1"/>
  <c r="X440" i="1"/>
  <c r="X441" i="1"/>
  <c r="X442" i="1"/>
  <c r="W443" i="1"/>
  <c r="X443" i="1"/>
  <c r="Y443" i="1"/>
  <c r="X444" i="1"/>
  <c r="W445" i="1"/>
  <c r="X445" i="1"/>
  <c r="Y445" i="1"/>
  <c r="X446" i="1"/>
  <c r="Y446" i="1"/>
  <c r="W447" i="1"/>
  <c r="X447" i="1"/>
  <c r="Y447" i="1"/>
  <c r="X448" i="1"/>
  <c r="Y448" i="1"/>
  <c r="X449" i="1"/>
  <c r="W450" i="1"/>
  <c r="X450" i="1"/>
  <c r="Y450" i="1"/>
  <c r="X451" i="1"/>
  <c r="X452" i="1"/>
  <c r="X453" i="1"/>
  <c r="X454" i="1"/>
  <c r="X455" i="1"/>
  <c r="X456" i="1"/>
  <c r="W457" i="1"/>
  <c r="X457" i="1"/>
  <c r="Y457" i="1"/>
  <c r="W458" i="1"/>
  <c r="X458" i="1"/>
  <c r="Y458" i="1"/>
  <c r="X459" i="1"/>
  <c r="Y459" i="1"/>
  <c r="X460" i="1"/>
  <c r="X461" i="1"/>
  <c r="X462" i="1"/>
  <c r="Y462" i="1"/>
  <c r="X463" i="1"/>
  <c r="Y463" i="1"/>
  <c r="X464" i="1"/>
  <c r="Y464" i="1"/>
  <c r="X465" i="1"/>
  <c r="Y465" i="1"/>
  <c r="W466" i="1"/>
  <c r="X466" i="1"/>
  <c r="Y466" i="1"/>
  <c r="X467" i="1"/>
  <c r="W468" i="1"/>
  <c r="X468" i="1"/>
  <c r="Y468" i="1"/>
  <c r="W469" i="1"/>
  <c r="X469" i="1"/>
  <c r="Y469" i="1"/>
  <c r="X470" i="1"/>
  <c r="Y470" i="1"/>
  <c r="X471" i="1"/>
  <c r="Y471" i="1"/>
  <c r="X472" i="1"/>
  <c r="X473" i="1"/>
  <c r="W474" i="1"/>
  <c r="X474" i="1"/>
  <c r="Y474" i="1"/>
  <c r="X475" i="1"/>
  <c r="X476" i="1"/>
  <c r="X477" i="1"/>
  <c r="Y477" i="1"/>
  <c r="W478" i="1"/>
  <c r="X478" i="1"/>
  <c r="Y478" i="1"/>
  <c r="X479" i="1"/>
  <c r="Y479" i="1"/>
  <c r="W480" i="1"/>
  <c r="X480" i="1"/>
  <c r="Y480" i="1"/>
  <c r="W481" i="1"/>
  <c r="X481" i="1"/>
  <c r="Y481" i="1"/>
  <c r="X482" i="1"/>
  <c r="Y482" i="1"/>
  <c r="X483" i="1"/>
  <c r="X484" i="1"/>
  <c r="X485" i="1"/>
  <c r="X486" i="1"/>
  <c r="W487" i="1"/>
  <c r="X487" i="1"/>
  <c r="Y487" i="1"/>
  <c r="W488" i="1"/>
  <c r="X488" i="1"/>
  <c r="Y488" i="1"/>
  <c r="W489" i="1"/>
  <c r="X489" i="1"/>
  <c r="Y489" i="1"/>
  <c r="X490" i="1"/>
  <c r="Y490" i="1"/>
  <c r="X491" i="1"/>
  <c r="X492" i="1"/>
  <c r="Y492" i="1"/>
  <c r="X493" i="1"/>
  <c r="Y493" i="1"/>
  <c r="W494" i="1"/>
  <c r="X494" i="1"/>
  <c r="Y494" i="1"/>
  <c r="X495" i="1"/>
  <c r="Y495" i="1"/>
  <c r="W496" i="1"/>
  <c r="X496" i="1"/>
  <c r="Y496" i="1"/>
  <c r="X497" i="1"/>
  <c r="Y497" i="1"/>
  <c r="X498" i="1"/>
  <c r="W499" i="1"/>
  <c r="X499" i="1"/>
  <c r="Y499" i="1"/>
  <c r="W500" i="1"/>
  <c r="X500" i="1"/>
  <c r="Y500" i="1"/>
  <c r="X501" i="1"/>
  <c r="Y501" i="1"/>
  <c r="W502" i="1"/>
  <c r="X502" i="1"/>
  <c r="Y502" i="1"/>
  <c r="W503" i="1"/>
  <c r="X503" i="1"/>
  <c r="Y503" i="1"/>
  <c r="X504" i="1"/>
  <c r="X505" i="1"/>
  <c r="X506" i="1"/>
  <c r="X507" i="1"/>
  <c r="W508" i="1"/>
  <c r="X508" i="1"/>
  <c r="Y508" i="1"/>
  <c r="W509" i="1"/>
  <c r="X509" i="1"/>
  <c r="Y509" i="1"/>
  <c r="W510" i="1"/>
  <c r="X510" i="1"/>
  <c r="Y510" i="1"/>
  <c r="W511" i="1"/>
  <c r="X511" i="1"/>
  <c r="Y511" i="1"/>
  <c r="W512" i="1"/>
  <c r="X512" i="1"/>
  <c r="Y512" i="1"/>
  <c r="X513" i="1"/>
  <c r="Y513" i="1"/>
  <c r="X514" i="1"/>
  <c r="X515" i="1"/>
  <c r="W516" i="1"/>
  <c r="X516" i="1"/>
  <c r="Y516" i="1"/>
  <c r="W517" i="1"/>
  <c r="X517" i="1"/>
  <c r="Y517" i="1"/>
  <c r="X518" i="1"/>
  <c r="X519" i="1"/>
  <c r="Y519" i="1"/>
  <c r="X520" i="1"/>
  <c r="Y520" i="1"/>
  <c r="X521" i="1"/>
  <c r="X522" i="1"/>
  <c r="W523" i="1"/>
  <c r="X523" i="1"/>
  <c r="Y523" i="1"/>
  <c r="X524" i="1"/>
  <c r="X525" i="1"/>
  <c r="Y525" i="1"/>
  <c r="X526" i="1"/>
  <c r="Y526" i="1"/>
  <c r="X527" i="1"/>
  <c r="X528" i="1"/>
  <c r="X529" i="1"/>
  <c r="X530" i="1"/>
  <c r="Y530" i="1"/>
  <c r="W531" i="1"/>
  <c r="X531" i="1"/>
  <c r="Y531" i="1"/>
  <c r="X532" i="1"/>
  <c r="Y532" i="1"/>
  <c r="X533" i="1"/>
  <c r="W534" i="1"/>
  <c r="X534" i="1"/>
  <c r="Y534" i="1"/>
  <c r="W535" i="1"/>
  <c r="X535" i="1"/>
  <c r="Y535" i="1"/>
  <c r="W536" i="1"/>
  <c r="X536" i="1"/>
  <c r="Y536" i="1"/>
  <c r="X537" i="1"/>
  <c r="W538" i="1"/>
  <c r="X538" i="1"/>
  <c r="Y538" i="1"/>
  <c r="X539" i="1"/>
  <c r="X540" i="1"/>
  <c r="Y540" i="1"/>
  <c r="X541" i="1"/>
  <c r="W542" i="1"/>
  <c r="X542" i="1"/>
  <c r="Y542" i="1"/>
  <c r="X543" i="1"/>
  <c r="W544" i="1"/>
  <c r="X544" i="1"/>
  <c r="Y544" i="1"/>
  <c r="W545" i="1"/>
  <c r="X545" i="1"/>
  <c r="Y545" i="1"/>
  <c r="W546" i="1"/>
  <c r="X546" i="1"/>
  <c r="W547" i="1"/>
  <c r="X547" i="1"/>
  <c r="Y547" i="1"/>
  <c r="X548" i="1"/>
  <c r="Y548" i="1"/>
  <c r="W549" i="1"/>
  <c r="X549" i="1"/>
  <c r="X550" i="1"/>
  <c r="Y550" i="1"/>
  <c r="W551" i="1"/>
  <c r="X551" i="1"/>
  <c r="Y551" i="1"/>
  <c r="W552" i="1"/>
  <c r="X552" i="1"/>
  <c r="X553" i="1"/>
  <c r="Y553" i="1"/>
  <c r="X554" i="1"/>
  <c r="Y554" i="1"/>
  <c r="X555" i="1"/>
  <c r="Y555" i="1"/>
  <c r="X556" i="1"/>
  <c r="W557" i="1"/>
  <c r="X557" i="1"/>
  <c r="Y557" i="1"/>
  <c r="XS559" i="1"/>
  <c r="XR559" i="1"/>
  <c r="XQ559" i="1"/>
  <c r="XP559" i="1"/>
  <c r="XO559" i="1"/>
  <c r="XN559" i="1"/>
  <c r="XM559" i="1"/>
  <c r="XL559" i="1"/>
  <c r="XK559" i="1"/>
  <c r="XJ559" i="1"/>
  <c r="XI559" i="1"/>
  <c r="XH559" i="1"/>
  <c r="XG559" i="1"/>
  <c r="XF559" i="1"/>
  <c r="XE559" i="1"/>
  <c r="XD559" i="1"/>
  <c r="XC559" i="1"/>
  <c r="XB559" i="1"/>
  <c r="XA559" i="1"/>
  <c r="WZ559" i="1"/>
  <c r="WY559" i="1"/>
  <c r="WX559" i="1"/>
  <c r="WW559" i="1"/>
  <c r="WV559" i="1"/>
  <c r="WU559" i="1"/>
  <c r="WT559" i="1"/>
  <c r="WS559" i="1"/>
  <c r="WR559" i="1"/>
  <c r="WQ559" i="1"/>
  <c r="WP559" i="1"/>
  <c r="WO559" i="1"/>
  <c r="WN559" i="1"/>
  <c r="WM559" i="1"/>
  <c r="WL559" i="1"/>
  <c r="WK559" i="1"/>
  <c r="WJ559" i="1"/>
  <c r="WI559" i="1"/>
  <c r="WH559" i="1"/>
  <c r="WG559" i="1"/>
  <c r="WF559" i="1"/>
  <c r="WE559" i="1"/>
  <c r="WD559" i="1"/>
  <c r="WC559" i="1"/>
  <c r="WB559" i="1"/>
  <c r="WA559" i="1"/>
  <c r="VZ559" i="1"/>
  <c r="VY559" i="1"/>
  <c r="VX559" i="1"/>
  <c r="VW559" i="1"/>
  <c r="VV559" i="1"/>
  <c r="VU559" i="1"/>
  <c r="VT559" i="1"/>
  <c r="VS559" i="1"/>
  <c r="VR559" i="1"/>
  <c r="VQ559" i="1"/>
  <c r="VP559" i="1"/>
  <c r="VO559" i="1"/>
  <c r="VN559" i="1"/>
  <c r="VM559" i="1"/>
  <c r="H171" i="1" l="1"/>
  <c r="H229" i="1"/>
  <c r="VB559" i="1" l="1"/>
  <c r="VC559" i="1"/>
  <c r="VD559" i="1"/>
  <c r="VE559" i="1"/>
  <c r="VF559" i="1"/>
  <c r="VG559" i="1"/>
  <c r="VH559" i="1"/>
  <c r="VI559" i="1"/>
  <c r="VJ559" i="1"/>
  <c r="VK559" i="1"/>
  <c r="VL559" i="1"/>
  <c r="Y122" i="1" l="1"/>
  <c r="Y121" i="1"/>
  <c r="Y120" i="1"/>
  <c r="Y117" i="1"/>
  <c r="Y116" i="1"/>
  <c r="Y115" i="1"/>
  <c r="Y112" i="1"/>
  <c r="Y111" i="1"/>
  <c r="Y110" i="1"/>
  <c r="Y109" i="1"/>
  <c r="Y108" i="1"/>
  <c r="Y104" i="1"/>
  <c r="Y103" i="1"/>
  <c r="Y102" i="1"/>
  <c r="Y101" i="1"/>
  <c r="Y99" i="1"/>
  <c r="Y97" i="1"/>
  <c r="Y94" i="1"/>
  <c r="Y93" i="1"/>
  <c r="Y92" i="1"/>
  <c r="Y91" i="1"/>
  <c r="Y83" i="1"/>
  <c r="Y82" i="1"/>
  <c r="Y81" i="1"/>
  <c r="Y80" i="1"/>
  <c r="Y79" i="1"/>
  <c r="Y78" i="1"/>
  <c r="Y77" i="1"/>
  <c r="Y76" i="1"/>
  <c r="Y74" i="1"/>
  <c r="Y73" i="1"/>
  <c r="Y69" i="1"/>
  <c r="Y68" i="1"/>
  <c r="Y65" i="1"/>
  <c r="Y62" i="1"/>
  <c r="Y59" i="1"/>
  <c r="Y56" i="1"/>
  <c r="Y55" i="1"/>
  <c r="Y54" i="1"/>
  <c r="Y53" i="1"/>
  <c r="Y52" i="1"/>
  <c r="Y51" i="1"/>
  <c r="Y48" i="1"/>
  <c r="Y47" i="1"/>
  <c r="Y46" i="1"/>
  <c r="Y45" i="1"/>
  <c r="Y32" i="1"/>
  <c r="Y31" i="1"/>
  <c r="Y30" i="1"/>
  <c r="Y29" i="1"/>
  <c r="Y28" i="1"/>
  <c r="Y25" i="1"/>
  <c r="Y24" i="1"/>
  <c r="Y21" i="1"/>
  <c r="Y20" i="1"/>
  <c r="Y19" i="1"/>
  <c r="Y18" i="1"/>
  <c r="Y17" i="1"/>
  <c r="Y16" i="1"/>
  <c r="SP559" i="1" l="1"/>
  <c r="RZ559" i="1"/>
  <c r="SA559" i="1"/>
  <c r="SB559" i="1"/>
  <c r="SC559" i="1"/>
  <c r="SD559" i="1"/>
  <c r="SE559" i="1"/>
  <c r="SF559" i="1"/>
  <c r="SG559" i="1"/>
  <c r="SH559" i="1"/>
  <c r="SI559" i="1"/>
  <c r="SJ559" i="1"/>
  <c r="SK559" i="1"/>
  <c r="SL559" i="1"/>
  <c r="SM559" i="1"/>
  <c r="SN559" i="1"/>
  <c r="SO559" i="1"/>
  <c r="SQ559" i="1"/>
  <c r="SR559" i="1"/>
  <c r="SS559" i="1"/>
  <c r="ST559" i="1"/>
  <c r="SU559" i="1"/>
  <c r="SV559" i="1"/>
  <c r="SW559" i="1"/>
  <c r="SX559" i="1"/>
  <c r="SY559" i="1"/>
  <c r="SZ559" i="1"/>
  <c r="TA559" i="1"/>
  <c r="TB559" i="1"/>
  <c r="RY559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8" i="1"/>
  <c r="X559" i="1" l="1"/>
  <c r="UG559" i="1"/>
  <c r="UF559" i="1"/>
  <c r="UE559" i="1"/>
  <c r="UD559" i="1"/>
  <c r="UC559" i="1"/>
  <c r="UB559" i="1"/>
  <c r="UA559" i="1"/>
  <c r="TZ559" i="1"/>
  <c r="TY559" i="1"/>
  <c r="TX559" i="1"/>
  <c r="TW559" i="1"/>
  <c r="TV559" i="1"/>
  <c r="TU559" i="1"/>
  <c r="TT559" i="1"/>
  <c r="TS559" i="1"/>
  <c r="TR559" i="1"/>
  <c r="TQ559" i="1"/>
  <c r="TP559" i="1"/>
  <c r="TO559" i="1"/>
  <c r="TN559" i="1"/>
  <c r="TM559" i="1"/>
  <c r="TL559" i="1"/>
  <c r="TK559" i="1"/>
  <c r="TJ559" i="1"/>
  <c r="TI559" i="1"/>
  <c r="TH559" i="1"/>
  <c r="TG559" i="1"/>
  <c r="TF559" i="1"/>
  <c r="TE559" i="1"/>
  <c r="TD559" i="1"/>
  <c r="TC559" i="1"/>
  <c r="RX559" i="1"/>
  <c r="RW559" i="1"/>
  <c r="RV559" i="1"/>
  <c r="RU559" i="1"/>
  <c r="RT559" i="1"/>
  <c r="RS559" i="1"/>
  <c r="RR559" i="1"/>
  <c r="RQ559" i="1"/>
  <c r="RP559" i="1"/>
  <c r="RO559" i="1"/>
  <c r="RN559" i="1"/>
  <c r="RM559" i="1"/>
  <c r="RL559" i="1"/>
  <c r="RK559" i="1"/>
  <c r="RJ559" i="1"/>
  <c r="RI559" i="1"/>
  <c r="RH559" i="1"/>
  <c r="RG559" i="1"/>
  <c r="RF559" i="1"/>
  <c r="RE559" i="1"/>
  <c r="RD559" i="1"/>
  <c r="RC559" i="1"/>
  <c r="RB559" i="1"/>
  <c r="RA559" i="1"/>
  <c r="QZ559" i="1"/>
  <c r="QY559" i="1"/>
  <c r="QX559" i="1"/>
  <c r="QW559" i="1"/>
  <c r="QV559" i="1"/>
  <c r="VA559" i="1" l="1"/>
  <c r="UZ559" i="1"/>
  <c r="UI559" i="1"/>
  <c r="V4" i="1" l="1"/>
  <c r="V185" i="1" l="1"/>
  <c r="V474" i="1"/>
  <c r="V478" i="1"/>
  <c r="V526" i="1"/>
  <c r="V557" i="1"/>
  <c r="V154" i="1"/>
  <c r="V294" i="1"/>
  <c r="V502" i="1"/>
  <c r="V142" i="1"/>
  <c r="V362" i="1"/>
  <c r="Y362" i="1" s="1"/>
  <c r="V146" i="1"/>
  <c r="V482" i="1"/>
  <c r="V123" i="1"/>
  <c r="V150" i="1"/>
  <c r="Y150" i="1" s="1"/>
  <c r="V274" i="1"/>
  <c r="V465" i="1"/>
  <c r="V166" i="1"/>
  <c r="V506" i="1"/>
  <c r="Y506" i="1" s="1"/>
  <c r="V527" i="1"/>
  <c r="Y527" i="1" s="1"/>
  <c r="V536" i="1"/>
  <c r="V472" i="1"/>
  <c r="Y472" i="1" s="1"/>
  <c r="V408" i="1"/>
  <c r="Y408" i="1" s="1"/>
  <c r="V344" i="1"/>
  <c r="Y344" i="1" s="1"/>
  <c r="V280" i="1"/>
  <c r="V216" i="1"/>
  <c r="V152" i="1"/>
  <c r="V279" i="1"/>
  <c r="V494" i="1"/>
  <c r="V422" i="1"/>
  <c r="V358" i="1"/>
  <c r="Y358" i="1" s="1"/>
  <c r="V286" i="1"/>
  <c r="Y286" i="1" s="1"/>
  <c r="V222" i="1"/>
  <c r="V134" i="1"/>
  <c r="Y134" i="1" s="1"/>
  <c r="V199" i="1"/>
  <c r="V501" i="1"/>
  <c r="V437" i="1"/>
  <c r="V373" i="1"/>
  <c r="V309" i="1"/>
  <c r="Y309" i="1" s="1"/>
  <c r="V245" i="1"/>
  <c r="Y245" i="1" s="1"/>
  <c r="V181" i="1"/>
  <c r="V543" i="1"/>
  <c r="Y543" i="1" s="1"/>
  <c r="V191" i="1"/>
  <c r="V508" i="1"/>
  <c r="V444" i="1"/>
  <c r="Y444" i="1" s="1"/>
  <c r="V380" i="1"/>
  <c r="V316" i="1"/>
  <c r="Y316" i="1" s="1"/>
  <c r="V252" i="1"/>
  <c r="V188" i="1"/>
  <c r="V124" i="1"/>
  <c r="V547" i="1"/>
  <c r="V483" i="1"/>
  <c r="Y483" i="1" s="1"/>
  <c r="V419" i="1"/>
  <c r="V355" i="1"/>
  <c r="Y355" i="1" s="1"/>
  <c r="V291" i="1"/>
  <c r="Y291" i="1" s="1"/>
  <c r="V227" i="1"/>
  <c r="Y227" i="1" s="1"/>
  <c r="V163" i="1"/>
  <c r="V375" i="1"/>
  <c r="V538" i="1"/>
  <c r="V450" i="1"/>
  <c r="V386" i="1"/>
  <c r="Y386" i="1" s="1"/>
  <c r="V314" i="1"/>
  <c r="V242" i="1"/>
  <c r="V178" i="1"/>
  <c r="V399" i="1"/>
  <c r="Y399" i="1" s="1"/>
  <c r="V529" i="1"/>
  <c r="Y529" i="1" s="1"/>
  <c r="V457" i="1"/>
  <c r="V393" i="1"/>
  <c r="V329" i="1"/>
  <c r="Y329" i="1" s="1"/>
  <c r="V265" i="1"/>
  <c r="V201" i="1"/>
  <c r="V129" i="1"/>
  <c r="V424" i="1"/>
  <c r="V471" i="1"/>
  <c r="V528" i="1"/>
  <c r="Y528" i="1" s="1"/>
  <c r="V464" i="1"/>
  <c r="V400" i="1"/>
  <c r="V336" i="1"/>
  <c r="V272" i="1"/>
  <c r="V208" i="1"/>
  <c r="Y208" i="1" s="1"/>
  <c r="V144" i="1"/>
  <c r="V207" i="1"/>
  <c r="Y207" i="1" s="1"/>
  <c r="V486" i="1"/>
  <c r="Y486" i="1" s="1"/>
  <c r="V414" i="1"/>
  <c r="V350" i="1"/>
  <c r="V278" i="1"/>
  <c r="V214" i="1"/>
  <c r="V126" i="1"/>
  <c r="V151" i="1"/>
  <c r="V493" i="1"/>
  <c r="V429" i="1"/>
  <c r="V365" i="1"/>
  <c r="V301" i="1"/>
  <c r="Y301" i="1" s="1"/>
  <c r="V237" i="1"/>
  <c r="Y237" i="1" s="1"/>
  <c r="V173" i="1"/>
  <c r="V487" i="1"/>
  <c r="V143" i="1"/>
  <c r="V500" i="1"/>
  <c r="V436" i="1"/>
  <c r="V372" i="1"/>
  <c r="V308" i="1"/>
  <c r="Y308" i="1" s="1"/>
  <c r="V244" i="1"/>
  <c r="V180" i="1"/>
  <c r="V519" i="1"/>
  <c r="V539" i="1"/>
  <c r="Y539" i="1" s="1"/>
  <c r="V475" i="1"/>
  <c r="Y475" i="1" s="1"/>
  <c r="V411" i="1"/>
  <c r="V347" i="1"/>
  <c r="Y347" i="1" s="1"/>
  <c r="V283" i="1"/>
  <c r="V219" i="1"/>
  <c r="Y219" i="1" s="1"/>
  <c r="V155" i="1"/>
  <c r="Y155" i="1" s="1"/>
  <c r="V335" i="1"/>
  <c r="V530" i="1"/>
  <c r="V442" i="1"/>
  <c r="Y442" i="1" s="1"/>
  <c r="V378" i="1"/>
  <c r="V306" i="1"/>
  <c r="V234" i="1"/>
  <c r="V170" i="1"/>
  <c r="V351" i="1"/>
  <c r="Y351" i="1" s="1"/>
  <c r="V521" i="1"/>
  <c r="Y521" i="1" s="1"/>
  <c r="V449" i="1"/>
  <c r="Y449" i="1" s="1"/>
  <c r="V385" i="1"/>
  <c r="Y385" i="1" s="1"/>
  <c r="V321" i="1"/>
  <c r="Y321" i="1" s="1"/>
  <c r="V257" i="1"/>
  <c r="Y257" i="1" s="1"/>
  <c r="V193" i="1"/>
  <c r="V360" i="1"/>
  <c r="Y360" i="1" s="1"/>
  <c r="V168" i="1"/>
  <c r="V518" i="1"/>
  <c r="Y518" i="1" s="1"/>
  <c r="V438" i="1"/>
  <c r="V310" i="1"/>
  <c r="V174" i="1"/>
  <c r="V415" i="1"/>
  <c r="V520" i="1"/>
  <c r="V456" i="1"/>
  <c r="Y456" i="1" s="1"/>
  <c r="V392" i="1"/>
  <c r="Y392" i="1" s="1"/>
  <c r="V328" i="1"/>
  <c r="V264" i="1"/>
  <c r="V200" i="1"/>
  <c r="Y200" i="1" s="1"/>
  <c r="V136" i="1"/>
  <c r="V135" i="1"/>
  <c r="V470" i="1"/>
  <c r="V406" i="1"/>
  <c r="V342" i="1"/>
  <c r="Y342" i="1" s="1"/>
  <c r="V270" i="1"/>
  <c r="V206" i="1"/>
  <c r="V503" i="1"/>
  <c r="V549" i="1"/>
  <c r="Y549" i="1" s="1"/>
  <c r="V485" i="1"/>
  <c r="Y485" i="1" s="1"/>
  <c r="V421" i="1"/>
  <c r="V357" i="1"/>
  <c r="Y357" i="1" s="1"/>
  <c r="V293" i="1"/>
  <c r="V229" i="1"/>
  <c r="V165" i="1"/>
  <c r="V439" i="1"/>
  <c r="Y439" i="1" s="1"/>
  <c r="V556" i="1"/>
  <c r="Y556" i="1" s="1"/>
  <c r="V492" i="1"/>
  <c r="V428" i="1"/>
  <c r="V364" i="1"/>
  <c r="V300" i="1"/>
  <c r="Y300" i="1" s="1"/>
  <c r="V236" i="1"/>
  <c r="Y236" i="1" s="1"/>
  <c r="V172" i="1"/>
  <c r="Y172" i="1" s="1"/>
  <c r="V463" i="1"/>
  <c r="V531" i="1"/>
  <c r="V467" i="1"/>
  <c r="Y467" i="1" s="1"/>
  <c r="V403" i="1"/>
  <c r="V339" i="1"/>
  <c r="Y339" i="1" s="1"/>
  <c r="V275" i="1"/>
  <c r="V211" i="1"/>
  <c r="V147" i="1"/>
  <c r="V287" i="1"/>
  <c r="Y287" i="1" s="1"/>
  <c r="V522" i="1"/>
  <c r="Y522" i="1" s="1"/>
  <c r="V434" i="1"/>
  <c r="Y434" i="1" s="1"/>
  <c r="V370" i="1"/>
  <c r="V298" i="1"/>
  <c r="Y298" i="1" s="1"/>
  <c r="V226" i="1"/>
  <c r="V162" i="1"/>
  <c r="V303" i="1"/>
  <c r="Y303" i="1" s="1"/>
  <c r="V513" i="1"/>
  <c r="V441" i="1"/>
  <c r="Y441" i="1" s="1"/>
  <c r="V377" i="1"/>
  <c r="V313" i="1"/>
  <c r="Y313" i="1" s="1"/>
  <c r="V249" i="1"/>
  <c r="Y249" i="1" s="1"/>
  <c r="V177" i="1"/>
  <c r="V488" i="1"/>
  <c r="V327" i="1"/>
  <c r="V512" i="1"/>
  <c r="V448" i="1"/>
  <c r="V384" i="1"/>
  <c r="V320" i="1"/>
  <c r="Y320" i="1" s="1"/>
  <c r="V256" i="1"/>
  <c r="V192" i="1"/>
  <c r="V128" i="1"/>
  <c r="V550" i="1"/>
  <c r="V462" i="1"/>
  <c r="V398" i="1"/>
  <c r="Y398" i="1" s="1"/>
  <c r="V334" i="1"/>
  <c r="Y334" i="1" s="1"/>
  <c r="V262" i="1"/>
  <c r="Y262" i="1" s="1"/>
  <c r="V198" i="1"/>
  <c r="V447" i="1"/>
  <c r="V541" i="1"/>
  <c r="Y541" i="1" s="1"/>
  <c r="V477" i="1"/>
  <c r="V413" i="1"/>
  <c r="V349" i="1"/>
  <c r="Y349" i="1" s="1"/>
  <c r="V285" i="1"/>
  <c r="V221" i="1"/>
  <c r="V157" i="1"/>
  <c r="Y157" i="1" s="1"/>
  <c r="V383" i="1"/>
  <c r="Y383" i="1" s="1"/>
  <c r="V548" i="1"/>
  <c r="V484" i="1"/>
  <c r="Y484" i="1" s="1"/>
  <c r="V420" i="1"/>
  <c r="Y420" i="1" s="1"/>
  <c r="V356" i="1"/>
  <c r="V292" i="1"/>
  <c r="V228" i="1"/>
  <c r="V164" i="1"/>
  <c r="V407" i="1"/>
  <c r="V523" i="1"/>
  <c r="V459" i="1"/>
  <c r="V395" i="1"/>
  <c r="Y395" i="1" s="1"/>
  <c r="V331" i="1"/>
  <c r="Y331" i="1" s="1"/>
  <c r="V267" i="1"/>
  <c r="V203" i="1"/>
  <c r="V139" i="1"/>
  <c r="V239" i="1"/>
  <c r="Y239" i="1" s="1"/>
  <c r="V514" i="1"/>
  <c r="Y514" i="1" s="1"/>
  <c r="V426" i="1"/>
  <c r="Y426" i="1" s="1"/>
  <c r="V354" i="1"/>
  <c r="V290" i="1"/>
  <c r="Y290" i="1" s="1"/>
  <c r="V218" i="1"/>
  <c r="Y218" i="1" s="1"/>
  <c r="V138" i="1"/>
  <c r="Y138" i="1" s="1"/>
  <c r="V247" i="1"/>
  <c r="V505" i="1"/>
  <c r="Y505" i="1" s="1"/>
  <c r="V433" i="1"/>
  <c r="V369" i="1"/>
  <c r="V305" i="1"/>
  <c r="V241" i="1"/>
  <c r="V169" i="1"/>
  <c r="V296" i="1"/>
  <c r="V263" i="1"/>
  <c r="Y263" i="1" s="1"/>
  <c r="V504" i="1"/>
  <c r="Y504" i="1" s="1"/>
  <c r="V440" i="1"/>
  <c r="Y440" i="1" s="1"/>
  <c r="V376" i="1"/>
  <c r="V312" i="1"/>
  <c r="Y312" i="1" s="1"/>
  <c r="V248" i="1"/>
  <c r="Y248" i="1" s="1"/>
  <c r="V184" i="1"/>
  <c r="V127" i="1"/>
  <c r="V542" i="1"/>
  <c r="V454" i="1"/>
  <c r="Y454" i="1" s="1"/>
  <c r="V390" i="1"/>
  <c r="V326" i="1"/>
  <c r="Y326" i="1" s="1"/>
  <c r="V254" i="1"/>
  <c r="Y254" i="1" s="1"/>
  <c r="V190" i="1"/>
  <c r="V391" i="1"/>
  <c r="V533" i="1"/>
  <c r="Y533" i="1" s="1"/>
  <c r="V469" i="1"/>
  <c r="V405" i="1"/>
  <c r="V341" i="1"/>
  <c r="V277" i="1"/>
  <c r="Y277" i="1" s="1"/>
  <c r="V213" i="1"/>
  <c r="V149" i="1"/>
  <c r="V359" i="1"/>
  <c r="Y359" i="1" s="1"/>
  <c r="V540" i="1"/>
  <c r="V476" i="1"/>
  <c r="Y476" i="1" s="1"/>
  <c r="V412" i="1"/>
  <c r="V348" i="1"/>
  <c r="V284" i="1"/>
  <c r="V220" i="1"/>
  <c r="Y220" i="1" s="1"/>
  <c r="V156" i="1"/>
  <c r="V319" i="1"/>
  <c r="Y319" i="1" s="1"/>
  <c r="V515" i="1"/>
  <c r="Y515" i="1" s="1"/>
  <c r="V451" i="1"/>
  <c r="Y451" i="1" s="1"/>
  <c r="V387" i="1"/>
  <c r="Y387" i="1" s="1"/>
  <c r="V323" i="1"/>
  <c r="Y323" i="1" s="1"/>
  <c r="V259" i="1"/>
  <c r="V195" i="1"/>
  <c r="Y195" i="1" s="1"/>
  <c r="V131" i="1"/>
  <c r="V215" i="1"/>
  <c r="V498" i="1"/>
  <c r="Y498" i="1" s="1"/>
  <c r="V418" i="1"/>
  <c r="Y418" i="1" s="1"/>
  <c r="V346" i="1"/>
  <c r="V282" i="1"/>
  <c r="V210" i="1"/>
  <c r="V130" i="1"/>
  <c r="V175" i="1"/>
  <c r="V497" i="1"/>
  <c r="V425" i="1"/>
  <c r="V361" i="1"/>
  <c r="V297" i="1"/>
  <c r="Y297" i="1" s="1"/>
  <c r="V233" i="1"/>
  <c r="V161" i="1"/>
  <c r="V232" i="1"/>
  <c r="Y232" i="1" s="1"/>
  <c r="V183" i="1"/>
  <c r="V496" i="1"/>
  <c r="V432" i="1"/>
  <c r="Y432" i="1" s="1"/>
  <c r="V368" i="1"/>
  <c r="Y368" i="1" s="1"/>
  <c r="V304" i="1"/>
  <c r="V240" i="1"/>
  <c r="Y240" i="1" s="1"/>
  <c r="V176" i="1"/>
  <c r="Y176" i="1" s="1"/>
  <c r="V495" i="1"/>
  <c r="V534" i="1"/>
  <c r="V446" i="1"/>
  <c r="V382" i="1"/>
  <c r="Y382" i="1" s="1"/>
  <c r="V318" i="1"/>
  <c r="V246" i="1"/>
  <c r="V182" i="1"/>
  <c r="Y182" i="1" s="1"/>
  <c r="V343" i="1"/>
  <c r="V525" i="1"/>
  <c r="V461" i="1"/>
  <c r="Y461" i="1" s="1"/>
  <c r="V397" i="1"/>
  <c r="V333" i="1"/>
  <c r="V269" i="1"/>
  <c r="Y269" i="1" s="1"/>
  <c r="V205" i="1"/>
  <c r="V141" i="1"/>
  <c r="V311" i="1"/>
  <c r="V532" i="1"/>
  <c r="V468" i="1"/>
  <c r="V404" i="1"/>
  <c r="V340" i="1"/>
  <c r="Y340" i="1" s="1"/>
  <c r="V276" i="1"/>
  <c r="V212" i="1"/>
  <c r="Y212" i="1" s="1"/>
  <c r="V148" i="1"/>
  <c r="Y148" i="1" s="1"/>
  <c r="V271" i="1"/>
  <c r="V507" i="1"/>
  <c r="Y507" i="1" s="1"/>
  <c r="V443" i="1"/>
  <c r="V379" i="1"/>
  <c r="V315" i="1"/>
  <c r="V251" i="1"/>
  <c r="Y251" i="1" s="1"/>
  <c r="V187" i="1"/>
  <c r="Y187" i="1" s="1"/>
  <c r="V535" i="1"/>
  <c r="V159" i="1"/>
  <c r="V490" i="1"/>
  <c r="V410" i="1"/>
  <c r="V338" i="1"/>
  <c r="V266" i="1"/>
  <c r="V202" i="1"/>
  <c r="V551" i="1"/>
  <c r="V553" i="1"/>
  <c r="V489" i="1"/>
  <c r="V417" i="1"/>
  <c r="V353" i="1"/>
  <c r="Y353" i="1" s="1"/>
  <c r="V289" i="1"/>
  <c r="V225" i="1"/>
  <c r="Y225" i="1" s="1"/>
  <c r="V153" i="1"/>
  <c r="V552" i="1"/>
  <c r="Y552" i="1" s="1"/>
  <c r="V423" i="1"/>
  <c r="V374" i="1"/>
  <c r="V238" i="1"/>
  <c r="V295" i="1"/>
  <c r="V480" i="1"/>
  <c r="V430" i="1"/>
  <c r="V453" i="1"/>
  <c r="Y453" i="1" s="1"/>
  <c r="V197" i="1"/>
  <c r="V460" i="1"/>
  <c r="Y460" i="1" s="1"/>
  <c r="V204" i="1"/>
  <c r="V435" i="1"/>
  <c r="V179" i="1"/>
  <c r="V402" i="1"/>
  <c r="V511" i="1"/>
  <c r="V345" i="1"/>
  <c r="Y345" i="1" s="1"/>
  <c r="V416" i="1"/>
  <c r="V366" i="1"/>
  <c r="Y366" i="1" s="1"/>
  <c r="V445" i="1"/>
  <c r="V189" i="1"/>
  <c r="V452" i="1"/>
  <c r="Y452" i="1" s="1"/>
  <c r="V196" i="1"/>
  <c r="Y196" i="1" s="1"/>
  <c r="V427" i="1"/>
  <c r="V171" i="1"/>
  <c r="V394" i="1"/>
  <c r="Y394" i="1" s="1"/>
  <c r="V455" i="1"/>
  <c r="Y455" i="1" s="1"/>
  <c r="V337" i="1"/>
  <c r="Y337" i="1" s="1"/>
  <c r="V167" i="1"/>
  <c r="Y167" i="1" s="1"/>
  <c r="V481" i="1"/>
  <c r="V217" i="1"/>
  <c r="V160" i="1"/>
  <c r="Y160" i="1" s="1"/>
  <c r="V324" i="1"/>
  <c r="V299" i="1"/>
  <c r="Y299" i="1" s="1"/>
  <c r="V473" i="1"/>
  <c r="Y473" i="1" s="1"/>
  <c r="V352" i="1"/>
  <c r="Y352" i="1" s="1"/>
  <c r="V302" i="1"/>
  <c r="V389" i="1"/>
  <c r="V133" i="1"/>
  <c r="V396" i="1"/>
  <c r="V140" i="1"/>
  <c r="Y140" i="1" s="1"/>
  <c r="V371" i="1"/>
  <c r="V479" i="1"/>
  <c r="V330" i="1"/>
  <c r="Y330" i="1" s="1"/>
  <c r="V545" i="1"/>
  <c r="V281" i="1"/>
  <c r="V255" i="1"/>
  <c r="V258" i="1"/>
  <c r="V317" i="1"/>
  <c r="V546" i="1"/>
  <c r="Y546" i="1" s="1"/>
  <c r="V209" i="1"/>
  <c r="V288" i="1"/>
  <c r="Y288" i="1" s="1"/>
  <c r="V230" i="1"/>
  <c r="Y230" i="1" s="1"/>
  <c r="V381" i="1"/>
  <c r="V125" i="1"/>
  <c r="V388" i="1"/>
  <c r="Y388" i="1" s="1"/>
  <c r="V132" i="1"/>
  <c r="Y132" i="1" s="1"/>
  <c r="V363" i="1"/>
  <c r="V431" i="1"/>
  <c r="V322" i="1"/>
  <c r="V537" i="1"/>
  <c r="Y537" i="1" s="1"/>
  <c r="V273" i="1"/>
  <c r="V325" i="1"/>
  <c r="Y325" i="1" s="1"/>
  <c r="V554" i="1"/>
  <c r="V231" i="1"/>
  <c r="Y231" i="1" s="1"/>
  <c r="V223" i="1"/>
  <c r="Y223" i="1" s="1"/>
  <c r="V555" i="1"/>
  <c r="V250" i="1"/>
  <c r="V224" i="1"/>
  <c r="Y224" i="1" s="1"/>
  <c r="V158" i="1"/>
  <c r="V332" i="1"/>
  <c r="Y332" i="1" s="1"/>
  <c r="V307" i="1"/>
  <c r="V367" i="1"/>
  <c r="V517" i="1"/>
  <c r="V261" i="1"/>
  <c r="V524" i="1"/>
  <c r="Y524" i="1" s="1"/>
  <c r="V268" i="1"/>
  <c r="V499" i="1"/>
  <c r="V243" i="1"/>
  <c r="V466" i="1"/>
  <c r="V194" i="1"/>
  <c r="V409" i="1"/>
  <c r="Y409" i="1" s="1"/>
  <c r="V145" i="1"/>
  <c r="Y145" i="1" s="1"/>
  <c r="V544" i="1"/>
  <c r="V510" i="1"/>
  <c r="V509" i="1"/>
  <c r="V253" i="1"/>
  <c r="V516" i="1"/>
  <c r="V260" i="1"/>
  <c r="Y260" i="1" s="1"/>
  <c r="V491" i="1"/>
  <c r="Y491" i="1" s="1"/>
  <c r="V235" i="1"/>
  <c r="V458" i="1"/>
  <c r="V186" i="1"/>
  <c r="V401" i="1"/>
  <c r="Y401" i="1" s="1"/>
  <c r="V137" i="1"/>
  <c r="Y137" i="1" s="1"/>
  <c r="V56" i="1"/>
  <c r="V119" i="1"/>
  <c r="Y119" i="1" s="1"/>
  <c r="V118" i="1"/>
  <c r="Y118" i="1" s="1"/>
  <c r="V36" i="1"/>
  <c r="Y36" i="1" s="1"/>
  <c r="V8" i="1"/>
  <c r="V97" i="1"/>
  <c r="V117" i="1"/>
  <c r="V110" i="1"/>
  <c r="V87" i="1"/>
  <c r="Y87" i="1" s="1"/>
  <c r="V111" i="1"/>
  <c r="V85" i="1"/>
  <c r="Y85" i="1" s="1"/>
  <c r="V86" i="1"/>
  <c r="Y86" i="1" s="1"/>
  <c r="V114" i="1"/>
  <c r="Y114" i="1" s="1"/>
  <c r="V116" i="1"/>
  <c r="V122" i="1"/>
  <c r="V115" i="1"/>
  <c r="V120" i="1"/>
  <c r="V107" i="1"/>
  <c r="Y107" i="1" s="1"/>
  <c r="V108" i="1"/>
  <c r="V121" i="1"/>
  <c r="V113" i="1"/>
  <c r="Y113" i="1" s="1"/>
  <c r="V109" i="1"/>
  <c r="V112" i="1"/>
  <c r="V95" i="1"/>
  <c r="Y95" i="1" s="1"/>
  <c r="V96" i="1"/>
  <c r="Y96" i="1" s="1"/>
  <c r="V80" i="1"/>
  <c r="V79" i="1"/>
  <c r="V68" i="1"/>
  <c r="V44" i="1"/>
  <c r="Y44" i="1" s="1"/>
  <c r="V66" i="1"/>
  <c r="Y66" i="1" s="1"/>
  <c r="V33" i="1"/>
  <c r="Y33" i="1" s="1"/>
  <c r="V65" i="1"/>
  <c r="V34" i="1"/>
  <c r="Y34" i="1" s="1"/>
  <c r="V103" i="1"/>
  <c r="V88" i="1"/>
  <c r="Y88" i="1" s="1"/>
  <c r="V76" i="1"/>
  <c r="V102" i="1"/>
  <c r="V82" i="1"/>
  <c r="V24" i="1"/>
  <c r="V78" i="1"/>
  <c r="V58" i="1"/>
  <c r="Y58" i="1" s="1"/>
  <c r="V32" i="1"/>
  <c r="V25" i="1"/>
  <c r="V100" i="1"/>
  <c r="Y100" i="1" s="1"/>
  <c r="V45" i="1"/>
  <c r="V26" i="1"/>
  <c r="Y26" i="1" s="1"/>
  <c r="V99" i="1"/>
  <c r="V51" i="1"/>
  <c r="V14" i="1"/>
  <c r="Y14" i="1" s="1"/>
  <c r="V84" i="1"/>
  <c r="Y84" i="1" s="1"/>
  <c r="V39" i="1"/>
  <c r="Y39" i="1" s="1"/>
  <c r="V62" i="1"/>
  <c r="V19" i="1"/>
  <c r="V42" i="1"/>
  <c r="Y42" i="1" s="1"/>
  <c r="V37" i="1"/>
  <c r="Y37" i="1" s="1"/>
  <c r="V20" i="1"/>
  <c r="V53" i="1"/>
  <c r="V31" i="1"/>
  <c r="V72" i="1"/>
  <c r="Y72" i="1" s="1"/>
  <c r="V22" i="1"/>
  <c r="Y22" i="1" s="1"/>
  <c r="V98" i="1"/>
  <c r="Y98" i="1" s="1"/>
  <c r="V49" i="1"/>
  <c r="Y49" i="1" s="1"/>
  <c r="V28" i="1"/>
  <c r="V55" i="1"/>
  <c r="V77" i="1"/>
  <c r="V63" i="1"/>
  <c r="Y63" i="1" s="1"/>
  <c r="V61" i="1"/>
  <c r="Y61" i="1" s="1"/>
  <c r="V23" i="1"/>
  <c r="Y23" i="1" s="1"/>
  <c r="V47" i="1"/>
  <c r="V11" i="1"/>
  <c r="Y11" i="1" s="1"/>
  <c r="V74" i="1"/>
  <c r="V38" i="1"/>
  <c r="Y38" i="1" s="1"/>
  <c r="V73" i="1"/>
  <c r="V92" i="1"/>
  <c r="V106" i="1"/>
  <c r="Y106" i="1" s="1"/>
  <c r="V59" i="1"/>
  <c r="V30" i="1"/>
  <c r="V94" i="1"/>
  <c r="V54" i="1"/>
  <c r="V69" i="1"/>
  <c r="V13" i="1"/>
  <c r="Y13" i="1" s="1"/>
  <c r="V10" i="1"/>
  <c r="Y10" i="1" s="1"/>
  <c r="V71" i="1"/>
  <c r="Y71" i="1" s="1"/>
  <c r="V18" i="1"/>
  <c r="V104" i="1"/>
  <c r="V83" i="1"/>
  <c r="V48" i="1"/>
  <c r="V9" i="1"/>
  <c r="Y9" i="1" s="1"/>
  <c r="V101" i="1"/>
  <c r="V46" i="1"/>
  <c r="V43" i="1"/>
  <c r="Y43" i="1" s="1"/>
  <c r="V64" i="1"/>
  <c r="Y64" i="1" s="1"/>
  <c r="V57" i="1"/>
  <c r="Y57" i="1" s="1"/>
  <c r="V40" i="1"/>
  <c r="Y40" i="1" s="1"/>
  <c r="V105" i="1"/>
  <c r="Y105" i="1" s="1"/>
  <c r="V89" i="1"/>
  <c r="Y89" i="1" s="1"/>
  <c r="V50" i="1"/>
  <c r="Y50" i="1" s="1"/>
  <c r="V21" i="1"/>
  <c r="V93" i="1"/>
  <c r="V81" i="1"/>
  <c r="V29" i="1"/>
  <c r="V12" i="1"/>
  <c r="Y12" i="1" s="1"/>
  <c r="V70" i="1"/>
  <c r="Y70" i="1" s="1"/>
  <c r="V17" i="1"/>
  <c r="V60" i="1"/>
  <c r="Y60" i="1" s="1"/>
  <c r="V15" i="1"/>
  <c r="Y15" i="1" s="1"/>
  <c r="V67" i="1"/>
  <c r="Y67" i="1" s="1"/>
  <c r="V91" i="1"/>
  <c r="V35" i="1"/>
  <c r="Y35" i="1" s="1"/>
  <c r="V16" i="1"/>
  <c r="V90" i="1"/>
  <c r="Y90" i="1" s="1"/>
  <c r="V41" i="1"/>
  <c r="Y41" i="1" s="1"/>
  <c r="V52" i="1"/>
  <c r="V75" i="1"/>
  <c r="Y75" i="1" s="1"/>
  <c r="V27" i="1"/>
  <c r="Y27" i="1" s="1"/>
  <c r="V559" i="1" l="1"/>
  <c r="X560" i="1" l="1"/>
  <c r="UJ559" i="1" l="1"/>
  <c r="UH559" i="1"/>
  <c r="UK559" i="1"/>
  <c r="UL559" i="1"/>
  <c r="UM559" i="1"/>
  <c r="UN559" i="1"/>
  <c r="UO559" i="1"/>
  <c r="UP559" i="1"/>
  <c r="UQ559" i="1"/>
  <c r="US559" i="1"/>
  <c r="UT559" i="1"/>
  <c r="UU559" i="1"/>
  <c r="UR559" i="1"/>
  <c r="UV559" i="1"/>
  <c r="Z559" i="1"/>
  <c r="UW559" i="1"/>
  <c r="UX559" i="1"/>
  <c r="UY559" i="1"/>
  <c r="QK559" i="1"/>
  <c r="QM559" i="1"/>
  <c r="QN559" i="1"/>
  <c r="QO559" i="1"/>
  <c r="QP559" i="1"/>
  <c r="QL559" i="1"/>
  <c r="QQ559" i="1"/>
  <c r="QR559" i="1"/>
  <c r="QS559" i="1"/>
  <c r="QT559" i="1"/>
  <c r="QJ559" i="1"/>
  <c r="QI559" i="1"/>
  <c r="QU559" i="1"/>
  <c r="MJ559" i="1"/>
  <c r="QA559" i="1"/>
  <c r="PO559" i="1"/>
  <c r="PC559" i="1"/>
  <c r="OQ559" i="1"/>
  <c r="OE559" i="1"/>
  <c r="NS559" i="1"/>
  <c r="NG559" i="1"/>
  <c r="MU559" i="1"/>
  <c r="MI559" i="1"/>
  <c r="LW559" i="1"/>
  <c r="LK559" i="1"/>
  <c r="KY559" i="1"/>
  <c r="KM559" i="1"/>
  <c r="KA559" i="1"/>
  <c r="JO559" i="1"/>
  <c r="JC559" i="1"/>
  <c r="IQ559" i="1"/>
  <c r="IE559" i="1"/>
  <c r="HS559" i="1"/>
  <c r="HG559" i="1"/>
  <c r="GU559" i="1"/>
  <c r="GI559" i="1"/>
  <c r="FW559" i="1"/>
  <c r="FK559" i="1"/>
  <c r="EY559" i="1"/>
  <c r="EM559" i="1"/>
  <c r="EA559" i="1"/>
  <c r="DO559" i="1"/>
  <c r="DC559" i="1"/>
  <c r="CQ559" i="1"/>
  <c r="CE559" i="1"/>
  <c r="BS559" i="1"/>
  <c r="BG559" i="1"/>
  <c r="AU559" i="1"/>
  <c r="AI559" i="1"/>
  <c r="OR559" i="1"/>
  <c r="EB559" i="1"/>
  <c r="PZ559" i="1"/>
  <c r="MH559" i="1"/>
  <c r="IP559" i="1"/>
  <c r="HF559" i="1"/>
  <c r="FV559" i="1"/>
  <c r="DZ559" i="1"/>
  <c r="DN559" i="1"/>
  <c r="DB559" i="1"/>
  <c r="CP559" i="1"/>
  <c r="CD559" i="1"/>
  <c r="BR559" i="1"/>
  <c r="BF559" i="1"/>
  <c r="AT559" i="1"/>
  <c r="AH559" i="1"/>
  <c r="MV559" i="1"/>
  <c r="HT559" i="1"/>
  <c r="CR559" i="1"/>
  <c r="PN559" i="1"/>
  <c r="MT559" i="1"/>
  <c r="JN559" i="1"/>
  <c r="EX559" i="1"/>
  <c r="PA559" i="1"/>
  <c r="NQ559" i="1"/>
  <c r="MS559" i="1"/>
  <c r="MG559" i="1"/>
  <c r="LU559" i="1"/>
  <c r="KK559" i="1"/>
  <c r="JY559" i="1"/>
  <c r="JM559" i="1"/>
  <c r="JA559" i="1"/>
  <c r="IO559" i="1"/>
  <c r="IC559" i="1"/>
  <c r="HQ559" i="1"/>
  <c r="HE559" i="1"/>
  <c r="GS559" i="1"/>
  <c r="GG559" i="1"/>
  <c r="FU559" i="1"/>
  <c r="FI559" i="1"/>
  <c r="EW559" i="1"/>
  <c r="EK559" i="1"/>
  <c r="DY559" i="1"/>
  <c r="DM559" i="1"/>
  <c r="DA559" i="1"/>
  <c r="CO559" i="1"/>
  <c r="CC559" i="1"/>
  <c r="BQ559" i="1"/>
  <c r="BE559" i="1"/>
  <c r="AS559" i="1"/>
  <c r="AG559" i="1"/>
  <c r="QB559" i="1"/>
  <c r="LL559" i="1"/>
  <c r="GJ559" i="1"/>
  <c r="AJ559" i="1"/>
  <c r="PB559" i="1"/>
  <c r="OD559" i="1"/>
  <c r="LV559" i="1"/>
  <c r="KX559" i="1"/>
  <c r="JB559" i="1"/>
  <c r="ID559" i="1"/>
  <c r="EL559" i="1"/>
  <c r="PY559" i="1"/>
  <c r="OO559" i="1"/>
  <c r="KW559" i="1"/>
  <c r="PX559" i="1"/>
  <c r="PL559" i="1"/>
  <c r="OZ559" i="1"/>
  <c r="ON559" i="1"/>
  <c r="OB559" i="1"/>
  <c r="NP559" i="1"/>
  <c r="ND559" i="1"/>
  <c r="MR559" i="1"/>
  <c r="MF559" i="1"/>
  <c r="LT559" i="1"/>
  <c r="LH559" i="1"/>
  <c r="KV559" i="1"/>
  <c r="KJ559" i="1"/>
  <c r="JX559" i="1"/>
  <c r="JL559" i="1"/>
  <c r="IZ559" i="1"/>
  <c r="IN559" i="1"/>
  <c r="IB559" i="1"/>
  <c r="HP559" i="1"/>
  <c r="HD559" i="1"/>
  <c r="GR559" i="1"/>
  <c r="GF559" i="1"/>
  <c r="FT559" i="1"/>
  <c r="FH559" i="1"/>
  <c r="EV559" i="1"/>
  <c r="EJ559" i="1"/>
  <c r="DX559" i="1"/>
  <c r="DL559" i="1"/>
  <c r="CZ559" i="1"/>
  <c r="CN559" i="1"/>
  <c r="CB559" i="1"/>
  <c r="BP559" i="1"/>
  <c r="BD559" i="1"/>
  <c r="AR559" i="1"/>
  <c r="AF559" i="1"/>
  <c r="NT559" i="1"/>
  <c r="KB559" i="1"/>
  <c r="FL559" i="1"/>
  <c r="AV559" i="1"/>
  <c r="NR559" i="1"/>
  <c r="KL559" i="1"/>
  <c r="HR559" i="1"/>
  <c r="FJ559" i="1"/>
  <c r="PM559" i="1"/>
  <c r="OC559" i="1"/>
  <c r="NE559" i="1"/>
  <c r="LI559" i="1"/>
  <c r="PW559" i="1"/>
  <c r="PK559" i="1"/>
  <c r="OY559" i="1"/>
  <c r="OM559" i="1"/>
  <c r="OA559" i="1"/>
  <c r="NO559" i="1"/>
  <c r="NC559" i="1"/>
  <c r="MQ559" i="1"/>
  <c r="ME559" i="1"/>
  <c r="LS559" i="1"/>
  <c r="LG559" i="1"/>
  <c r="KU559" i="1"/>
  <c r="KI559" i="1"/>
  <c r="JW559" i="1"/>
  <c r="JK559" i="1"/>
  <c r="IY559" i="1"/>
  <c r="IM559" i="1"/>
  <c r="IA559" i="1"/>
  <c r="HO559" i="1"/>
  <c r="HC559" i="1"/>
  <c r="GQ559" i="1"/>
  <c r="GE559" i="1"/>
  <c r="FS559" i="1"/>
  <c r="FG559" i="1"/>
  <c r="EU559" i="1"/>
  <c r="EI559" i="1"/>
  <c r="DW559" i="1"/>
  <c r="DK559" i="1"/>
  <c r="CY559" i="1"/>
  <c r="CM559" i="1"/>
  <c r="CA559" i="1"/>
  <c r="BO559" i="1"/>
  <c r="BC559" i="1"/>
  <c r="AQ559" i="1"/>
  <c r="AE559" i="1"/>
  <c r="NH559" i="1"/>
  <c r="IF559" i="1"/>
  <c r="BH559" i="1"/>
  <c r="OP559" i="1"/>
  <c r="LJ559" i="1"/>
  <c r="GT559" i="1"/>
  <c r="QH559" i="1"/>
  <c r="PV559" i="1"/>
  <c r="PJ559" i="1"/>
  <c r="OX559" i="1"/>
  <c r="OL559" i="1"/>
  <c r="NZ559" i="1"/>
  <c r="NN559" i="1"/>
  <c r="NB559" i="1"/>
  <c r="MP559" i="1"/>
  <c r="MD559" i="1"/>
  <c r="LR559" i="1"/>
  <c r="LF559" i="1"/>
  <c r="KT559" i="1"/>
  <c r="KH559" i="1"/>
  <c r="JV559" i="1"/>
  <c r="JJ559" i="1"/>
  <c r="IX559" i="1"/>
  <c r="IL559" i="1"/>
  <c r="HZ559" i="1"/>
  <c r="HN559" i="1"/>
  <c r="HB559" i="1"/>
  <c r="GP559" i="1"/>
  <c r="GD559" i="1"/>
  <c r="FR559" i="1"/>
  <c r="FF559" i="1"/>
  <c r="ET559" i="1"/>
  <c r="EH559" i="1"/>
  <c r="DV559" i="1"/>
  <c r="DJ559" i="1"/>
  <c r="CX559" i="1"/>
  <c r="CL559" i="1"/>
  <c r="BZ559" i="1"/>
  <c r="BN559" i="1"/>
  <c r="BB559" i="1"/>
  <c r="AP559" i="1"/>
  <c r="AD559" i="1"/>
  <c r="PP559" i="1"/>
  <c r="JD559" i="1"/>
  <c r="EZ559" i="1"/>
  <c r="BT559" i="1"/>
  <c r="NF559" i="1"/>
  <c r="JZ559" i="1"/>
  <c r="GH559" i="1"/>
  <c r="QG559" i="1"/>
  <c r="PU559" i="1"/>
  <c r="PI559" i="1"/>
  <c r="OW559" i="1"/>
  <c r="OK559" i="1"/>
  <c r="NY559" i="1"/>
  <c r="NM559" i="1"/>
  <c r="NA559" i="1"/>
  <c r="MO559" i="1"/>
  <c r="MC559" i="1"/>
  <c r="LQ559" i="1"/>
  <c r="LE559" i="1"/>
  <c r="KS559" i="1"/>
  <c r="KG559" i="1"/>
  <c r="JU559" i="1"/>
  <c r="JI559" i="1"/>
  <c r="IW559" i="1"/>
  <c r="IK559" i="1"/>
  <c r="HY559" i="1"/>
  <c r="HM559" i="1"/>
  <c r="HA559" i="1"/>
  <c r="GO559" i="1"/>
  <c r="GC559" i="1"/>
  <c r="FQ559" i="1"/>
  <c r="FE559" i="1"/>
  <c r="ES559" i="1"/>
  <c r="EG559" i="1"/>
  <c r="DU559" i="1"/>
  <c r="DI559" i="1"/>
  <c r="CW559" i="1"/>
  <c r="CK559" i="1"/>
  <c r="BY559" i="1"/>
  <c r="BM559" i="1"/>
  <c r="BA559" i="1"/>
  <c r="AO559" i="1"/>
  <c r="AC559" i="1"/>
  <c r="EN559" i="1"/>
  <c r="PH559" i="1"/>
  <c r="LD559" i="1"/>
  <c r="IJ559" i="1"/>
  <c r="GN559" i="1"/>
  <c r="FD559" i="1"/>
  <c r="EF559" i="1"/>
  <c r="DH559" i="1"/>
  <c r="CJ559" i="1"/>
  <c r="BL559" i="1"/>
  <c r="AZ559" i="1"/>
  <c r="AN559" i="1"/>
  <c r="OF559" i="1"/>
  <c r="KN559" i="1"/>
  <c r="IR559" i="1"/>
  <c r="FX559" i="1"/>
  <c r="DD559" i="1"/>
  <c r="PT559" i="1"/>
  <c r="OV559" i="1"/>
  <c r="NX559" i="1"/>
  <c r="MZ559" i="1"/>
  <c r="MN559" i="1"/>
  <c r="MB559" i="1"/>
  <c r="KR559" i="1"/>
  <c r="JH559" i="1"/>
  <c r="IV559" i="1"/>
  <c r="HL559" i="1"/>
  <c r="GB559" i="1"/>
  <c r="FP559" i="1"/>
  <c r="ER559" i="1"/>
  <c r="DT559" i="1"/>
  <c r="CV559" i="1"/>
  <c r="BX559" i="1"/>
  <c r="AB559" i="1"/>
  <c r="QE559" i="1"/>
  <c r="PS559" i="1"/>
  <c r="PG559" i="1"/>
  <c r="OU559" i="1"/>
  <c r="OI559" i="1"/>
  <c r="NW559" i="1"/>
  <c r="NK559" i="1"/>
  <c r="MY559" i="1"/>
  <c r="MM559" i="1"/>
  <c r="MA559" i="1"/>
  <c r="LO559" i="1"/>
  <c r="LC559" i="1"/>
  <c r="KQ559" i="1"/>
  <c r="KE559" i="1"/>
  <c r="JS559" i="1"/>
  <c r="JG559" i="1"/>
  <c r="IU559" i="1"/>
  <c r="II559" i="1"/>
  <c r="HW559" i="1"/>
  <c r="HK559" i="1"/>
  <c r="GY559" i="1"/>
  <c r="GM559" i="1"/>
  <c r="GA559" i="1"/>
  <c r="FO559" i="1"/>
  <c r="FC559" i="1"/>
  <c r="EQ559" i="1"/>
  <c r="EE559" i="1"/>
  <c r="DS559" i="1"/>
  <c r="DG559" i="1"/>
  <c r="CU559" i="1"/>
  <c r="CI559" i="1"/>
  <c r="BW559" i="1"/>
  <c r="BK559" i="1"/>
  <c r="AY559" i="1"/>
  <c r="AM559" i="1"/>
  <c r="AA559" i="1"/>
  <c r="PD559" i="1"/>
  <c r="LX559" i="1"/>
  <c r="JP559" i="1"/>
  <c r="GV559" i="1"/>
  <c r="DP559" i="1"/>
  <c r="OJ559" i="1"/>
  <c r="LP559" i="1"/>
  <c r="JT559" i="1"/>
  <c r="HX559" i="1"/>
  <c r="QD559" i="1"/>
  <c r="PF559" i="1"/>
  <c r="OH559" i="1"/>
  <c r="NJ559" i="1"/>
  <c r="ML559" i="1"/>
  <c r="LN559" i="1"/>
  <c r="LB559" i="1"/>
  <c r="KP559" i="1"/>
  <c r="KD559" i="1"/>
  <c r="JR559" i="1"/>
  <c r="JF559" i="1"/>
  <c r="IT559" i="1"/>
  <c r="IH559" i="1"/>
  <c r="HV559" i="1"/>
  <c r="HJ559" i="1"/>
  <c r="GX559" i="1"/>
  <c r="GL559" i="1"/>
  <c r="FZ559" i="1"/>
  <c r="FN559" i="1"/>
  <c r="FB559" i="1"/>
  <c r="EP559" i="1"/>
  <c r="ED559" i="1"/>
  <c r="DR559" i="1"/>
  <c r="DF559" i="1"/>
  <c r="CT559" i="1"/>
  <c r="CH559" i="1"/>
  <c r="BV559" i="1"/>
  <c r="BJ559" i="1"/>
  <c r="AX559" i="1"/>
  <c r="AL559" i="1"/>
  <c r="KZ559" i="1"/>
  <c r="HH559" i="1"/>
  <c r="CF559" i="1"/>
  <c r="QF559" i="1"/>
  <c r="NL559" i="1"/>
  <c r="KF559" i="1"/>
  <c r="GZ559" i="1"/>
  <c r="PR559" i="1"/>
  <c r="OT559" i="1"/>
  <c r="NV559" i="1"/>
  <c r="MX559" i="1"/>
  <c r="LZ559" i="1"/>
  <c r="QC559" i="1"/>
  <c r="PQ559" i="1"/>
  <c r="PE559" i="1"/>
  <c r="OS559" i="1"/>
  <c r="OG559" i="1"/>
  <c r="NU559" i="1"/>
  <c r="NI559" i="1"/>
  <c r="MW559" i="1"/>
  <c r="MK559" i="1"/>
  <c r="LY559" i="1"/>
  <c r="LM559" i="1"/>
  <c r="LA559" i="1"/>
  <c r="KO559" i="1"/>
  <c r="KC559" i="1"/>
  <c r="JQ559" i="1"/>
  <c r="JE559" i="1"/>
  <c r="IS559" i="1"/>
  <c r="IG559" i="1"/>
  <c r="HU559" i="1"/>
  <c r="HI559" i="1"/>
  <c r="GW559" i="1"/>
  <c r="GK559" i="1"/>
  <c r="FY559" i="1"/>
  <c r="FM559" i="1"/>
  <c r="FA559" i="1"/>
  <c r="EO559" i="1"/>
  <c r="EC559" i="1"/>
  <c r="DQ559" i="1"/>
  <c r="DE559" i="1"/>
  <c r="CS559" i="1"/>
  <c r="CG559" i="1"/>
  <c r="BU559" i="1"/>
  <c r="BI559" i="1"/>
  <c r="AW559" i="1"/>
  <c r="AK559" i="1"/>
  <c r="XT559" i="1" l="1"/>
  <c r="Y8" i="1"/>
  <c r="Y559" i="1" s="1"/>
  <c r="Y560" i="1" s="1"/>
  <c r="W559" i="1"/>
  <c r="W56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Sosa Alvarado Jaime Vinicio</author>
    <author>Usuario</author>
    <author>Diego Mena</author>
  </authors>
  <commentList>
    <comment ref="AR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LA INDEPENDENCIA</t>
        </r>
      </text>
    </comment>
    <comment ref="CZ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GUAYAQUIL</t>
        </r>
      </text>
    </comment>
    <comment ref="DX7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DY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DZ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CUENCA</t>
        </r>
      </text>
    </comment>
    <comment ref="FY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NAVIDAD</t>
        </r>
      </text>
    </comment>
    <comment ref="GF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FIN DE AÑO</t>
        </r>
      </text>
    </comment>
    <comment ref="GG7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Año nuevo</t>
        </r>
      </text>
    </comment>
    <comment ref="IM7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IN7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KG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VIERNES SANTO</t>
        </r>
      </text>
    </comment>
    <comment ref="KW7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Usuario:DIA DEL TRABAJO</t>
        </r>
      </text>
    </comment>
    <comment ref="LW7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Usuario: VACACION BATALLA DE PICHINCHA</t>
        </r>
      </text>
    </comment>
    <comment ref="BF13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libre por cumpleaños</t>
        </r>
      </text>
    </comment>
    <comment ref="PO2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Comisiones Covid IEES les reemboslo
</t>
        </r>
      </text>
    </comment>
    <comment ref="FU35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cruce con 13 de nov que apoyó a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D35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cruce con 14 nov apoyo a Angel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E35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cruce con 17 de dic apoyo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F35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día de asusencia por covid pendiente compensar </t>
        </r>
      </text>
    </comment>
    <comment ref="QT36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QU36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PE43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Vacaciones COVID IESS solo le reemboslo de 6 dias 
</t>
        </r>
      </text>
    </comment>
    <comment ref="GZ4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revisar con Trosky</t>
        </r>
      </text>
    </comment>
    <comment ref="HG7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H70" authorId="2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I70" authorId="2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J70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K70" authorId="2" shapeId="0" xr:uid="{00000000-0006-0000-0000-00001C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O75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VACACIONES COVID IESS LES REEMBOLSO 
</t>
        </r>
      </text>
    </comment>
    <comment ref="GY84" authorId="2" shapeId="0" xr:uid="{00000000-0006-0000-0000-00001E000000}">
      <text>
        <r>
          <rPr>
            <b/>
            <sz val="9"/>
            <color indexed="81"/>
            <rFont val="Tahoma"/>
            <family val="2"/>
          </rPr>
          <t>Se le debe un día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O84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 xml:space="preserve">Reverso vacaciones COVID el IESS les reembolso
</t>
        </r>
      </text>
    </comment>
  </commentList>
</comments>
</file>

<file path=xl/sharedStrings.xml><?xml version="1.0" encoding="utf-8"?>
<sst xmlns="http://schemas.openxmlformats.org/spreadsheetml/2006/main" count="3092" uniqueCount="1206">
  <si>
    <t>Nombre Completo</t>
  </si>
  <si>
    <t>Posición</t>
  </si>
  <si>
    <t>L</t>
  </si>
  <si>
    <t>M</t>
  </si>
  <si>
    <t>J</t>
  </si>
  <si>
    <t>V</t>
  </si>
  <si>
    <t>S</t>
  </si>
  <si>
    <t>D</t>
  </si>
  <si>
    <t>Analista Laboral y Administrativa</t>
  </si>
  <si>
    <t>CI</t>
  </si>
  <si>
    <t>1722648878</t>
  </si>
  <si>
    <t>Formadora</t>
  </si>
  <si>
    <t>1721395034</t>
  </si>
  <si>
    <t>Analista de Caja y Bodega</t>
  </si>
  <si>
    <t>1712117678</t>
  </si>
  <si>
    <t>1710213966</t>
  </si>
  <si>
    <t>Jefe Comercial Ventas</t>
  </si>
  <si>
    <t>1713085593</t>
  </si>
  <si>
    <t>TOTAL</t>
  </si>
  <si>
    <t>Fecha Ingreso</t>
  </si>
  <si>
    <t>Saldo días pendiente</t>
  </si>
  <si>
    <t>1205470881</t>
  </si>
  <si>
    <t>1750583294</t>
  </si>
  <si>
    <t>1726499765</t>
  </si>
  <si>
    <t>0503250730</t>
  </si>
  <si>
    <t xml:space="preserve">J  </t>
  </si>
  <si>
    <t>1802845147</t>
  </si>
  <si>
    <t>1724019425</t>
  </si>
  <si>
    <t>1713109385</t>
  </si>
  <si>
    <t>1758991069</t>
  </si>
  <si>
    <t>Jefe Tiendas</t>
  </si>
  <si>
    <t>1716903438</t>
  </si>
  <si>
    <t>1759625062</t>
  </si>
  <si>
    <t>Supervisor Directv</t>
  </si>
  <si>
    <t>Centro de Costos</t>
  </si>
  <si>
    <t>Tienda</t>
  </si>
  <si>
    <t>Estructura</t>
  </si>
  <si>
    <t>America</t>
  </si>
  <si>
    <t>Recreo</t>
  </si>
  <si>
    <t>Condado</t>
  </si>
  <si>
    <t>Directv</t>
  </si>
  <si>
    <t>Días aprobados x tomar</t>
  </si>
  <si>
    <t>Remigio</t>
  </si>
  <si>
    <t>Centro</t>
  </si>
  <si>
    <t>1725134207</t>
  </si>
  <si>
    <t>Machala</t>
  </si>
  <si>
    <t>AAF155779</t>
  </si>
  <si>
    <t>Moreno Llerena Mateo Paul</t>
  </si>
  <si>
    <t>Basantes Jacome David Alejandro</t>
  </si>
  <si>
    <t>Guevara Maza Cristian Fabian</t>
  </si>
  <si>
    <t>Patiño Urgiles Diana Catalina</t>
  </si>
  <si>
    <t>Maila Ramirez Ana Lorena</t>
  </si>
  <si>
    <t>Hermosa Alban Sharon Michelle</t>
  </si>
  <si>
    <t>Rivas Leon Fanny Joselyn</t>
  </si>
  <si>
    <t>Bermeo Reyes Diego Vicente</t>
  </si>
  <si>
    <t>Proaño Ochoa Aylin Stefania</t>
  </si>
  <si>
    <t>Obaco Sisalima Jessika Leonor</t>
  </si>
  <si>
    <t>Galarza Pizarro Rodrigo Ivan</t>
  </si>
  <si>
    <t>Yepez Palomeque Diana Patricia</t>
  </si>
  <si>
    <t>Rea Espinoza Miguel Angel</t>
  </si>
  <si>
    <t>Lozada Tacle Marilin Lizeth</t>
  </si>
  <si>
    <t>Sobrevilla Lucero Karen Jackeline</t>
  </si>
  <si>
    <t>Rojas Vega Jhosmery Michelle</t>
  </si>
  <si>
    <t>Melchiade Ortiz Isaac Valmore</t>
  </si>
  <si>
    <t>Vera Venegas Lorena Cecilia</t>
  </si>
  <si>
    <t>Villacres Lara Freddy Esteban</t>
  </si>
  <si>
    <t>Montenegro Mejia Maritza Eloisa</t>
  </si>
  <si>
    <t>Cruz Cruz Alejandro Xavier</t>
  </si>
  <si>
    <t>Loaiza Armijos William Vladimir</t>
  </si>
  <si>
    <t>Ilbay Arévalo Giovanny Santiago</t>
  </si>
  <si>
    <t>Cantos Rosario Martha Belen</t>
  </si>
  <si>
    <t>Espinosa Miranda Ivan Eduardo</t>
  </si>
  <si>
    <t>Oquendo Olalla Francisco Xavier</t>
  </si>
  <si>
    <t>Arguello Burbano Maria Paulina</t>
  </si>
  <si>
    <t>Von Mühlinen Emiliano</t>
  </si>
  <si>
    <t>Galeas Villota Alisson Mishell</t>
  </si>
  <si>
    <t>Espinoza Martínez Laura Xiomara</t>
  </si>
  <si>
    <t>Rodriguez Quito Jessica Gabriela</t>
  </si>
  <si>
    <t>Andrade Davila Elvis Gonzalo</t>
  </si>
  <si>
    <t>Guachamin Caza Hugo Adrian</t>
  </si>
  <si>
    <t>Luna Jacho Andrea Gabriela</t>
  </si>
  <si>
    <t>Jaramillo Molina María Fernanda</t>
  </si>
  <si>
    <t>Valenzuela Yerovi Andres Alejandro</t>
  </si>
  <si>
    <t>Cela Cabascango Fernanda Salome</t>
  </si>
  <si>
    <t>Orbe Calvachi Gabriela de los Angeles</t>
  </si>
  <si>
    <t>Pymes</t>
  </si>
  <si>
    <t>PayJoy</t>
  </si>
  <si>
    <t>Benitez Yepez Sandy del Carmen</t>
  </si>
  <si>
    <t>Brito Rincon Loreana valerya Victoria</t>
  </si>
  <si>
    <t>Equifax</t>
  </si>
  <si>
    <t>1721406732</t>
  </si>
  <si>
    <t>Cabrera Quinteros Byron Fernando</t>
  </si>
  <si>
    <t>Guaman Amaguaña Jhonatan Manuel</t>
  </si>
  <si>
    <t>Antigüedad
Meses</t>
  </si>
  <si>
    <t>Corte:</t>
  </si>
  <si>
    <t>VACACIONES SALESLAND ECUADOR</t>
  </si>
  <si>
    <t>Gerente General</t>
  </si>
  <si>
    <t xml:space="preserve">Analista Adm Ventas y Comisiones </t>
  </si>
  <si>
    <t>Estado</t>
  </si>
  <si>
    <t>Días tomados</t>
  </si>
  <si>
    <t>Total días acum. Vacaciones</t>
  </si>
  <si>
    <t>Loaiza Aguilar Jonathan Fabián</t>
  </si>
  <si>
    <t>Otero Yepez Andrea Soledad</t>
  </si>
  <si>
    <t>Hibrido</t>
  </si>
  <si>
    <t>Salvatierra Guerra Julian Enrique</t>
  </si>
  <si>
    <t>Echeverria Palacios Jorge Eduardo</t>
  </si>
  <si>
    <t>Gomezcuello San Martin Franklin Mauricio</t>
  </si>
  <si>
    <t>Andrade Condo Cristian Eduardo</t>
  </si>
  <si>
    <t>Chapin Tapia Dayse Lissette</t>
  </si>
  <si>
    <t>Capa Romero Cristian Henry</t>
  </si>
  <si>
    <t>Sanchez Garcia Freddy Leonardo</t>
  </si>
  <si>
    <t>Gonzaga Yupangui Lisbeth Katherine</t>
  </si>
  <si>
    <t>Arrobo Vicente Yadira Esperanza</t>
  </si>
  <si>
    <t>Sanchez Saritama Luis Joel</t>
  </si>
  <si>
    <t>Fecha Salida</t>
  </si>
  <si>
    <t>Rivera Serrano Otto Giovanni</t>
  </si>
  <si>
    <t>Delgado Pinillo Efren Oswaldo</t>
  </si>
  <si>
    <t>Contact Center</t>
  </si>
  <si>
    <t>Bruque Bejar Katherine del Carmen</t>
  </si>
  <si>
    <t>Bayas Espin Ariana Mchelle</t>
  </si>
  <si>
    <t xml:space="preserve"> </t>
  </si>
  <si>
    <t>Inactivo</t>
  </si>
  <si>
    <t>Activo</t>
  </si>
  <si>
    <t>Analista BI</t>
  </si>
  <si>
    <t>Ejecutivo de Caja y Bodega</t>
  </si>
  <si>
    <t>Selección de Personal</t>
  </si>
  <si>
    <t>Promotor de Ventas</t>
  </si>
  <si>
    <t>Supervisor Comercial</t>
  </si>
  <si>
    <t>Asesor Comercial</t>
  </si>
  <si>
    <t xml:space="preserve">Back Office </t>
  </si>
  <si>
    <t>Flores Sanchez Erika Fernanda</t>
  </si>
  <si>
    <t>Calva Campoverde Joselin Dayana</t>
  </si>
  <si>
    <t>Fernandez Ñacato Cristopher Alexander</t>
  </si>
  <si>
    <t>Rodriguez Celi Carmen Jacqueline</t>
  </si>
  <si>
    <t>Perez Velastegui Trosky Fabian</t>
  </si>
  <si>
    <t>Mena Villalba Diego Fernando</t>
  </si>
  <si>
    <t>Vargas Molina Alexandra Elizabeth</t>
  </si>
  <si>
    <t>Celi Velez Jonathan Mauricio</t>
  </si>
  <si>
    <t>Blanca Bastidas Meryn Raquely</t>
  </si>
  <si>
    <t xml:space="preserve">Villamar Bustamante Hugo Andres </t>
  </si>
  <si>
    <t xml:space="preserve">Velasco Guerra Juan Carlos </t>
  </si>
  <si>
    <t xml:space="preserve">Salazar Mazamba Cristian Fabian </t>
  </si>
  <si>
    <t xml:space="preserve">Salas Parra Maria Jose </t>
  </si>
  <si>
    <t xml:space="preserve">Chicaiza Toapanta Alex Danilo </t>
  </si>
  <si>
    <t xml:space="preserve">Paredes Ramirez Fatima Daniela </t>
  </si>
  <si>
    <t xml:space="preserve">Cedeño Diaz Jenny Elizabeth </t>
  </si>
  <si>
    <t>Martinez Montes David Fernando</t>
  </si>
  <si>
    <t>Coral Reasco Mercy Alejandra</t>
  </si>
  <si>
    <t>Matute Cajas Jessica Johanna</t>
  </si>
  <si>
    <t>Estrella Amaya Kerly Carolina</t>
  </si>
  <si>
    <t>Arevalo Urgiles Tamara Cristina</t>
  </si>
  <si>
    <t xml:space="preserve">Ribadeneira Estefany </t>
  </si>
  <si>
    <t>Jimenez Tacuri Karen Antonella</t>
  </si>
  <si>
    <t xml:space="preserve">Zhizhingo Ojeda Freddy Javier </t>
  </si>
  <si>
    <t>Feican Velez Maria del Carmen</t>
  </si>
  <si>
    <t>Calle Chaca Jorge Vinicio</t>
  </si>
  <si>
    <t>Gonzalez Minchala Marcelo Eduardo</t>
  </si>
  <si>
    <t>Patiño Tapia Andres Santiago</t>
  </si>
  <si>
    <t>Carrion Arrieta Maria Belen</t>
  </si>
  <si>
    <t>Luzardo Centeno Boris Paul</t>
  </si>
  <si>
    <t>Hoyos Marury Lourdes Elizabeth</t>
  </si>
  <si>
    <t>Samaniego Ojeda Olga Maria</t>
  </si>
  <si>
    <t>Andrade Quintuña Samantha Estefania</t>
  </si>
  <si>
    <t xml:space="preserve">Bravo Castillo Leonardo Esteban </t>
  </si>
  <si>
    <t xml:space="preserve">Osorio Tejada Ana Estefania </t>
  </si>
  <si>
    <t>Vallejo Deleg Roman Nicolas</t>
  </si>
  <si>
    <t>Celi Latorre Jose Miguel</t>
  </si>
  <si>
    <t xml:space="preserve">Lopez Diaz Angel Enrique </t>
  </si>
  <si>
    <t xml:space="preserve">Robalino Lavayen Benjamin Jaime </t>
  </si>
  <si>
    <t xml:space="preserve">Cevallos Ponce Diana Carolina </t>
  </si>
  <si>
    <t xml:space="preserve">Luna Luna Mercy Daniela </t>
  </si>
  <si>
    <t xml:space="preserve">Cordoba Pinto Ernesto Jose </t>
  </si>
  <si>
    <t xml:space="preserve">Catagña Chicaiza Kevin Alexander </t>
  </si>
  <si>
    <t xml:space="preserve">Rosales Maldonado Jessica Gabriela </t>
  </si>
  <si>
    <t xml:space="preserve">Castillo Aguirre Edwin Modesto </t>
  </si>
  <si>
    <t xml:space="preserve">Mena Coba Maria Soledad </t>
  </si>
  <si>
    <t>´0706376449</t>
  </si>
  <si>
    <t>1803610359</t>
  </si>
  <si>
    <t>1312910282</t>
  </si>
  <si>
    <t>1710936590</t>
  </si>
  <si>
    <t>1752613149</t>
  </si>
  <si>
    <t>1711731651</t>
  </si>
  <si>
    <t>1722169701</t>
  </si>
  <si>
    <t>1754440921</t>
  </si>
  <si>
    <t>2400263287</t>
  </si>
  <si>
    <t>1721302162</t>
  </si>
  <si>
    <t>1713316386</t>
  </si>
  <si>
    <t>1750251165</t>
  </si>
  <si>
    <t>1761128964</t>
  </si>
  <si>
    <t>1751885532</t>
  </si>
  <si>
    <t>1751415199</t>
  </si>
  <si>
    <t>1720035698</t>
  </si>
  <si>
    <t>1755557830</t>
  </si>
  <si>
    <t>1753055662</t>
  </si>
  <si>
    <t>1709363517</t>
  </si>
  <si>
    <t>1312425505</t>
  </si>
  <si>
    <t>1755088059</t>
  </si>
  <si>
    <t>1720336096</t>
  </si>
  <si>
    <t>1720315298</t>
  </si>
  <si>
    <t>1750132449</t>
  </si>
  <si>
    <t>1725872202</t>
  </si>
  <si>
    <t>1105129496</t>
  </si>
  <si>
    <t>1751483221</t>
  </si>
  <si>
    <t>1804249249</t>
  </si>
  <si>
    <t>1719519009</t>
  </si>
  <si>
    <t>1726506726</t>
  </si>
  <si>
    <t>1313745430</t>
  </si>
  <si>
    <t>1313517946</t>
  </si>
  <si>
    <t>2450089194</t>
  </si>
  <si>
    <t>1206298141</t>
  </si>
  <si>
    <t>2350645228</t>
  </si>
  <si>
    <t>1207623206</t>
  </si>
  <si>
    <t>1727708834</t>
  </si>
  <si>
    <t>1729257707</t>
  </si>
  <si>
    <t>1716089030</t>
  </si>
  <si>
    <t>1721089181</t>
  </si>
  <si>
    <t>KAM</t>
  </si>
  <si>
    <t>Promotor Mixto</t>
  </si>
  <si>
    <t>Promotor Base</t>
  </si>
  <si>
    <t>Pesantez Nieto Kristel Stephany</t>
  </si>
  <si>
    <t>Gutierrez Morales Mery Alexandra</t>
  </si>
  <si>
    <t>Larco Guevara Patricio Alberto</t>
  </si>
  <si>
    <t>Chacon Zavala Fernando Alex</t>
  </si>
  <si>
    <t>Garcia Alcivar Jorge Antonio</t>
  </si>
  <si>
    <t>Aroca Alvarado Maritza Esmeralda</t>
  </si>
  <si>
    <t>Tene Ocaña Andrea Domenica</t>
  </si>
  <si>
    <t>Gaybor Solano Marlee Yael</t>
  </si>
  <si>
    <t>Plua Castro Karen Silvana</t>
  </si>
  <si>
    <t>Baez Salazar Christopher Daniel</t>
  </si>
  <si>
    <t>Rondon Gutierrez Mariana Valentina</t>
  </si>
  <si>
    <t>Tanguila Pucha Andres Fernando</t>
  </si>
  <si>
    <t>Espinosa Donoso Tamara Paulina</t>
  </si>
  <si>
    <t>Hoyos Sandoval Vanessa Aracely</t>
  </si>
  <si>
    <t>Cruz Torales Gustavo</t>
  </si>
  <si>
    <t>Lozada Bonilla Gabriela Lizeth</t>
  </si>
  <si>
    <t>Pezo Reyes Karina Lorena</t>
  </si>
  <si>
    <t>Salazar Vasquez Santiago Sebastian</t>
  </si>
  <si>
    <t>Freire Novillo Carlos Naim</t>
  </si>
  <si>
    <t>Desiderio Veliz Cristian Andres</t>
  </si>
  <si>
    <t>Viteri Alulema Javier Eduardo</t>
  </si>
  <si>
    <t>Pullas Negrete Yair Josue</t>
  </si>
  <si>
    <t>Chipantiza Arana Edison Lenin</t>
  </si>
  <si>
    <t>Sanchez Gomez Luis Alberto</t>
  </si>
  <si>
    <t>Bohorquez Moran Maria Fernanda</t>
  </si>
  <si>
    <t>Faican Vasquez Jennifer Eliana</t>
  </si>
  <si>
    <t>Burgos Arbelaez Anderson Francisco</t>
  </si>
  <si>
    <t>Soledispa Chancay Luis Alberto</t>
  </si>
  <si>
    <t>Jimenez Cordova Henry Victor</t>
  </si>
  <si>
    <t>Merchan Rodriguez Bryan Omar</t>
  </si>
  <si>
    <t>Sanchez Mora Lissette Paola</t>
  </si>
  <si>
    <t>Espin Chavez Ambar Noemi</t>
  </si>
  <si>
    <t>Ibarra Franco Gabriela Fernanda</t>
  </si>
  <si>
    <t>Sanchez Perugachi Oscar Ivan</t>
  </si>
  <si>
    <t>Moreira Baquerizo Oscar Cristobal</t>
  </si>
  <si>
    <t>Velastegui Chavez Erick Alexei</t>
  </si>
  <si>
    <t>Flores Novillo Mateo Isaac</t>
  </si>
  <si>
    <t>Aguilarte Yendi Berenice Del Carmen</t>
  </si>
  <si>
    <t>Gomez Barrera Andrea Mitzu</t>
  </si>
  <si>
    <t>Ojeda Escarlin Dayana</t>
  </si>
  <si>
    <t>Saldarriaga Andrade Yolanda Isabel</t>
  </si>
  <si>
    <t xml:space="preserve">Pizarro Ramirez Joselyn Belen </t>
  </si>
  <si>
    <t xml:space="preserve">Pacheco Bustamante Roberto Fernando </t>
  </si>
  <si>
    <t>Sellers Cruz Leonardo David</t>
  </si>
  <si>
    <t>Porras Carbo Juan Antonio</t>
  </si>
  <si>
    <t>Yunga Chimbo Leonardo Manuel</t>
  </si>
  <si>
    <t>Quiñonez Bonilla Diana Caroline</t>
  </si>
  <si>
    <t>Vizcaino Muñoz Erik Alexander</t>
  </si>
  <si>
    <t>Morales Alvear Jose Alexander</t>
  </si>
  <si>
    <t>Salazar Moposita Katherine Mireya</t>
  </si>
  <si>
    <t>Tamayo Coello Marola Alejandra</t>
  </si>
  <si>
    <t>Calero Zavala Ivan David</t>
  </si>
  <si>
    <t>Espinoza Velez Xavier Ricardo</t>
  </si>
  <si>
    <t>Fajardo Barahona Bryan Alberto</t>
  </si>
  <si>
    <t>Figueroa Falconette Katherine Janeth</t>
  </si>
  <si>
    <t>Teran Tamayo Nelson Roberto</t>
  </si>
  <si>
    <t>Velasquez Alvarez Daniel Estefano</t>
  </si>
  <si>
    <t>Pinos Palacios Geovanny Genaro</t>
  </si>
  <si>
    <t>Zarate Alvarado Yosdy Selena</t>
  </si>
  <si>
    <t>Moreira Loor Jose Mario</t>
  </si>
  <si>
    <t>Gimenez Diaz Daniel Augusto</t>
  </si>
  <si>
    <t>Almeida Espinosa Carla Karina</t>
  </si>
  <si>
    <t>Martinez Martinez Yin Steven</t>
  </si>
  <si>
    <t>Franco Mendoza Jose Alfredo</t>
  </si>
  <si>
    <t>Granda Vargas Cristian Fernando</t>
  </si>
  <si>
    <t>Palma Palma Laura Isabel</t>
  </si>
  <si>
    <t>Lopez Garcia Jefferson Andres</t>
  </si>
  <si>
    <t>Caceres Rosas Jorge Eduardo</t>
  </si>
  <si>
    <t>Granda Gualotuña Alyson Daniela</t>
  </si>
  <si>
    <t>Moreno Noriega Jorge Oswaldo</t>
  </si>
  <si>
    <t>Duchimaza Angamarca Elida Alexandra</t>
  </si>
  <si>
    <t>Resabala Macias Mauricio Guillermo</t>
  </si>
  <si>
    <t>Rodriguez Echegaray Danny Steven</t>
  </si>
  <si>
    <t>Castro Ojeda Juan Luis</t>
  </si>
  <si>
    <t>Pullas Negrete Carla Maithe</t>
  </si>
  <si>
    <t>Benavides Flores Maria Emilia</t>
  </si>
  <si>
    <t>Bravo Narvaez Maria Jesus</t>
  </si>
  <si>
    <t>Apolinario Yagual Evelyn Sofia</t>
  </si>
  <si>
    <t>Pesantez Roman Jonathan Fernando</t>
  </si>
  <si>
    <t>Montes Castillo Jossmery Catherine</t>
  </si>
  <si>
    <t>Murillo Noblecilla Wilson Santiago</t>
  </si>
  <si>
    <t>Monserrate Aguirre Diego Armando</t>
  </si>
  <si>
    <t>Chimbolema Ordoñez Javier Jonathan</t>
  </si>
  <si>
    <t>Choco Moran Galo Fernando</t>
  </si>
  <si>
    <t>Costales Donoso Joyce Pamela</t>
  </si>
  <si>
    <t>Malla Yaguachi Marco Alcides</t>
  </si>
  <si>
    <t>Muñoz Ramirez Josselyn Dayana</t>
  </si>
  <si>
    <t>Rolleri Agurto Maria Fernanda</t>
  </si>
  <si>
    <t>Espinoza Fernandez Odalys Jazmin</t>
  </si>
  <si>
    <t>Alarcon Morocho Fabian Paul</t>
  </si>
  <si>
    <t>Vargas Alava Jesus Javier</t>
  </si>
  <si>
    <t>Zamora Montes Christopher Ismael</t>
  </si>
  <si>
    <t>Buste Ronquillo Veronica Alexandra</t>
  </si>
  <si>
    <t>Escalante Gavilanes Jenniffer Isabel</t>
  </si>
  <si>
    <t>Andrade Chang Vicente Nestor</t>
  </si>
  <si>
    <t>Coronel Tapia Johanna Gabriela</t>
  </si>
  <si>
    <t>Valarezo Toledo Elsy Elizabeth</t>
  </si>
  <si>
    <t>Guaman Pinta Danny Raul</t>
  </si>
  <si>
    <t>Cano Ocampo Ginger Odalis</t>
  </si>
  <si>
    <t>Alcivar Moreira Jasson Jose</t>
  </si>
  <si>
    <t>Chuchuca Lopez Adriana Elizabeth</t>
  </si>
  <si>
    <t>Vera Anchundia Angel Andres</t>
  </si>
  <si>
    <t>Panchana Ramirez Maria Fernanda</t>
  </si>
  <si>
    <t>Yupangui Perez Merlyn Ismenia</t>
  </si>
  <si>
    <t>Castro Santos Liseth Mercedes</t>
  </si>
  <si>
    <t>Cordova Ramos Alex Rigoberto</t>
  </si>
  <si>
    <t>Puebla Barzola Miguel Angel</t>
  </si>
  <si>
    <t>Rendon Castañeda Josue Enrique</t>
  </si>
  <si>
    <t>Cordero Gaibor Henry Lenin</t>
  </si>
  <si>
    <t>Colcha Quishpe Erick Fabricio</t>
  </si>
  <si>
    <t>Estupiñan Zamora Isabel Alexandra</t>
  </si>
  <si>
    <t>Ejecutivo de Ventas y Atención</t>
  </si>
  <si>
    <t>Especialista de Ventas y Atencion</t>
  </si>
  <si>
    <t>Administrador de Bodega</t>
  </si>
  <si>
    <t>Analista de Trade Marketing</t>
  </si>
  <si>
    <t>Pasante Talento Humano</t>
  </si>
  <si>
    <t>Promotor de Temporada</t>
  </si>
  <si>
    <t>Promotor de Temporada ICESA</t>
  </si>
  <si>
    <t>Promotor de Temporada Marcimex</t>
  </si>
  <si>
    <t>Mabe</t>
  </si>
  <si>
    <t xml:space="preserve">Jefe Comercial </t>
  </si>
  <si>
    <t>1312637158</t>
  </si>
  <si>
    <t>1759165952</t>
  </si>
  <si>
    <t>1720384682</t>
  </si>
  <si>
    <t>1315264810</t>
  </si>
  <si>
    <t>1759137621</t>
  </si>
  <si>
    <t>1725511974</t>
  </si>
  <si>
    <t>1803580362</t>
  </si>
  <si>
    <t>1721678827</t>
  </si>
  <si>
    <t>1205557463</t>
  </si>
  <si>
    <t>1759157223</t>
  </si>
  <si>
    <t>1207805472</t>
  </si>
  <si>
    <t>1726428384</t>
  </si>
  <si>
    <t>1716624406</t>
  </si>
  <si>
    <t>1753708799</t>
  </si>
  <si>
    <t>1719769216</t>
  </si>
  <si>
    <t>1804461786</t>
  </si>
  <si>
    <t>1759785361</t>
  </si>
  <si>
    <t>1723625859</t>
  </si>
  <si>
    <t>1724124084</t>
  </si>
  <si>
    <t>1714940093</t>
  </si>
  <si>
    <t>1722887070</t>
  </si>
  <si>
    <t>1725426801</t>
  </si>
  <si>
    <t>1313744128</t>
  </si>
  <si>
    <t>1718533019</t>
  </si>
  <si>
    <t>1714657481</t>
  </si>
  <si>
    <t>1003604400</t>
  </si>
  <si>
    <t>1724744774</t>
  </si>
  <si>
    <t>1205914631</t>
  </si>
  <si>
    <t>1718656919</t>
  </si>
  <si>
    <t>1719965806</t>
  </si>
  <si>
    <t>1761014636</t>
  </si>
  <si>
    <t>1722339320</t>
  </si>
  <si>
    <t>1758048159</t>
  </si>
  <si>
    <t>1716459258</t>
  </si>
  <si>
    <t>1724612641</t>
  </si>
  <si>
    <t>1721402475</t>
  </si>
  <si>
    <t>1751337203</t>
  </si>
  <si>
    <t>1725401549</t>
  </si>
  <si>
    <t>1725565269</t>
  </si>
  <si>
    <t>1003141007</t>
  </si>
  <si>
    <t>1725742496</t>
  </si>
  <si>
    <t>3050496136</t>
  </si>
  <si>
    <t>1004429856</t>
  </si>
  <si>
    <t>1719139667</t>
  </si>
  <si>
    <t>1722084934</t>
  </si>
  <si>
    <t>1715654750</t>
  </si>
  <si>
    <t>1717552200</t>
  </si>
  <si>
    <t>1352917643</t>
  </si>
  <si>
    <t>1251015093</t>
  </si>
  <si>
    <t>1314587427</t>
  </si>
  <si>
    <t>1310224702</t>
  </si>
  <si>
    <t>1205175464</t>
  </si>
  <si>
    <t>1308926987</t>
  </si>
  <si>
    <t>1721399754</t>
  </si>
  <si>
    <t>1104457054</t>
  </si>
  <si>
    <t>1750347088</t>
  </si>
  <si>
    <t>2100656244</t>
  </si>
  <si>
    <t>1757825219</t>
  </si>
  <si>
    <t>1722649116</t>
  </si>
  <si>
    <t>1721365896</t>
  </si>
  <si>
    <t>1759520925</t>
  </si>
  <si>
    <t>1313744102</t>
  </si>
  <si>
    <t>1721024642</t>
  </si>
  <si>
    <t>1721792099</t>
  </si>
  <si>
    <t>1804283701</t>
  </si>
  <si>
    <t>1250575451</t>
  </si>
  <si>
    <t>1760490845</t>
  </si>
  <si>
    <t>1103878391</t>
  </si>
  <si>
    <t>1759664673</t>
  </si>
  <si>
    <t>3050522253</t>
  </si>
  <si>
    <t>1760490993</t>
  </si>
  <si>
    <t>1716113145</t>
  </si>
  <si>
    <t>1716366115</t>
  </si>
  <si>
    <t>1208040350</t>
  </si>
  <si>
    <t>1721595690</t>
  </si>
  <si>
    <t>1752676088</t>
  </si>
  <si>
    <t>1717219412</t>
  </si>
  <si>
    <t>1722525019</t>
  </si>
  <si>
    <t>1750274563</t>
  </si>
  <si>
    <t>1726323304</t>
  </si>
  <si>
    <t>1723409163</t>
  </si>
  <si>
    <t>1759228610</t>
  </si>
  <si>
    <t>1760534733</t>
  </si>
  <si>
    <t>1725326316</t>
  </si>
  <si>
    <t>1311582850</t>
  </si>
  <si>
    <t>1724643638</t>
  </si>
  <si>
    <t>1751541580</t>
  </si>
  <si>
    <t>1727634030</t>
  </si>
  <si>
    <t>1711185528</t>
  </si>
  <si>
    <t>1715167142</t>
  </si>
  <si>
    <t>1755487798</t>
  </si>
  <si>
    <t>1760734481</t>
  </si>
  <si>
    <t>1707873442</t>
  </si>
  <si>
    <t>1751067339</t>
  </si>
  <si>
    <t>1204713828</t>
  </si>
  <si>
    <t>1721965281</t>
  </si>
  <si>
    <t>1718784430</t>
  </si>
  <si>
    <t>1313504357</t>
  </si>
  <si>
    <t>1104480049</t>
  </si>
  <si>
    <t>1722407887</t>
  </si>
  <si>
    <t>1313309567</t>
  </si>
  <si>
    <t>1720497195</t>
  </si>
  <si>
    <t>1715954960</t>
  </si>
  <si>
    <t>1104738032</t>
  </si>
  <si>
    <t>1755336359</t>
  </si>
  <si>
    <t>1727018036</t>
  </si>
  <si>
    <t>1103974463</t>
  </si>
  <si>
    <t>2350267122</t>
  </si>
  <si>
    <t>1309825774</t>
  </si>
  <si>
    <t>2450022104</t>
  </si>
  <si>
    <t>1721792420</t>
  </si>
  <si>
    <t>1207825470</t>
  </si>
  <si>
    <t>1714543426</t>
  </si>
  <si>
    <t>1719967661</t>
  </si>
  <si>
    <t>1756201628</t>
  </si>
  <si>
    <t>1750188888</t>
  </si>
  <si>
    <t>1401324585</t>
  </si>
  <si>
    <t>1720113081</t>
  </si>
  <si>
    <t>1002333704</t>
  </si>
  <si>
    <t>1759650433</t>
  </si>
  <si>
    <t>1721832358</t>
  </si>
  <si>
    <t>1314032150</t>
  </si>
  <si>
    <t>1723025605</t>
  </si>
  <si>
    <t>1758871766</t>
  </si>
  <si>
    <t>1720443934</t>
  </si>
  <si>
    <t>1723654263</t>
  </si>
  <si>
    <t>1717188534</t>
  </si>
  <si>
    <t>1718402603</t>
  </si>
  <si>
    <t>1314344597</t>
  </si>
  <si>
    <t>1716297815</t>
  </si>
  <si>
    <t>1718028143</t>
  </si>
  <si>
    <t>1713311718</t>
  </si>
  <si>
    <t>1721048377</t>
  </si>
  <si>
    <t>1725818718</t>
  </si>
  <si>
    <t>1003779475</t>
  </si>
  <si>
    <t>1750081778</t>
  </si>
  <si>
    <t>1315853315</t>
  </si>
  <si>
    <t>1401173990</t>
  </si>
  <si>
    <t>1726579962</t>
  </si>
  <si>
    <t>1716366339</t>
  </si>
  <si>
    <t>1754536280</t>
  </si>
  <si>
    <t>1716593833</t>
  </si>
  <si>
    <t>1727528646</t>
  </si>
  <si>
    <t>1720720240</t>
  </si>
  <si>
    <t>1720797073</t>
  </si>
  <si>
    <t>6105568874</t>
  </si>
  <si>
    <t>1400611537</t>
  </si>
  <si>
    <t>1003976451</t>
  </si>
  <si>
    <t>1758748360</t>
  </si>
  <si>
    <t>1759407172</t>
  </si>
  <si>
    <t>1725371932</t>
  </si>
  <si>
    <t>1724086853</t>
  </si>
  <si>
    <t>1207720572</t>
  </si>
  <si>
    <t>1712908662</t>
  </si>
  <si>
    <t>1314534346</t>
  </si>
  <si>
    <t>1759542804</t>
  </si>
  <si>
    <t>1003109152</t>
  </si>
  <si>
    <t>1105419533</t>
  </si>
  <si>
    <t>1755208665</t>
  </si>
  <si>
    <t>1726449588</t>
  </si>
  <si>
    <t>1715590699</t>
  </si>
  <si>
    <t>1718292137</t>
  </si>
  <si>
    <t>1313263376</t>
  </si>
  <si>
    <t>1721842043</t>
  </si>
  <si>
    <t>1714438635</t>
  </si>
  <si>
    <t>1709034696</t>
  </si>
  <si>
    <t>1720164381</t>
  </si>
  <si>
    <t>1723506521</t>
  </si>
  <si>
    <t>1757596497</t>
  </si>
  <si>
    <t>1150241840</t>
  </si>
  <si>
    <t>6105797275</t>
  </si>
  <si>
    <t>1004374805</t>
  </si>
  <si>
    <t>1720488681</t>
  </si>
  <si>
    <t>1758598922</t>
  </si>
  <si>
    <t>1725785834</t>
  </si>
  <si>
    <t>1712366333</t>
  </si>
  <si>
    <t>1207349539</t>
  </si>
  <si>
    <t>1719779496</t>
  </si>
  <si>
    <t>1804588653</t>
  </si>
  <si>
    <t>1721547402</t>
  </si>
  <si>
    <t>1316855947</t>
  </si>
  <si>
    <t>1205652173</t>
  </si>
  <si>
    <t>1314519677</t>
  </si>
  <si>
    <t>1717536948</t>
  </si>
  <si>
    <t>1714342779</t>
  </si>
  <si>
    <t>1720543725</t>
  </si>
  <si>
    <t>1802301422</t>
  </si>
  <si>
    <t>1754254397</t>
  </si>
  <si>
    <t>1757991151</t>
  </si>
  <si>
    <t>1716131295</t>
  </si>
  <si>
    <t>1722344601</t>
  </si>
  <si>
    <t>2400070815</t>
  </si>
  <si>
    <t>1725860710</t>
  </si>
  <si>
    <t>1726243379</t>
  </si>
  <si>
    <t>Aguilar Reyes Gonzalo Jose</t>
  </si>
  <si>
    <t>Aguirre Aguirre Victor Hugo</t>
  </si>
  <si>
    <t>Aguirre Armijos Ximena Paulina</t>
  </si>
  <si>
    <t>Alarcon Coque Carlos Andres</t>
  </si>
  <si>
    <t>Alcivar Loor Roddy Junior</t>
  </si>
  <si>
    <t>Alvarez La Cruz Angel Jesus</t>
  </si>
  <si>
    <t>Ambuludi Roldan Gianella Grimaneza</t>
  </si>
  <si>
    <t>Andrade Gracia Diana Katherine</t>
  </si>
  <si>
    <t>Andrade Heredia Christian David</t>
  </si>
  <si>
    <t>Andrade Quezada Johana Lisseth</t>
  </si>
  <si>
    <t>Andrade Zambrano Ana Paola</t>
  </si>
  <si>
    <t>Aquino Santos Ronald David</t>
  </si>
  <si>
    <t>Aragundi Garcia Evelyn Roxana</t>
  </si>
  <si>
    <t>Arellano Renjifo Mary Lisbeth</t>
  </si>
  <si>
    <t>Arevalo Teran Maria Jose</t>
  </si>
  <si>
    <t>Ayala Sarmiento Liliana Yadira</t>
  </si>
  <si>
    <t>Bardales Garcia Sarah Carolina</t>
  </si>
  <si>
    <t>Barre Zamora Sleiter Walter</t>
  </si>
  <si>
    <t>Barrezueta Jimenez Ruben Dario</t>
  </si>
  <si>
    <t>Basurto Bones Pablo Javier</t>
  </si>
  <si>
    <t>Benalcazar Montoya Veronica Elizabeth</t>
  </si>
  <si>
    <t>Benalcazar Perez Steven Alejandro</t>
  </si>
  <si>
    <t>Bonilla Insua Luis Alberto</t>
  </si>
  <si>
    <t>Bonilla Sanchez Fileto Fernando</t>
  </si>
  <si>
    <t>Borja Viteri Andres Fernando</t>
  </si>
  <si>
    <t>Bracho Pirela Jose Alberto</t>
  </si>
  <si>
    <t>Bravo Arteaga Allynsson Maria</t>
  </si>
  <si>
    <t>Brazon Rojas Danielys Ariannys</t>
  </si>
  <si>
    <t>Brito Escobar Vicente Guillermo</t>
  </si>
  <si>
    <t>Bustamante Acosta Eduardo Andres</t>
  </si>
  <si>
    <t>Cabezas Lopez Roberto Alejandro</t>
  </si>
  <si>
    <t>Cadena Espinoza Maria Fernanda</t>
  </si>
  <si>
    <t>Cadena Franco Daniel Israel</t>
  </si>
  <si>
    <t>Cajas Pichucho Jefferson Andres</t>
  </si>
  <si>
    <t>Calderon Cruz Colon Christian</t>
  </si>
  <si>
    <t>Cando Cifuentes Joselin Anabel</t>
  </si>
  <si>
    <t>Cantos Bazurto Christel Carolina</t>
  </si>
  <si>
    <t>Capa Romero Martha Veronica</t>
  </si>
  <si>
    <t>Cardenas Lino Jennifer Isabel</t>
  </si>
  <si>
    <t>Cardenas Martinez Andres Mario</t>
  </si>
  <si>
    <t>Carreño Peñaherrera Hector Patricio</t>
  </si>
  <si>
    <t>Carrion Maldonado Diana Carolina</t>
  </si>
  <si>
    <t>Castillo Gamarra Jose Javier</t>
  </si>
  <si>
    <t>Castillo Herrera Juan Carlos</t>
  </si>
  <si>
    <t>Castro Bocanegra Karla Andrea</t>
  </si>
  <si>
    <t>Cevallos Calle Rony Stiven</t>
  </si>
  <si>
    <t>Chacon Rubio Favio Andres</t>
  </si>
  <si>
    <t>Chaves Calderon Diana Carolina</t>
  </si>
  <si>
    <t>Chavez Navarrete Cristian Israel</t>
  </si>
  <si>
    <t>Chavez Vasquez Yessenia Katherine</t>
  </si>
  <si>
    <t>Chinga Alava Diana Carolina</t>
  </si>
  <si>
    <t>Chiriboga Chiguano Alexandra Marianela</t>
  </si>
  <si>
    <t>Chungandro Caiza Janina Berenise</t>
  </si>
  <si>
    <t>Cisneros Vasquez Pablo Esteban</t>
  </si>
  <si>
    <t>Colls Uzcategui Dariana Nailiud</t>
  </si>
  <si>
    <t>Condo Garcia Nicolas Matias</t>
  </si>
  <si>
    <t>Contreras Ron Hellis Carolina</t>
  </si>
  <si>
    <t>Cordova Brucil Luis Eduardo</t>
  </si>
  <si>
    <t>Cordova Espinal Nelly Patricia</t>
  </si>
  <si>
    <t>Cordova Gaibor Jonathan Hernan</t>
  </si>
  <si>
    <t>Corral Avalos Andre Francisco</t>
  </si>
  <si>
    <t>Cortez Preciado Kiara Thalia</t>
  </si>
  <si>
    <t>Cruz Caamaño Paula Del Pilar</t>
  </si>
  <si>
    <t>Cruz Montufar Katherine Alejandra</t>
  </si>
  <si>
    <t>Cruz Reasco Karen Esthefania</t>
  </si>
  <si>
    <t>Cuenca Chafla Wilson Emilio</t>
  </si>
  <si>
    <t>Cumbe Salto Gladys Marlene</t>
  </si>
  <si>
    <t>Cunalata Moran Israel Alejandro</t>
  </si>
  <si>
    <t>Cuzco Beltran Raquel Patricia</t>
  </si>
  <si>
    <t>De La Cruz Balon Anibal Bernardo</t>
  </si>
  <si>
    <t>De La Torre Ipiales Martha Maribel</t>
  </si>
  <si>
    <t>Delgado Baidal Ivette Nathaly</t>
  </si>
  <si>
    <t>Delgado Chacho Zoila Rebeca</t>
  </si>
  <si>
    <t>Delgado Fermin Johanna Maria</t>
  </si>
  <si>
    <t>Delgado Lajones Lucety Johanna</t>
  </si>
  <si>
    <t>Dominguez Zavala Victor Manuel</t>
  </si>
  <si>
    <t>Donoso Aguilera Esteban Gustavo</t>
  </si>
  <si>
    <t>Donoso Andrade Cinthya Anahi</t>
  </si>
  <si>
    <t>Duche Cruz Tiffany Naomi</t>
  </si>
  <si>
    <t>Echeverria Calvopina Tatiana De Los Angeles</t>
  </si>
  <si>
    <t>Enriquez Gonzalez Bryan Alexander</t>
  </si>
  <si>
    <t>Escalante Pacheco Miguel Angel</t>
  </si>
  <si>
    <t>Escobar Moreno Angelita Johanna</t>
  </si>
  <si>
    <t>Espinal Borbor Mayra Erika</t>
  </si>
  <si>
    <t>Espinal Mero Karina Yanira</t>
  </si>
  <si>
    <t>Espinal Mora Davinson Patricio</t>
  </si>
  <si>
    <t>Espinales Palma Kelvin Javier</t>
  </si>
  <si>
    <t>Espinar Zambrano Mirian Dolores</t>
  </si>
  <si>
    <t>Espinosa Villa Monica Viviana</t>
  </si>
  <si>
    <t>Espinoza Castro Maria Isabel</t>
  </si>
  <si>
    <t>Espinoza Romero Pamela Thalya</t>
  </si>
  <si>
    <t>Fabara Salazar Nataly Elizabeth</t>
  </si>
  <si>
    <t>Faican Quinche Rosario Nadezda</t>
  </si>
  <si>
    <t>Fajardo Encarnacion Brayan Klever</t>
  </si>
  <si>
    <t>Farias Apolinar Carla Estivaliz</t>
  </si>
  <si>
    <t>Fierro Alay Paul Fernando</t>
  </si>
  <si>
    <t>Figueroa Bulla Juan Carlos</t>
  </si>
  <si>
    <t>Flores Millan Lourdes Paola</t>
  </si>
  <si>
    <t>Freire Rivera Pamela Alexandra</t>
  </si>
  <si>
    <t>Fuentes Rodriguez Cynthia Alejandra</t>
  </si>
  <si>
    <t>Gallegos Moya Juan Pablo</t>
  </si>
  <si>
    <t>Gaona Larreategui Maria Jose</t>
  </si>
  <si>
    <t>Garces Alvear Javier Andres</t>
  </si>
  <si>
    <t>Garcia Castillo Francisco Antonio</t>
  </si>
  <si>
    <t>Garcia Garcia Martha Luisa</t>
  </si>
  <si>
    <t>Garcia Mendieta Cristian Gonzalo</t>
  </si>
  <si>
    <t>Gavino Orellana Enrique Mauricio</t>
  </si>
  <si>
    <t>Gaybor Solano Nabil Yahir</t>
  </si>
  <si>
    <t>Giannone Frias Giovanni Jose</t>
  </si>
  <si>
    <t>Gil Ulloa Manuel Andres</t>
  </si>
  <si>
    <t>Godoy Lozada Daniel Andres</t>
  </si>
  <si>
    <t>Gomez Freire Sylvia Alexandra</t>
  </si>
  <si>
    <t>Gomez Herrera Adriana Karolina</t>
  </si>
  <si>
    <t>Gonzalez Alvarracin Paola Yessenia</t>
  </si>
  <si>
    <t>Gonzalez Gonzalez Jonathan Xavier</t>
  </si>
  <si>
    <t>Gonzalez Gonzalez Wilmer David</t>
  </si>
  <si>
    <t>Gonzalez Sandoya Alicia Romina</t>
  </si>
  <si>
    <t>Granda Espinoza Andres Sebastian</t>
  </si>
  <si>
    <t>Granizo Guevara Mario Enrique</t>
  </si>
  <si>
    <t>Granizo Suarez Erick Andres</t>
  </si>
  <si>
    <t>Granizo Villanueva Stalin Xavier</t>
  </si>
  <si>
    <t>Grijalva Rocha Valeria Liszeth</t>
  </si>
  <si>
    <t>Guachi Bulla Carla Aracely</t>
  </si>
  <si>
    <t>Guadalima Espinoza Rocio Alexandra</t>
  </si>
  <si>
    <t>Guaigua Reinoso Gennesis Carolina</t>
  </si>
  <si>
    <t>Gualotuña Morales Katherine Nicole</t>
  </si>
  <si>
    <t>Guaranda Guaranda Italo Alexander</t>
  </si>
  <si>
    <t>Guerra Montiel Alejandra Maria</t>
  </si>
  <si>
    <t>Heras Ojeda Maria Elizabeth</t>
  </si>
  <si>
    <t>Hernandez Riera Hodilyss Victoria</t>
  </si>
  <si>
    <t>Hernandez Rodriguez Luis Alberto</t>
  </si>
  <si>
    <t>Herrera Baute Rosmary Coromoto</t>
  </si>
  <si>
    <t>Herrera Orobio Ivan Andres</t>
  </si>
  <si>
    <t>Huera Morales Bryan Alexander</t>
  </si>
  <si>
    <t>Hurtado Flores Diego Ignacio</t>
  </si>
  <si>
    <t>Indio Oviedo Luis Alfredo</t>
  </si>
  <si>
    <t>Intriago Mero Mirella Asuncion</t>
  </si>
  <si>
    <t>Izquierdo Peñaloza Juan Carlos</t>
  </si>
  <si>
    <t>Jaramillo Espinoza Kenia Katrina</t>
  </si>
  <si>
    <t>Jimbo Ortega Jorge Santiago</t>
  </si>
  <si>
    <t>Jimenez Boada Maura Daniela</t>
  </si>
  <si>
    <t>Jimenez Castro Cristina Nathaly</t>
  </si>
  <si>
    <t>Lara Alvarez Veronica Alexandra</t>
  </si>
  <si>
    <t>Lazo Sanjinez Elayne Ivanova</t>
  </si>
  <si>
    <t>Lenis Gutierrez Carolina</t>
  </si>
  <si>
    <t>Leon Donoso Santiago Esteban</t>
  </si>
  <si>
    <t>Leon Pin Aaron Gabriel</t>
  </si>
  <si>
    <t>Livisaca Mora Erika Karina</t>
  </si>
  <si>
    <t>Llumiquinga Oña Pamela Michelle</t>
  </si>
  <si>
    <t>Loaiza Arias Leidy Johana</t>
  </si>
  <si>
    <t>Loor Lopez Karen Elizabeth</t>
  </si>
  <si>
    <t>Lopez Moscol Jonathan Leonardo</t>
  </si>
  <si>
    <t>Lopez Vera Raul Eleuterio</t>
  </si>
  <si>
    <t>Lozada Reyes Bertha Maribel</t>
  </si>
  <si>
    <t>Lozano Herrera Yaniry Paola</t>
  </si>
  <si>
    <t>Lozano Lucas Cristhian Santiago</t>
  </si>
  <si>
    <t>Lozano Roman Bolivar Ricardo</t>
  </si>
  <si>
    <t>Lucas Cañola Ramon Orlando</t>
  </si>
  <si>
    <t>Macias Espinoza Gema Melissa</t>
  </si>
  <si>
    <t>Maita Sarango Tania Yamileth</t>
  </si>
  <si>
    <t>Maldonado Luzardo Ariana Milena</t>
  </si>
  <si>
    <t>Maldonado Rios Veronica Priscilla</t>
  </si>
  <si>
    <t>Mangui Avilez Karen Vanessa</t>
  </si>
  <si>
    <t>Manzaba Salazar Lenin Andres</t>
  </si>
  <si>
    <t>Marin Valencia Adriana Maribel</t>
  </si>
  <si>
    <t>Massa Acosta Sharon Michelle</t>
  </si>
  <si>
    <t>Matias Sanchez Erika Vanessa</t>
  </si>
  <si>
    <t>Mayorga Lozano Jose Alberto</t>
  </si>
  <si>
    <t>Mayorga Villaprado Sara Rebeca</t>
  </si>
  <si>
    <t>Medina Lapo Dayanna Carolina</t>
  </si>
  <si>
    <t>Melo Marian Abigail Kimberly</t>
  </si>
  <si>
    <t>Mena Chacaguazay Shanel Pamela</t>
  </si>
  <si>
    <t>Mendez Ortega Natalie Cristina</t>
  </si>
  <si>
    <t>Mendia Mendia Mayra Liliana</t>
  </si>
  <si>
    <t>Mendoza Arboleda Yandry Adrian</t>
  </si>
  <si>
    <t>Menoscal Zambrano Jessica Lorena</t>
  </si>
  <si>
    <t>Mera Cedeño Jonny Daniel</t>
  </si>
  <si>
    <t>Mera Orrala Glenda Carminia</t>
  </si>
  <si>
    <t>Miranda Santana Gabriela Alexandra</t>
  </si>
  <si>
    <t>Moncayo Rea Maritza Gabriela</t>
  </si>
  <si>
    <t>Monge Erazo Pedro Andres</t>
  </si>
  <si>
    <t>Monserrate Aguirre Byron Alexander</t>
  </si>
  <si>
    <t>Morales Andrade Luis Fernando</t>
  </si>
  <si>
    <t>Moran Lozada Leslie Fernanda</t>
  </si>
  <si>
    <t>Mosquera Fuentes Raymalif</t>
  </si>
  <si>
    <t>Muñoz Hoyos Christian Hernan</t>
  </si>
  <si>
    <t>Muñoz Merchan Christian Fredy</t>
  </si>
  <si>
    <t>Naekat Mashianda Jhemelin Cristina</t>
  </si>
  <si>
    <t>Naranjo Moreira Darwin Stalin</t>
  </si>
  <si>
    <t>Navarro Dominguez Kevin Braulio</t>
  </si>
  <si>
    <t>Niama Jacome Maria Gabriela</t>
  </si>
  <si>
    <t>Noblecilla Yepez Teresa De Jesus</t>
  </si>
  <si>
    <t>Noboa Armijos Mayra Alejandra</t>
  </si>
  <si>
    <t>Nuñez Lopez Mario David</t>
  </si>
  <si>
    <t>Nuñez Otero Edison Alexander</t>
  </si>
  <si>
    <t>Ontaneda Verdezoto Luis David</t>
  </si>
  <si>
    <t>Orejuela Barreiro Ginger Maria</t>
  </si>
  <si>
    <t>Orellana Carrera Michael Alexander</t>
  </si>
  <si>
    <t>Ortega Mason Luis Ignacio</t>
  </si>
  <si>
    <t>Ortega Ruiz Gabriel Antonio</t>
  </si>
  <si>
    <t>Ortiz Guachamin Byron Andres</t>
  </si>
  <si>
    <t>Ortiz Parra Mayra Alexandra</t>
  </si>
  <si>
    <t>Ortiz Rodriguez Michael Andres</t>
  </si>
  <si>
    <t>Padilla Maldonado Henry Leopoldo</t>
  </si>
  <si>
    <t>Palacios Salazar Tamara Samanta</t>
  </si>
  <si>
    <t>Palma Salazar Joselin Daniela</t>
  </si>
  <si>
    <t>Palomino Escobar Lina Maria</t>
  </si>
  <si>
    <t>Parrales Aguas Katherine Ginabel</t>
  </si>
  <si>
    <t>Pasquel Achig Maria Gloria</t>
  </si>
  <si>
    <t xml:space="preserve">Paz Tene Maria Angelina                           </t>
  </si>
  <si>
    <t>Paz Troya Sebastian Patricio</t>
  </si>
  <si>
    <t>Pazmiño Herrera Marcelo Giovany</t>
  </si>
  <si>
    <t>Pazmiño Paredes Carlos Alberto</t>
  </si>
  <si>
    <t>Peralvo Vargas Bryan German</t>
  </si>
  <si>
    <t>Perez Valenzuela Wilmy Jose</t>
  </si>
  <si>
    <t>Perugachi Moreno Luisa Evelin</t>
  </si>
  <si>
    <t>Pianda Bazurto Mayra Liceth</t>
  </si>
  <si>
    <t>Piedra Zavala Juana Soledad</t>
  </si>
  <si>
    <t>Pluas Sabando Ronald Agustin</t>
  </si>
  <si>
    <t>Polo Guerra Lidia Alina</t>
  </si>
  <si>
    <t>Ponce Cancino Teha Daniela</t>
  </si>
  <si>
    <t>Posso Garcia Luis Alberto</t>
  </si>
  <si>
    <t>Proaño Riera Yajaira Misshell</t>
  </si>
  <si>
    <t>Puma Parraga Lady Magaly</t>
  </si>
  <si>
    <t>Quinde Llerena Kathiuska Elizabeth</t>
  </si>
  <si>
    <t>Quiroga Fernandez Alexis David</t>
  </si>
  <si>
    <t>Quisay Castillo Carlos Julio</t>
  </si>
  <si>
    <t>Quishpe Ramirez Julecxi Del Cisne</t>
  </si>
  <si>
    <t>Ramirez Rubio Nelly Liliana</t>
  </si>
  <si>
    <t>Ramos Ayora Glenda Priscila</t>
  </si>
  <si>
    <t>Reino Tufiño Pauleth Katherine</t>
  </si>
  <si>
    <t>Rinaldi Rangel Lia Mariel</t>
  </si>
  <si>
    <t>Rivadeneira Luzardo Stefany Lissette</t>
  </si>
  <si>
    <t>Rivadeneira Ortiz Luis Gabriel</t>
  </si>
  <si>
    <t>Rivadeneira Parra Jonathan Sebastian</t>
  </si>
  <si>
    <t>Rivera Alarcon Camilo Steven</t>
  </si>
  <si>
    <t>Robalino Paredes Henry Javier</t>
  </si>
  <si>
    <t>Rodriguez Sarabia Alexander Steven</t>
  </si>
  <si>
    <t>Rogel Yaguache Cesar Stalin</t>
  </si>
  <si>
    <t>Roman Angarita Roberto Fernando</t>
  </si>
  <si>
    <t>Ronquillo San Martin Ronny Israel</t>
  </si>
  <si>
    <t>Rosado Sotomayor Jose Luis</t>
  </si>
  <si>
    <t>Rosales Banchon Ruth Krystel</t>
  </si>
  <si>
    <t>Rosero Caicedo Jairo Stefano</t>
  </si>
  <si>
    <t>Rosero Garcia Jose Luis</t>
  </si>
  <si>
    <t>Rosero Romero Alison Pamela</t>
  </si>
  <si>
    <t>Rosero Solorzano Stalin Alexander</t>
  </si>
  <si>
    <t>Saenz Saenz Jeremy Isaac</t>
  </si>
  <si>
    <t>Saldarriaga Portocarrero Raul David</t>
  </si>
  <si>
    <t>Saltos Tejada Lady Laura</t>
  </si>
  <si>
    <t>Sanchez Pazmiño Denys Miguel</t>
  </si>
  <si>
    <t>Santos Romero Jonathan Alexander</t>
  </si>
  <si>
    <t>Saquicela Rios Romulo Alberto</t>
  </si>
  <si>
    <t>Saquipay Encalada Christian Javier</t>
  </si>
  <si>
    <t>Sarango Estrada Najarith Lizbeth</t>
  </si>
  <si>
    <t>Saritama Jimenez Jhonson Gonzalo</t>
  </si>
  <si>
    <t>Sarmiento Abarca Santiago Medardo</t>
  </si>
  <si>
    <t>Segovia Conforme Maria Jose</t>
  </si>
  <si>
    <t>Sequera Martinisi Carlos Enrique</t>
  </si>
  <si>
    <t>Serrano Vintimilla Juan Carlos</t>
  </si>
  <si>
    <t>Sisalema Olmos Kevin Andres</t>
  </si>
  <si>
    <t>Solari Calle Lisbeth Andrea</t>
  </si>
  <si>
    <t>Solis Aviles Maria Daniela</t>
  </si>
  <si>
    <t>Solorzano Veliz Francisco Reinaldo</t>
  </si>
  <si>
    <t>Soriano Vasquez Ashley Lidice</t>
  </si>
  <si>
    <t>Soto Lopez Lismar Carol</t>
  </si>
  <si>
    <t>Suarez Araujo Wilson Xavier</t>
  </si>
  <si>
    <t>Suarez Cañas Irene Catalina</t>
  </si>
  <si>
    <t>Suarez Lopez Anny Ivette</t>
  </si>
  <si>
    <t>Suarez Meneses Victor Hugo</t>
  </si>
  <si>
    <t>Suarez Solorzano Jose Ricardo</t>
  </si>
  <si>
    <t>Subia Imbaquingo Bryan Emilio</t>
  </si>
  <si>
    <t>Sulca Aquieta Bryan Fernando</t>
  </si>
  <si>
    <t>Tacuri Vilela Karen Katherine</t>
  </si>
  <si>
    <t>Tamayo Gomez Edwin Leonardo</t>
  </si>
  <si>
    <t>Tenorio Ajila Maria Del Pilar</t>
  </si>
  <si>
    <t>Teran Engelmann Federico Andres</t>
  </si>
  <si>
    <t>Teran Villaprado Erika Lorena</t>
  </si>
  <si>
    <t>Tigrero Rambay Ivoon Guadalupe</t>
  </si>
  <si>
    <t>Tituaña Calle Kevin Paul</t>
  </si>
  <si>
    <t>Toapanta Navarrete Alex David</t>
  </si>
  <si>
    <t>Toaza Garcia Gina Fernanda</t>
  </si>
  <si>
    <t>Tomala Zambrano Mayra Gabriela</t>
  </si>
  <si>
    <t>Toro Alvarez Diego Wilfrido</t>
  </si>
  <si>
    <t>Torrealba Gonzalez Giovanna Angelina</t>
  </si>
  <si>
    <t>Torres Contento Estefania Cecibel</t>
  </si>
  <si>
    <t>Torres Marquez Leonel Stalin</t>
  </si>
  <si>
    <t>Torres Rosero Leidy Diana</t>
  </si>
  <si>
    <t>Triviño Granados Luis Yonata</t>
  </si>
  <si>
    <t>Tuz Asimbaya Poleth Isamar</t>
  </si>
  <si>
    <t>Ulloa Minda Jacqueline Julia</t>
  </si>
  <si>
    <t>Urgiles Noguera Steven Xavier</t>
  </si>
  <si>
    <t>Uvidia Molina Julio Cesar</t>
  </si>
  <si>
    <t>Vacacela Costa Johnny Xavier</t>
  </si>
  <si>
    <t>Valbuena Sanchez Albert Anthony</t>
  </si>
  <si>
    <t>Valdiviezo Robalino Maria Gabriela</t>
  </si>
  <si>
    <t>Valencia Castro Edner Homero</t>
  </si>
  <si>
    <t>Vallejo Maldonado Daniela Estefania</t>
  </si>
  <si>
    <t>Vallejo Vivanco Israel Bertin</t>
  </si>
  <si>
    <t>Vargas Mera Jomayra Lilibeth</t>
  </si>
  <si>
    <t>Vargas Reyes Luis Eduardo</t>
  </si>
  <si>
    <t>Vargas Vargas Lina Lisbeth</t>
  </si>
  <si>
    <t>Vasconez Gomez Francisco Sebastian</t>
  </si>
  <si>
    <t>Vasquez Farias Carlos Kevin</t>
  </si>
  <si>
    <t>Velez Moreira Hernan Alexander</t>
  </si>
  <si>
    <t>Velez Vera Julissa Yadira</t>
  </si>
  <si>
    <t>Veliz Garcia Estefania Carolina</t>
  </si>
  <si>
    <t>Vera Aguilar Jazmin Alexandra</t>
  </si>
  <si>
    <t>Vera Velez Jessenia Jeanine</t>
  </si>
  <si>
    <t>Verduga Cabrera Teresa Nathaly</t>
  </si>
  <si>
    <t>Villa Torres Alexandra Estefania</t>
  </si>
  <si>
    <t>Villacis Valdiviezo Carolina Estefania</t>
  </si>
  <si>
    <t>Villacres Benites Evelin Gardenia</t>
  </si>
  <si>
    <t>Villarreal Cabrera Javier Antonio</t>
  </si>
  <si>
    <t>Villavicencio Gallardo Oswaldo David</t>
  </si>
  <si>
    <t>Vinueza Larrea Bertha Del Rocio</t>
  </si>
  <si>
    <t>Vinueza Velasco Angy Dayana</t>
  </si>
  <si>
    <t>Vivanco Valdiviezo Diego Fabricio</t>
  </si>
  <si>
    <t>Vivas Herrera Yran Rafael</t>
  </si>
  <si>
    <t>Vivas Orellana Norma Cecilia</t>
  </si>
  <si>
    <t>Vizcaino Rugel Fabian Alberto</t>
  </si>
  <si>
    <t>Yaselga Torres Gissel Estefania</t>
  </si>
  <si>
    <t>Yunga Chuquiguanga Andrea Michelle</t>
  </si>
  <si>
    <t>Zambrano Cabezas Jesus Nobey</t>
  </si>
  <si>
    <t>Zambrano Piguave Cristian Nory</t>
  </si>
  <si>
    <t>Zambrano Quiroz Katherine Elizabeth</t>
  </si>
  <si>
    <t>Zambrano Toscano Deysi Paulina</t>
  </si>
  <si>
    <t>Zarate Merino Cristian Javier</t>
  </si>
  <si>
    <t>Zhunio Vargas Esthefany Samanta</t>
  </si>
  <si>
    <t>Zubietta Naranjo David Andres</t>
  </si>
  <si>
    <t>Pasante</t>
  </si>
  <si>
    <t xml:space="preserve">Guerra Zurita Andrea Mishelle </t>
  </si>
  <si>
    <t>Promotor de Cobertura</t>
  </si>
  <si>
    <t>Pasante de Talento Humano</t>
  </si>
  <si>
    <t>Jefe de Tienda</t>
  </si>
  <si>
    <t>Leon Marquez Ruth Mariam</t>
  </si>
  <si>
    <t>Promotor MIxto</t>
  </si>
  <si>
    <t>Promotor base</t>
  </si>
  <si>
    <t>Chernez Gómez Kevin Jean</t>
  </si>
  <si>
    <t>Ejecutivo de Venta</t>
  </si>
  <si>
    <t>Pasante Ti</t>
  </si>
  <si>
    <t>Promotor de Ventas Marcimex</t>
  </si>
  <si>
    <t>Ejecutivo de Ventas y Atención Híbrido</t>
  </si>
  <si>
    <t>Analista de Reclutamiento y Selección</t>
  </si>
  <si>
    <t>Promotor de Venta Marcimex</t>
  </si>
  <si>
    <t>Jefe Comercial</t>
  </si>
  <si>
    <t>Promotor de Venta Puerta a Puerta</t>
  </si>
  <si>
    <t>Analista BI Junior</t>
  </si>
  <si>
    <t>Reclutador</t>
  </si>
  <si>
    <t>Promotor de Venta</t>
  </si>
  <si>
    <t>Ejecutivo de Soporte TI</t>
  </si>
  <si>
    <t>Coordinador Nacional de Ventas</t>
  </si>
  <si>
    <t>Formador</t>
  </si>
  <si>
    <t>Pasante Administrativa</t>
  </si>
  <si>
    <t>Correos</t>
  </si>
  <si>
    <t>1721228227</t>
  </si>
  <si>
    <t>1722887062</t>
  </si>
  <si>
    <t>1716940935</t>
  </si>
  <si>
    <t>1721041612</t>
  </si>
  <si>
    <t>1312668831</t>
  </si>
  <si>
    <t>1751101922</t>
  </si>
  <si>
    <t>1724717176</t>
  </si>
  <si>
    <t>1720691789</t>
  </si>
  <si>
    <t>1720281391</t>
  </si>
  <si>
    <t>1725120941</t>
  </si>
  <si>
    <t>1753531506</t>
  </si>
  <si>
    <t>1718857335</t>
  </si>
  <si>
    <t>1717828824</t>
  </si>
  <si>
    <t>1717524035</t>
  </si>
  <si>
    <t>1719360685</t>
  </si>
  <si>
    <t>1726003112</t>
  </si>
  <si>
    <t>2300327703</t>
  </si>
  <si>
    <t>1758527699</t>
  </si>
  <si>
    <t>1726198243</t>
  </si>
  <si>
    <t>1716531742</t>
  </si>
  <si>
    <t>2200069504</t>
  </si>
  <si>
    <t>1726640129</t>
  </si>
  <si>
    <t>1716635691</t>
  </si>
  <si>
    <t>1718249871</t>
  </si>
  <si>
    <t>1757583115</t>
  </si>
  <si>
    <t>704785625</t>
  </si>
  <si>
    <t>1751551209</t>
  </si>
  <si>
    <t>1724762859</t>
  </si>
  <si>
    <t>1753133584</t>
  </si>
  <si>
    <t>1719004804</t>
  </si>
  <si>
    <t>1759631300</t>
  </si>
  <si>
    <t>1104077514</t>
  </si>
  <si>
    <t>1722630884</t>
  </si>
  <si>
    <t>106081086</t>
  </si>
  <si>
    <t>104908157</t>
  </si>
  <si>
    <t>104851159</t>
  </si>
  <si>
    <t>105836720</t>
  </si>
  <si>
    <t>105507628</t>
  </si>
  <si>
    <t>104134069</t>
  </si>
  <si>
    <t>702763020</t>
  </si>
  <si>
    <t>104364708</t>
  </si>
  <si>
    <t>105768154</t>
  </si>
  <si>
    <t>105886162</t>
  </si>
  <si>
    <t>1315575199</t>
  </si>
  <si>
    <t>1715288831</t>
  </si>
  <si>
    <t>103690301</t>
  </si>
  <si>
    <t>104729298</t>
  </si>
  <si>
    <t>103519815</t>
  </si>
  <si>
    <t>105357792</t>
  </si>
  <si>
    <t>104368147</t>
  </si>
  <si>
    <t>104556915</t>
  </si>
  <si>
    <t>705860799</t>
  </si>
  <si>
    <t>704068915</t>
  </si>
  <si>
    <t>104946868</t>
  </si>
  <si>
    <t>104857115</t>
  </si>
  <si>
    <t>705216638</t>
  </si>
  <si>
    <t>706012929</t>
  </si>
  <si>
    <t>603964040</t>
  </si>
  <si>
    <t>1804296901</t>
  </si>
  <si>
    <t>705229847</t>
  </si>
  <si>
    <t>704893403</t>
  </si>
  <si>
    <t>750724114</t>
  </si>
  <si>
    <t>1718661463</t>
  </si>
  <si>
    <t>707048872</t>
  </si>
  <si>
    <t>1720039203</t>
  </si>
  <si>
    <t>1713173712</t>
  </si>
  <si>
    <t>1719818567</t>
  </si>
  <si>
    <t>1709592081</t>
  </si>
  <si>
    <t>1719620898</t>
  </si>
  <si>
    <t>104711775</t>
  </si>
  <si>
    <t>704650860</t>
  </si>
  <si>
    <t>1725426868</t>
  </si>
  <si>
    <t>1725186264</t>
  </si>
  <si>
    <t>706564895</t>
  </si>
  <si>
    <t>106667637</t>
  </si>
  <si>
    <t>1725336190</t>
  </si>
  <si>
    <t>105711782</t>
  </si>
  <si>
    <t>750612285</t>
  </si>
  <si>
    <t>1722616057</t>
  </si>
  <si>
    <t>1714113139</t>
  </si>
  <si>
    <t>962559456</t>
  </si>
  <si>
    <t>951197946</t>
  </si>
  <si>
    <t>1313745240</t>
  </si>
  <si>
    <t>926950692</t>
  </si>
  <si>
    <t>909331084</t>
  </si>
  <si>
    <t>931420764</t>
  </si>
  <si>
    <t>1311777153</t>
  </si>
  <si>
    <t>925512386</t>
  </si>
  <si>
    <t>956659049</t>
  </si>
  <si>
    <t>923627582</t>
  </si>
  <si>
    <t>917014136</t>
  </si>
  <si>
    <t>950025882</t>
  </si>
  <si>
    <t>929684553</t>
  </si>
  <si>
    <t>926004557</t>
  </si>
  <si>
    <t>1758028540</t>
  </si>
  <si>
    <t>1724644735</t>
  </si>
  <si>
    <t>1804735494</t>
  </si>
  <si>
    <t>105842611</t>
  </si>
  <si>
    <t>924486780</t>
  </si>
  <si>
    <t>929119519</t>
  </si>
  <si>
    <t>104574215</t>
  </si>
  <si>
    <t>921303673</t>
  </si>
  <si>
    <t>923886618</t>
  </si>
  <si>
    <t>925015299</t>
  </si>
  <si>
    <t>913002838</t>
  </si>
  <si>
    <t>706653722</t>
  </si>
  <si>
    <t>941925687</t>
  </si>
  <si>
    <t>932558406</t>
  </si>
  <si>
    <t>924028749</t>
  </si>
  <si>
    <t>915090591</t>
  </si>
  <si>
    <t>918260969</t>
  </si>
  <si>
    <t>929288793</t>
  </si>
  <si>
    <t>931019376</t>
  </si>
  <si>
    <t>931113203</t>
  </si>
  <si>
    <t>926575028</t>
  </si>
  <si>
    <t>963415492</t>
  </si>
  <si>
    <t>921354619</t>
  </si>
  <si>
    <t>926445081</t>
  </si>
  <si>
    <t>951314426</t>
  </si>
  <si>
    <t>930326756</t>
  </si>
  <si>
    <t>930499165</t>
  </si>
  <si>
    <t>950306092</t>
  </si>
  <si>
    <t>922836598</t>
  </si>
  <si>
    <t>704508175</t>
  </si>
  <si>
    <t>929626109</t>
  </si>
  <si>
    <t>951206853</t>
  </si>
  <si>
    <t>925543399</t>
  </si>
  <si>
    <t>918376062</t>
  </si>
  <si>
    <t>703920231</t>
  </si>
  <si>
    <t>962837597</t>
  </si>
  <si>
    <t>963675152</t>
  </si>
  <si>
    <t>962975678</t>
  </si>
  <si>
    <t>924161854</t>
  </si>
  <si>
    <t>920876661</t>
  </si>
  <si>
    <t>107399073</t>
  </si>
  <si>
    <t>705843993</t>
  </si>
  <si>
    <t>958842619</t>
  </si>
  <si>
    <t>929262889</t>
  </si>
  <si>
    <t>706376084</t>
  </si>
  <si>
    <t>922967740</t>
  </si>
  <si>
    <t>954247185</t>
  </si>
  <si>
    <t>705870608</t>
  </si>
  <si>
    <t>706376969</t>
  </si>
  <si>
    <t>705983146</t>
  </si>
  <si>
    <t>919485532</t>
  </si>
  <si>
    <t>150477016</t>
  </si>
  <si>
    <t>706145406</t>
  </si>
  <si>
    <t>925384216</t>
  </si>
  <si>
    <t>951985456</t>
  </si>
  <si>
    <t>926115833</t>
  </si>
  <si>
    <t>802698506</t>
  </si>
  <si>
    <t>923300297</t>
  </si>
  <si>
    <t>922812631</t>
  </si>
  <si>
    <t>102817525</t>
  </si>
  <si>
    <t>401502604</t>
  </si>
  <si>
    <t>951430974</t>
  </si>
  <si>
    <t>923532154</t>
  </si>
  <si>
    <t>940239676</t>
  </si>
  <si>
    <t>924087000</t>
  </si>
  <si>
    <t>604076232</t>
  </si>
  <si>
    <t>931350532</t>
  </si>
  <si>
    <t>105564280</t>
  </si>
  <si>
    <t>922201595</t>
  </si>
  <si>
    <t>706806585</t>
  </si>
  <si>
    <t>931103618</t>
  </si>
  <si>
    <t>922260385</t>
  </si>
  <si>
    <t>703507723</t>
  </si>
  <si>
    <t>803276963</t>
  </si>
  <si>
    <t>943820688</t>
  </si>
  <si>
    <t>106390214</t>
  </si>
  <si>
    <t>105953509</t>
  </si>
  <si>
    <t>107149122</t>
  </si>
  <si>
    <t>706421179</t>
  </si>
  <si>
    <t>921198404</t>
  </si>
  <si>
    <t>919755041</t>
  </si>
  <si>
    <t>704720424</t>
  </si>
  <si>
    <t>951802222</t>
  </si>
  <si>
    <t>926936857</t>
  </si>
  <si>
    <t>962815940</t>
  </si>
  <si>
    <t>107209157</t>
  </si>
  <si>
    <t>954229696</t>
  </si>
  <si>
    <t>803063874</t>
  </si>
  <si>
    <t>103871893</t>
  </si>
  <si>
    <t>942684820</t>
  </si>
  <si>
    <t>929675445</t>
  </si>
  <si>
    <t>105269823</t>
  </si>
  <si>
    <t>917369035</t>
  </si>
  <si>
    <t>919466581</t>
  </si>
  <si>
    <t>706768025</t>
  </si>
  <si>
    <t>930725643</t>
  </si>
  <si>
    <t>920507712</t>
  </si>
  <si>
    <t>964051734</t>
  </si>
  <si>
    <t>918462722</t>
  </si>
  <si>
    <t>924383391</t>
  </si>
  <si>
    <t>925053670</t>
  </si>
  <si>
    <t>928529379</t>
  </si>
  <si>
    <t>706510948</t>
  </si>
  <si>
    <t>922634068</t>
  </si>
  <si>
    <t>919397653</t>
  </si>
  <si>
    <t>920951779</t>
  </si>
  <si>
    <t>924378938</t>
  </si>
  <si>
    <t>929225514</t>
  </si>
  <si>
    <t>107113722</t>
  </si>
  <si>
    <t>929623593</t>
  </si>
  <si>
    <t>940331366</t>
  </si>
  <si>
    <t>804232684</t>
  </si>
  <si>
    <t>105411375</t>
  </si>
  <si>
    <t>929282721</t>
  </si>
  <si>
    <t>931994677</t>
  </si>
  <si>
    <t>706366002</t>
  </si>
  <si>
    <t>955441019</t>
  </si>
  <si>
    <t>919443721</t>
  </si>
  <si>
    <t>105755276</t>
  </si>
  <si>
    <t>103030268</t>
  </si>
  <si>
    <t>921877866</t>
  </si>
  <si>
    <t>950331991</t>
  </si>
  <si>
    <t>201987179</t>
  </si>
  <si>
    <t>925865933</t>
  </si>
  <si>
    <t>941490690</t>
  </si>
  <si>
    <t>104184387</t>
  </si>
  <si>
    <t>605166180</t>
  </si>
  <si>
    <t>932421373</t>
  </si>
  <si>
    <t>923083083</t>
  </si>
  <si>
    <t>151982717</t>
  </si>
  <si>
    <t>706117595</t>
  </si>
  <si>
    <t>704511252</t>
  </si>
  <si>
    <t>941575318</t>
  </si>
  <si>
    <t>925376261</t>
  </si>
  <si>
    <t>919758581</t>
  </si>
  <si>
    <t>931800189</t>
  </si>
  <si>
    <t>705760700</t>
  </si>
  <si>
    <t>931303713</t>
  </si>
  <si>
    <t>106588429</t>
  </si>
  <si>
    <t>105674261</t>
  </si>
  <si>
    <t>941490724</t>
  </si>
  <si>
    <t>927373324</t>
  </si>
  <si>
    <t>706526787</t>
  </si>
  <si>
    <t>941771693</t>
  </si>
  <si>
    <t>958524720</t>
  </si>
  <si>
    <t>927699629</t>
  </si>
  <si>
    <t>950111021</t>
  </si>
  <si>
    <t>705176212</t>
  </si>
  <si>
    <t>923385215</t>
  </si>
  <si>
    <t>926664418</t>
  </si>
  <si>
    <t>927772525</t>
  </si>
  <si>
    <t>955499553</t>
  </si>
  <si>
    <t>924390578</t>
  </si>
  <si>
    <t>958231573</t>
  </si>
  <si>
    <t>105747521</t>
  </si>
  <si>
    <t>927564369</t>
  </si>
  <si>
    <t>927748517</t>
  </si>
  <si>
    <t>956324727</t>
  </si>
  <si>
    <t>104965744</t>
  </si>
  <si>
    <t>105343693</t>
  </si>
  <si>
    <t>926106089</t>
  </si>
  <si>
    <t>962091344</t>
  </si>
  <si>
    <t>101890085</t>
  </si>
  <si>
    <t>953577160</t>
  </si>
  <si>
    <t>958621179</t>
  </si>
  <si>
    <t>105034649</t>
  </si>
  <si>
    <t>912498821</t>
  </si>
  <si>
    <t>951986066</t>
  </si>
  <si>
    <t>152291324</t>
  </si>
  <si>
    <t>928682236</t>
  </si>
  <si>
    <t>706253119</t>
  </si>
  <si>
    <t>925835183</t>
  </si>
  <si>
    <t>926059940</t>
  </si>
  <si>
    <t>704177443</t>
  </si>
  <si>
    <t>606156461</t>
  </si>
  <si>
    <t>922454343</t>
  </si>
  <si>
    <t>702478918</t>
  </si>
  <si>
    <t>925534083</t>
  </si>
  <si>
    <t>930224472</t>
  </si>
  <si>
    <t>912337425</t>
  </si>
  <si>
    <t>107143315</t>
  </si>
  <si>
    <t>104298013</t>
  </si>
  <si>
    <t>703922310</t>
  </si>
  <si>
    <t>922183207</t>
  </si>
  <si>
    <t>916348014</t>
  </si>
  <si>
    <t>957540974</t>
  </si>
  <si>
    <t>960120525</t>
  </si>
  <si>
    <t>953119351</t>
  </si>
  <si>
    <t>950675371</t>
  </si>
  <si>
    <t>940510415</t>
  </si>
  <si>
    <t>924159882</t>
  </si>
  <si>
    <t>104835251</t>
  </si>
  <si>
    <t>920960382</t>
  </si>
  <si>
    <t>704038330</t>
  </si>
  <si>
    <t>504123225</t>
  </si>
  <si>
    <t>908663750</t>
  </si>
  <si>
    <t>150034551</t>
  </si>
  <si>
    <t>805198959</t>
  </si>
  <si>
    <t>704615798</t>
  </si>
  <si>
    <t>941454217</t>
  </si>
  <si>
    <t>940581291</t>
  </si>
  <si>
    <t>603855586</t>
  </si>
  <si>
    <t>916192040</t>
  </si>
  <si>
    <t>CI CORREGIDA</t>
  </si>
  <si>
    <t>Correos  a mano</t>
  </si>
  <si>
    <t>dianacevallos@salesland.net</t>
  </si>
  <si>
    <t>luissanchez@salesland.net</t>
  </si>
  <si>
    <t>marthacantos@salesland.net</t>
  </si>
  <si>
    <t>mariaarevalo@salesland.net</t>
  </si>
  <si>
    <t>enriquegavino@salesland.net</t>
  </si>
  <si>
    <t>josemayorga@salesland.net</t>
  </si>
  <si>
    <t>jonathanrivadeneira@salesland.net</t>
  </si>
  <si>
    <t>camilorivera@salesland.net</t>
  </si>
  <si>
    <t>henryrobalino@salesland.net</t>
  </si>
  <si>
    <t>adrianaherrera@salesland.net</t>
  </si>
  <si>
    <t>italoaguaranda@salesland.net</t>
  </si>
  <si>
    <t>luistrivino@salesland.net</t>
  </si>
  <si>
    <t>Correo Corregido</t>
  </si>
  <si>
    <t>NOMBRE</t>
  </si>
  <si>
    <t>APELLIDO</t>
  </si>
  <si>
    <t>largo</t>
  </si>
  <si>
    <t>segundo espacio</t>
  </si>
  <si>
    <t>dif Largo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</si>
</sst>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000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AB8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</cellStyleXfs>
  <cellXfs count="237">
    <xf numFmtId="0" fontId="0" fillId="0" borderId="0" xfId="0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1" fillId="4" borderId="0" xfId="0" applyFont="1" applyFill="1"/>
    <xf numFmtId="0" fontId="7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0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4" fillId="7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7" xfId="0" applyFont="1" applyBorder="1"/>
    <xf numFmtId="0" fontId="4" fillId="0" borderId="8" xfId="0" applyFont="1" applyBorder="1"/>
    <xf numFmtId="0" fontId="4" fillId="7" borderId="7" xfId="0" applyFont="1" applyFill="1" applyBorder="1"/>
    <xf numFmtId="0" fontId="4" fillId="7" borderId="8" xfId="0" applyFont="1" applyFill="1" applyBorder="1"/>
    <xf numFmtId="0" fontId="1" fillId="7" borderId="7" xfId="0" applyFont="1" applyFill="1" applyBorder="1" applyAlignment="1">
      <alignment horizontal="center" vertical="center"/>
    </xf>
    <xf numFmtId="0" fontId="7" fillId="4" borderId="0" xfId="0" applyFont="1" applyFill="1"/>
    <xf numFmtId="0" fontId="1" fillId="4" borderId="1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11" fillId="9" borderId="1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164" fontId="9" fillId="0" borderId="1" xfId="1" applyNumberFormat="1" applyFont="1" applyBorder="1" applyAlignment="1">
      <alignment horizontal="center" vertical="center"/>
    </xf>
    <xf numFmtId="164" fontId="9" fillId="4" borderId="1" xfId="1" applyNumberFormat="1" applyFont="1" applyFill="1" applyBorder="1" applyAlignment="1">
      <alignment horizontal="center" vertical="center"/>
    </xf>
    <xf numFmtId="15" fontId="4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15" fontId="1" fillId="4" borderId="0" xfId="0" applyNumberFormat="1" applyFont="1" applyFill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1" fontId="4" fillId="2" borderId="2" xfId="0" applyNumberFormat="1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9" borderId="1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3" borderId="1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1" fillId="9" borderId="18" xfId="0" applyFont="1" applyFill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2" fontId="1" fillId="4" borderId="0" xfId="0" applyNumberFormat="1" applyFont="1" applyFill="1" applyAlignment="1">
      <alignment horizontal="center"/>
    </xf>
    <xf numFmtId="1" fontId="11" fillId="4" borderId="0" xfId="0" applyNumberFormat="1" applyFont="1" applyFill="1" applyAlignment="1">
      <alignment horizontal="center"/>
    </xf>
    <xf numFmtId="9" fontId="1" fillId="4" borderId="0" xfId="3" applyFont="1" applyFill="1" applyAlignment="1">
      <alignment horizontal="center"/>
    </xf>
    <xf numFmtId="0" fontId="14" fillId="8" borderId="0" xfId="0" applyFont="1" applyFill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 vertical="center"/>
    </xf>
    <xf numFmtId="9" fontId="15" fillId="4" borderId="0" xfId="3" applyFont="1" applyFill="1" applyAlignment="1">
      <alignment horizontal="center"/>
    </xf>
    <xf numFmtId="0" fontId="1" fillId="8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/>
    <xf numFmtId="0" fontId="1" fillId="0" borderId="25" xfId="0" applyFont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1" fillId="4" borderId="30" xfId="0" applyFont="1" applyFill="1" applyBorder="1"/>
    <xf numFmtId="0" fontId="4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164" fontId="9" fillId="5" borderId="1" xfId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64" fontId="9" fillId="6" borderId="1" xfId="1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center" vertical="center"/>
    </xf>
    <xf numFmtId="0" fontId="1" fillId="6" borderId="0" xfId="0" applyFont="1" applyFill="1"/>
    <xf numFmtId="15" fontId="4" fillId="6" borderId="1" xfId="0" applyNumberFormat="1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9" xfId="0" applyFont="1" applyFill="1" applyBorder="1"/>
    <xf numFmtId="0" fontId="4" fillId="6" borderId="10" xfId="0" applyFont="1" applyFill="1" applyBorder="1"/>
    <xf numFmtId="0" fontId="4" fillId="6" borderId="11" xfId="0" applyFont="1" applyFill="1" applyBorder="1"/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1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30" xfId="0" applyFont="1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4" fillId="0" borderId="3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9" borderId="3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13" borderId="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7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49" fontId="9" fillId="0" borderId="1" xfId="1" applyNumberFormat="1" applyFont="1" applyBorder="1" applyAlignment="1">
      <alignment horizontal="center" vertical="center"/>
    </xf>
    <xf numFmtId="49" fontId="9" fillId="4" borderId="1" xfId="1" applyNumberFormat="1" applyFont="1" applyFill="1" applyBorder="1" applyAlignment="1">
      <alignment horizontal="center" vertical="center"/>
    </xf>
    <xf numFmtId="49" fontId="9" fillId="5" borderId="1" xfId="1" applyNumberFormat="1" applyFont="1" applyFill="1" applyBorder="1" applyAlignment="1">
      <alignment horizontal="center" vertical="center"/>
    </xf>
    <xf numFmtId="49" fontId="9" fillId="0" borderId="1" xfId="1" quotePrefix="1" applyNumberFormat="1" applyFont="1" applyBorder="1" applyAlignment="1">
      <alignment horizontal="center" vertical="center"/>
    </xf>
    <xf numFmtId="49" fontId="9" fillId="6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1" xfId="1" applyBorder="1" applyAlignment="1">
      <alignment horizontal="left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17" fontId="4" fillId="8" borderId="4" xfId="0" applyNumberFormat="1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17" fontId="5" fillId="8" borderId="4" xfId="0" applyNumberFormat="1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17" fontId="4" fillId="6" borderId="19" xfId="0" applyNumberFormat="1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17" fontId="5" fillId="6" borderId="4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17" fontId="4" fillId="6" borderId="4" xfId="0" applyNumberFormat="1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0" fontId="4" fillId="8" borderId="22" xfId="0" applyFont="1" applyFill="1" applyBorder="1" applyAlignment="1">
      <alignment horizontal="center" wrapText="1"/>
    </xf>
    <xf numFmtId="17" fontId="4" fillId="8" borderId="19" xfId="0" applyNumberFormat="1" applyFont="1" applyFill="1" applyBorder="1" applyAlignment="1">
      <alignment horizontal="center"/>
    </xf>
    <xf numFmtId="0" fontId="4" fillId="8" borderId="20" xfId="0" applyFont="1" applyFill="1" applyBorder="1" applyAlignment="1">
      <alignment horizontal="center"/>
    </xf>
  </cellXfs>
  <cellStyles count="5">
    <cellStyle name="Hipervínculo" xfId="1" builtinId="8"/>
    <cellStyle name="Moneda 3" xfId="2" xr:uid="{00000000-0005-0000-0000-000001000000}"/>
    <cellStyle name="Normal" xfId="0" builtinId="0"/>
    <cellStyle name="Normal 2" xfId="4" xr:uid="{00000000-0005-0000-0000-000003000000}"/>
    <cellStyle name="Porcentaje" xfId="3" builtinId="5"/>
  </cellStyles>
  <dxfs count="8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AB8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69755</xdr:colOff>
      <xdr:row>1</xdr:row>
      <xdr:rowOff>57380</xdr:rowOff>
    </xdr:from>
    <xdr:to>
      <xdr:col>3</xdr:col>
      <xdr:colOff>891294</xdr:colOff>
      <xdr:row>2</xdr:row>
      <xdr:rowOff>137234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4F81DC9-1F38-4F21-BF1C-F500520CC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0" t="22269" r="82502" b="71090"/>
        <a:stretch/>
      </xdr:blipFill>
      <xdr:spPr>
        <a:xfrm>
          <a:off x="69755" y="206567"/>
          <a:ext cx="2529153" cy="4470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HC%20al%2006-02-2023.xlsx" TargetMode="External"/><Relationship Id="rId1" Type="http://schemas.openxmlformats.org/officeDocument/2006/relationships/externalLinkPath" Target="HC%20al%2006-02-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san/OneDrive/Documentos/Salesland%20-%20Hist&#243;rico%20personal%202020%20-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mina al 02-02-2023"/>
    </sheetNames>
    <sheetDataSet>
      <sheetData sheetId="0">
        <row r="6">
          <cell r="A6" t="str">
            <v>0104711775</v>
          </cell>
        </row>
        <row r="7">
          <cell r="A7" t="str">
            <v>0103519815</v>
          </cell>
        </row>
        <row r="8">
          <cell r="A8" t="str">
            <v>0104729298</v>
          </cell>
        </row>
        <row r="9">
          <cell r="A9" t="str">
            <v>0106390214</v>
          </cell>
        </row>
        <row r="10">
          <cell r="A10" t="str">
            <v>0103690301</v>
          </cell>
        </row>
        <row r="11">
          <cell r="A11" t="str">
            <v>0106667637</v>
          </cell>
        </row>
        <row r="12">
          <cell r="A12" t="str">
            <v>0104368147</v>
          </cell>
        </row>
        <row r="13">
          <cell r="A13" t="str">
            <v>0106588429</v>
          </cell>
        </row>
        <row r="14">
          <cell r="A14" t="str">
            <v>0104134069</v>
          </cell>
        </row>
        <row r="15">
          <cell r="A15" t="str">
            <v>0702763020</v>
          </cell>
        </row>
        <row r="16">
          <cell r="A16" t="str">
            <v>1722630884</v>
          </cell>
        </row>
        <row r="17">
          <cell r="A17" t="str">
            <v>0105768154</v>
          </cell>
        </row>
        <row r="18">
          <cell r="A18" t="str">
            <v>0105886162</v>
          </cell>
        </row>
        <row r="19">
          <cell r="A19" t="str">
            <v>0104851159</v>
          </cell>
        </row>
        <row r="20">
          <cell r="A20" t="str">
            <v>0106081086</v>
          </cell>
        </row>
        <row r="21">
          <cell r="A21" t="str">
            <v>0105836720</v>
          </cell>
        </row>
        <row r="22">
          <cell r="A22" t="str">
            <v>1758991069</v>
          </cell>
        </row>
        <row r="23">
          <cell r="A23" t="str">
            <v>1713109385</v>
          </cell>
        </row>
        <row r="24">
          <cell r="A24" t="str">
            <v>1721595690</v>
          </cell>
        </row>
        <row r="25">
          <cell r="A25" t="str">
            <v>1711185528</v>
          </cell>
        </row>
        <row r="26">
          <cell r="A26" t="str">
            <v>0201987179</v>
          </cell>
        </row>
        <row r="27">
          <cell r="A27" t="str">
            <v>1758871766</v>
          </cell>
        </row>
        <row r="28">
          <cell r="A28" t="str">
            <v>1720797073</v>
          </cell>
        </row>
        <row r="29">
          <cell r="A29" t="str">
            <v>1725371932</v>
          </cell>
        </row>
        <row r="30">
          <cell r="A30" t="str">
            <v>1726640129</v>
          </cell>
        </row>
        <row r="31">
          <cell r="A31" t="str">
            <v>1716131295</v>
          </cell>
        </row>
        <row r="32">
          <cell r="A32" t="str">
            <v>1725164832</v>
          </cell>
        </row>
        <row r="33">
          <cell r="A33" t="str">
            <v>1802845147</v>
          </cell>
        </row>
        <row r="34">
          <cell r="A34" t="str">
            <v>1726003112</v>
          </cell>
        </row>
        <row r="35">
          <cell r="A35" t="str">
            <v>1716531742</v>
          </cell>
        </row>
        <row r="36">
          <cell r="A36" t="str">
            <v>2300327703</v>
          </cell>
        </row>
        <row r="37">
          <cell r="A37" t="str">
            <v>1726198243</v>
          </cell>
        </row>
        <row r="38">
          <cell r="A38" t="str">
            <v>1721792420</v>
          </cell>
        </row>
        <row r="39">
          <cell r="A39" t="str">
            <v>1758527699</v>
          </cell>
        </row>
        <row r="40">
          <cell r="A40" t="str">
            <v>1724019425</v>
          </cell>
        </row>
        <row r="41">
          <cell r="A41" t="str">
            <v>1725541005</v>
          </cell>
        </row>
        <row r="42">
          <cell r="A42" t="str">
            <v>1725511974</v>
          </cell>
        </row>
        <row r="43">
          <cell r="A43" t="str">
            <v>1723625859</v>
          </cell>
        </row>
        <row r="44">
          <cell r="A44" t="str">
            <v>0503250730</v>
          </cell>
        </row>
        <row r="45">
          <cell r="A45" t="str">
            <v>1722339320</v>
          </cell>
        </row>
        <row r="46">
          <cell r="A46" t="str">
            <v>1724612641</v>
          </cell>
        </row>
        <row r="47">
          <cell r="A47" t="str">
            <v>1725401549</v>
          </cell>
        </row>
        <row r="48">
          <cell r="A48" t="str">
            <v>1725186264</v>
          </cell>
        </row>
        <row r="49">
          <cell r="A49" t="str">
            <v>1726323304</v>
          </cell>
        </row>
        <row r="50">
          <cell r="A50" t="str">
            <v>1720691789</v>
          </cell>
        </row>
        <row r="51">
          <cell r="A51" t="str">
            <v>1720281391</v>
          </cell>
        </row>
        <row r="52">
          <cell r="A52" t="str">
            <v>1725326316</v>
          </cell>
        </row>
        <row r="53">
          <cell r="A53" t="str">
            <v>1717524035</v>
          </cell>
        </row>
        <row r="54">
          <cell r="A54" t="str">
            <v>2200069504</v>
          </cell>
        </row>
        <row r="55">
          <cell r="A55" t="str">
            <v>1719360685</v>
          </cell>
        </row>
        <row r="56">
          <cell r="A56" t="str">
            <v>1726499765</v>
          </cell>
        </row>
        <row r="57">
          <cell r="A57" t="str">
            <v>1718292137</v>
          </cell>
        </row>
        <row r="58">
          <cell r="A58" t="str">
            <v>1758598922</v>
          </cell>
        </row>
        <row r="59">
          <cell r="A59" t="str">
            <v>1712366333</v>
          </cell>
        </row>
        <row r="60">
          <cell r="A60" t="str">
            <v>1719779496</v>
          </cell>
        </row>
        <row r="61">
          <cell r="A61" t="str">
            <v>1754254397</v>
          </cell>
        </row>
        <row r="62">
          <cell r="A62" t="str">
            <v>0704893403</v>
          </cell>
        </row>
        <row r="63">
          <cell r="A63" t="str">
            <v>1804296901</v>
          </cell>
        </row>
        <row r="64">
          <cell r="A64" t="str">
            <v>0705229847</v>
          </cell>
        </row>
        <row r="65">
          <cell r="A65" t="str">
            <v>0706421179</v>
          </cell>
        </row>
        <row r="66">
          <cell r="A66" t="str">
            <v>0706510948</v>
          </cell>
        </row>
        <row r="67">
          <cell r="A67" t="str">
            <v>1718661463</v>
          </cell>
        </row>
        <row r="68">
          <cell r="A68" t="str">
            <v>0925543399</v>
          </cell>
        </row>
        <row r="69">
          <cell r="A69" t="str">
            <v>0926004557</v>
          </cell>
        </row>
        <row r="70">
          <cell r="A70" t="str">
            <v>0802698506</v>
          </cell>
        </row>
        <row r="71">
          <cell r="A71" t="str">
            <v>1714113139</v>
          </cell>
        </row>
        <row r="72">
          <cell r="A72" t="str">
            <v>0962559456</v>
          </cell>
        </row>
        <row r="73">
          <cell r="A73" t="str">
            <v>0951197946</v>
          </cell>
        </row>
        <row r="74">
          <cell r="A74" t="str">
            <v>0956659049</v>
          </cell>
        </row>
        <row r="75">
          <cell r="A75" t="str">
            <v>0925512386</v>
          </cell>
        </row>
        <row r="76">
          <cell r="A76" t="str">
            <v xml:space="preserve"> 0924378938</v>
          </cell>
        </row>
        <row r="77">
          <cell r="A77" t="str">
            <v>1720039203</v>
          </cell>
        </row>
        <row r="78">
          <cell r="A78" t="str">
            <v>0704650860</v>
          </cell>
        </row>
        <row r="79">
          <cell r="A79" t="str">
            <v>1718402603</v>
          </cell>
        </row>
        <row r="80">
          <cell r="A80" t="str">
            <v>0104835251</v>
          </cell>
        </row>
        <row r="81">
          <cell r="A81" t="str">
            <v>0704038330</v>
          </cell>
        </row>
        <row r="82">
          <cell r="A82" t="str">
            <v>1759646845</v>
          </cell>
        </row>
        <row r="83">
          <cell r="A83" t="str">
            <v>1751147891</v>
          </cell>
        </row>
        <row r="84">
          <cell r="A84" t="str">
            <v>1727417279</v>
          </cell>
        </row>
        <row r="85">
          <cell r="A85" t="str">
            <v>1722479944</v>
          </cell>
        </row>
        <row r="86">
          <cell r="A86" t="str">
            <v>0802898973</v>
          </cell>
        </row>
        <row r="87">
          <cell r="A87" t="str">
            <v>0925299372</v>
          </cell>
        </row>
        <row r="88">
          <cell r="A88" t="str">
            <v>0929247724</v>
          </cell>
        </row>
        <row r="89">
          <cell r="A89" t="str">
            <v>0927473090</v>
          </cell>
        </row>
        <row r="90">
          <cell r="A90" t="str">
            <v>0930504873</v>
          </cell>
        </row>
        <row r="91">
          <cell r="A91" t="str">
            <v>0950023176</v>
          </cell>
        </row>
        <row r="92">
          <cell r="A92" t="str">
            <v>0943899021</v>
          </cell>
        </row>
        <row r="93">
          <cell r="A93" t="str">
            <v>0952817609</v>
          </cell>
        </row>
        <row r="94">
          <cell r="A94" t="str">
            <v>0926006305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Hoja4"/>
      <sheetName val="Hoja5"/>
    </sheetNames>
    <sheetDataSet>
      <sheetData sheetId="0">
        <row r="144">
          <cell r="C144" t="str">
            <v>DELGADO BANCHON XIOMARA JOHANNA</v>
          </cell>
        </row>
      </sheetData>
      <sheetData sheetId="1" refreshError="1"/>
      <sheetData sheetId="2">
        <row r="61">
          <cell r="D61" t="str">
            <v>CABAL BERMUDEZ WILLIAM FABRICIO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osemayorga@salesland.net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marthacantos@salesland.net" TargetMode="External"/><Relationship Id="rId7" Type="http://schemas.openxmlformats.org/officeDocument/2006/relationships/hyperlink" Target="mailto:italoaguaranda@salesland.net" TargetMode="External"/><Relationship Id="rId12" Type="http://schemas.openxmlformats.org/officeDocument/2006/relationships/hyperlink" Target="mailto:luistrivino@salesland.net" TargetMode="External"/><Relationship Id="rId2" Type="http://schemas.openxmlformats.org/officeDocument/2006/relationships/hyperlink" Target="mailto:luissanchez@salesland.net" TargetMode="External"/><Relationship Id="rId16" Type="http://schemas.openxmlformats.org/officeDocument/2006/relationships/comments" Target="../comments1.xml"/><Relationship Id="rId1" Type="http://schemas.openxmlformats.org/officeDocument/2006/relationships/hyperlink" Target="mailto:dianacevallos@salesland.net" TargetMode="External"/><Relationship Id="rId6" Type="http://schemas.openxmlformats.org/officeDocument/2006/relationships/hyperlink" Target="mailto:adrianaherrera@salesland.net" TargetMode="External"/><Relationship Id="rId11" Type="http://schemas.openxmlformats.org/officeDocument/2006/relationships/hyperlink" Target="mailto:henryrobalino@salesland.net" TargetMode="External"/><Relationship Id="rId5" Type="http://schemas.openxmlformats.org/officeDocument/2006/relationships/hyperlink" Target="mailto:enriquegavino@salesland.net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mailto:camilorivera@salesland.net" TargetMode="External"/><Relationship Id="rId4" Type="http://schemas.openxmlformats.org/officeDocument/2006/relationships/hyperlink" Target="mailto:mariaarevalo@salesland.net" TargetMode="External"/><Relationship Id="rId9" Type="http://schemas.openxmlformats.org/officeDocument/2006/relationships/hyperlink" Target="mailto:jonathanrivadeneira@salesland.net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XT2398"/>
  <sheetViews>
    <sheetView showGridLines="0" tabSelected="1" topLeftCell="A4" zoomScaleNormal="100" workbookViewId="0">
      <selection activeCell="O11" sqref="O11"/>
    </sheetView>
  </sheetViews>
  <sheetFormatPr baseColWidth="10" defaultColWidth="11.42578125" defaultRowHeight="12" outlineLevelCol="1" x14ac:dyDescent="0.2"/>
  <cols>
    <col min="1" max="1" width="1.7109375" style="1" customWidth="1"/>
    <col min="2" max="2" width="11.85546875" style="7" customWidth="1" outlineLevel="1"/>
    <col min="3" max="3" width="12" style="7" customWidth="1" outlineLevel="1"/>
    <col min="4" max="4" width="13.42578125" style="1" customWidth="1" outlineLevel="1"/>
    <col min="5" max="5" width="20.140625" style="7" customWidth="1" outlineLevel="1"/>
    <col min="6" max="6" width="13.42578125" style="1" bestFit="1" customWidth="1"/>
    <col min="7" max="7" width="32.85546875" style="1" bestFit="1" customWidth="1" outlineLevel="1"/>
    <col min="8" max="8" width="42.5703125" style="1" bestFit="1" customWidth="1"/>
    <col min="9" max="9" width="9.7109375" style="1" customWidth="1"/>
    <col min="10" max="12" width="19.7109375" style="1" customWidth="1"/>
    <col min="13" max="13" width="24.7109375" style="1" bestFit="1" customWidth="1"/>
    <col min="14" max="14" width="35.42578125" style="1" bestFit="1" customWidth="1"/>
    <col min="15" max="15" width="33.28515625" style="1" bestFit="1" customWidth="1"/>
    <col min="16" max="16" width="42.5703125" style="1" customWidth="1"/>
    <col min="17" max="17" width="17.5703125" style="1" bestFit="1" customWidth="1"/>
    <col min="18" max="18" width="16.28515625" style="1" bestFit="1" customWidth="1"/>
    <col min="19" max="19" width="17.5703125" style="1" bestFit="1" customWidth="1"/>
    <col min="20" max="20" width="16.28515625" style="1" bestFit="1" customWidth="1"/>
    <col min="21" max="21" width="14.140625" style="1" bestFit="1" customWidth="1"/>
    <col min="22" max="22" width="28.85546875" style="1" bestFit="1" customWidth="1"/>
    <col min="23" max="23" width="17.140625" style="1" bestFit="1" customWidth="1"/>
    <col min="24" max="24" width="25.140625" style="1" bestFit="1" customWidth="1"/>
    <col min="25" max="25" width="23.42578125" style="1" bestFit="1" customWidth="1"/>
    <col min="26" max="26" width="3.28515625" style="1" bestFit="1" customWidth="1"/>
    <col min="27" max="32" width="2.7109375" style="1" bestFit="1" customWidth="1"/>
    <col min="33" max="35" width="3.28515625" style="1" bestFit="1" customWidth="1"/>
    <col min="36" max="44" width="2.7109375" style="1" bestFit="1" customWidth="1"/>
    <col min="45" max="66" width="3.28515625" style="1" bestFit="1" customWidth="1"/>
    <col min="67" max="75" width="2.7109375" style="1" bestFit="1" customWidth="1"/>
    <col min="76" max="96" width="3.28515625" style="1" bestFit="1" customWidth="1"/>
    <col min="97" max="105" width="2.7109375" style="1" bestFit="1" customWidth="1"/>
    <col min="106" max="127" width="3.28515625" style="1" bestFit="1" customWidth="1"/>
    <col min="128" max="136" width="2.7109375" style="1" bestFit="1" customWidth="1"/>
    <col min="137" max="157" width="3.28515625" style="1" bestFit="1" customWidth="1"/>
    <col min="158" max="166" width="2.7109375" style="1" bestFit="1" customWidth="1"/>
    <col min="167" max="188" width="3.28515625" style="1" bestFit="1" customWidth="1"/>
    <col min="189" max="194" width="2.7109375" style="1" bestFit="1" customWidth="1"/>
    <col min="195" max="198" width="4" style="1" bestFit="1" customWidth="1"/>
    <col min="199" max="199" width="3.28515625" style="1" bestFit="1" customWidth="1"/>
    <col min="200" max="201" width="4" style="1" bestFit="1" customWidth="1"/>
    <col min="202" max="219" width="3.28515625" style="1" bestFit="1" customWidth="1"/>
    <col min="220" max="228" width="2.7109375" style="1" bestFit="1" customWidth="1"/>
    <col min="229" max="247" width="3.28515625" style="1" bestFit="1" customWidth="1"/>
    <col min="248" max="256" width="2.7109375" style="1" bestFit="1" customWidth="1"/>
    <col min="257" max="278" width="3.28515625" style="1" bestFit="1" customWidth="1"/>
    <col min="279" max="287" width="2.7109375" style="1" bestFit="1" customWidth="1"/>
    <col min="288" max="308" width="3.28515625" style="1" bestFit="1" customWidth="1"/>
    <col min="309" max="317" width="2.7109375" style="1" bestFit="1" customWidth="1"/>
    <col min="318" max="339" width="3.28515625" style="1" bestFit="1" customWidth="1"/>
    <col min="340" max="348" width="2.7109375" style="1" bestFit="1" customWidth="1"/>
    <col min="349" max="369" width="3.28515625" style="1" bestFit="1" customWidth="1"/>
    <col min="370" max="378" width="2.7109375" style="1" bestFit="1" customWidth="1"/>
    <col min="379" max="400" width="3.28515625" style="1" bestFit="1" customWidth="1"/>
    <col min="401" max="409" width="2.7109375" style="1" bestFit="1" customWidth="1"/>
    <col min="410" max="420" width="3.28515625" style="1" bestFit="1" customWidth="1"/>
    <col min="421" max="421" width="3.7109375" style="1" bestFit="1" customWidth="1"/>
    <col min="422" max="430" width="3.28515625" style="1" bestFit="1" customWidth="1"/>
    <col min="431" max="431" width="5" style="1" bestFit="1" customWidth="1"/>
    <col min="432" max="440" width="2.7109375" style="1" bestFit="1" customWidth="1"/>
    <col min="441" max="461" width="3.28515625" style="1" bestFit="1" customWidth="1"/>
    <col min="462" max="470" width="2.7109375" style="1" bestFit="1" customWidth="1"/>
    <col min="471" max="492" width="3.28515625" style="1" bestFit="1" customWidth="1"/>
    <col min="493" max="501" width="2.7109375" style="1" bestFit="1" customWidth="1"/>
    <col min="502" max="522" width="3.28515625" style="1" bestFit="1" customWidth="1"/>
    <col min="523" max="531" width="2.7109375" style="1" bestFit="1" customWidth="1"/>
    <col min="532" max="553" width="3.28515625" style="1" bestFit="1" customWidth="1"/>
    <col min="554" max="562" width="2.7109375" style="7" bestFit="1" customWidth="1"/>
    <col min="563" max="573" width="3.28515625" style="7" bestFit="1" customWidth="1"/>
    <col min="574" max="584" width="3.28515625" style="1" bestFit="1" customWidth="1"/>
    <col min="585" max="593" width="2.7109375" style="7" bestFit="1" customWidth="1"/>
    <col min="594" max="604" width="3.28515625" style="7" bestFit="1" customWidth="1"/>
    <col min="605" max="612" width="3.28515625" style="1" bestFit="1" customWidth="1"/>
    <col min="613" max="621" width="2.7109375" style="7" bestFit="1" customWidth="1"/>
    <col min="622" max="632" width="3.28515625" style="7" bestFit="1" customWidth="1"/>
    <col min="633" max="643" width="3.28515625" style="1" bestFit="1" customWidth="1"/>
    <col min="644" max="644" width="6.7109375" style="1" bestFit="1" customWidth="1"/>
    <col min="645" max="16384" width="11.42578125" style="1"/>
  </cols>
  <sheetData>
    <row r="1" spans="2:644" s="4" customFormat="1" x14ac:dyDescent="0.2">
      <c r="B1" s="6"/>
      <c r="C1" s="6"/>
      <c r="E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</row>
    <row r="2" spans="2:644" s="4" customFormat="1" ht="28.5" x14ac:dyDescent="0.45">
      <c r="B2" s="6"/>
      <c r="C2" s="6"/>
      <c r="E2" s="6"/>
      <c r="Q2" s="37"/>
      <c r="R2" s="37"/>
      <c r="S2" s="37"/>
      <c r="T2" s="37"/>
      <c r="U2" s="37"/>
      <c r="V2" s="37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</row>
    <row r="3" spans="2:644" s="4" customFormat="1" ht="28.5" x14ac:dyDescent="0.45">
      <c r="B3" s="6"/>
      <c r="C3" s="6"/>
      <c r="E3" s="6"/>
      <c r="H3" s="87" t="s">
        <v>95</v>
      </c>
      <c r="I3" s="87"/>
      <c r="J3" s="87"/>
      <c r="K3" s="87"/>
      <c r="L3" s="87"/>
      <c r="M3" s="87"/>
      <c r="N3" s="87"/>
      <c r="O3" s="87"/>
      <c r="P3" s="87"/>
      <c r="Q3" s="75" t="s">
        <v>94</v>
      </c>
      <c r="R3" s="75"/>
      <c r="S3" s="75"/>
      <c r="T3" s="75"/>
      <c r="U3" s="37"/>
      <c r="W3" s="7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</row>
    <row r="4" spans="2:644" s="4" customFormat="1" ht="13.5" thickBot="1" x14ac:dyDescent="0.25">
      <c r="B4" s="6"/>
      <c r="C4" s="6"/>
      <c r="E4" s="6"/>
      <c r="Q4" s="75">
        <v>44957</v>
      </c>
      <c r="R4" s="75"/>
      <c r="S4" s="75"/>
      <c r="T4" s="75"/>
      <c r="V4" s="88">
        <f>15/12</f>
        <v>1.25</v>
      </c>
      <c r="W4" s="75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</row>
    <row r="5" spans="2:644" s="2" customFormat="1" ht="13.5" thickBot="1" x14ac:dyDescent="0.25">
      <c r="B5" s="211" t="s">
        <v>98</v>
      </c>
      <c r="C5" s="216" t="s">
        <v>9</v>
      </c>
      <c r="D5" s="211" t="s">
        <v>1186</v>
      </c>
      <c r="E5" s="213" t="s">
        <v>34</v>
      </c>
      <c r="F5" s="211" t="s">
        <v>35</v>
      </c>
      <c r="G5" s="211" t="s">
        <v>1</v>
      </c>
      <c r="H5" s="211" t="s">
        <v>0</v>
      </c>
      <c r="I5" s="198" t="s">
        <v>1203</v>
      </c>
      <c r="J5" s="198" t="s">
        <v>1204</v>
      </c>
      <c r="K5" s="198" t="s">
        <v>1205</v>
      </c>
      <c r="L5" s="198" t="s">
        <v>1201</v>
      </c>
      <c r="M5" s="198" t="s">
        <v>1202</v>
      </c>
      <c r="N5" s="208" t="s">
        <v>888</v>
      </c>
      <c r="O5" s="198" t="s">
        <v>1187</v>
      </c>
      <c r="P5" s="198" t="s">
        <v>1200</v>
      </c>
      <c r="Q5" s="213" t="s">
        <v>19</v>
      </c>
      <c r="R5" s="213" t="s">
        <v>114</v>
      </c>
      <c r="S5" s="213" t="s">
        <v>19</v>
      </c>
      <c r="T5" s="213" t="s">
        <v>114</v>
      </c>
      <c r="U5" s="213" t="s">
        <v>93</v>
      </c>
      <c r="V5" s="213" t="s">
        <v>100</v>
      </c>
      <c r="W5" s="213" t="s">
        <v>99</v>
      </c>
      <c r="X5" s="213" t="s">
        <v>41</v>
      </c>
      <c r="Y5" s="214" t="s">
        <v>20</v>
      </c>
      <c r="Z5" s="225">
        <v>44317</v>
      </c>
      <c r="AA5" s="226"/>
      <c r="AB5" s="226"/>
      <c r="AC5" s="226"/>
      <c r="AD5" s="226"/>
      <c r="AE5" s="226"/>
      <c r="AF5" s="227"/>
      <c r="AG5" s="220">
        <v>44378</v>
      </c>
      <c r="AH5" s="221"/>
      <c r="AI5" s="222"/>
      <c r="AJ5" s="228">
        <v>44409</v>
      </c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30"/>
      <c r="BO5" s="217">
        <v>44440</v>
      </c>
      <c r="BP5" s="218"/>
      <c r="BQ5" s="218"/>
      <c r="BR5" s="218"/>
      <c r="BS5" s="218"/>
      <c r="BT5" s="218"/>
      <c r="BU5" s="218"/>
      <c r="BV5" s="218"/>
      <c r="BW5" s="218"/>
      <c r="BX5" s="218"/>
      <c r="BY5" s="218"/>
      <c r="BZ5" s="218"/>
      <c r="CA5" s="218"/>
      <c r="CB5" s="218"/>
      <c r="CC5" s="218"/>
      <c r="CD5" s="218"/>
      <c r="CE5" s="218"/>
      <c r="CF5" s="218"/>
      <c r="CG5" s="218"/>
      <c r="CH5" s="218"/>
      <c r="CI5" s="218"/>
      <c r="CJ5" s="218"/>
      <c r="CK5" s="218"/>
      <c r="CL5" s="218"/>
      <c r="CM5" s="218"/>
      <c r="CN5" s="218"/>
      <c r="CO5" s="218"/>
      <c r="CP5" s="218"/>
      <c r="CQ5" s="218"/>
      <c r="CR5" s="219"/>
      <c r="CS5" s="228">
        <v>44470</v>
      </c>
      <c r="CT5" s="229"/>
      <c r="CU5" s="229"/>
      <c r="CV5" s="229"/>
      <c r="CW5" s="229"/>
      <c r="CX5" s="229"/>
      <c r="CY5" s="229"/>
      <c r="CZ5" s="229"/>
      <c r="DA5" s="229"/>
      <c r="DB5" s="229"/>
      <c r="DC5" s="229"/>
      <c r="DD5" s="229"/>
      <c r="DE5" s="229"/>
      <c r="DF5" s="229"/>
      <c r="DG5" s="229"/>
      <c r="DH5" s="229"/>
      <c r="DI5" s="229"/>
      <c r="DJ5" s="229"/>
      <c r="DK5" s="229"/>
      <c r="DL5" s="229"/>
      <c r="DM5" s="229"/>
      <c r="DN5" s="229"/>
      <c r="DO5" s="229"/>
      <c r="DP5" s="229"/>
      <c r="DQ5" s="229"/>
      <c r="DR5" s="229"/>
      <c r="DS5" s="229"/>
      <c r="DT5" s="229"/>
      <c r="DU5" s="229"/>
      <c r="DV5" s="229"/>
      <c r="DW5" s="230"/>
      <c r="DX5" s="217">
        <v>44501</v>
      </c>
      <c r="DY5" s="218"/>
      <c r="DZ5" s="218"/>
      <c r="EA5" s="218"/>
      <c r="EB5" s="218"/>
      <c r="EC5" s="218"/>
      <c r="ED5" s="218"/>
      <c r="EE5" s="218"/>
      <c r="EF5" s="218"/>
      <c r="EG5" s="218"/>
      <c r="EH5" s="218"/>
      <c r="EI5" s="218"/>
      <c r="EJ5" s="218"/>
      <c r="EK5" s="218"/>
      <c r="EL5" s="218"/>
      <c r="EM5" s="218"/>
      <c r="EN5" s="218"/>
      <c r="EO5" s="218"/>
      <c r="EP5" s="218"/>
      <c r="EQ5" s="218"/>
      <c r="ER5" s="218"/>
      <c r="ES5" s="218"/>
      <c r="ET5" s="218"/>
      <c r="EU5" s="218"/>
      <c r="EV5" s="218"/>
      <c r="EW5" s="218"/>
      <c r="EX5" s="218"/>
      <c r="EY5" s="218"/>
      <c r="EZ5" s="218"/>
      <c r="FA5" s="219"/>
      <c r="FB5" s="228">
        <v>44531</v>
      </c>
      <c r="FC5" s="229"/>
      <c r="FD5" s="229"/>
      <c r="FE5" s="229"/>
      <c r="FF5" s="229"/>
      <c r="FG5" s="229"/>
      <c r="FH5" s="229"/>
      <c r="FI5" s="229"/>
      <c r="FJ5" s="229"/>
      <c r="FK5" s="229"/>
      <c r="FL5" s="229"/>
      <c r="FM5" s="229"/>
      <c r="FN5" s="229"/>
      <c r="FO5" s="229"/>
      <c r="FP5" s="229"/>
      <c r="FQ5" s="229"/>
      <c r="FR5" s="229"/>
      <c r="FS5" s="229"/>
      <c r="FT5" s="229"/>
      <c r="FU5" s="229"/>
      <c r="FV5" s="229"/>
      <c r="FW5" s="229"/>
      <c r="FX5" s="229"/>
      <c r="FY5" s="229"/>
      <c r="FZ5" s="229"/>
      <c r="GA5" s="229"/>
      <c r="GB5" s="229"/>
      <c r="GC5" s="229"/>
      <c r="GD5" s="229"/>
      <c r="GE5" s="229"/>
      <c r="GF5" s="230"/>
      <c r="GG5" s="217">
        <v>44562</v>
      </c>
      <c r="GH5" s="218"/>
      <c r="GI5" s="218"/>
      <c r="GJ5" s="218"/>
      <c r="GK5" s="218"/>
      <c r="GL5" s="218"/>
      <c r="GM5" s="218"/>
      <c r="GN5" s="218"/>
      <c r="GO5" s="218"/>
      <c r="GP5" s="218"/>
      <c r="GQ5" s="218"/>
      <c r="GR5" s="218"/>
      <c r="GS5" s="218"/>
      <c r="GT5" s="218"/>
      <c r="GU5" s="218"/>
      <c r="GV5" s="218"/>
      <c r="GW5" s="218"/>
      <c r="GX5" s="218"/>
      <c r="GY5" s="218"/>
      <c r="GZ5" s="218"/>
      <c r="HA5" s="218"/>
      <c r="HB5" s="218"/>
      <c r="HC5" s="218"/>
      <c r="HD5" s="218"/>
      <c r="HE5" s="218"/>
      <c r="HF5" s="218"/>
      <c r="HG5" s="218"/>
      <c r="HH5" s="218"/>
      <c r="HI5" s="218"/>
      <c r="HJ5" s="218"/>
      <c r="HK5" s="219"/>
      <c r="HL5" s="228">
        <v>44593</v>
      </c>
      <c r="HM5" s="229"/>
      <c r="HN5" s="229"/>
      <c r="HO5" s="229"/>
      <c r="HP5" s="229"/>
      <c r="HQ5" s="229"/>
      <c r="HR5" s="229"/>
      <c r="HS5" s="229"/>
      <c r="HT5" s="229"/>
      <c r="HU5" s="229"/>
      <c r="HV5" s="229"/>
      <c r="HW5" s="229"/>
      <c r="HX5" s="229"/>
      <c r="HY5" s="229"/>
      <c r="HZ5" s="229"/>
      <c r="IA5" s="229"/>
      <c r="IB5" s="229"/>
      <c r="IC5" s="229"/>
      <c r="ID5" s="229"/>
      <c r="IE5" s="229"/>
      <c r="IF5" s="229"/>
      <c r="IG5" s="229"/>
      <c r="IH5" s="229"/>
      <c r="II5" s="229"/>
      <c r="IJ5" s="229"/>
      <c r="IK5" s="229"/>
      <c r="IL5" s="229"/>
      <c r="IM5" s="230"/>
      <c r="IN5" s="217">
        <v>44621</v>
      </c>
      <c r="IO5" s="218"/>
      <c r="IP5" s="218"/>
      <c r="IQ5" s="218"/>
      <c r="IR5" s="218"/>
      <c r="IS5" s="218"/>
      <c r="IT5" s="218"/>
      <c r="IU5" s="218"/>
      <c r="IV5" s="218"/>
      <c r="IW5" s="218"/>
      <c r="IX5" s="218"/>
      <c r="IY5" s="218"/>
      <c r="IZ5" s="218"/>
      <c r="JA5" s="218"/>
      <c r="JB5" s="218"/>
      <c r="JC5" s="218"/>
      <c r="JD5" s="218"/>
      <c r="JE5" s="218"/>
      <c r="JF5" s="218"/>
      <c r="JG5" s="218"/>
      <c r="JH5" s="218"/>
      <c r="JI5" s="218"/>
      <c r="JJ5" s="218"/>
      <c r="JK5" s="218"/>
      <c r="JL5" s="218"/>
      <c r="JM5" s="218"/>
      <c r="JN5" s="218"/>
      <c r="JO5" s="218"/>
      <c r="JP5" s="218"/>
      <c r="JQ5" s="218"/>
      <c r="JR5" s="219"/>
      <c r="JS5" s="228">
        <v>44652</v>
      </c>
      <c r="JT5" s="229"/>
      <c r="JU5" s="229"/>
      <c r="JV5" s="229"/>
      <c r="JW5" s="229"/>
      <c r="JX5" s="229"/>
      <c r="JY5" s="229"/>
      <c r="JZ5" s="229"/>
      <c r="KA5" s="229"/>
      <c r="KB5" s="229"/>
      <c r="KC5" s="229"/>
      <c r="KD5" s="229"/>
      <c r="KE5" s="229"/>
      <c r="KF5" s="229"/>
      <c r="KG5" s="229"/>
      <c r="KH5" s="229"/>
      <c r="KI5" s="229"/>
      <c r="KJ5" s="229"/>
      <c r="KK5" s="229"/>
      <c r="KL5" s="229"/>
      <c r="KM5" s="229"/>
      <c r="KN5" s="229"/>
      <c r="KO5" s="229"/>
      <c r="KP5" s="229"/>
      <c r="KQ5" s="229"/>
      <c r="KR5" s="229"/>
      <c r="KS5" s="229"/>
      <c r="KT5" s="229"/>
      <c r="KU5" s="229"/>
      <c r="KV5" s="230"/>
      <c r="KW5" s="217">
        <v>44682</v>
      </c>
      <c r="KX5" s="218"/>
      <c r="KY5" s="218"/>
      <c r="KZ5" s="218"/>
      <c r="LA5" s="218"/>
      <c r="LB5" s="218"/>
      <c r="LC5" s="218"/>
      <c r="LD5" s="218"/>
      <c r="LE5" s="218"/>
      <c r="LF5" s="218"/>
      <c r="LG5" s="218"/>
      <c r="LH5" s="218"/>
      <c r="LI5" s="218"/>
      <c r="LJ5" s="218"/>
      <c r="LK5" s="218"/>
      <c r="LL5" s="218"/>
      <c r="LM5" s="218"/>
      <c r="LN5" s="218"/>
      <c r="LO5" s="218"/>
      <c r="LP5" s="218"/>
      <c r="LQ5" s="218"/>
      <c r="LR5" s="218"/>
      <c r="LS5" s="218"/>
      <c r="LT5" s="218"/>
      <c r="LU5" s="218"/>
      <c r="LV5" s="218"/>
      <c r="LW5" s="218"/>
      <c r="LX5" s="218"/>
      <c r="LY5" s="218"/>
      <c r="LZ5" s="218"/>
      <c r="MA5" s="219"/>
      <c r="MB5" s="228">
        <v>44713</v>
      </c>
      <c r="MC5" s="229"/>
      <c r="MD5" s="229"/>
      <c r="ME5" s="229"/>
      <c r="MF5" s="229"/>
      <c r="MG5" s="229"/>
      <c r="MH5" s="229"/>
      <c r="MI5" s="229"/>
      <c r="MJ5" s="229"/>
      <c r="MK5" s="229"/>
      <c r="ML5" s="229"/>
      <c r="MM5" s="229"/>
      <c r="MN5" s="229"/>
      <c r="MO5" s="229"/>
      <c r="MP5" s="229"/>
      <c r="MQ5" s="229"/>
      <c r="MR5" s="229"/>
      <c r="MS5" s="229"/>
      <c r="MT5" s="229"/>
      <c r="MU5" s="229"/>
      <c r="MV5" s="229"/>
      <c r="MW5" s="229"/>
      <c r="MX5" s="229"/>
      <c r="MY5" s="229"/>
      <c r="MZ5" s="229"/>
      <c r="NA5" s="229"/>
      <c r="NB5" s="229"/>
      <c r="NC5" s="229"/>
      <c r="ND5" s="229"/>
      <c r="NE5" s="230"/>
      <c r="NF5" s="217">
        <v>44743</v>
      </c>
      <c r="NG5" s="218"/>
      <c r="NH5" s="218"/>
      <c r="NI5" s="218"/>
      <c r="NJ5" s="218"/>
      <c r="NK5" s="218"/>
      <c r="NL5" s="218"/>
      <c r="NM5" s="218"/>
      <c r="NN5" s="218"/>
      <c r="NO5" s="218"/>
      <c r="NP5" s="218"/>
      <c r="NQ5" s="218"/>
      <c r="NR5" s="218"/>
      <c r="NS5" s="218"/>
      <c r="NT5" s="218"/>
      <c r="NU5" s="218"/>
      <c r="NV5" s="218"/>
      <c r="NW5" s="218"/>
      <c r="NX5" s="218"/>
      <c r="NY5" s="218"/>
      <c r="NZ5" s="218"/>
      <c r="OA5" s="218"/>
      <c r="OB5" s="218"/>
      <c r="OC5" s="218"/>
      <c r="OD5" s="218"/>
      <c r="OE5" s="218"/>
      <c r="OF5" s="218"/>
      <c r="OG5" s="218"/>
      <c r="OH5" s="218"/>
      <c r="OI5" s="218"/>
      <c r="OJ5" s="219"/>
      <c r="OK5" s="223">
        <v>44774</v>
      </c>
      <c r="OL5" s="224"/>
      <c r="OM5" s="224"/>
      <c r="ON5" s="224"/>
      <c r="OO5" s="224"/>
      <c r="OP5" s="224"/>
      <c r="OQ5" s="224"/>
      <c r="OR5" s="224"/>
      <c r="OS5" s="224"/>
      <c r="OT5" s="224"/>
      <c r="OU5" s="224"/>
      <c r="OV5" s="224"/>
      <c r="OW5" s="224"/>
      <c r="OX5" s="224"/>
      <c r="OY5" s="224"/>
      <c r="OZ5" s="224"/>
      <c r="PA5" s="224"/>
      <c r="PB5" s="224"/>
      <c r="PC5" s="224"/>
      <c r="PD5" s="224"/>
      <c r="PE5" s="224"/>
      <c r="PF5" s="224"/>
      <c r="PG5" s="224"/>
      <c r="PH5" s="224"/>
      <c r="PI5" s="224"/>
      <c r="PJ5" s="224"/>
      <c r="PK5" s="224"/>
      <c r="PL5" s="224"/>
      <c r="PM5" s="224"/>
      <c r="PN5" s="224"/>
      <c r="PO5" s="224"/>
      <c r="PP5" s="235">
        <v>44805</v>
      </c>
      <c r="PQ5" s="236"/>
      <c r="PR5" s="236"/>
      <c r="PS5" s="236"/>
      <c r="PT5" s="236"/>
      <c r="PU5" s="236"/>
      <c r="PV5" s="236"/>
      <c r="PW5" s="236"/>
      <c r="PX5" s="236"/>
      <c r="PY5" s="236"/>
      <c r="PZ5" s="236"/>
      <c r="QA5" s="236"/>
      <c r="QB5" s="236"/>
      <c r="QC5" s="236"/>
      <c r="QD5" s="236"/>
      <c r="QE5" s="236"/>
      <c r="QF5" s="236"/>
      <c r="QG5" s="236"/>
      <c r="QH5" s="236"/>
      <c r="QI5" s="236"/>
      <c r="QJ5" s="236"/>
      <c r="QK5" s="236"/>
      <c r="QL5" s="236"/>
      <c r="QM5" s="236"/>
      <c r="QN5" s="236"/>
      <c r="QO5" s="236"/>
      <c r="QP5" s="236"/>
      <c r="QQ5" s="236"/>
      <c r="QR5" s="236"/>
      <c r="QS5" s="236"/>
      <c r="QT5" s="228">
        <v>44835</v>
      </c>
      <c r="QU5" s="229"/>
      <c r="QV5" s="229"/>
      <c r="QW5" s="229"/>
      <c r="QX5" s="229"/>
      <c r="QY5" s="229"/>
      <c r="QZ5" s="229"/>
      <c r="RA5" s="229"/>
      <c r="RB5" s="229"/>
      <c r="RC5" s="229"/>
      <c r="RD5" s="229"/>
      <c r="RE5" s="229"/>
      <c r="RF5" s="229"/>
      <c r="RG5" s="229"/>
      <c r="RH5" s="229"/>
      <c r="RI5" s="229"/>
      <c r="RJ5" s="229"/>
      <c r="RK5" s="229"/>
      <c r="RL5" s="229"/>
      <c r="RM5" s="229"/>
      <c r="RN5" s="229"/>
      <c r="RO5" s="229"/>
      <c r="RP5" s="229"/>
      <c r="RQ5" s="229"/>
      <c r="RR5" s="229"/>
      <c r="RS5" s="229"/>
      <c r="RT5" s="229"/>
      <c r="RU5" s="229"/>
      <c r="RV5" s="229"/>
      <c r="RW5" s="229"/>
      <c r="RX5" s="231"/>
      <c r="RY5" s="232">
        <v>44866</v>
      </c>
      <c r="RZ5" s="233"/>
      <c r="SA5" s="233"/>
      <c r="SB5" s="233"/>
      <c r="SC5" s="233"/>
      <c r="SD5" s="233"/>
      <c r="SE5" s="233"/>
      <c r="SF5" s="233"/>
      <c r="SG5" s="233"/>
      <c r="SH5" s="233"/>
      <c r="SI5" s="233"/>
      <c r="SJ5" s="233"/>
      <c r="SK5" s="233"/>
      <c r="SL5" s="233"/>
      <c r="SM5" s="233"/>
      <c r="SN5" s="233"/>
      <c r="SO5" s="233"/>
      <c r="SP5" s="233"/>
      <c r="SQ5" s="233"/>
      <c r="SR5" s="233"/>
      <c r="SS5" s="233"/>
      <c r="ST5" s="233"/>
      <c r="SU5" s="233"/>
      <c r="SV5" s="233"/>
      <c r="SW5" s="233"/>
      <c r="SX5" s="233"/>
      <c r="SY5" s="233"/>
      <c r="SZ5" s="233"/>
      <c r="TA5" s="233"/>
      <c r="TB5" s="234"/>
      <c r="TC5" s="228">
        <v>44896</v>
      </c>
      <c r="TD5" s="229"/>
      <c r="TE5" s="229"/>
      <c r="TF5" s="229"/>
      <c r="TG5" s="229"/>
      <c r="TH5" s="229"/>
      <c r="TI5" s="229"/>
      <c r="TJ5" s="229"/>
      <c r="TK5" s="229"/>
      <c r="TL5" s="229"/>
      <c r="TM5" s="229"/>
      <c r="TN5" s="229"/>
      <c r="TO5" s="229"/>
      <c r="TP5" s="229"/>
      <c r="TQ5" s="229"/>
      <c r="TR5" s="229"/>
      <c r="TS5" s="229"/>
      <c r="TT5" s="229"/>
      <c r="TU5" s="229"/>
      <c r="TV5" s="229"/>
      <c r="TW5" s="229"/>
      <c r="TX5" s="229"/>
      <c r="TY5" s="229"/>
      <c r="TZ5" s="229"/>
      <c r="UA5" s="229"/>
      <c r="UB5" s="229"/>
      <c r="UC5" s="229"/>
      <c r="UD5" s="229"/>
      <c r="UE5" s="229"/>
      <c r="UF5" s="229"/>
      <c r="UG5" s="230"/>
      <c r="UH5" s="228">
        <v>44927</v>
      </c>
      <c r="UI5" s="229"/>
      <c r="UJ5" s="229"/>
      <c r="UK5" s="229"/>
      <c r="UL5" s="229"/>
      <c r="UM5" s="229"/>
      <c r="UN5" s="229"/>
      <c r="UO5" s="229"/>
      <c r="UP5" s="229"/>
      <c r="UQ5" s="229"/>
      <c r="UR5" s="229"/>
      <c r="US5" s="229"/>
      <c r="UT5" s="229"/>
      <c r="UU5" s="229"/>
      <c r="UV5" s="229"/>
      <c r="UW5" s="229"/>
      <c r="UX5" s="229"/>
      <c r="UY5" s="229"/>
      <c r="UZ5" s="229"/>
      <c r="VA5" s="229"/>
      <c r="VB5" s="229"/>
      <c r="VC5" s="229"/>
      <c r="VD5" s="229"/>
      <c r="VE5" s="229"/>
      <c r="VF5" s="229"/>
      <c r="VG5" s="229"/>
      <c r="VH5" s="229"/>
      <c r="VI5" s="229"/>
      <c r="VJ5" s="229"/>
      <c r="VK5" s="229"/>
      <c r="VL5" s="230"/>
      <c r="VM5" s="228">
        <v>44958</v>
      </c>
      <c r="VN5" s="229"/>
      <c r="VO5" s="229"/>
      <c r="VP5" s="229"/>
      <c r="VQ5" s="229"/>
      <c r="VR5" s="229"/>
      <c r="VS5" s="229"/>
      <c r="VT5" s="229"/>
      <c r="VU5" s="229"/>
      <c r="VV5" s="229"/>
      <c r="VW5" s="229"/>
      <c r="VX5" s="229"/>
      <c r="VY5" s="229"/>
      <c r="VZ5" s="229"/>
      <c r="WA5" s="229"/>
      <c r="WB5" s="229"/>
      <c r="WC5" s="229"/>
      <c r="WD5" s="229"/>
      <c r="WE5" s="229"/>
      <c r="WF5" s="229"/>
      <c r="WG5" s="229"/>
      <c r="WH5" s="229"/>
      <c r="WI5" s="229"/>
      <c r="WJ5" s="229"/>
      <c r="WK5" s="229"/>
      <c r="WL5" s="229"/>
      <c r="WM5" s="229"/>
      <c r="WN5" s="229"/>
      <c r="WO5" s="228">
        <v>44986</v>
      </c>
      <c r="WP5" s="229"/>
      <c r="WQ5" s="229"/>
      <c r="WR5" s="229"/>
      <c r="WS5" s="229"/>
      <c r="WT5" s="229"/>
      <c r="WU5" s="229"/>
      <c r="WV5" s="229"/>
      <c r="WW5" s="229"/>
      <c r="WX5" s="229"/>
      <c r="WY5" s="229"/>
      <c r="WZ5" s="229"/>
      <c r="XA5" s="229"/>
      <c r="XB5" s="229"/>
      <c r="XC5" s="229"/>
      <c r="XD5" s="229"/>
      <c r="XE5" s="229"/>
      <c r="XF5" s="229"/>
      <c r="XG5" s="229"/>
      <c r="XH5" s="229"/>
      <c r="XI5" s="229"/>
      <c r="XJ5" s="229"/>
      <c r="XK5" s="229"/>
      <c r="XL5" s="229"/>
      <c r="XM5" s="229"/>
      <c r="XN5" s="229"/>
      <c r="XO5" s="229"/>
      <c r="XP5" s="229"/>
      <c r="XQ5" s="229"/>
      <c r="XR5" s="229"/>
      <c r="XS5" s="230"/>
      <c r="XT5" s="212" t="s">
        <v>18</v>
      </c>
    </row>
    <row r="6" spans="2:644" s="3" customFormat="1" ht="13.5" hidden="1" thickBot="1" x14ac:dyDescent="0.3">
      <c r="B6" s="211"/>
      <c r="C6" s="211"/>
      <c r="D6" s="211"/>
      <c r="E6" s="211"/>
      <c r="F6" s="211"/>
      <c r="G6" s="211"/>
      <c r="H6" s="211"/>
      <c r="I6" s="199"/>
      <c r="J6" s="199"/>
      <c r="K6" s="199"/>
      <c r="L6" s="199"/>
      <c r="M6" s="199"/>
      <c r="N6" s="209"/>
      <c r="O6" s="199"/>
      <c r="P6" s="199"/>
      <c r="Q6" s="213"/>
      <c r="R6" s="213"/>
      <c r="S6" s="213"/>
      <c r="T6" s="213"/>
      <c r="U6" s="211"/>
      <c r="V6" s="213"/>
      <c r="W6" s="211"/>
      <c r="X6" s="211"/>
      <c r="Y6" s="215"/>
      <c r="Z6" s="26" t="s">
        <v>2</v>
      </c>
      <c r="AA6" s="10" t="s">
        <v>3</v>
      </c>
      <c r="AB6" s="10" t="s">
        <v>3</v>
      </c>
      <c r="AC6" s="10" t="s">
        <v>4</v>
      </c>
      <c r="AD6" s="10" t="s">
        <v>5</v>
      </c>
      <c r="AE6" s="10" t="s">
        <v>6</v>
      </c>
      <c r="AF6" s="27" t="s">
        <v>7</v>
      </c>
      <c r="AG6" s="26" t="s">
        <v>25</v>
      </c>
      <c r="AH6" s="10" t="s">
        <v>5</v>
      </c>
      <c r="AI6" s="27" t="s">
        <v>6</v>
      </c>
      <c r="AJ6" s="26" t="s">
        <v>7</v>
      </c>
      <c r="AK6" s="10" t="s">
        <v>2</v>
      </c>
      <c r="AL6" s="10" t="s">
        <v>3</v>
      </c>
      <c r="AM6" s="10" t="s">
        <v>3</v>
      </c>
      <c r="AN6" s="10" t="s">
        <v>4</v>
      </c>
      <c r="AO6" s="10" t="s">
        <v>5</v>
      </c>
      <c r="AP6" s="10" t="s">
        <v>6</v>
      </c>
      <c r="AQ6" s="10" t="s">
        <v>7</v>
      </c>
      <c r="AR6" s="10" t="s">
        <v>2</v>
      </c>
      <c r="AS6" s="10" t="s">
        <v>3</v>
      </c>
      <c r="AT6" s="10" t="s">
        <v>3</v>
      </c>
      <c r="AU6" s="10" t="s">
        <v>4</v>
      </c>
      <c r="AV6" s="10" t="s">
        <v>5</v>
      </c>
      <c r="AW6" s="10" t="s">
        <v>6</v>
      </c>
      <c r="AX6" s="10" t="s">
        <v>7</v>
      </c>
      <c r="AY6" s="10" t="s">
        <v>2</v>
      </c>
      <c r="AZ6" s="10" t="s">
        <v>3</v>
      </c>
      <c r="BA6" s="10" t="s">
        <v>3</v>
      </c>
      <c r="BB6" s="10" t="s">
        <v>4</v>
      </c>
      <c r="BC6" s="10" t="s">
        <v>5</v>
      </c>
      <c r="BD6" s="10" t="s">
        <v>6</v>
      </c>
      <c r="BE6" s="10" t="s">
        <v>7</v>
      </c>
      <c r="BF6" s="10" t="s">
        <v>2</v>
      </c>
      <c r="BG6" s="10" t="s">
        <v>3</v>
      </c>
      <c r="BH6" s="10" t="s">
        <v>3</v>
      </c>
      <c r="BI6" s="10" t="s">
        <v>4</v>
      </c>
      <c r="BJ6" s="10" t="s">
        <v>5</v>
      </c>
      <c r="BK6" s="10" t="s">
        <v>6</v>
      </c>
      <c r="BL6" s="10" t="s">
        <v>7</v>
      </c>
      <c r="BM6" s="10" t="s">
        <v>2</v>
      </c>
      <c r="BN6" s="27" t="s">
        <v>3</v>
      </c>
      <c r="BO6" s="26" t="s">
        <v>3</v>
      </c>
      <c r="BP6" s="10" t="s">
        <v>4</v>
      </c>
      <c r="BQ6" s="10" t="s">
        <v>5</v>
      </c>
      <c r="BR6" s="10" t="s">
        <v>6</v>
      </c>
      <c r="BS6" s="10" t="s">
        <v>7</v>
      </c>
      <c r="BT6" s="10" t="s">
        <v>2</v>
      </c>
      <c r="BU6" s="10" t="s">
        <v>3</v>
      </c>
      <c r="BV6" s="10" t="s">
        <v>3</v>
      </c>
      <c r="BW6" s="10" t="s">
        <v>4</v>
      </c>
      <c r="BX6" s="10" t="s">
        <v>5</v>
      </c>
      <c r="BY6" s="10" t="s">
        <v>6</v>
      </c>
      <c r="BZ6" s="10" t="s">
        <v>7</v>
      </c>
      <c r="CA6" s="10" t="s">
        <v>2</v>
      </c>
      <c r="CB6" s="10" t="s">
        <v>3</v>
      </c>
      <c r="CC6" s="10" t="s">
        <v>3</v>
      </c>
      <c r="CD6" s="10" t="s">
        <v>4</v>
      </c>
      <c r="CE6" s="10" t="s">
        <v>5</v>
      </c>
      <c r="CF6" s="10" t="s">
        <v>6</v>
      </c>
      <c r="CG6" s="10" t="s">
        <v>7</v>
      </c>
      <c r="CH6" s="10" t="s">
        <v>2</v>
      </c>
      <c r="CI6" s="10" t="s">
        <v>3</v>
      </c>
      <c r="CJ6" s="10" t="s">
        <v>3</v>
      </c>
      <c r="CK6" s="10" t="s">
        <v>4</v>
      </c>
      <c r="CL6" s="10" t="s">
        <v>5</v>
      </c>
      <c r="CM6" s="10" t="s">
        <v>6</v>
      </c>
      <c r="CN6" s="10" t="s">
        <v>7</v>
      </c>
      <c r="CO6" s="10" t="s">
        <v>2</v>
      </c>
      <c r="CP6" s="10" t="s">
        <v>3</v>
      </c>
      <c r="CQ6" s="10" t="s">
        <v>3</v>
      </c>
      <c r="CR6" s="27" t="s">
        <v>4</v>
      </c>
      <c r="CS6" s="26" t="s">
        <v>5</v>
      </c>
      <c r="CT6" s="10" t="s">
        <v>6</v>
      </c>
      <c r="CU6" s="10" t="s">
        <v>7</v>
      </c>
      <c r="CV6" s="10" t="s">
        <v>2</v>
      </c>
      <c r="CW6" s="10" t="s">
        <v>3</v>
      </c>
      <c r="CX6" s="10" t="s">
        <v>3</v>
      </c>
      <c r="CY6" s="10" t="s">
        <v>4</v>
      </c>
      <c r="CZ6" s="10" t="s">
        <v>5</v>
      </c>
      <c r="DA6" s="10" t="s">
        <v>6</v>
      </c>
      <c r="DB6" s="10" t="s">
        <v>7</v>
      </c>
      <c r="DC6" s="10" t="s">
        <v>2</v>
      </c>
      <c r="DD6" s="10" t="s">
        <v>3</v>
      </c>
      <c r="DE6" s="10" t="s">
        <v>3</v>
      </c>
      <c r="DF6" s="10" t="s">
        <v>4</v>
      </c>
      <c r="DG6" s="10" t="s">
        <v>5</v>
      </c>
      <c r="DH6" s="10" t="s">
        <v>6</v>
      </c>
      <c r="DI6" s="10" t="s">
        <v>7</v>
      </c>
      <c r="DJ6" s="10" t="s">
        <v>2</v>
      </c>
      <c r="DK6" s="10" t="s">
        <v>3</v>
      </c>
      <c r="DL6" s="10" t="s">
        <v>3</v>
      </c>
      <c r="DM6" s="10" t="s">
        <v>4</v>
      </c>
      <c r="DN6" s="10" t="s">
        <v>5</v>
      </c>
      <c r="DO6" s="10" t="s">
        <v>6</v>
      </c>
      <c r="DP6" s="10" t="s">
        <v>7</v>
      </c>
      <c r="DQ6" s="10" t="s">
        <v>2</v>
      </c>
      <c r="DR6" s="10" t="s">
        <v>3</v>
      </c>
      <c r="DS6" s="10" t="s">
        <v>3</v>
      </c>
      <c r="DT6" s="10" t="s">
        <v>4</v>
      </c>
      <c r="DU6" s="10" t="s">
        <v>5</v>
      </c>
      <c r="DV6" s="10" t="s">
        <v>6</v>
      </c>
      <c r="DW6" s="27" t="s">
        <v>7</v>
      </c>
      <c r="DX6" s="26" t="s">
        <v>2</v>
      </c>
      <c r="DY6" s="10" t="s">
        <v>3</v>
      </c>
      <c r="DZ6" s="10" t="s">
        <v>3</v>
      </c>
      <c r="EA6" s="10" t="s">
        <v>4</v>
      </c>
      <c r="EB6" s="10" t="s">
        <v>5</v>
      </c>
      <c r="EC6" s="10" t="s">
        <v>6</v>
      </c>
      <c r="ED6" s="10" t="s">
        <v>7</v>
      </c>
      <c r="EE6" s="10" t="s">
        <v>2</v>
      </c>
      <c r="EF6" s="10" t="s">
        <v>3</v>
      </c>
      <c r="EG6" s="10" t="s">
        <v>3</v>
      </c>
      <c r="EH6" s="10" t="s">
        <v>4</v>
      </c>
      <c r="EI6" s="10" t="s">
        <v>5</v>
      </c>
      <c r="EJ6" s="10" t="s">
        <v>6</v>
      </c>
      <c r="EK6" s="10" t="s">
        <v>7</v>
      </c>
      <c r="EL6" s="10" t="s">
        <v>2</v>
      </c>
      <c r="EM6" s="10" t="s">
        <v>3</v>
      </c>
      <c r="EN6" s="10" t="s">
        <v>3</v>
      </c>
      <c r="EO6" s="10" t="s">
        <v>4</v>
      </c>
      <c r="EP6" s="10" t="s">
        <v>5</v>
      </c>
      <c r="EQ6" s="10" t="s">
        <v>6</v>
      </c>
      <c r="ER6" s="10" t="s">
        <v>7</v>
      </c>
      <c r="ES6" s="10" t="s">
        <v>2</v>
      </c>
      <c r="ET6" s="10" t="s">
        <v>3</v>
      </c>
      <c r="EU6" s="10" t="s">
        <v>3</v>
      </c>
      <c r="EV6" s="10" t="s">
        <v>4</v>
      </c>
      <c r="EW6" s="10" t="s">
        <v>5</v>
      </c>
      <c r="EX6" s="10" t="s">
        <v>6</v>
      </c>
      <c r="EY6" s="10" t="s">
        <v>7</v>
      </c>
      <c r="EZ6" s="10" t="s">
        <v>2</v>
      </c>
      <c r="FA6" s="27" t="s">
        <v>3</v>
      </c>
      <c r="FB6" s="26" t="s">
        <v>3</v>
      </c>
      <c r="FC6" s="10" t="s">
        <v>4</v>
      </c>
      <c r="FD6" s="10" t="s">
        <v>5</v>
      </c>
      <c r="FE6" s="10" t="s">
        <v>6</v>
      </c>
      <c r="FF6" s="10" t="s">
        <v>7</v>
      </c>
      <c r="FG6" s="10" t="s">
        <v>2</v>
      </c>
      <c r="FH6" s="10" t="s">
        <v>3</v>
      </c>
      <c r="FI6" s="10" t="s">
        <v>3</v>
      </c>
      <c r="FJ6" s="10" t="s">
        <v>4</v>
      </c>
      <c r="FK6" s="10" t="s">
        <v>5</v>
      </c>
      <c r="FL6" s="10" t="s">
        <v>6</v>
      </c>
      <c r="FM6" s="10" t="s">
        <v>7</v>
      </c>
      <c r="FN6" s="10" t="s">
        <v>2</v>
      </c>
      <c r="FO6" s="10" t="s">
        <v>3</v>
      </c>
      <c r="FP6" s="10" t="s">
        <v>3</v>
      </c>
      <c r="FQ6" s="10" t="s">
        <v>4</v>
      </c>
      <c r="FR6" s="10" t="s">
        <v>5</v>
      </c>
      <c r="FS6" s="10" t="s">
        <v>6</v>
      </c>
      <c r="FT6" s="10" t="s">
        <v>7</v>
      </c>
      <c r="FU6" s="10" t="s">
        <v>2</v>
      </c>
      <c r="FV6" s="10" t="s">
        <v>3</v>
      </c>
      <c r="FW6" s="10" t="s">
        <v>3</v>
      </c>
      <c r="FX6" s="10" t="s">
        <v>4</v>
      </c>
      <c r="FY6" s="10" t="s">
        <v>5</v>
      </c>
      <c r="FZ6" s="10" t="s">
        <v>6</v>
      </c>
      <c r="GA6" s="10" t="s">
        <v>7</v>
      </c>
      <c r="GB6" s="10" t="s">
        <v>2</v>
      </c>
      <c r="GC6" s="10" t="s">
        <v>3</v>
      </c>
      <c r="GD6" s="10" t="s">
        <v>3</v>
      </c>
      <c r="GE6" s="10" t="s">
        <v>4</v>
      </c>
      <c r="GF6" s="27" t="s">
        <v>5</v>
      </c>
      <c r="GG6" s="26" t="s">
        <v>6</v>
      </c>
      <c r="GH6" s="10" t="s">
        <v>7</v>
      </c>
      <c r="GI6" s="10" t="s">
        <v>2</v>
      </c>
      <c r="GJ6" s="10" t="s">
        <v>3</v>
      </c>
      <c r="GK6" s="10" t="s">
        <v>3</v>
      </c>
      <c r="GL6" s="10" t="s">
        <v>4</v>
      </c>
      <c r="GM6" s="10" t="s">
        <v>5</v>
      </c>
      <c r="GN6" s="10" t="s">
        <v>6</v>
      </c>
      <c r="GO6" s="10" t="s">
        <v>7</v>
      </c>
      <c r="GP6" s="10" t="s">
        <v>2</v>
      </c>
      <c r="GQ6" s="10" t="s">
        <v>3</v>
      </c>
      <c r="GR6" s="10" t="s">
        <v>3</v>
      </c>
      <c r="GS6" s="10" t="s">
        <v>4</v>
      </c>
      <c r="GT6" s="10" t="s">
        <v>5</v>
      </c>
      <c r="GU6" s="10" t="s">
        <v>6</v>
      </c>
      <c r="GV6" s="10" t="s">
        <v>7</v>
      </c>
      <c r="GW6" s="10" t="s">
        <v>2</v>
      </c>
      <c r="GX6" s="10" t="s">
        <v>3</v>
      </c>
      <c r="GY6" s="10" t="s">
        <v>3</v>
      </c>
      <c r="GZ6" s="10" t="s">
        <v>4</v>
      </c>
      <c r="HA6" s="10" t="s">
        <v>5</v>
      </c>
      <c r="HB6" s="10" t="s">
        <v>6</v>
      </c>
      <c r="HC6" s="10" t="s">
        <v>7</v>
      </c>
      <c r="HD6" s="10" t="s">
        <v>2</v>
      </c>
      <c r="HE6" s="10" t="s">
        <v>3</v>
      </c>
      <c r="HF6" s="10" t="s">
        <v>3</v>
      </c>
      <c r="HG6" s="10" t="s">
        <v>4</v>
      </c>
      <c r="HH6" s="10" t="s">
        <v>5</v>
      </c>
      <c r="HI6" s="10" t="s">
        <v>6</v>
      </c>
      <c r="HJ6" s="10" t="s">
        <v>7</v>
      </c>
      <c r="HK6" s="27" t="s">
        <v>2</v>
      </c>
      <c r="HL6" s="26" t="s">
        <v>3</v>
      </c>
      <c r="HM6" s="10" t="s">
        <v>3</v>
      </c>
      <c r="HN6" s="10" t="s">
        <v>4</v>
      </c>
      <c r="HO6" s="10" t="s">
        <v>5</v>
      </c>
      <c r="HP6" s="10" t="s">
        <v>6</v>
      </c>
      <c r="HQ6" s="10" t="s">
        <v>7</v>
      </c>
      <c r="HR6" s="10" t="s">
        <v>2</v>
      </c>
      <c r="HS6" s="10" t="s">
        <v>3</v>
      </c>
      <c r="HT6" s="10" t="s">
        <v>3</v>
      </c>
      <c r="HU6" s="10" t="s">
        <v>4</v>
      </c>
      <c r="HV6" s="10" t="s">
        <v>5</v>
      </c>
      <c r="HW6" s="10" t="s">
        <v>6</v>
      </c>
      <c r="HX6" s="10" t="s">
        <v>7</v>
      </c>
      <c r="HY6" s="10" t="s">
        <v>2</v>
      </c>
      <c r="HZ6" s="10" t="s">
        <v>3</v>
      </c>
      <c r="IA6" s="10" t="s">
        <v>3</v>
      </c>
      <c r="IB6" s="10" t="s">
        <v>4</v>
      </c>
      <c r="IC6" s="10" t="s">
        <v>5</v>
      </c>
      <c r="ID6" s="10" t="s">
        <v>6</v>
      </c>
      <c r="IE6" s="10" t="s">
        <v>7</v>
      </c>
      <c r="IF6" s="10" t="s">
        <v>2</v>
      </c>
      <c r="IG6" s="10" t="s">
        <v>3</v>
      </c>
      <c r="IH6" s="10" t="s">
        <v>3</v>
      </c>
      <c r="II6" s="10" t="s">
        <v>4</v>
      </c>
      <c r="IJ6" s="10" t="s">
        <v>5</v>
      </c>
      <c r="IK6" s="10" t="s">
        <v>6</v>
      </c>
      <c r="IL6" s="10" t="s">
        <v>7</v>
      </c>
      <c r="IM6" s="27" t="s">
        <v>2</v>
      </c>
      <c r="IN6" s="26" t="s">
        <v>3</v>
      </c>
      <c r="IO6" s="10" t="s">
        <v>3</v>
      </c>
      <c r="IP6" s="10" t="s">
        <v>4</v>
      </c>
      <c r="IQ6" s="10" t="s">
        <v>5</v>
      </c>
      <c r="IR6" s="10" t="s">
        <v>6</v>
      </c>
      <c r="IS6" s="10" t="s">
        <v>7</v>
      </c>
      <c r="IT6" s="10" t="s">
        <v>2</v>
      </c>
      <c r="IU6" s="10" t="s">
        <v>3</v>
      </c>
      <c r="IV6" s="10" t="s">
        <v>3</v>
      </c>
      <c r="IW6" s="10" t="s">
        <v>4</v>
      </c>
      <c r="IX6" s="10" t="s">
        <v>5</v>
      </c>
      <c r="IY6" s="10" t="s">
        <v>6</v>
      </c>
      <c r="IZ6" s="10" t="s">
        <v>7</v>
      </c>
      <c r="JA6" s="10" t="s">
        <v>2</v>
      </c>
      <c r="JB6" s="10" t="s">
        <v>3</v>
      </c>
      <c r="JC6" s="10" t="s">
        <v>3</v>
      </c>
      <c r="JD6" s="10" t="s">
        <v>4</v>
      </c>
      <c r="JE6" s="10" t="s">
        <v>5</v>
      </c>
      <c r="JF6" s="10" t="s">
        <v>6</v>
      </c>
      <c r="JG6" s="10" t="s">
        <v>7</v>
      </c>
      <c r="JH6" s="10" t="s">
        <v>2</v>
      </c>
      <c r="JI6" s="10" t="s">
        <v>3</v>
      </c>
      <c r="JJ6" s="10" t="s">
        <v>3</v>
      </c>
      <c r="JK6" s="10" t="s">
        <v>4</v>
      </c>
      <c r="JL6" s="10" t="s">
        <v>5</v>
      </c>
      <c r="JM6" s="10" t="s">
        <v>6</v>
      </c>
      <c r="JN6" s="10" t="s">
        <v>7</v>
      </c>
      <c r="JO6" s="10" t="s">
        <v>2</v>
      </c>
      <c r="JP6" s="10" t="s">
        <v>3</v>
      </c>
      <c r="JQ6" s="10" t="s">
        <v>3</v>
      </c>
      <c r="JR6" s="27" t="s">
        <v>4</v>
      </c>
      <c r="JS6" s="26" t="s">
        <v>5</v>
      </c>
      <c r="JT6" s="10" t="s">
        <v>6</v>
      </c>
      <c r="JU6" s="10" t="s">
        <v>7</v>
      </c>
      <c r="JV6" s="10" t="s">
        <v>2</v>
      </c>
      <c r="JW6" s="10" t="s">
        <v>3</v>
      </c>
      <c r="JX6" s="10" t="s">
        <v>3</v>
      </c>
      <c r="JY6" s="10" t="s">
        <v>4</v>
      </c>
      <c r="JZ6" s="10" t="s">
        <v>5</v>
      </c>
      <c r="KA6" s="10" t="s">
        <v>6</v>
      </c>
      <c r="KB6" s="10" t="s">
        <v>7</v>
      </c>
      <c r="KC6" s="10" t="s">
        <v>2</v>
      </c>
      <c r="KD6" s="10" t="s">
        <v>3</v>
      </c>
      <c r="KE6" s="10" t="s">
        <v>3</v>
      </c>
      <c r="KF6" s="10" t="s">
        <v>4</v>
      </c>
      <c r="KG6" s="10" t="s">
        <v>5</v>
      </c>
      <c r="KH6" s="10" t="s">
        <v>6</v>
      </c>
      <c r="KI6" s="10" t="s">
        <v>7</v>
      </c>
      <c r="KJ6" s="10" t="s">
        <v>2</v>
      </c>
      <c r="KK6" s="10" t="s">
        <v>3</v>
      </c>
      <c r="KL6" s="10" t="s">
        <v>3</v>
      </c>
      <c r="KM6" s="10" t="s">
        <v>4</v>
      </c>
      <c r="KN6" s="10" t="s">
        <v>5</v>
      </c>
      <c r="KO6" s="10" t="s">
        <v>6</v>
      </c>
      <c r="KP6" s="10" t="s">
        <v>7</v>
      </c>
      <c r="KQ6" s="10" t="s">
        <v>2</v>
      </c>
      <c r="KR6" s="10" t="s">
        <v>3</v>
      </c>
      <c r="KS6" s="10" t="s">
        <v>3</v>
      </c>
      <c r="KT6" s="10" t="s">
        <v>4</v>
      </c>
      <c r="KU6" s="10" t="s">
        <v>5</v>
      </c>
      <c r="KV6" s="27" t="s">
        <v>6</v>
      </c>
      <c r="KW6" s="26" t="s">
        <v>7</v>
      </c>
      <c r="KX6" s="10" t="s">
        <v>2</v>
      </c>
      <c r="KY6" s="10" t="s">
        <v>3</v>
      </c>
      <c r="KZ6" s="10" t="s">
        <v>3</v>
      </c>
      <c r="LA6" s="10" t="s">
        <v>4</v>
      </c>
      <c r="LB6" s="10" t="s">
        <v>5</v>
      </c>
      <c r="LC6" s="10" t="s">
        <v>6</v>
      </c>
      <c r="LD6" s="10" t="s">
        <v>7</v>
      </c>
      <c r="LE6" s="10" t="s">
        <v>2</v>
      </c>
      <c r="LF6" s="10" t="s">
        <v>3</v>
      </c>
      <c r="LG6" s="10" t="s">
        <v>3</v>
      </c>
      <c r="LH6" s="10" t="s">
        <v>4</v>
      </c>
      <c r="LI6" s="10" t="s">
        <v>5</v>
      </c>
      <c r="LJ6" s="10" t="s">
        <v>6</v>
      </c>
      <c r="LK6" s="10" t="s">
        <v>7</v>
      </c>
      <c r="LL6" s="10" t="s">
        <v>2</v>
      </c>
      <c r="LM6" s="10" t="s">
        <v>3</v>
      </c>
      <c r="LN6" s="10" t="s">
        <v>3</v>
      </c>
      <c r="LO6" s="10" t="s">
        <v>4</v>
      </c>
      <c r="LP6" s="10" t="s">
        <v>5</v>
      </c>
      <c r="LQ6" s="10" t="s">
        <v>6</v>
      </c>
      <c r="LR6" s="10" t="s">
        <v>7</v>
      </c>
      <c r="LS6" s="10" t="s">
        <v>2</v>
      </c>
      <c r="LT6" s="10" t="s">
        <v>3</v>
      </c>
      <c r="LU6" s="10" t="s">
        <v>3</v>
      </c>
      <c r="LV6" s="10" t="s">
        <v>4</v>
      </c>
      <c r="LW6" s="10" t="s">
        <v>5</v>
      </c>
      <c r="LX6" s="10" t="s">
        <v>6</v>
      </c>
      <c r="LY6" s="10" t="s">
        <v>7</v>
      </c>
      <c r="LZ6" s="10" t="s">
        <v>2</v>
      </c>
      <c r="MA6" s="27" t="s">
        <v>3</v>
      </c>
      <c r="MB6" s="26" t="s">
        <v>3</v>
      </c>
      <c r="MC6" s="10" t="s">
        <v>4</v>
      </c>
      <c r="MD6" s="10" t="s">
        <v>5</v>
      </c>
      <c r="ME6" s="10" t="s">
        <v>6</v>
      </c>
      <c r="MF6" s="10" t="s">
        <v>7</v>
      </c>
      <c r="MG6" s="10" t="s">
        <v>2</v>
      </c>
      <c r="MH6" s="10" t="s">
        <v>3</v>
      </c>
      <c r="MI6" s="10" t="s">
        <v>3</v>
      </c>
      <c r="MJ6" s="10" t="s">
        <v>4</v>
      </c>
      <c r="MK6" s="10" t="s">
        <v>5</v>
      </c>
      <c r="ML6" s="10" t="s">
        <v>6</v>
      </c>
      <c r="MM6" s="10" t="s">
        <v>7</v>
      </c>
      <c r="MN6" s="10" t="s">
        <v>2</v>
      </c>
      <c r="MO6" s="10" t="s">
        <v>3</v>
      </c>
      <c r="MP6" s="10" t="s">
        <v>3</v>
      </c>
      <c r="MQ6" s="10" t="s">
        <v>4</v>
      </c>
      <c r="MR6" s="10" t="s">
        <v>5</v>
      </c>
      <c r="MS6" s="10" t="s">
        <v>6</v>
      </c>
      <c r="MT6" s="10" t="s">
        <v>7</v>
      </c>
      <c r="MU6" s="10" t="s">
        <v>2</v>
      </c>
      <c r="MV6" s="10" t="s">
        <v>3</v>
      </c>
      <c r="MW6" s="10" t="s">
        <v>3</v>
      </c>
      <c r="MX6" s="10" t="s">
        <v>4</v>
      </c>
      <c r="MY6" s="10" t="s">
        <v>5</v>
      </c>
      <c r="MZ6" s="10" t="s">
        <v>6</v>
      </c>
      <c r="NA6" s="10" t="s">
        <v>7</v>
      </c>
      <c r="NB6" s="10" t="s">
        <v>2</v>
      </c>
      <c r="NC6" s="10" t="s">
        <v>3</v>
      </c>
      <c r="ND6" s="10" t="s">
        <v>3</v>
      </c>
      <c r="NE6" s="27" t="s">
        <v>4</v>
      </c>
      <c r="NF6" s="26" t="s">
        <v>5</v>
      </c>
      <c r="NG6" s="10" t="s">
        <v>6</v>
      </c>
      <c r="NH6" s="10" t="s">
        <v>7</v>
      </c>
      <c r="NI6" s="10" t="s">
        <v>2</v>
      </c>
      <c r="NJ6" s="10" t="s">
        <v>3</v>
      </c>
      <c r="NK6" s="10" t="s">
        <v>3</v>
      </c>
      <c r="NL6" s="10" t="s">
        <v>4</v>
      </c>
      <c r="NM6" s="10" t="s">
        <v>5</v>
      </c>
      <c r="NN6" s="10" t="s">
        <v>6</v>
      </c>
      <c r="NO6" s="10" t="s">
        <v>7</v>
      </c>
      <c r="NP6" s="10" t="s">
        <v>2</v>
      </c>
      <c r="NQ6" s="10" t="s">
        <v>3</v>
      </c>
      <c r="NR6" s="10" t="s">
        <v>3</v>
      </c>
      <c r="NS6" s="10" t="s">
        <v>4</v>
      </c>
      <c r="NT6" s="10" t="s">
        <v>5</v>
      </c>
      <c r="NU6" s="10" t="s">
        <v>6</v>
      </c>
      <c r="NV6" s="10" t="s">
        <v>7</v>
      </c>
      <c r="NW6" s="10" t="s">
        <v>2</v>
      </c>
      <c r="NX6" s="10" t="s">
        <v>3</v>
      </c>
      <c r="NY6" s="10" t="s">
        <v>3</v>
      </c>
      <c r="NZ6" s="10" t="s">
        <v>4</v>
      </c>
      <c r="OA6" s="10" t="s">
        <v>5</v>
      </c>
      <c r="OB6" s="10" t="s">
        <v>6</v>
      </c>
      <c r="OC6" s="10" t="s">
        <v>7</v>
      </c>
      <c r="OD6" s="10" t="s">
        <v>2</v>
      </c>
      <c r="OE6" s="10" t="s">
        <v>3</v>
      </c>
      <c r="OF6" s="10" t="s">
        <v>3</v>
      </c>
      <c r="OG6" s="10" t="s">
        <v>4</v>
      </c>
      <c r="OH6" s="10" t="s">
        <v>5</v>
      </c>
      <c r="OI6" s="10" t="s">
        <v>6</v>
      </c>
      <c r="OJ6" s="27" t="s">
        <v>7</v>
      </c>
      <c r="OK6" s="26" t="s">
        <v>2</v>
      </c>
      <c r="OL6" s="10" t="s">
        <v>3</v>
      </c>
      <c r="OM6" s="10" t="s">
        <v>3</v>
      </c>
      <c r="ON6" s="10" t="s">
        <v>4</v>
      </c>
      <c r="OO6" s="10" t="s">
        <v>5</v>
      </c>
      <c r="OP6" s="10" t="s">
        <v>6</v>
      </c>
      <c r="OQ6" s="10" t="s">
        <v>7</v>
      </c>
      <c r="OR6" s="10" t="s">
        <v>2</v>
      </c>
      <c r="OS6" s="10" t="s">
        <v>3</v>
      </c>
      <c r="OT6" s="10" t="s">
        <v>3</v>
      </c>
      <c r="OU6" s="10" t="s">
        <v>4</v>
      </c>
      <c r="OV6" s="10" t="s">
        <v>5</v>
      </c>
      <c r="OW6" s="10" t="s">
        <v>6</v>
      </c>
      <c r="OX6" s="10" t="s">
        <v>7</v>
      </c>
      <c r="OY6" s="10" t="s">
        <v>2</v>
      </c>
      <c r="OZ6" s="10" t="s">
        <v>3</v>
      </c>
      <c r="PA6" s="10" t="s">
        <v>3</v>
      </c>
      <c r="PB6" s="10" t="s">
        <v>4</v>
      </c>
      <c r="PC6" s="10" t="s">
        <v>5</v>
      </c>
      <c r="PD6" s="10" t="s">
        <v>6</v>
      </c>
      <c r="PE6" s="10" t="s">
        <v>7</v>
      </c>
      <c r="PF6" s="10" t="s">
        <v>2</v>
      </c>
      <c r="PG6" s="10" t="s">
        <v>3</v>
      </c>
      <c r="PH6" s="10" t="s">
        <v>3</v>
      </c>
      <c r="PI6" s="10" t="s">
        <v>4</v>
      </c>
      <c r="PJ6" s="10" t="s">
        <v>5</v>
      </c>
      <c r="PK6" s="10" t="s">
        <v>6</v>
      </c>
      <c r="PL6" s="10" t="s">
        <v>7</v>
      </c>
      <c r="PM6" s="10" t="s">
        <v>2</v>
      </c>
      <c r="PN6" s="10" t="s">
        <v>3</v>
      </c>
      <c r="PO6" s="91" t="s">
        <v>3</v>
      </c>
      <c r="PP6" s="26" t="s">
        <v>4</v>
      </c>
      <c r="PQ6" s="10" t="s">
        <v>5</v>
      </c>
      <c r="PR6" s="10" t="s">
        <v>6</v>
      </c>
      <c r="PS6" s="10" t="s">
        <v>7</v>
      </c>
      <c r="PT6" s="10" t="s">
        <v>2</v>
      </c>
      <c r="PU6" s="10" t="s">
        <v>3</v>
      </c>
      <c r="PV6" s="10" t="s">
        <v>3</v>
      </c>
      <c r="PW6" s="10" t="s">
        <v>4</v>
      </c>
      <c r="PX6" s="10" t="s">
        <v>5</v>
      </c>
      <c r="PY6" s="10" t="s">
        <v>6</v>
      </c>
      <c r="PZ6" s="10" t="s">
        <v>7</v>
      </c>
      <c r="QA6" s="10" t="s">
        <v>2</v>
      </c>
      <c r="QB6" s="10" t="s">
        <v>3</v>
      </c>
      <c r="QC6" s="10" t="s">
        <v>3</v>
      </c>
      <c r="QD6" s="10" t="s">
        <v>4</v>
      </c>
      <c r="QE6" s="10" t="s">
        <v>5</v>
      </c>
      <c r="QF6" s="10" t="s">
        <v>6</v>
      </c>
      <c r="QG6" s="10" t="s">
        <v>7</v>
      </c>
      <c r="QH6" s="10" t="s">
        <v>2</v>
      </c>
      <c r="QI6" s="10" t="s">
        <v>3</v>
      </c>
      <c r="QJ6" s="10" t="s">
        <v>3</v>
      </c>
      <c r="QK6" s="10" t="s">
        <v>4</v>
      </c>
      <c r="QL6" s="10" t="s">
        <v>5</v>
      </c>
      <c r="QM6" s="10" t="s">
        <v>6</v>
      </c>
      <c r="QN6" s="10" t="s">
        <v>7</v>
      </c>
      <c r="QO6" s="10" t="s">
        <v>2</v>
      </c>
      <c r="QP6" s="10" t="s">
        <v>3</v>
      </c>
      <c r="QQ6" s="10" t="s">
        <v>3</v>
      </c>
      <c r="QR6" s="10" t="s">
        <v>4</v>
      </c>
      <c r="QS6" s="94" t="s">
        <v>5</v>
      </c>
      <c r="QT6" s="26" t="s">
        <v>6</v>
      </c>
      <c r="QU6" s="10" t="s">
        <v>7</v>
      </c>
      <c r="QV6" s="10" t="s">
        <v>2</v>
      </c>
      <c r="QW6" s="10" t="s">
        <v>3</v>
      </c>
      <c r="QX6" s="10" t="s">
        <v>3</v>
      </c>
      <c r="QY6" s="10" t="s">
        <v>4</v>
      </c>
      <c r="QZ6" s="10" t="s">
        <v>5</v>
      </c>
      <c r="RA6" s="10" t="s">
        <v>6</v>
      </c>
      <c r="RB6" s="10" t="s">
        <v>7</v>
      </c>
      <c r="RC6" s="10" t="s">
        <v>2</v>
      </c>
      <c r="RD6" s="10" t="s">
        <v>3</v>
      </c>
      <c r="RE6" s="10" t="s">
        <v>3</v>
      </c>
      <c r="RF6" s="10" t="s">
        <v>4</v>
      </c>
      <c r="RG6" s="10" t="s">
        <v>5</v>
      </c>
      <c r="RH6" s="10" t="s">
        <v>6</v>
      </c>
      <c r="RI6" s="10" t="s">
        <v>7</v>
      </c>
      <c r="RJ6" s="10" t="s">
        <v>2</v>
      </c>
      <c r="RK6" s="10" t="s">
        <v>3</v>
      </c>
      <c r="RL6" s="10" t="s">
        <v>3</v>
      </c>
      <c r="RM6" s="10" t="s">
        <v>4</v>
      </c>
      <c r="RN6" s="10" t="s">
        <v>5</v>
      </c>
      <c r="RO6" s="10" t="s">
        <v>6</v>
      </c>
      <c r="RP6" s="10" t="s">
        <v>7</v>
      </c>
      <c r="RQ6" s="10" t="s">
        <v>2</v>
      </c>
      <c r="RR6" s="10" t="s">
        <v>3</v>
      </c>
      <c r="RS6" s="10" t="s">
        <v>3</v>
      </c>
      <c r="RT6" s="10" t="s">
        <v>4</v>
      </c>
      <c r="RU6" s="10" t="s">
        <v>5</v>
      </c>
      <c r="RV6" s="10" t="s">
        <v>6</v>
      </c>
      <c r="RW6" s="10" t="s">
        <v>7</v>
      </c>
      <c r="RX6" s="94" t="s">
        <v>2</v>
      </c>
      <c r="RY6" s="26" t="s">
        <v>3</v>
      </c>
      <c r="RZ6" s="10" t="s">
        <v>3</v>
      </c>
      <c r="SA6" s="10" t="s">
        <v>4</v>
      </c>
      <c r="SB6" s="10" t="s">
        <v>5</v>
      </c>
      <c r="SC6" s="10" t="s">
        <v>6</v>
      </c>
      <c r="SD6" s="10" t="s">
        <v>7</v>
      </c>
      <c r="SE6" s="10" t="s">
        <v>2</v>
      </c>
      <c r="SF6" s="10" t="s">
        <v>3</v>
      </c>
      <c r="SG6" s="10" t="s">
        <v>3</v>
      </c>
      <c r="SH6" s="10" t="s">
        <v>4</v>
      </c>
      <c r="SI6" s="10" t="s">
        <v>5</v>
      </c>
      <c r="SJ6" s="10" t="s">
        <v>6</v>
      </c>
      <c r="SK6" s="10" t="s">
        <v>7</v>
      </c>
      <c r="SL6" s="10" t="s">
        <v>2</v>
      </c>
      <c r="SM6" s="10" t="s">
        <v>3</v>
      </c>
      <c r="SN6" s="10" t="s">
        <v>3</v>
      </c>
      <c r="SO6" s="10" t="s">
        <v>4</v>
      </c>
      <c r="SP6" s="10" t="s">
        <v>5</v>
      </c>
      <c r="SQ6" s="10" t="s">
        <v>6</v>
      </c>
      <c r="SR6" s="10" t="s">
        <v>7</v>
      </c>
      <c r="SS6" s="10" t="s">
        <v>2</v>
      </c>
      <c r="ST6" s="10" t="s">
        <v>3</v>
      </c>
      <c r="SU6" s="10" t="s">
        <v>3</v>
      </c>
      <c r="SV6" s="10" t="s">
        <v>4</v>
      </c>
      <c r="SW6" s="10" t="s">
        <v>5</v>
      </c>
      <c r="SX6" s="10" t="s">
        <v>6</v>
      </c>
      <c r="SY6" s="10" t="s">
        <v>7</v>
      </c>
      <c r="SZ6" s="10" t="s">
        <v>2</v>
      </c>
      <c r="TA6" s="10" t="s">
        <v>3</v>
      </c>
      <c r="TB6" s="94" t="s">
        <v>3</v>
      </c>
      <c r="TC6" s="26" t="s">
        <v>4</v>
      </c>
      <c r="TD6" s="10" t="s">
        <v>5</v>
      </c>
      <c r="TE6" s="10" t="s">
        <v>6</v>
      </c>
      <c r="TF6" s="10" t="s">
        <v>7</v>
      </c>
      <c r="TG6" s="10" t="s">
        <v>2</v>
      </c>
      <c r="TH6" s="10" t="s">
        <v>3</v>
      </c>
      <c r="TI6" s="10" t="s">
        <v>3</v>
      </c>
      <c r="TJ6" s="10" t="s">
        <v>4</v>
      </c>
      <c r="TK6" s="10" t="s">
        <v>5</v>
      </c>
      <c r="TL6" s="10" t="s">
        <v>6</v>
      </c>
      <c r="TM6" s="10" t="s">
        <v>7</v>
      </c>
      <c r="TN6" s="10" t="s">
        <v>2</v>
      </c>
      <c r="TO6" s="10" t="s">
        <v>3</v>
      </c>
      <c r="TP6" s="10" t="s">
        <v>3</v>
      </c>
      <c r="TQ6" s="10" t="s">
        <v>4</v>
      </c>
      <c r="TR6" s="10" t="s">
        <v>5</v>
      </c>
      <c r="TS6" s="10" t="s">
        <v>6</v>
      </c>
      <c r="TT6" s="10" t="s">
        <v>7</v>
      </c>
      <c r="TU6" s="10" t="s">
        <v>2</v>
      </c>
      <c r="TV6" s="10" t="s">
        <v>3</v>
      </c>
      <c r="TW6" s="10" t="s">
        <v>3</v>
      </c>
      <c r="TX6" s="10" t="s">
        <v>4</v>
      </c>
      <c r="TY6" s="10" t="s">
        <v>5</v>
      </c>
      <c r="TZ6" s="10" t="s">
        <v>6</v>
      </c>
      <c r="UA6" s="10" t="s">
        <v>7</v>
      </c>
      <c r="UB6" s="10" t="s">
        <v>2</v>
      </c>
      <c r="UC6" s="10" t="s">
        <v>3</v>
      </c>
      <c r="UD6" s="10" t="s">
        <v>3</v>
      </c>
      <c r="UE6" s="10" t="s">
        <v>4</v>
      </c>
      <c r="UF6" s="10" t="s">
        <v>5</v>
      </c>
      <c r="UG6" s="27" t="s">
        <v>6</v>
      </c>
      <c r="UH6" s="26" t="s">
        <v>7</v>
      </c>
      <c r="UI6" s="10" t="s">
        <v>2</v>
      </c>
      <c r="UJ6" s="10" t="s">
        <v>3</v>
      </c>
      <c r="UK6" s="10" t="s">
        <v>3</v>
      </c>
      <c r="UL6" s="10" t="s">
        <v>4</v>
      </c>
      <c r="UM6" s="10" t="s">
        <v>5</v>
      </c>
      <c r="UN6" s="10" t="s">
        <v>6</v>
      </c>
      <c r="UO6" s="10" t="s">
        <v>7</v>
      </c>
      <c r="UP6" s="10" t="s">
        <v>2</v>
      </c>
      <c r="UQ6" s="10" t="s">
        <v>3</v>
      </c>
      <c r="UR6" s="10" t="s">
        <v>3</v>
      </c>
      <c r="US6" s="10" t="s">
        <v>4</v>
      </c>
      <c r="UT6" s="10" t="s">
        <v>5</v>
      </c>
      <c r="UU6" s="10" t="s">
        <v>6</v>
      </c>
      <c r="UV6" s="10" t="s">
        <v>7</v>
      </c>
      <c r="UW6" s="10" t="s">
        <v>2</v>
      </c>
      <c r="UX6" s="10" t="s">
        <v>3</v>
      </c>
      <c r="UY6" s="10" t="s">
        <v>3</v>
      </c>
      <c r="UZ6" s="10" t="s">
        <v>4</v>
      </c>
      <c r="VA6" s="10" t="s">
        <v>5</v>
      </c>
      <c r="VB6" s="10" t="s">
        <v>6</v>
      </c>
      <c r="VC6" s="10" t="s">
        <v>7</v>
      </c>
      <c r="VD6" s="10" t="s">
        <v>2</v>
      </c>
      <c r="VE6" s="10" t="s">
        <v>3</v>
      </c>
      <c r="VF6" s="10" t="s">
        <v>3</v>
      </c>
      <c r="VG6" s="10" t="s">
        <v>4</v>
      </c>
      <c r="VH6" s="10" t="s">
        <v>5</v>
      </c>
      <c r="VI6" s="10" t="s">
        <v>6</v>
      </c>
      <c r="VJ6" s="10" t="s">
        <v>7</v>
      </c>
      <c r="VK6" s="10" t="s">
        <v>2</v>
      </c>
      <c r="VL6" s="27" t="s">
        <v>3</v>
      </c>
      <c r="VM6" s="26" t="s">
        <v>3</v>
      </c>
      <c r="VN6" s="10" t="s">
        <v>4</v>
      </c>
      <c r="VO6" s="10" t="s">
        <v>5</v>
      </c>
      <c r="VP6" s="10" t="s">
        <v>6</v>
      </c>
      <c r="VQ6" s="10" t="s">
        <v>7</v>
      </c>
      <c r="VR6" s="10" t="s">
        <v>2</v>
      </c>
      <c r="VS6" s="10" t="s">
        <v>3</v>
      </c>
      <c r="VT6" s="10" t="s">
        <v>3</v>
      </c>
      <c r="VU6" s="10" t="s">
        <v>4</v>
      </c>
      <c r="VV6" s="10" t="s">
        <v>5</v>
      </c>
      <c r="VW6" s="10" t="s">
        <v>6</v>
      </c>
      <c r="VX6" s="10" t="s">
        <v>7</v>
      </c>
      <c r="VY6" s="10" t="s">
        <v>2</v>
      </c>
      <c r="VZ6" s="10" t="s">
        <v>3</v>
      </c>
      <c r="WA6" s="10" t="s">
        <v>3</v>
      </c>
      <c r="WB6" s="10" t="s">
        <v>4</v>
      </c>
      <c r="WC6" s="10" t="s">
        <v>5</v>
      </c>
      <c r="WD6" s="10" t="s">
        <v>6</v>
      </c>
      <c r="WE6" s="10" t="s">
        <v>7</v>
      </c>
      <c r="WF6" s="10" t="s">
        <v>2</v>
      </c>
      <c r="WG6" s="10" t="s">
        <v>3</v>
      </c>
      <c r="WH6" s="10" t="s">
        <v>3</v>
      </c>
      <c r="WI6" s="10" t="s">
        <v>4</v>
      </c>
      <c r="WJ6" s="10" t="s">
        <v>5</v>
      </c>
      <c r="WK6" s="10" t="s">
        <v>6</v>
      </c>
      <c r="WL6" s="10" t="s">
        <v>7</v>
      </c>
      <c r="WM6" s="10" t="s">
        <v>2</v>
      </c>
      <c r="WN6" s="10" t="s">
        <v>3</v>
      </c>
      <c r="WO6" s="26" t="s">
        <v>3</v>
      </c>
      <c r="WP6" s="10" t="s">
        <v>4</v>
      </c>
      <c r="WQ6" s="10" t="s">
        <v>5</v>
      </c>
      <c r="WR6" s="10" t="s">
        <v>6</v>
      </c>
      <c r="WS6" s="10" t="s">
        <v>7</v>
      </c>
      <c r="WT6" s="10" t="s">
        <v>2</v>
      </c>
      <c r="WU6" s="10" t="s">
        <v>3</v>
      </c>
      <c r="WV6" s="10" t="s">
        <v>3</v>
      </c>
      <c r="WW6" s="10" t="s">
        <v>4</v>
      </c>
      <c r="WX6" s="10" t="s">
        <v>5</v>
      </c>
      <c r="WY6" s="10" t="s">
        <v>6</v>
      </c>
      <c r="WZ6" s="10" t="s">
        <v>7</v>
      </c>
      <c r="XA6" s="10" t="s">
        <v>2</v>
      </c>
      <c r="XB6" s="10" t="s">
        <v>3</v>
      </c>
      <c r="XC6" s="10" t="s">
        <v>3</v>
      </c>
      <c r="XD6" s="10" t="s">
        <v>4</v>
      </c>
      <c r="XE6" s="10" t="s">
        <v>5</v>
      </c>
      <c r="XF6" s="10" t="s">
        <v>6</v>
      </c>
      <c r="XG6" s="10" t="s">
        <v>7</v>
      </c>
      <c r="XH6" s="10" t="s">
        <v>2</v>
      </c>
      <c r="XI6" s="10" t="s">
        <v>3</v>
      </c>
      <c r="XJ6" s="10" t="s">
        <v>3</v>
      </c>
      <c r="XK6" s="10" t="s">
        <v>4</v>
      </c>
      <c r="XL6" s="10" t="s">
        <v>5</v>
      </c>
      <c r="XM6" s="10" t="s">
        <v>6</v>
      </c>
      <c r="XN6" s="10" t="s">
        <v>7</v>
      </c>
      <c r="XO6" s="10" t="s">
        <v>2</v>
      </c>
      <c r="XP6" s="10" t="s">
        <v>3</v>
      </c>
      <c r="XQ6" s="10" t="s">
        <v>3</v>
      </c>
      <c r="XR6" s="10" t="s">
        <v>4</v>
      </c>
      <c r="XS6" s="27" t="s">
        <v>5</v>
      </c>
      <c r="XT6" s="212"/>
    </row>
    <row r="7" spans="2:644" s="3" customFormat="1" ht="13.5" hidden="1" thickBot="1" x14ac:dyDescent="0.3">
      <c r="B7" s="211"/>
      <c r="C7" s="211"/>
      <c r="D7" s="211"/>
      <c r="E7" s="211"/>
      <c r="F7" s="211"/>
      <c r="G7" s="211"/>
      <c r="H7" s="211"/>
      <c r="I7" s="200"/>
      <c r="J7" s="200"/>
      <c r="K7" s="200"/>
      <c r="L7" s="200"/>
      <c r="M7" s="200"/>
      <c r="N7" s="210"/>
      <c r="O7" s="200"/>
      <c r="P7" s="200"/>
      <c r="Q7" s="213"/>
      <c r="R7" s="213"/>
      <c r="S7" s="213"/>
      <c r="T7" s="213"/>
      <c r="U7" s="211"/>
      <c r="V7" s="213"/>
      <c r="W7" s="211"/>
      <c r="X7" s="211"/>
      <c r="Y7" s="215"/>
      <c r="Z7" s="85">
        <v>31</v>
      </c>
      <c r="AA7" s="81">
        <v>1</v>
      </c>
      <c r="AB7" s="81">
        <v>2</v>
      </c>
      <c r="AC7" s="81">
        <v>3</v>
      </c>
      <c r="AD7" s="81">
        <v>4</v>
      </c>
      <c r="AE7" s="81">
        <v>5</v>
      </c>
      <c r="AF7" s="82">
        <v>6</v>
      </c>
      <c r="AG7" s="85">
        <v>29</v>
      </c>
      <c r="AH7" s="81">
        <v>30</v>
      </c>
      <c r="AI7" s="82">
        <v>31</v>
      </c>
      <c r="AJ7" s="143">
        <v>1</v>
      </c>
      <c r="AK7" s="144">
        <v>2</v>
      </c>
      <c r="AL7" s="144">
        <v>3</v>
      </c>
      <c r="AM7" s="144">
        <v>4</v>
      </c>
      <c r="AN7" s="144">
        <v>5</v>
      </c>
      <c r="AO7" s="144">
        <v>6</v>
      </c>
      <c r="AP7" s="144">
        <v>7</v>
      </c>
      <c r="AQ7" s="144">
        <v>8</v>
      </c>
      <c r="AR7" s="144">
        <v>9</v>
      </c>
      <c r="AS7" s="144">
        <v>10</v>
      </c>
      <c r="AT7" s="144">
        <v>11</v>
      </c>
      <c r="AU7" s="144">
        <v>12</v>
      </c>
      <c r="AV7" s="144">
        <v>13</v>
      </c>
      <c r="AW7" s="144">
        <v>14</v>
      </c>
      <c r="AX7" s="144">
        <v>15</v>
      </c>
      <c r="AY7" s="144">
        <v>16</v>
      </c>
      <c r="AZ7" s="144">
        <v>17</v>
      </c>
      <c r="BA7" s="144">
        <v>18</v>
      </c>
      <c r="BB7" s="144">
        <v>19</v>
      </c>
      <c r="BC7" s="144">
        <v>20</v>
      </c>
      <c r="BD7" s="144">
        <v>21</v>
      </c>
      <c r="BE7" s="144">
        <v>22</v>
      </c>
      <c r="BF7" s="144">
        <v>23</v>
      </c>
      <c r="BG7" s="144">
        <v>24</v>
      </c>
      <c r="BH7" s="144">
        <v>25</v>
      </c>
      <c r="BI7" s="144">
        <v>26</v>
      </c>
      <c r="BJ7" s="144">
        <v>27</v>
      </c>
      <c r="BK7" s="144">
        <v>28</v>
      </c>
      <c r="BL7" s="144">
        <v>29</v>
      </c>
      <c r="BM7" s="144">
        <v>30</v>
      </c>
      <c r="BN7" s="145">
        <v>31</v>
      </c>
      <c r="BO7" s="143">
        <v>1</v>
      </c>
      <c r="BP7" s="144">
        <v>2</v>
      </c>
      <c r="BQ7" s="144">
        <v>3</v>
      </c>
      <c r="BR7" s="144">
        <v>4</v>
      </c>
      <c r="BS7" s="144">
        <v>5</v>
      </c>
      <c r="BT7" s="144">
        <v>6</v>
      </c>
      <c r="BU7" s="144">
        <v>7</v>
      </c>
      <c r="BV7" s="144">
        <v>8</v>
      </c>
      <c r="BW7" s="144">
        <v>9</v>
      </c>
      <c r="BX7" s="144">
        <v>10</v>
      </c>
      <c r="BY7" s="144">
        <v>11</v>
      </c>
      <c r="BZ7" s="144">
        <v>12</v>
      </c>
      <c r="CA7" s="144">
        <v>13</v>
      </c>
      <c r="CB7" s="144">
        <v>14</v>
      </c>
      <c r="CC7" s="144">
        <v>15</v>
      </c>
      <c r="CD7" s="144">
        <v>16</v>
      </c>
      <c r="CE7" s="144">
        <v>17</v>
      </c>
      <c r="CF7" s="144">
        <v>18</v>
      </c>
      <c r="CG7" s="144">
        <v>19</v>
      </c>
      <c r="CH7" s="144">
        <v>20</v>
      </c>
      <c r="CI7" s="144">
        <v>21</v>
      </c>
      <c r="CJ7" s="144">
        <v>22</v>
      </c>
      <c r="CK7" s="144">
        <v>23</v>
      </c>
      <c r="CL7" s="144">
        <v>24</v>
      </c>
      <c r="CM7" s="144">
        <v>25</v>
      </c>
      <c r="CN7" s="144">
        <v>26</v>
      </c>
      <c r="CO7" s="144">
        <v>27</v>
      </c>
      <c r="CP7" s="144">
        <v>28</v>
      </c>
      <c r="CQ7" s="144">
        <v>29</v>
      </c>
      <c r="CR7" s="145">
        <v>30</v>
      </c>
      <c r="CS7" s="143">
        <v>1</v>
      </c>
      <c r="CT7" s="144">
        <v>2</v>
      </c>
      <c r="CU7" s="144">
        <v>3</v>
      </c>
      <c r="CV7" s="144">
        <v>4</v>
      </c>
      <c r="CW7" s="144">
        <v>5</v>
      </c>
      <c r="CX7" s="144">
        <v>6</v>
      </c>
      <c r="CY7" s="144">
        <v>7</v>
      </c>
      <c r="CZ7" s="144">
        <v>8</v>
      </c>
      <c r="DA7" s="144">
        <v>9</v>
      </c>
      <c r="DB7" s="144">
        <v>10</v>
      </c>
      <c r="DC7" s="144">
        <v>11</v>
      </c>
      <c r="DD7" s="144">
        <v>12</v>
      </c>
      <c r="DE7" s="144">
        <v>13</v>
      </c>
      <c r="DF7" s="144">
        <v>14</v>
      </c>
      <c r="DG7" s="144">
        <v>15</v>
      </c>
      <c r="DH7" s="144">
        <v>16</v>
      </c>
      <c r="DI7" s="144">
        <v>17</v>
      </c>
      <c r="DJ7" s="144">
        <v>18</v>
      </c>
      <c r="DK7" s="144">
        <v>19</v>
      </c>
      <c r="DL7" s="144">
        <v>20</v>
      </c>
      <c r="DM7" s="144">
        <v>21</v>
      </c>
      <c r="DN7" s="144">
        <v>22</v>
      </c>
      <c r="DO7" s="144">
        <v>23</v>
      </c>
      <c r="DP7" s="144">
        <v>24</v>
      </c>
      <c r="DQ7" s="144">
        <v>25</v>
      </c>
      <c r="DR7" s="144">
        <v>26</v>
      </c>
      <c r="DS7" s="144">
        <v>27</v>
      </c>
      <c r="DT7" s="144">
        <v>28</v>
      </c>
      <c r="DU7" s="144">
        <v>29</v>
      </c>
      <c r="DV7" s="144">
        <v>30</v>
      </c>
      <c r="DW7" s="145">
        <v>31</v>
      </c>
      <c r="DX7" s="143">
        <v>1</v>
      </c>
      <c r="DY7" s="144">
        <v>2</v>
      </c>
      <c r="DZ7" s="144">
        <v>3</v>
      </c>
      <c r="EA7" s="144">
        <v>4</v>
      </c>
      <c r="EB7" s="144">
        <v>5</v>
      </c>
      <c r="EC7" s="144">
        <v>6</v>
      </c>
      <c r="ED7" s="144">
        <v>7</v>
      </c>
      <c r="EE7" s="144">
        <v>8</v>
      </c>
      <c r="EF7" s="144">
        <v>9</v>
      </c>
      <c r="EG7" s="144">
        <v>10</v>
      </c>
      <c r="EH7" s="144">
        <v>11</v>
      </c>
      <c r="EI7" s="144">
        <v>12</v>
      </c>
      <c r="EJ7" s="144">
        <v>13</v>
      </c>
      <c r="EK7" s="144">
        <v>14</v>
      </c>
      <c r="EL7" s="144">
        <v>15</v>
      </c>
      <c r="EM7" s="144">
        <v>16</v>
      </c>
      <c r="EN7" s="144">
        <v>17</v>
      </c>
      <c r="EO7" s="144">
        <v>18</v>
      </c>
      <c r="EP7" s="144">
        <v>19</v>
      </c>
      <c r="EQ7" s="144">
        <v>20</v>
      </c>
      <c r="ER7" s="144">
        <v>21</v>
      </c>
      <c r="ES7" s="144">
        <v>22</v>
      </c>
      <c r="ET7" s="144">
        <v>23</v>
      </c>
      <c r="EU7" s="144">
        <v>24</v>
      </c>
      <c r="EV7" s="144">
        <v>25</v>
      </c>
      <c r="EW7" s="144">
        <v>26</v>
      </c>
      <c r="EX7" s="144">
        <v>27</v>
      </c>
      <c r="EY7" s="144">
        <v>28</v>
      </c>
      <c r="EZ7" s="144">
        <v>29</v>
      </c>
      <c r="FA7" s="145">
        <v>30</v>
      </c>
      <c r="FB7" s="143">
        <v>1</v>
      </c>
      <c r="FC7" s="144">
        <v>2</v>
      </c>
      <c r="FD7" s="144">
        <v>3</v>
      </c>
      <c r="FE7" s="144">
        <v>4</v>
      </c>
      <c r="FF7" s="144">
        <v>5</v>
      </c>
      <c r="FG7" s="144">
        <v>6</v>
      </c>
      <c r="FH7" s="144">
        <v>7</v>
      </c>
      <c r="FI7" s="144">
        <v>8</v>
      </c>
      <c r="FJ7" s="144">
        <v>9</v>
      </c>
      <c r="FK7" s="144">
        <v>10</v>
      </c>
      <c r="FL7" s="144">
        <v>11</v>
      </c>
      <c r="FM7" s="144">
        <v>12</v>
      </c>
      <c r="FN7" s="144">
        <v>13</v>
      </c>
      <c r="FO7" s="144">
        <v>14</v>
      </c>
      <c r="FP7" s="144">
        <v>15</v>
      </c>
      <c r="FQ7" s="144">
        <v>16</v>
      </c>
      <c r="FR7" s="144">
        <v>17</v>
      </c>
      <c r="FS7" s="144">
        <v>18</v>
      </c>
      <c r="FT7" s="144">
        <v>19</v>
      </c>
      <c r="FU7" s="144">
        <v>20</v>
      </c>
      <c r="FV7" s="144">
        <v>21</v>
      </c>
      <c r="FW7" s="144">
        <v>22</v>
      </c>
      <c r="FX7" s="144">
        <v>23</v>
      </c>
      <c r="FY7" s="144">
        <v>24</v>
      </c>
      <c r="FZ7" s="144">
        <v>25</v>
      </c>
      <c r="GA7" s="144">
        <v>26</v>
      </c>
      <c r="GB7" s="144">
        <v>27</v>
      </c>
      <c r="GC7" s="144">
        <v>28</v>
      </c>
      <c r="GD7" s="144">
        <v>29</v>
      </c>
      <c r="GE7" s="144">
        <v>30</v>
      </c>
      <c r="GF7" s="145">
        <v>31</v>
      </c>
      <c r="GG7" s="143">
        <v>1</v>
      </c>
      <c r="GH7" s="144">
        <v>2</v>
      </c>
      <c r="GI7" s="144">
        <v>3</v>
      </c>
      <c r="GJ7" s="144">
        <v>4</v>
      </c>
      <c r="GK7" s="144">
        <v>5</v>
      </c>
      <c r="GL7" s="144">
        <v>6</v>
      </c>
      <c r="GM7" s="144">
        <v>7</v>
      </c>
      <c r="GN7" s="144">
        <v>8</v>
      </c>
      <c r="GO7" s="144">
        <v>9</v>
      </c>
      <c r="GP7" s="144">
        <v>10</v>
      </c>
      <c r="GQ7" s="144">
        <v>11</v>
      </c>
      <c r="GR7" s="144">
        <v>12</v>
      </c>
      <c r="GS7" s="144">
        <v>13</v>
      </c>
      <c r="GT7" s="144">
        <v>14</v>
      </c>
      <c r="GU7" s="144">
        <v>15</v>
      </c>
      <c r="GV7" s="144">
        <v>16</v>
      </c>
      <c r="GW7" s="144">
        <v>17</v>
      </c>
      <c r="GX7" s="144">
        <v>18</v>
      </c>
      <c r="GY7" s="144">
        <v>19</v>
      </c>
      <c r="GZ7" s="144">
        <v>20</v>
      </c>
      <c r="HA7" s="144">
        <v>21</v>
      </c>
      <c r="HB7" s="144">
        <v>22</v>
      </c>
      <c r="HC7" s="144">
        <v>23</v>
      </c>
      <c r="HD7" s="144">
        <v>24</v>
      </c>
      <c r="HE7" s="144">
        <v>25</v>
      </c>
      <c r="HF7" s="144">
        <v>26</v>
      </c>
      <c r="HG7" s="144">
        <v>27</v>
      </c>
      <c r="HH7" s="144">
        <v>28</v>
      </c>
      <c r="HI7" s="144">
        <v>29</v>
      </c>
      <c r="HJ7" s="144">
        <v>30</v>
      </c>
      <c r="HK7" s="145">
        <v>31</v>
      </c>
      <c r="HL7" s="143">
        <v>1</v>
      </c>
      <c r="HM7" s="144">
        <v>2</v>
      </c>
      <c r="HN7" s="144">
        <v>3</v>
      </c>
      <c r="HO7" s="144">
        <v>4</v>
      </c>
      <c r="HP7" s="144">
        <v>5</v>
      </c>
      <c r="HQ7" s="144">
        <v>6</v>
      </c>
      <c r="HR7" s="144">
        <v>7</v>
      </c>
      <c r="HS7" s="144">
        <v>8</v>
      </c>
      <c r="HT7" s="144">
        <v>9</v>
      </c>
      <c r="HU7" s="144">
        <v>10</v>
      </c>
      <c r="HV7" s="144">
        <v>11</v>
      </c>
      <c r="HW7" s="144">
        <v>12</v>
      </c>
      <c r="HX7" s="144">
        <v>13</v>
      </c>
      <c r="HY7" s="144">
        <v>14</v>
      </c>
      <c r="HZ7" s="144">
        <v>15</v>
      </c>
      <c r="IA7" s="144">
        <v>16</v>
      </c>
      <c r="IB7" s="144">
        <v>17</v>
      </c>
      <c r="IC7" s="144">
        <v>18</v>
      </c>
      <c r="ID7" s="144">
        <v>19</v>
      </c>
      <c r="IE7" s="144">
        <v>20</v>
      </c>
      <c r="IF7" s="144">
        <v>21</v>
      </c>
      <c r="IG7" s="144">
        <v>22</v>
      </c>
      <c r="IH7" s="144">
        <v>23</v>
      </c>
      <c r="II7" s="144">
        <v>24</v>
      </c>
      <c r="IJ7" s="144">
        <v>25</v>
      </c>
      <c r="IK7" s="144">
        <v>26</v>
      </c>
      <c r="IL7" s="144">
        <v>27</v>
      </c>
      <c r="IM7" s="146">
        <v>28</v>
      </c>
      <c r="IN7" s="147">
        <v>1</v>
      </c>
      <c r="IO7" s="144">
        <v>2</v>
      </c>
      <c r="IP7" s="144">
        <v>3</v>
      </c>
      <c r="IQ7" s="144">
        <v>4</v>
      </c>
      <c r="IR7" s="144">
        <v>5</v>
      </c>
      <c r="IS7" s="144">
        <v>6</v>
      </c>
      <c r="IT7" s="144">
        <v>7</v>
      </c>
      <c r="IU7" s="144">
        <v>8</v>
      </c>
      <c r="IV7" s="144">
        <v>9</v>
      </c>
      <c r="IW7" s="144">
        <v>10</v>
      </c>
      <c r="IX7" s="144">
        <v>11</v>
      </c>
      <c r="IY7" s="144">
        <v>12</v>
      </c>
      <c r="IZ7" s="144">
        <v>13</v>
      </c>
      <c r="JA7" s="144">
        <v>14</v>
      </c>
      <c r="JB7" s="144">
        <v>15</v>
      </c>
      <c r="JC7" s="144">
        <v>16</v>
      </c>
      <c r="JD7" s="144">
        <v>17</v>
      </c>
      <c r="JE7" s="144">
        <v>18</v>
      </c>
      <c r="JF7" s="144">
        <v>19</v>
      </c>
      <c r="JG7" s="144">
        <v>20</v>
      </c>
      <c r="JH7" s="144">
        <v>21</v>
      </c>
      <c r="JI7" s="144">
        <v>22</v>
      </c>
      <c r="JJ7" s="144">
        <v>23</v>
      </c>
      <c r="JK7" s="144">
        <v>24</v>
      </c>
      <c r="JL7" s="144">
        <v>25</v>
      </c>
      <c r="JM7" s="144">
        <v>26</v>
      </c>
      <c r="JN7" s="144">
        <v>27</v>
      </c>
      <c r="JO7" s="144">
        <v>28</v>
      </c>
      <c r="JP7" s="144">
        <v>29</v>
      </c>
      <c r="JQ7" s="144">
        <v>30</v>
      </c>
      <c r="JR7" s="145">
        <v>31</v>
      </c>
      <c r="JS7" s="143">
        <v>1</v>
      </c>
      <c r="JT7" s="144">
        <v>2</v>
      </c>
      <c r="JU7" s="144">
        <v>3</v>
      </c>
      <c r="JV7" s="144">
        <v>4</v>
      </c>
      <c r="JW7" s="144">
        <v>5</v>
      </c>
      <c r="JX7" s="144">
        <v>6</v>
      </c>
      <c r="JY7" s="144">
        <v>7</v>
      </c>
      <c r="JZ7" s="144">
        <v>8</v>
      </c>
      <c r="KA7" s="144">
        <v>9</v>
      </c>
      <c r="KB7" s="144">
        <v>10</v>
      </c>
      <c r="KC7" s="144">
        <v>11</v>
      </c>
      <c r="KD7" s="144">
        <v>12</v>
      </c>
      <c r="KE7" s="144">
        <v>13</v>
      </c>
      <c r="KF7" s="144">
        <v>14</v>
      </c>
      <c r="KG7" s="144">
        <v>15</v>
      </c>
      <c r="KH7" s="144">
        <v>16</v>
      </c>
      <c r="KI7" s="144">
        <v>17</v>
      </c>
      <c r="KJ7" s="144">
        <v>18</v>
      </c>
      <c r="KK7" s="144">
        <v>19</v>
      </c>
      <c r="KL7" s="144">
        <v>20</v>
      </c>
      <c r="KM7" s="144">
        <v>21</v>
      </c>
      <c r="KN7" s="144">
        <v>22</v>
      </c>
      <c r="KO7" s="144">
        <v>23</v>
      </c>
      <c r="KP7" s="144">
        <v>24</v>
      </c>
      <c r="KQ7" s="144">
        <v>25</v>
      </c>
      <c r="KR7" s="144">
        <v>26</v>
      </c>
      <c r="KS7" s="144">
        <v>27</v>
      </c>
      <c r="KT7" s="144">
        <v>28</v>
      </c>
      <c r="KU7" s="144">
        <v>29</v>
      </c>
      <c r="KV7" s="145">
        <v>30</v>
      </c>
      <c r="KW7" s="143">
        <v>1</v>
      </c>
      <c r="KX7" s="144">
        <v>2</v>
      </c>
      <c r="KY7" s="144">
        <v>3</v>
      </c>
      <c r="KZ7" s="144">
        <v>4</v>
      </c>
      <c r="LA7" s="144">
        <v>5</v>
      </c>
      <c r="LB7" s="144">
        <v>6</v>
      </c>
      <c r="LC7" s="144">
        <v>7</v>
      </c>
      <c r="LD7" s="144">
        <v>8</v>
      </c>
      <c r="LE7" s="144">
        <v>9</v>
      </c>
      <c r="LF7" s="144">
        <v>10</v>
      </c>
      <c r="LG7" s="144">
        <v>11</v>
      </c>
      <c r="LH7" s="144">
        <v>12</v>
      </c>
      <c r="LI7" s="144">
        <v>13</v>
      </c>
      <c r="LJ7" s="144">
        <v>14</v>
      </c>
      <c r="LK7" s="144">
        <v>15</v>
      </c>
      <c r="LL7" s="144">
        <v>16</v>
      </c>
      <c r="LM7" s="144">
        <v>17</v>
      </c>
      <c r="LN7" s="144">
        <v>18</v>
      </c>
      <c r="LO7" s="144">
        <v>19</v>
      </c>
      <c r="LP7" s="144">
        <v>20</v>
      </c>
      <c r="LQ7" s="144">
        <v>21</v>
      </c>
      <c r="LR7" s="144">
        <v>22</v>
      </c>
      <c r="LS7" s="144">
        <v>23</v>
      </c>
      <c r="LT7" s="144">
        <v>24</v>
      </c>
      <c r="LU7" s="144">
        <v>25</v>
      </c>
      <c r="LV7" s="144">
        <v>26</v>
      </c>
      <c r="LW7" s="144">
        <v>27</v>
      </c>
      <c r="LX7" s="144">
        <v>28</v>
      </c>
      <c r="LY7" s="144">
        <v>29</v>
      </c>
      <c r="LZ7" s="144">
        <v>30</v>
      </c>
      <c r="MA7" s="145">
        <v>31</v>
      </c>
      <c r="MB7" s="143">
        <v>1</v>
      </c>
      <c r="MC7" s="144">
        <v>2</v>
      </c>
      <c r="MD7" s="144">
        <v>3</v>
      </c>
      <c r="ME7" s="144">
        <v>4</v>
      </c>
      <c r="MF7" s="144">
        <v>5</v>
      </c>
      <c r="MG7" s="144">
        <v>6</v>
      </c>
      <c r="MH7" s="144">
        <v>7</v>
      </c>
      <c r="MI7" s="144">
        <v>8</v>
      </c>
      <c r="MJ7" s="144">
        <v>9</v>
      </c>
      <c r="MK7" s="144">
        <v>10</v>
      </c>
      <c r="ML7" s="144">
        <v>11</v>
      </c>
      <c r="MM7" s="144">
        <v>12</v>
      </c>
      <c r="MN7" s="144">
        <v>13</v>
      </c>
      <c r="MO7" s="144">
        <v>14</v>
      </c>
      <c r="MP7" s="144">
        <v>15</v>
      </c>
      <c r="MQ7" s="144">
        <v>16</v>
      </c>
      <c r="MR7" s="144">
        <v>17</v>
      </c>
      <c r="MS7" s="144">
        <v>18</v>
      </c>
      <c r="MT7" s="144">
        <v>19</v>
      </c>
      <c r="MU7" s="144">
        <v>20</v>
      </c>
      <c r="MV7" s="144">
        <v>21</v>
      </c>
      <c r="MW7" s="144">
        <v>22</v>
      </c>
      <c r="MX7" s="144">
        <v>23</v>
      </c>
      <c r="MY7" s="144">
        <v>24</v>
      </c>
      <c r="MZ7" s="144">
        <v>25</v>
      </c>
      <c r="NA7" s="144">
        <v>26</v>
      </c>
      <c r="NB7" s="144">
        <v>27</v>
      </c>
      <c r="NC7" s="144">
        <v>28</v>
      </c>
      <c r="ND7" s="144">
        <v>29</v>
      </c>
      <c r="NE7" s="145">
        <v>30</v>
      </c>
      <c r="NF7" s="143">
        <v>1</v>
      </c>
      <c r="NG7" s="144">
        <v>2</v>
      </c>
      <c r="NH7" s="144">
        <v>3</v>
      </c>
      <c r="NI7" s="144">
        <v>4</v>
      </c>
      <c r="NJ7" s="144">
        <v>5</v>
      </c>
      <c r="NK7" s="144">
        <v>6</v>
      </c>
      <c r="NL7" s="144">
        <v>7</v>
      </c>
      <c r="NM7" s="144">
        <v>8</v>
      </c>
      <c r="NN7" s="144">
        <v>9</v>
      </c>
      <c r="NO7" s="144">
        <v>10</v>
      </c>
      <c r="NP7" s="144">
        <v>11</v>
      </c>
      <c r="NQ7" s="144">
        <v>12</v>
      </c>
      <c r="NR7" s="144">
        <v>13</v>
      </c>
      <c r="NS7" s="144">
        <v>14</v>
      </c>
      <c r="NT7" s="144">
        <v>15</v>
      </c>
      <c r="NU7" s="144">
        <v>16</v>
      </c>
      <c r="NV7" s="144">
        <v>17</v>
      </c>
      <c r="NW7" s="144">
        <v>18</v>
      </c>
      <c r="NX7" s="144">
        <v>19</v>
      </c>
      <c r="NY7" s="144">
        <v>20</v>
      </c>
      <c r="NZ7" s="144">
        <v>21</v>
      </c>
      <c r="OA7" s="144">
        <v>22</v>
      </c>
      <c r="OB7" s="144">
        <v>23</v>
      </c>
      <c r="OC7" s="144">
        <v>24</v>
      </c>
      <c r="OD7" s="144">
        <v>25</v>
      </c>
      <c r="OE7" s="144">
        <v>26</v>
      </c>
      <c r="OF7" s="144">
        <v>27</v>
      </c>
      <c r="OG7" s="144">
        <v>28</v>
      </c>
      <c r="OH7" s="144">
        <v>29</v>
      </c>
      <c r="OI7" s="144">
        <v>30</v>
      </c>
      <c r="OJ7" s="145">
        <v>31</v>
      </c>
      <c r="OK7" s="143">
        <v>1</v>
      </c>
      <c r="OL7" s="144">
        <v>2</v>
      </c>
      <c r="OM7" s="144">
        <v>3</v>
      </c>
      <c r="ON7" s="144">
        <v>4</v>
      </c>
      <c r="OO7" s="144">
        <v>5</v>
      </c>
      <c r="OP7" s="144">
        <v>6</v>
      </c>
      <c r="OQ7" s="144">
        <v>7</v>
      </c>
      <c r="OR7" s="144">
        <v>8</v>
      </c>
      <c r="OS7" s="144">
        <v>9</v>
      </c>
      <c r="OT7" s="144">
        <v>10</v>
      </c>
      <c r="OU7" s="144">
        <v>11</v>
      </c>
      <c r="OV7" s="144">
        <v>12</v>
      </c>
      <c r="OW7" s="144">
        <v>13</v>
      </c>
      <c r="OX7" s="144">
        <v>14</v>
      </c>
      <c r="OY7" s="144">
        <v>15</v>
      </c>
      <c r="OZ7" s="144">
        <v>16</v>
      </c>
      <c r="PA7" s="144">
        <v>17</v>
      </c>
      <c r="PB7" s="144">
        <v>18</v>
      </c>
      <c r="PC7" s="144">
        <v>19</v>
      </c>
      <c r="PD7" s="144">
        <v>20</v>
      </c>
      <c r="PE7" s="144">
        <v>21</v>
      </c>
      <c r="PF7" s="144">
        <v>22</v>
      </c>
      <c r="PG7" s="144">
        <v>23</v>
      </c>
      <c r="PH7" s="144">
        <v>24</v>
      </c>
      <c r="PI7" s="144">
        <v>25</v>
      </c>
      <c r="PJ7" s="144">
        <v>26</v>
      </c>
      <c r="PK7" s="144">
        <v>27</v>
      </c>
      <c r="PL7" s="144">
        <v>28</v>
      </c>
      <c r="PM7" s="144">
        <v>29</v>
      </c>
      <c r="PN7" s="144">
        <v>30</v>
      </c>
      <c r="PO7" s="148">
        <v>31</v>
      </c>
      <c r="PP7" s="143">
        <v>1</v>
      </c>
      <c r="PQ7" s="144">
        <v>2</v>
      </c>
      <c r="PR7" s="144">
        <v>3</v>
      </c>
      <c r="PS7" s="144">
        <v>4</v>
      </c>
      <c r="PT7" s="144">
        <v>5</v>
      </c>
      <c r="PU7" s="144">
        <v>6</v>
      </c>
      <c r="PV7" s="144">
        <v>7</v>
      </c>
      <c r="PW7" s="144">
        <v>8</v>
      </c>
      <c r="PX7" s="144">
        <v>9</v>
      </c>
      <c r="PY7" s="144">
        <v>10</v>
      </c>
      <c r="PZ7" s="144">
        <v>11</v>
      </c>
      <c r="QA7" s="144">
        <v>12</v>
      </c>
      <c r="QB7" s="144">
        <v>13</v>
      </c>
      <c r="QC7" s="144">
        <v>14</v>
      </c>
      <c r="QD7" s="144">
        <v>15</v>
      </c>
      <c r="QE7" s="144">
        <v>16</v>
      </c>
      <c r="QF7" s="144">
        <v>17</v>
      </c>
      <c r="QG7" s="144">
        <v>18</v>
      </c>
      <c r="QH7" s="144">
        <v>19</v>
      </c>
      <c r="QI7" s="144">
        <v>20</v>
      </c>
      <c r="QJ7" s="144">
        <v>21</v>
      </c>
      <c r="QK7" s="144">
        <v>22</v>
      </c>
      <c r="QL7" s="144">
        <v>23</v>
      </c>
      <c r="QM7" s="144">
        <v>24</v>
      </c>
      <c r="QN7" s="144">
        <v>25</v>
      </c>
      <c r="QO7" s="144">
        <v>26</v>
      </c>
      <c r="QP7" s="144">
        <v>27</v>
      </c>
      <c r="QQ7" s="144">
        <v>28</v>
      </c>
      <c r="QR7" s="144">
        <v>29</v>
      </c>
      <c r="QS7" s="149">
        <v>30</v>
      </c>
      <c r="QT7" s="143">
        <v>1</v>
      </c>
      <c r="QU7" s="144">
        <v>2</v>
      </c>
      <c r="QV7" s="144">
        <v>3</v>
      </c>
      <c r="QW7" s="144">
        <v>4</v>
      </c>
      <c r="QX7" s="144">
        <v>5</v>
      </c>
      <c r="QY7" s="144">
        <v>6</v>
      </c>
      <c r="QZ7" s="144">
        <v>7</v>
      </c>
      <c r="RA7" s="144">
        <v>8</v>
      </c>
      <c r="RB7" s="144">
        <v>9</v>
      </c>
      <c r="RC7" s="144">
        <v>10</v>
      </c>
      <c r="RD7" s="144">
        <v>11</v>
      </c>
      <c r="RE7" s="144">
        <v>12</v>
      </c>
      <c r="RF7" s="144">
        <v>13</v>
      </c>
      <c r="RG7" s="144">
        <v>14</v>
      </c>
      <c r="RH7" s="144">
        <v>15</v>
      </c>
      <c r="RI7" s="144">
        <v>16</v>
      </c>
      <c r="RJ7" s="144">
        <v>17</v>
      </c>
      <c r="RK7" s="144">
        <v>18</v>
      </c>
      <c r="RL7" s="144">
        <v>19</v>
      </c>
      <c r="RM7" s="144">
        <v>20</v>
      </c>
      <c r="RN7" s="144">
        <v>21</v>
      </c>
      <c r="RO7" s="144">
        <v>22</v>
      </c>
      <c r="RP7" s="144">
        <v>23</v>
      </c>
      <c r="RQ7" s="144">
        <v>24</v>
      </c>
      <c r="RR7" s="144">
        <v>25</v>
      </c>
      <c r="RS7" s="144">
        <v>26</v>
      </c>
      <c r="RT7" s="144">
        <v>27</v>
      </c>
      <c r="RU7" s="144">
        <v>28</v>
      </c>
      <c r="RV7" s="144">
        <v>29</v>
      </c>
      <c r="RW7" s="144">
        <v>30</v>
      </c>
      <c r="RX7" s="149">
        <v>31</v>
      </c>
      <c r="RY7" s="143">
        <v>1</v>
      </c>
      <c r="RZ7" s="144">
        <v>2</v>
      </c>
      <c r="SA7" s="144">
        <v>3</v>
      </c>
      <c r="SB7" s="144">
        <v>4</v>
      </c>
      <c r="SC7" s="144">
        <v>5</v>
      </c>
      <c r="SD7" s="144">
        <v>6</v>
      </c>
      <c r="SE7" s="144">
        <v>7</v>
      </c>
      <c r="SF7" s="144">
        <v>8</v>
      </c>
      <c r="SG7" s="144">
        <v>9</v>
      </c>
      <c r="SH7" s="144">
        <v>10</v>
      </c>
      <c r="SI7" s="144">
        <v>11</v>
      </c>
      <c r="SJ7" s="144">
        <v>12</v>
      </c>
      <c r="SK7" s="144">
        <v>13</v>
      </c>
      <c r="SL7" s="144">
        <v>14</v>
      </c>
      <c r="SM7" s="144">
        <v>15</v>
      </c>
      <c r="SN7" s="144">
        <v>16</v>
      </c>
      <c r="SO7" s="144">
        <v>17</v>
      </c>
      <c r="SP7" s="144">
        <v>18</v>
      </c>
      <c r="SQ7" s="144">
        <v>19</v>
      </c>
      <c r="SR7" s="144">
        <v>20</v>
      </c>
      <c r="SS7" s="144">
        <v>21</v>
      </c>
      <c r="ST7" s="144">
        <v>22</v>
      </c>
      <c r="SU7" s="144">
        <v>23</v>
      </c>
      <c r="SV7" s="144">
        <v>24</v>
      </c>
      <c r="SW7" s="144">
        <v>25</v>
      </c>
      <c r="SX7" s="144">
        <v>26</v>
      </c>
      <c r="SY7" s="144">
        <v>27</v>
      </c>
      <c r="SZ7" s="144">
        <v>28</v>
      </c>
      <c r="TA7" s="144">
        <v>29</v>
      </c>
      <c r="TB7" s="149">
        <v>30</v>
      </c>
      <c r="TC7" s="143">
        <v>1</v>
      </c>
      <c r="TD7" s="144">
        <v>2</v>
      </c>
      <c r="TE7" s="144">
        <v>3</v>
      </c>
      <c r="TF7" s="144">
        <v>4</v>
      </c>
      <c r="TG7" s="144">
        <v>5</v>
      </c>
      <c r="TH7" s="144">
        <v>6</v>
      </c>
      <c r="TI7" s="144">
        <v>7</v>
      </c>
      <c r="TJ7" s="144">
        <v>8</v>
      </c>
      <c r="TK7" s="144">
        <v>9</v>
      </c>
      <c r="TL7" s="144">
        <v>10</v>
      </c>
      <c r="TM7" s="144">
        <v>11</v>
      </c>
      <c r="TN7" s="144">
        <v>12</v>
      </c>
      <c r="TO7" s="144">
        <v>13</v>
      </c>
      <c r="TP7" s="144">
        <v>14</v>
      </c>
      <c r="TQ7" s="144">
        <v>15</v>
      </c>
      <c r="TR7" s="144">
        <v>16</v>
      </c>
      <c r="TS7" s="144">
        <v>17</v>
      </c>
      <c r="TT7" s="144">
        <v>18</v>
      </c>
      <c r="TU7" s="144">
        <v>19</v>
      </c>
      <c r="TV7" s="144">
        <v>20</v>
      </c>
      <c r="TW7" s="144">
        <v>21</v>
      </c>
      <c r="TX7" s="144">
        <v>22</v>
      </c>
      <c r="TY7" s="144">
        <v>23</v>
      </c>
      <c r="TZ7" s="144">
        <v>24</v>
      </c>
      <c r="UA7" s="144">
        <v>25</v>
      </c>
      <c r="UB7" s="144">
        <v>26</v>
      </c>
      <c r="UC7" s="144">
        <v>27</v>
      </c>
      <c r="UD7" s="144">
        <v>28</v>
      </c>
      <c r="UE7" s="144">
        <v>29</v>
      </c>
      <c r="UF7" s="144">
        <v>30</v>
      </c>
      <c r="UG7" s="145">
        <v>31</v>
      </c>
      <c r="UH7" s="143">
        <v>1</v>
      </c>
      <c r="UI7" s="144">
        <v>2</v>
      </c>
      <c r="UJ7" s="144">
        <v>3</v>
      </c>
      <c r="UK7" s="144">
        <v>4</v>
      </c>
      <c r="UL7" s="144">
        <v>5</v>
      </c>
      <c r="UM7" s="144">
        <v>6</v>
      </c>
      <c r="UN7" s="144">
        <v>7</v>
      </c>
      <c r="UO7" s="144">
        <v>8</v>
      </c>
      <c r="UP7" s="144">
        <v>9</v>
      </c>
      <c r="UQ7" s="144">
        <v>10</v>
      </c>
      <c r="UR7" s="144">
        <v>11</v>
      </c>
      <c r="US7" s="144">
        <v>12</v>
      </c>
      <c r="UT7" s="144">
        <v>13</v>
      </c>
      <c r="UU7" s="144">
        <v>14</v>
      </c>
      <c r="UV7" s="144">
        <v>15</v>
      </c>
      <c r="UW7" s="144">
        <v>16</v>
      </c>
      <c r="UX7" s="144">
        <v>17</v>
      </c>
      <c r="UY7" s="144">
        <v>18</v>
      </c>
      <c r="UZ7" s="144">
        <v>19</v>
      </c>
      <c r="VA7" s="144">
        <v>20</v>
      </c>
      <c r="VB7" s="144">
        <v>21</v>
      </c>
      <c r="VC7" s="144">
        <v>22</v>
      </c>
      <c r="VD7" s="144">
        <v>23</v>
      </c>
      <c r="VE7" s="144">
        <v>24</v>
      </c>
      <c r="VF7" s="144">
        <v>25</v>
      </c>
      <c r="VG7" s="144">
        <v>26</v>
      </c>
      <c r="VH7" s="144">
        <v>27</v>
      </c>
      <c r="VI7" s="144">
        <v>28</v>
      </c>
      <c r="VJ7" s="144">
        <v>29</v>
      </c>
      <c r="VK7" s="144">
        <v>30</v>
      </c>
      <c r="VL7" s="145">
        <v>31</v>
      </c>
      <c r="VM7" s="186">
        <v>1</v>
      </c>
      <c r="VN7" s="144">
        <v>2</v>
      </c>
      <c r="VO7" s="144">
        <v>3</v>
      </c>
      <c r="VP7" s="144">
        <v>4</v>
      </c>
      <c r="VQ7" s="144">
        <v>5</v>
      </c>
      <c r="VR7" s="144">
        <v>6</v>
      </c>
      <c r="VS7" s="144">
        <v>7</v>
      </c>
      <c r="VT7" s="144">
        <v>8</v>
      </c>
      <c r="VU7" s="144">
        <v>9</v>
      </c>
      <c r="VV7" s="144">
        <v>10</v>
      </c>
      <c r="VW7" s="144">
        <v>11</v>
      </c>
      <c r="VX7" s="144">
        <v>12</v>
      </c>
      <c r="VY7" s="144">
        <v>13</v>
      </c>
      <c r="VZ7" s="144">
        <v>14</v>
      </c>
      <c r="WA7" s="144">
        <v>15</v>
      </c>
      <c r="WB7" s="144">
        <v>16</v>
      </c>
      <c r="WC7" s="144">
        <v>17</v>
      </c>
      <c r="WD7" s="144">
        <v>18</v>
      </c>
      <c r="WE7" s="144">
        <v>19</v>
      </c>
      <c r="WF7" s="144">
        <v>20</v>
      </c>
      <c r="WG7" s="144">
        <v>21</v>
      </c>
      <c r="WH7" s="144">
        <v>22</v>
      </c>
      <c r="WI7" s="144">
        <v>23</v>
      </c>
      <c r="WJ7" s="144">
        <v>24</v>
      </c>
      <c r="WK7" s="144">
        <v>25</v>
      </c>
      <c r="WL7" s="144">
        <v>26</v>
      </c>
      <c r="WM7" s="144">
        <v>27</v>
      </c>
      <c r="WN7" s="149">
        <v>28</v>
      </c>
      <c r="WO7" s="144">
        <v>1</v>
      </c>
      <c r="WP7" s="144">
        <v>2</v>
      </c>
      <c r="WQ7" s="144">
        <v>3</v>
      </c>
      <c r="WR7" s="144">
        <v>4</v>
      </c>
      <c r="WS7" s="144">
        <v>5</v>
      </c>
      <c r="WT7" s="144">
        <v>6</v>
      </c>
      <c r="WU7" s="144">
        <v>7</v>
      </c>
      <c r="WV7" s="144">
        <v>8</v>
      </c>
      <c r="WW7" s="144">
        <v>9</v>
      </c>
      <c r="WX7" s="144">
        <v>10</v>
      </c>
      <c r="WY7" s="144">
        <v>11</v>
      </c>
      <c r="WZ7" s="144">
        <v>12</v>
      </c>
      <c r="XA7" s="144">
        <v>13</v>
      </c>
      <c r="XB7" s="144">
        <v>14</v>
      </c>
      <c r="XC7" s="144">
        <v>15</v>
      </c>
      <c r="XD7" s="144">
        <v>16</v>
      </c>
      <c r="XE7" s="144">
        <v>17</v>
      </c>
      <c r="XF7" s="144">
        <v>18</v>
      </c>
      <c r="XG7" s="144">
        <v>19</v>
      </c>
      <c r="XH7" s="144">
        <v>20</v>
      </c>
      <c r="XI7" s="144">
        <v>21</v>
      </c>
      <c r="XJ7" s="144">
        <v>22</v>
      </c>
      <c r="XK7" s="144">
        <v>23</v>
      </c>
      <c r="XL7" s="144">
        <v>24</v>
      </c>
      <c r="XM7" s="144">
        <v>25</v>
      </c>
      <c r="XN7" s="144">
        <v>26</v>
      </c>
      <c r="XO7" s="144">
        <v>27</v>
      </c>
      <c r="XP7" s="144">
        <v>28</v>
      </c>
      <c r="XQ7" s="144">
        <v>29</v>
      </c>
      <c r="XR7" s="144">
        <v>30</v>
      </c>
      <c r="XS7" s="145">
        <v>31</v>
      </c>
      <c r="XT7" s="212"/>
    </row>
    <row r="8" spans="2:644" s="4" customFormat="1" ht="12.75" x14ac:dyDescent="0.2">
      <c r="B8" s="61" t="s">
        <v>122</v>
      </c>
      <c r="C8" s="201" t="s">
        <v>889</v>
      </c>
      <c r="D8" s="9" t="str">
        <f>CONCATENATE(REPT("0",10-LEN(C8)),C8)</f>
        <v>1721228227</v>
      </c>
      <c r="E8" s="10">
        <v>7001</v>
      </c>
      <c r="F8" s="9" t="s">
        <v>36</v>
      </c>
      <c r="G8" s="9" t="s">
        <v>125</v>
      </c>
      <c r="H8" s="9" t="s">
        <v>84</v>
      </c>
      <c r="I8" s="9">
        <f>LEN(H8)</f>
        <v>37</v>
      </c>
      <c r="J8" s="9">
        <f>FIND(" ",H8,FIND(" ",H8)+1)</f>
        <v>14</v>
      </c>
      <c r="K8" s="9">
        <f>I8-(J8-1)</f>
        <v>24</v>
      </c>
      <c r="L8" s="9" t="str">
        <f>MID(H8,1,J8)</f>
        <v xml:space="preserve">Orbe Calvachi </v>
      </c>
      <c r="M8" s="9" t="str">
        <f>MID(H8,J8,K8)</f>
        <v xml:space="preserve"> Gabriela de los Angeles</v>
      </c>
      <c r="N8" s="9" t="str">
        <f>_xlfn.IFNA(VLOOKUP(D8,[1]!Tabla1[#All],7,0),"NO ENCONTRADO")</f>
        <v>gabrieladelosangeles@salesland.net</v>
      </c>
      <c r="O8" s="9"/>
      <c r="P8" s="9" t="str">
        <f>IF(N8="NO ENCONTRADO",O8,N8)</f>
        <v>gabrieladelosangeles@salesland.net</v>
      </c>
      <c r="Q8" s="11">
        <v>44322</v>
      </c>
      <c r="R8" s="11"/>
      <c r="S8" s="11"/>
      <c r="T8" s="11"/>
      <c r="U8" s="76">
        <f>((YEAR($Q$4)-YEAR(Q8))*12+(MONTH($Q$4)-MONTH(Q8))+((DAY($Q$4)-DAY(Q8))/30))</f>
        <v>20.833333333333332</v>
      </c>
      <c r="V8" s="112">
        <f>+U8*$V$4</f>
        <v>26.041666666666664</v>
      </c>
      <c r="W8" s="12">
        <f>SUM(Z8:XS8)</f>
        <v>13</v>
      </c>
      <c r="X8" s="24">
        <f>SUM(TC8:UG8)</f>
        <v>0</v>
      </c>
      <c r="Y8" s="77">
        <f>IF(B8="Inactivo",0,(V8-W8-X8))</f>
        <v>13.041666666666664</v>
      </c>
      <c r="Z8" s="118"/>
      <c r="AA8" s="119"/>
      <c r="AB8" s="119"/>
      <c r="AC8" s="119"/>
      <c r="AD8" s="119"/>
      <c r="AE8" s="119"/>
      <c r="AF8" s="120"/>
      <c r="AG8" s="121"/>
      <c r="AH8" s="122"/>
      <c r="AI8" s="123"/>
      <c r="AJ8" s="124"/>
      <c r="AK8" s="125"/>
      <c r="AL8" s="125"/>
      <c r="AM8" s="125"/>
      <c r="AN8" s="125"/>
      <c r="AO8" s="125"/>
      <c r="AP8" s="126"/>
      <c r="AQ8" s="126"/>
      <c r="AR8" s="127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8"/>
      <c r="BO8" s="124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9">
        <v>1</v>
      </c>
      <c r="CB8" s="129">
        <v>1</v>
      </c>
      <c r="CC8" s="129">
        <v>1</v>
      </c>
      <c r="CD8" s="129">
        <v>1</v>
      </c>
      <c r="CE8" s="129">
        <v>1</v>
      </c>
      <c r="CF8" s="129">
        <v>1</v>
      </c>
      <c r="CG8" s="129">
        <v>1</v>
      </c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8"/>
      <c r="CS8" s="130"/>
      <c r="CT8" s="126"/>
      <c r="CU8" s="126"/>
      <c r="CV8" s="126"/>
      <c r="CW8" s="126"/>
      <c r="CX8" s="126"/>
      <c r="CY8" s="126"/>
      <c r="CZ8" s="127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31"/>
      <c r="DR8" s="131"/>
      <c r="DS8" s="131"/>
      <c r="DT8" s="131"/>
      <c r="DU8" s="131"/>
      <c r="DV8" s="131"/>
      <c r="DW8" s="132"/>
      <c r="DX8" s="133"/>
      <c r="DY8" s="134"/>
      <c r="DZ8" s="134"/>
      <c r="EA8" s="131"/>
      <c r="EB8" s="131"/>
      <c r="EC8" s="131"/>
      <c r="ED8" s="131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8"/>
      <c r="FB8" s="124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7"/>
      <c r="FZ8" s="126"/>
      <c r="GA8" s="126"/>
      <c r="GB8" s="126"/>
      <c r="GC8" s="126"/>
      <c r="GD8" s="126"/>
      <c r="GE8" s="126"/>
      <c r="GF8" s="135"/>
      <c r="GG8" s="136"/>
      <c r="GH8" s="126"/>
      <c r="GI8" s="126"/>
      <c r="GJ8" s="126"/>
      <c r="GK8" s="78">
        <v>1</v>
      </c>
      <c r="GL8" s="78">
        <v>1</v>
      </c>
      <c r="GM8" s="78">
        <v>1</v>
      </c>
      <c r="GN8" s="78">
        <v>1</v>
      </c>
      <c r="GO8" s="78">
        <v>1</v>
      </c>
      <c r="GP8" s="78">
        <v>1</v>
      </c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8"/>
      <c r="HL8" s="124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7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35"/>
      <c r="IN8" s="133"/>
      <c r="IO8" s="131"/>
      <c r="IP8" s="131"/>
      <c r="IQ8" s="131"/>
      <c r="IR8" s="131"/>
      <c r="IS8" s="131"/>
      <c r="IT8" s="131"/>
      <c r="IU8" s="131"/>
      <c r="IV8" s="131"/>
      <c r="IW8" s="131"/>
      <c r="IX8" s="131"/>
      <c r="IY8" s="131"/>
      <c r="IZ8" s="131"/>
      <c r="JA8" s="131"/>
      <c r="JB8" s="131"/>
      <c r="JC8" s="131"/>
      <c r="JD8" s="131"/>
      <c r="JE8" s="131"/>
      <c r="JF8" s="131"/>
      <c r="JG8" s="131"/>
      <c r="JH8" s="131"/>
      <c r="JI8" s="131"/>
      <c r="JJ8" s="131"/>
      <c r="JK8" s="131"/>
      <c r="JL8" s="131"/>
      <c r="JM8" s="131"/>
      <c r="JN8" s="131"/>
      <c r="JO8" s="131"/>
      <c r="JP8" s="131"/>
      <c r="JQ8" s="131"/>
      <c r="JR8" s="132"/>
      <c r="JS8" s="137"/>
      <c r="JT8" s="131"/>
      <c r="JU8" s="131"/>
      <c r="JV8" s="131"/>
      <c r="JW8" s="131"/>
      <c r="JX8" s="131"/>
      <c r="JY8" s="131"/>
      <c r="JZ8" s="131"/>
      <c r="KA8" s="131"/>
      <c r="KB8" s="131"/>
      <c r="KC8" s="131"/>
      <c r="KD8" s="131"/>
      <c r="KE8" s="131"/>
      <c r="KF8" s="131"/>
      <c r="KG8" s="134"/>
      <c r="KH8" s="131"/>
      <c r="KI8" s="131"/>
      <c r="KJ8" s="131"/>
      <c r="KK8" s="131"/>
      <c r="KL8" s="131"/>
      <c r="KM8" s="131"/>
      <c r="KN8" s="131"/>
      <c r="KO8" s="131"/>
      <c r="KP8" s="131"/>
      <c r="KQ8" s="131"/>
      <c r="KR8" s="131"/>
      <c r="KS8" s="131"/>
      <c r="KT8" s="131"/>
      <c r="KU8" s="131"/>
      <c r="KV8" s="132"/>
      <c r="KW8" s="133"/>
      <c r="KX8" s="131"/>
      <c r="KY8" s="131"/>
      <c r="KZ8" s="131"/>
      <c r="LA8" s="131"/>
      <c r="LB8" s="131"/>
      <c r="LC8" s="131"/>
      <c r="LD8" s="131"/>
      <c r="LE8" s="131"/>
      <c r="LF8" s="131"/>
      <c r="LG8" s="131"/>
      <c r="LH8" s="131"/>
      <c r="LI8" s="131"/>
      <c r="LJ8" s="131"/>
      <c r="LK8" s="131"/>
      <c r="LL8" s="131"/>
      <c r="LM8" s="131"/>
      <c r="LN8" s="131"/>
      <c r="LO8" s="131"/>
      <c r="LP8" s="131"/>
      <c r="LQ8" s="131"/>
      <c r="LR8" s="131"/>
      <c r="LS8" s="131"/>
      <c r="LT8" s="131"/>
      <c r="LU8" s="131"/>
      <c r="LV8" s="131"/>
      <c r="LW8" s="134"/>
      <c r="LX8" s="131"/>
      <c r="LY8" s="131"/>
      <c r="LZ8" s="131"/>
      <c r="MA8" s="132"/>
      <c r="MB8" s="137"/>
      <c r="MC8" s="131"/>
      <c r="MD8" s="131"/>
      <c r="ME8" s="131"/>
      <c r="MF8" s="131"/>
      <c r="MG8" s="131"/>
      <c r="MH8" s="131"/>
      <c r="MI8" s="131"/>
      <c r="MJ8" s="131"/>
      <c r="MK8" s="131"/>
      <c r="ML8" s="131"/>
      <c r="MM8" s="131"/>
      <c r="MN8" s="131"/>
      <c r="MO8" s="131"/>
      <c r="MP8" s="131"/>
      <c r="MQ8" s="131"/>
      <c r="MR8" s="131"/>
      <c r="MS8" s="131"/>
      <c r="MT8" s="131"/>
      <c r="MU8" s="131"/>
      <c r="MV8" s="131"/>
      <c r="MW8" s="131"/>
      <c r="MX8" s="131"/>
      <c r="MY8" s="131"/>
      <c r="MZ8" s="131"/>
      <c r="NA8" s="131"/>
      <c r="NB8" s="131"/>
      <c r="NC8" s="131"/>
      <c r="ND8" s="131"/>
      <c r="NE8" s="132"/>
      <c r="NF8" s="137"/>
      <c r="NG8" s="131"/>
      <c r="NH8" s="131"/>
      <c r="NI8" s="131"/>
      <c r="NJ8" s="131"/>
      <c r="NK8" s="131"/>
      <c r="NL8" s="131"/>
      <c r="NM8" s="131"/>
      <c r="NN8" s="131"/>
      <c r="NO8" s="131"/>
      <c r="NP8" s="131"/>
      <c r="NQ8" s="131"/>
      <c r="NR8" s="131"/>
      <c r="NS8" s="131"/>
      <c r="NT8" s="131"/>
      <c r="NU8" s="131"/>
      <c r="NV8" s="131"/>
      <c r="NW8" s="131"/>
      <c r="NX8" s="131"/>
      <c r="NY8" s="131"/>
      <c r="NZ8" s="131"/>
      <c r="OA8" s="131"/>
      <c r="OB8" s="131"/>
      <c r="OC8" s="131"/>
      <c r="OD8" s="131"/>
      <c r="OE8" s="131"/>
      <c r="OF8" s="131"/>
      <c r="OG8" s="131"/>
      <c r="OH8" s="131"/>
      <c r="OI8" s="131"/>
      <c r="OJ8" s="132"/>
      <c r="OK8" s="137"/>
      <c r="OL8" s="131"/>
      <c r="OM8" s="131"/>
      <c r="ON8" s="131"/>
      <c r="OO8" s="131"/>
      <c r="OP8" s="131"/>
      <c r="OQ8" s="131"/>
      <c r="OR8" s="131"/>
      <c r="OS8" s="131"/>
      <c r="OT8" s="131"/>
      <c r="OU8" s="131"/>
      <c r="OV8" s="131"/>
      <c r="OW8" s="131"/>
      <c r="OX8" s="131"/>
      <c r="OY8" s="131"/>
      <c r="OZ8" s="131"/>
      <c r="PA8" s="131"/>
      <c r="PB8" s="131"/>
      <c r="PC8" s="131"/>
      <c r="PD8" s="131"/>
      <c r="PE8" s="131"/>
      <c r="PF8" s="131"/>
      <c r="PG8" s="131"/>
      <c r="PH8" s="131"/>
      <c r="PI8" s="131"/>
      <c r="PJ8" s="131"/>
      <c r="PK8" s="131"/>
      <c r="PL8" s="131"/>
      <c r="PM8" s="131"/>
      <c r="PN8" s="131"/>
      <c r="PO8" s="138"/>
      <c r="PP8" s="137"/>
      <c r="PQ8" s="131"/>
      <c r="PR8" s="131"/>
      <c r="PS8" s="131"/>
      <c r="PT8" s="131"/>
      <c r="PU8" s="131"/>
      <c r="PV8" s="131"/>
      <c r="PW8" s="131"/>
      <c r="PX8" s="131"/>
      <c r="PY8" s="131"/>
      <c r="PZ8" s="131"/>
      <c r="QA8" s="131"/>
      <c r="QB8" s="131"/>
      <c r="QC8" s="131"/>
      <c r="QD8" s="131"/>
      <c r="QE8" s="131"/>
      <c r="QF8" s="131"/>
      <c r="QG8" s="131"/>
      <c r="QH8" s="139"/>
      <c r="QI8" s="139"/>
      <c r="QJ8" s="139"/>
      <c r="QK8" s="139"/>
      <c r="QL8" s="139"/>
      <c r="QM8" s="139"/>
      <c r="QN8" s="139"/>
      <c r="QO8" s="139"/>
      <c r="QP8" s="139"/>
      <c r="QQ8" s="139"/>
      <c r="QR8" s="139"/>
      <c r="QS8" s="140"/>
      <c r="QT8" s="141"/>
      <c r="QU8" s="139"/>
      <c r="QV8" s="139"/>
      <c r="QW8" s="131"/>
      <c r="QX8" s="131"/>
      <c r="QY8" s="131"/>
      <c r="QZ8" s="131"/>
      <c r="RA8" s="131"/>
      <c r="RB8" s="131"/>
      <c r="RC8" s="131"/>
      <c r="RD8" s="131"/>
      <c r="RE8" s="131"/>
      <c r="RF8" s="131"/>
      <c r="RG8" s="131"/>
      <c r="RH8" s="131"/>
      <c r="RI8" s="131"/>
      <c r="RJ8" s="131"/>
      <c r="RK8" s="131"/>
      <c r="RL8" s="131"/>
      <c r="RM8" s="131"/>
      <c r="RN8" s="131"/>
      <c r="RO8" s="131"/>
      <c r="RP8" s="131"/>
      <c r="RQ8" s="131"/>
      <c r="RR8" s="131"/>
      <c r="RS8" s="131"/>
      <c r="RT8" s="131"/>
      <c r="RU8" s="131"/>
      <c r="RV8" s="131"/>
      <c r="RW8" s="131"/>
      <c r="RX8" s="142"/>
      <c r="RY8" s="137"/>
      <c r="RZ8" s="131"/>
      <c r="SA8" s="131"/>
      <c r="SB8" s="131"/>
      <c r="SC8" s="131"/>
      <c r="SD8" s="131"/>
      <c r="SE8" s="131"/>
      <c r="SF8" s="131"/>
      <c r="SG8" s="131"/>
      <c r="SH8" s="131"/>
      <c r="SI8" s="131"/>
      <c r="SJ8" s="131"/>
      <c r="SK8" s="131"/>
      <c r="SL8" s="131"/>
      <c r="SM8" s="131"/>
      <c r="SN8" s="131"/>
      <c r="SO8" s="131"/>
      <c r="SP8" s="131"/>
      <c r="SQ8" s="131"/>
      <c r="SR8" s="131"/>
      <c r="SS8" s="131"/>
      <c r="ST8" s="131"/>
      <c r="SU8" s="131"/>
      <c r="SV8" s="131"/>
      <c r="SW8" s="131"/>
      <c r="SX8" s="131"/>
      <c r="SY8" s="131"/>
      <c r="SZ8" s="131"/>
      <c r="TA8" s="131"/>
      <c r="TB8" s="142"/>
      <c r="TC8" s="137"/>
      <c r="TD8" s="131"/>
      <c r="TE8" s="131"/>
      <c r="TF8" s="131"/>
      <c r="TG8" s="131"/>
      <c r="TH8" s="131"/>
      <c r="TI8" s="131"/>
      <c r="TJ8" s="131"/>
      <c r="TK8" s="131"/>
      <c r="TL8" s="131"/>
      <c r="TM8" s="131"/>
      <c r="TN8" s="131"/>
      <c r="TO8" s="131"/>
      <c r="TP8" s="131"/>
      <c r="TQ8" s="131"/>
      <c r="TR8" s="131"/>
      <c r="TS8" s="131"/>
      <c r="TT8" s="131"/>
      <c r="TU8" s="131"/>
      <c r="TV8" s="131"/>
      <c r="TW8" s="131"/>
      <c r="TX8" s="131"/>
      <c r="TY8" s="131"/>
      <c r="TZ8" s="131"/>
      <c r="UA8" s="131"/>
      <c r="UB8" s="131"/>
      <c r="UC8" s="131"/>
      <c r="UD8" s="131"/>
      <c r="UE8" s="131"/>
      <c r="UF8" s="131"/>
      <c r="UG8" s="132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182"/>
      <c r="VM8" s="25"/>
      <c r="VN8" s="10"/>
      <c r="VO8" s="10"/>
      <c r="VP8" s="10"/>
      <c r="VQ8" s="10"/>
      <c r="VR8" s="10"/>
      <c r="VS8" s="10"/>
      <c r="VT8" s="10"/>
      <c r="VU8" s="10"/>
      <c r="VV8" s="10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191"/>
      <c r="WO8" s="184"/>
      <c r="WP8" s="25"/>
      <c r="WQ8" s="10"/>
      <c r="WR8" s="10"/>
      <c r="WS8" s="10"/>
      <c r="WT8" s="10"/>
      <c r="WU8" s="10"/>
      <c r="WV8" s="10"/>
      <c r="WW8" s="10"/>
      <c r="WX8" s="10"/>
      <c r="WY8" s="196"/>
      <c r="WZ8" s="196"/>
      <c r="XA8" s="196"/>
      <c r="XB8" s="196"/>
      <c r="XC8" s="196"/>
      <c r="XD8" s="196"/>
      <c r="XE8" s="196"/>
      <c r="XF8" s="196"/>
      <c r="XG8" s="196"/>
      <c r="XH8" s="196"/>
      <c r="XI8" s="196"/>
      <c r="XJ8" s="196"/>
      <c r="XK8" s="196"/>
      <c r="XL8" s="196"/>
      <c r="XM8" s="196"/>
      <c r="XN8" s="196"/>
      <c r="XO8" s="196"/>
      <c r="XP8" s="196"/>
      <c r="XQ8" s="196"/>
      <c r="XR8" s="196"/>
      <c r="XS8" s="196"/>
      <c r="XT8" s="25">
        <f>SUM(Z8:XS8)</f>
        <v>13</v>
      </c>
    </row>
    <row r="9" spans="2:644" s="4" customFormat="1" ht="12.75" x14ac:dyDescent="0.2">
      <c r="B9" s="61" t="s">
        <v>122</v>
      </c>
      <c r="C9" s="201" t="s">
        <v>890</v>
      </c>
      <c r="D9" s="9" t="str">
        <f t="shared" ref="D9:D72" si="0">CONCATENATE(REPT("0",10-LEN(C9)),C9)</f>
        <v>1722887062</v>
      </c>
      <c r="E9" s="10">
        <v>7001</v>
      </c>
      <c r="F9" s="9" t="s">
        <v>36</v>
      </c>
      <c r="G9" s="9" t="s">
        <v>333</v>
      </c>
      <c r="H9" s="9" t="s">
        <v>71</v>
      </c>
      <c r="I9" s="9">
        <f t="shared" ref="I9:I15" si="1">LEN(H9)</f>
        <v>29</v>
      </c>
      <c r="J9" s="9">
        <f t="shared" ref="J9:J15" si="2">FIND(" ",H9,FIND(" ",H9)+1)</f>
        <v>17</v>
      </c>
      <c r="K9" s="9">
        <f t="shared" ref="K9:K15" si="3">I9-(J9-1)</f>
        <v>13</v>
      </c>
      <c r="L9" s="9" t="str">
        <f t="shared" ref="L9:L15" si="4">MID(H9,1,J9)</f>
        <v xml:space="preserve">Espinosa Miranda </v>
      </c>
      <c r="M9" s="9" t="str">
        <f t="shared" ref="M9:M15" si="5">MID(H9,J9,K9)</f>
        <v xml:space="preserve"> Ivan Eduardo</v>
      </c>
      <c r="N9" s="9" t="str">
        <f>_xlfn.IFNA(VLOOKUP(D9,[1]!Tabla1[#All],7,0),"NO ENCONTRADO")</f>
        <v>ivanespinosa@salesland.net</v>
      </c>
      <c r="O9" s="9"/>
      <c r="P9" s="9" t="str">
        <f t="shared" ref="P9:P15" si="6">IF(N9="NO ENCONTRADO",O9,N9)</f>
        <v>ivanespinosa@salesland.net</v>
      </c>
      <c r="Q9" s="11">
        <v>44424</v>
      </c>
      <c r="R9" s="11"/>
      <c r="S9" s="11"/>
      <c r="T9" s="11"/>
      <c r="U9" s="76">
        <f t="shared" ref="U9:U72" si="7">((YEAR($Q$4)-YEAR(Q9))*12+(MONTH($Q$4)-MONTH(Q9))+((DAY($Q$4)-DAY(Q9))/30))</f>
        <v>17.5</v>
      </c>
      <c r="V9" s="100">
        <f t="shared" ref="V9:V40" si="8">+U9*$V$4</f>
        <v>21.875</v>
      </c>
      <c r="W9" s="12">
        <f t="shared" ref="W9:W72" si="9">SUM(Z9:XS9)</f>
        <v>1</v>
      </c>
      <c r="X9" s="24">
        <f t="shared" ref="X9:X72" si="10">SUM(TC9:UG9)</f>
        <v>0</v>
      </c>
      <c r="Y9" s="77">
        <f>IF(B9="Inactivo",0,(V9-W9-X9))</f>
        <v>20.875</v>
      </c>
      <c r="Z9" s="46"/>
      <c r="AA9" s="47"/>
      <c r="AB9" s="47"/>
      <c r="AC9" s="47"/>
      <c r="AD9" s="47"/>
      <c r="AE9" s="47"/>
      <c r="AF9" s="48"/>
      <c r="AG9" s="49"/>
      <c r="AH9" s="50"/>
      <c r="AI9" s="51"/>
      <c r="AJ9" s="52"/>
      <c r="AK9" s="53"/>
      <c r="AL9" s="53"/>
      <c r="AM9" s="53"/>
      <c r="AN9" s="53"/>
      <c r="AO9" s="53"/>
      <c r="AP9" s="54"/>
      <c r="AQ9" s="54"/>
      <c r="AR9" s="55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6"/>
      <c r="BO9" s="52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6"/>
      <c r="CS9" s="64"/>
      <c r="CT9" s="54"/>
      <c r="CU9" s="54"/>
      <c r="CV9" s="54"/>
      <c r="CW9" s="54"/>
      <c r="CX9" s="54"/>
      <c r="CY9" s="54"/>
      <c r="CZ9" s="55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15"/>
      <c r="DR9" s="15"/>
      <c r="DS9" s="15"/>
      <c r="DT9" s="15"/>
      <c r="DU9" s="15"/>
      <c r="DV9" s="15"/>
      <c r="DW9" s="29"/>
      <c r="DX9" s="43"/>
      <c r="DY9" s="21"/>
      <c r="DZ9" s="21"/>
      <c r="EA9" s="15"/>
      <c r="EB9" s="15"/>
      <c r="EC9" s="15"/>
      <c r="ED9" s="15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6"/>
      <c r="FB9" s="52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5"/>
      <c r="FZ9" s="54"/>
      <c r="GA9" s="54"/>
      <c r="GB9" s="54"/>
      <c r="GC9" s="54"/>
      <c r="GD9" s="54"/>
      <c r="GE9" s="54"/>
      <c r="GF9" s="58"/>
      <c r="GG9" s="57"/>
      <c r="GH9" s="54"/>
      <c r="GI9" s="54"/>
      <c r="GJ9" s="54"/>
      <c r="GK9" s="54"/>
      <c r="GL9" s="54"/>
      <c r="GM9" s="54"/>
      <c r="GN9" s="54"/>
      <c r="GO9" s="54"/>
      <c r="GP9" s="54"/>
      <c r="GQ9" s="54"/>
      <c r="GR9" s="54"/>
      <c r="GS9" s="54"/>
      <c r="GT9" s="54"/>
      <c r="GU9" s="54"/>
      <c r="GV9" s="54"/>
      <c r="GW9" s="54"/>
      <c r="GX9" s="54"/>
      <c r="GY9" s="54"/>
      <c r="GZ9" s="54"/>
      <c r="HA9" s="54"/>
      <c r="HB9" s="54"/>
      <c r="HC9" s="54"/>
      <c r="HD9" s="54"/>
      <c r="HE9" s="54"/>
      <c r="HF9" s="54"/>
      <c r="HG9" s="54"/>
      <c r="HH9" s="54"/>
      <c r="HI9" s="54"/>
      <c r="HJ9" s="54"/>
      <c r="HK9" s="56"/>
      <c r="HL9" s="52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5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78">
        <v>1</v>
      </c>
      <c r="IK9" s="54"/>
      <c r="IL9" s="54"/>
      <c r="IM9" s="58"/>
      <c r="IN9" s="43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29"/>
      <c r="JS9" s="28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21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29"/>
      <c r="KW9" s="43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0"/>
      <c r="LV9" s="15"/>
      <c r="LW9" s="21"/>
      <c r="LX9" s="15"/>
      <c r="LY9" s="15"/>
      <c r="LZ9" s="15"/>
      <c r="MA9" s="29"/>
      <c r="MB9" s="28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29"/>
      <c r="NF9" s="28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29"/>
      <c r="OK9" s="28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92"/>
      <c r="PP9" s="28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95"/>
      <c r="QT9" s="28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95"/>
      <c r="RY9" s="28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95"/>
      <c r="TC9" s="28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29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182"/>
      <c r="VM9" s="25"/>
      <c r="VN9" s="10"/>
      <c r="VO9" s="10"/>
      <c r="VP9" s="10"/>
      <c r="VQ9" s="10"/>
      <c r="VR9" s="10"/>
      <c r="VS9" s="10"/>
      <c r="VT9" s="10"/>
      <c r="VU9" s="10"/>
      <c r="VV9" s="10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182"/>
      <c r="WO9" s="184"/>
      <c r="WP9" s="10"/>
      <c r="WQ9" s="10"/>
      <c r="WR9" s="10"/>
      <c r="WS9" s="10"/>
      <c r="WT9" s="10"/>
      <c r="WU9" s="10"/>
      <c r="WV9" s="10"/>
      <c r="WW9" s="10"/>
      <c r="WX9" s="10"/>
      <c r="WY9" s="196"/>
      <c r="WZ9" s="196"/>
      <c r="XA9" s="196"/>
      <c r="XB9" s="196"/>
      <c r="XC9" s="196"/>
      <c r="XD9" s="196"/>
      <c r="XE9" s="196"/>
      <c r="XF9" s="196"/>
      <c r="XG9" s="196"/>
      <c r="XH9" s="196"/>
      <c r="XI9" s="196"/>
      <c r="XJ9" s="196"/>
      <c r="XK9" s="196"/>
      <c r="XL9" s="196"/>
      <c r="XM9" s="196"/>
      <c r="XN9" s="196"/>
      <c r="XO9" s="196"/>
      <c r="XP9" s="196"/>
      <c r="XQ9" s="196"/>
      <c r="XR9" s="196"/>
      <c r="XS9" s="196"/>
      <c r="XT9" s="25">
        <f t="shared" ref="XT9:XT72" si="11">SUM(Z9:XS9)</f>
        <v>1</v>
      </c>
    </row>
    <row r="10" spans="2:644" s="3" customFormat="1" ht="12.75" x14ac:dyDescent="0.2">
      <c r="B10" s="61" t="s">
        <v>122</v>
      </c>
      <c r="C10" s="201" t="s">
        <v>891</v>
      </c>
      <c r="D10" s="9" t="str">
        <f t="shared" si="0"/>
        <v>1716940935</v>
      </c>
      <c r="E10" s="10">
        <v>7001</v>
      </c>
      <c r="F10" s="9" t="s">
        <v>36</v>
      </c>
      <c r="G10" s="9" t="s">
        <v>8</v>
      </c>
      <c r="H10" s="9" t="s">
        <v>130</v>
      </c>
      <c r="I10" s="9">
        <f t="shared" si="1"/>
        <v>29</v>
      </c>
      <c r="J10" s="9">
        <f t="shared" si="2"/>
        <v>15</v>
      </c>
      <c r="K10" s="9">
        <f t="shared" si="3"/>
        <v>15</v>
      </c>
      <c r="L10" s="9" t="str">
        <f t="shared" si="4"/>
        <v xml:space="preserve">Flores Sanchez </v>
      </c>
      <c r="M10" s="9" t="str">
        <f t="shared" si="5"/>
        <v xml:space="preserve"> Erika Fernanda</v>
      </c>
      <c r="N10" s="9" t="str">
        <f>_xlfn.IFNA(VLOOKUP(D10,[1]!Tabla1[#All],7,0),"NO ENCONTRADO")</f>
        <v>erikaflores@salesland.net</v>
      </c>
      <c r="O10" s="9"/>
      <c r="P10" s="9" t="str">
        <f t="shared" si="6"/>
        <v>erikaflores@salesland.net</v>
      </c>
      <c r="Q10" s="11">
        <v>44075</v>
      </c>
      <c r="R10" s="11"/>
      <c r="S10" s="11"/>
      <c r="T10" s="11"/>
      <c r="U10" s="76">
        <f t="shared" si="7"/>
        <v>29</v>
      </c>
      <c r="V10" s="100">
        <f t="shared" si="8"/>
        <v>36.25</v>
      </c>
      <c r="W10" s="12">
        <f t="shared" si="9"/>
        <v>20</v>
      </c>
      <c r="X10" s="24">
        <f t="shared" si="10"/>
        <v>0</v>
      </c>
      <c r="Y10" s="77">
        <f>IF(B10="Inactivo",0,(V10-W10-X10))</f>
        <v>16.25</v>
      </c>
      <c r="Z10" s="26"/>
      <c r="AA10" s="10"/>
      <c r="AB10" s="10"/>
      <c r="AC10" s="10"/>
      <c r="AD10" s="10"/>
      <c r="AE10" s="10"/>
      <c r="AF10" s="27"/>
      <c r="AG10" s="32"/>
      <c r="AH10" s="18"/>
      <c r="AI10" s="33"/>
      <c r="AJ10" s="26"/>
      <c r="AK10" s="10"/>
      <c r="AL10" s="10"/>
      <c r="AM10" s="10"/>
      <c r="AN10" s="10"/>
      <c r="AO10" s="10"/>
      <c r="AP10" s="10"/>
      <c r="AQ10" s="10"/>
      <c r="AR10" s="16"/>
      <c r="AS10" s="17">
        <v>1</v>
      </c>
      <c r="AT10" s="17">
        <v>1</v>
      </c>
      <c r="AU10" s="17">
        <v>1</v>
      </c>
      <c r="AV10" s="17">
        <v>1</v>
      </c>
      <c r="AW10" s="17">
        <v>1</v>
      </c>
      <c r="AX10" s="17">
        <v>1</v>
      </c>
      <c r="AY10" s="17">
        <v>1</v>
      </c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27"/>
      <c r="BO10" s="26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27"/>
      <c r="CS10" s="26"/>
      <c r="CT10" s="10"/>
      <c r="CU10" s="10"/>
      <c r="CV10" s="10"/>
      <c r="CW10" s="10"/>
      <c r="CX10" s="10"/>
      <c r="CY10" s="10"/>
      <c r="CZ10" s="16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27"/>
      <c r="DX10" s="42"/>
      <c r="DY10" s="16"/>
      <c r="DZ10" s="16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7">
        <v>1</v>
      </c>
      <c r="EO10" s="17">
        <v>1</v>
      </c>
      <c r="EP10" s="17">
        <v>1</v>
      </c>
      <c r="EQ10" s="17">
        <v>1</v>
      </c>
      <c r="ER10" s="17">
        <v>1</v>
      </c>
      <c r="ES10" s="17">
        <v>1</v>
      </c>
      <c r="ET10" s="10"/>
      <c r="EU10" s="10"/>
      <c r="EV10" s="10"/>
      <c r="EW10" s="10"/>
      <c r="EX10" s="10"/>
      <c r="EY10" s="10"/>
      <c r="EZ10" s="10"/>
      <c r="FA10" s="27"/>
      <c r="FB10" s="26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6"/>
      <c r="FZ10" s="10"/>
      <c r="GA10" s="10"/>
      <c r="GB10" s="10"/>
      <c r="GC10" s="10"/>
      <c r="GD10" s="17">
        <v>1</v>
      </c>
      <c r="GE10" s="17">
        <v>1</v>
      </c>
      <c r="GF10" s="58"/>
      <c r="GG10" s="42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27"/>
      <c r="HL10" s="26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6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44"/>
      <c r="IN10" s="42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27"/>
      <c r="JS10" s="26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6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27"/>
      <c r="KW10" s="42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6"/>
      <c r="LX10" s="10"/>
      <c r="LY10" s="10"/>
      <c r="LZ10" s="15"/>
      <c r="MA10" s="29"/>
      <c r="MB10" s="26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27"/>
      <c r="NF10" s="26"/>
      <c r="NG10" s="10"/>
      <c r="NH10" s="10"/>
      <c r="NI10" s="10"/>
      <c r="NJ10" s="10"/>
      <c r="NK10" s="10"/>
      <c r="NL10" s="10"/>
      <c r="NM10" s="10"/>
      <c r="NN10" s="10"/>
      <c r="NO10" s="10"/>
      <c r="NP10" s="78">
        <v>1</v>
      </c>
      <c r="NQ10" s="78">
        <v>1</v>
      </c>
      <c r="NR10" s="78">
        <v>1</v>
      </c>
      <c r="NS10" s="78">
        <v>1</v>
      </c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27"/>
      <c r="OK10" s="26"/>
      <c r="OL10" s="10"/>
      <c r="OM10" s="10"/>
      <c r="ON10" s="10"/>
      <c r="OO10" s="10"/>
      <c r="OP10" s="78">
        <v>1</v>
      </c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91"/>
      <c r="PP10" s="26"/>
      <c r="PQ10" s="10"/>
      <c r="PR10" s="10"/>
      <c r="PS10" s="10"/>
      <c r="PT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94"/>
      <c r="QT10" s="26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94"/>
      <c r="RY10" s="26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94"/>
      <c r="TC10" s="26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27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38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182"/>
      <c r="VM10" s="25"/>
      <c r="VN10" s="10"/>
      <c r="VO10" s="10"/>
      <c r="VP10" s="10"/>
      <c r="VQ10" s="10"/>
      <c r="VR10" s="10"/>
      <c r="VS10" s="10"/>
      <c r="VT10" s="10"/>
      <c r="VU10" s="10"/>
      <c r="VV10" s="10"/>
      <c r="VW10" s="38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182"/>
      <c r="WO10" s="25"/>
      <c r="WP10" s="10"/>
      <c r="WQ10" s="10"/>
      <c r="WR10" s="10"/>
      <c r="WS10" s="10"/>
      <c r="WT10" s="10"/>
      <c r="WU10" s="10"/>
      <c r="WV10" s="10"/>
      <c r="WW10" s="10"/>
      <c r="WX10" s="10"/>
      <c r="WY10" s="196"/>
      <c r="WZ10" s="196"/>
      <c r="XA10" s="196"/>
      <c r="XB10" s="196"/>
      <c r="XC10" s="196"/>
      <c r="XD10" s="196"/>
      <c r="XE10" s="196"/>
      <c r="XF10" s="196"/>
      <c r="XG10" s="196"/>
      <c r="XH10" s="196"/>
      <c r="XI10" s="196"/>
      <c r="XJ10" s="196"/>
      <c r="XK10" s="196"/>
      <c r="XL10" s="196"/>
      <c r="XM10" s="196"/>
      <c r="XN10" s="196"/>
      <c r="XO10" s="196"/>
      <c r="XP10" s="196"/>
      <c r="XQ10" s="196"/>
      <c r="XR10" s="196"/>
      <c r="XS10" s="196"/>
      <c r="XT10" s="25">
        <f t="shared" si="11"/>
        <v>20</v>
      </c>
    </row>
    <row r="11" spans="2:644" s="3" customFormat="1" ht="12.75" x14ac:dyDescent="0.2">
      <c r="B11" s="61" t="s">
        <v>122</v>
      </c>
      <c r="C11" s="201" t="s">
        <v>10</v>
      </c>
      <c r="D11" s="9" t="str">
        <f t="shared" si="0"/>
        <v>1722648878</v>
      </c>
      <c r="E11" s="10">
        <v>7001</v>
      </c>
      <c r="F11" s="9" t="s">
        <v>36</v>
      </c>
      <c r="G11" s="9" t="s">
        <v>11</v>
      </c>
      <c r="H11" s="9" t="s">
        <v>131</v>
      </c>
      <c r="I11" s="9">
        <f t="shared" si="1"/>
        <v>31</v>
      </c>
      <c r="J11" s="9">
        <f t="shared" si="2"/>
        <v>17</v>
      </c>
      <c r="K11" s="9">
        <f t="shared" si="3"/>
        <v>15</v>
      </c>
      <c r="L11" s="9" t="str">
        <f t="shared" si="4"/>
        <v xml:space="preserve">Calva Campoverde </v>
      </c>
      <c r="M11" s="9" t="str">
        <f t="shared" si="5"/>
        <v xml:space="preserve"> Joselin Dayana</v>
      </c>
      <c r="N11" s="9" t="str">
        <f>_xlfn.IFNA(VLOOKUP(D11,[1]!Tabla1[#All],7,0),"NO ENCONTRADO")</f>
        <v>joselincalva@salesland.net</v>
      </c>
      <c r="O11" s="9"/>
      <c r="P11" s="9" t="str">
        <f t="shared" si="6"/>
        <v>joselincalva@salesland.net</v>
      </c>
      <c r="Q11" s="11">
        <v>44082</v>
      </c>
      <c r="R11" s="11"/>
      <c r="S11" s="11"/>
      <c r="T11" s="11"/>
      <c r="U11" s="76">
        <f t="shared" si="7"/>
        <v>28.766666666666666</v>
      </c>
      <c r="V11" s="100">
        <f t="shared" si="8"/>
        <v>35.958333333333329</v>
      </c>
      <c r="W11" s="12">
        <f t="shared" si="9"/>
        <v>23</v>
      </c>
      <c r="X11" s="24">
        <f t="shared" si="10"/>
        <v>0</v>
      </c>
      <c r="Y11" s="77">
        <f>IF(B11="Inactivo",0,(V11-W11-X11))</f>
        <v>12.958333333333329</v>
      </c>
      <c r="Z11" s="26"/>
      <c r="AA11" s="10"/>
      <c r="AB11" s="10"/>
      <c r="AC11" s="10"/>
      <c r="AD11" s="10"/>
      <c r="AE11" s="10"/>
      <c r="AF11" s="27"/>
      <c r="AG11" s="32"/>
      <c r="AH11" s="18"/>
      <c r="AI11" s="33"/>
      <c r="AJ11" s="26"/>
      <c r="AK11" s="17">
        <v>1</v>
      </c>
      <c r="AL11" s="17">
        <v>1</v>
      </c>
      <c r="AM11" s="18"/>
      <c r="AN11" s="18"/>
      <c r="AO11" s="18"/>
      <c r="AP11" s="10"/>
      <c r="AQ11" s="10"/>
      <c r="AR11" s="16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27"/>
      <c r="BO11" s="26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27"/>
      <c r="CS11" s="26"/>
      <c r="CT11" s="10"/>
      <c r="CU11" s="10"/>
      <c r="CV11" s="10"/>
      <c r="CW11" s="10"/>
      <c r="CX11" s="10"/>
      <c r="CY11" s="10"/>
      <c r="CZ11" s="16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27"/>
      <c r="DX11" s="42"/>
      <c r="DY11" s="16"/>
      <c r="DZ11" s="16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27"/>
      <c r="FB11" s="26"/>
      <c r="FC11" s="10"/>
      <c r="FD11" s="10"/>
      <c r="FE11" s="10"/>
      <c r="FF11" s="10"/>
      <c r="FG11" s="10"/>
      <c r="FH11" s="17">
        <v>1</v>
      </c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6"/>
      <c r="FZ11" s="10"/>
      <c r="GA11" s="10"/>
      <c r="GB11" s="10"/>
      <c r="GC11" s="17">
        <v>1</v>
      </c>
      <c r="GD11" s="17">
        <v>1</v>
      </c>
      <c r="GE11" s="17">
        <v>1</v>
      </c>
      <c r="GF11" s="58"/>
      <c r="GG11" s="42"/>
      <c r="GH11" s="10"/>
      <c r="GI11" s="10"/>
      <c r="GJ11" s="10"/>
      <c r="GK11" s="78">
        <v>1</v>
      </c>
      <c r="GL11" s="78">
        <v>1</v>
      </c>
      <c r="GM11" s="78">
        <v>1</v>
      </c>
      <c r="GN11" s="78">
        <v>1</v>
      </c>
      <c r="GO11" s="78">
        <v>1</v>
      </c>
      <c r="GP11" s="78">
        <v>1</v>
      </c>
      <c r="GQ11" s="78">
        <v>1</v>
      </c>
      <c r="GR11" s="78">
        <v>1</v>
      </c>
      <c r="GS11" s="78">
        <v>1</v>
      </c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27"/>
      <c r="HL11" s="26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6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44"/>
      <c r="IN11" s="42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27"/>
      <c r="JS11" s="26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6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27"/>
      <c r="KW11" s="42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6"/>
      <c r="LX11" s="10"/>
      <c r="LY11" s="10"/>
      <c r="LZ11" s="10"/>
      <c r="MA11" s="27"/>
      <c r="MB11" s="26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27"/>
      <c r="NF11" s="26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OA11" s="10"/>
      <c r="OB11" s="10"/>
      <c r="OC11" s="10"/>
      <c r="OD11" s="78">
        <v>1</v>
      </c>
      <c r="OE11" s="78">
        <v>1</v>
      </c>
      <c r="OF11" s="78">
        <v>1</v>
      </c>
      <c r="OG11" s="78">
        <v>1</v>
      </c>
      <c r="OH11" s="10"/>
      <c r="OI11" s="10"/>
      <c r="OJ11" s="27"/>
      <c r="OK11" s="78">
        <v>1</v>
      </c>
      <c r="OL11" s="78">
        <v>1</v>
      </c>
      <c r="OM11" s="78">
        <v>1</v>
      </c>
      <c r="ON11" s="78">
        <v>1</v>
      </c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91"/>
      <c r="PP11" s="26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94"/>
      <c r="QT11" s="26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94"/>
      <c r="RY11" s="26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94"/>
      <c r="TC11" s="26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27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38"/>
      <c r="US11" s="38"/>
      <c r="UT11" s="38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182"/>
      <c r="VM11" s="25"/>
      <c r="VN11" s="10"/>
      <c r="VO11" s="10"/>
      <c r="VP11" s="10"/>
      <c r="VQ11" s="10"/>
      <c r="VR11" s="10"/>
      <c r="VS11" s="10"/>
      <c r="VT11" s="10"/>
      <c r="VU11" s="10"/>
      <c r="VV11" s="10"/>
      <c r="VW11" s="38"/>
      <c r="VX11" s="38"/>
      <c r="VY11" s="38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182"/>
      <c r="WO11" s="25"/>
      <c r="WP11" s="10"/>
      <c r="WQ11" s="10"/>
      <c r="WR11" s="10"/>
      <c r="WS11" s="10"/>
      <c r="WT11" s="10"/>
      <c r="WU11" s="10"/>
      <c r="WV11" s="10"/>
      <c r="WW11" s="10"/>
      <c r="WX11" s="10"/>
      <c r="WY11" s="196"/>
      <c r="WZ11" s="196"/>
      <c r="XA11" s="196"/>
      <c r="XB11" s="196"/>
      <c r="XC11" s="196"/>
      <c r="XD11" s="196"/>
      <c r="XE11" s="196"/>
      <c r="XF11" s="196"/>
      <c r="XG11" s="196"/>
      <c r="XH11" s="196"/>
      <c r="XI11" s="196"/>
      <c r="XJ11" s="196"/>
      <c r="XK11" s="196"/>
      <c r="XL11" s="196"/>
      <c r="XM11" s="196"/>
      <c r="XN11" s="196"/>
      <c r="XO11" s="196"/>
      <c r="XP11" s="196"/>
      <c r="XQ11" s="196"/>
      <c r="XR11" s="196"/>
      <c r="XS11" s="196"/>
      <c r="XT11" s="25">
        <f t="shared" si="11"/>
        <v>23</v>
      </c>
    </row>
    <row r="12" spans="2:644" s="3" customFormat="1" ht="12.75" x14ac:dyDescent="0.2">
      <c r="B12" s="61" t="s">
        <v>122</v>
      </c>
      <c r="C12" s="201" t="s">
        <v>12</v>
      </c>
      <c r="D12" s="9" t="str">
        <f t="shared" si="0"/>
        <v>1721395034</v>
      </c>
      <c r="E12" s="10">
        <v>7001</v>
      </c>
      <c r="F12" s="9" t="s">
        <v>36</v>
      </c>
      <c r="G12" s="9" t="s">
        <v>13</v>
      </c>
      <c r="H12" s="151" t="s">
        <v>132</v>
      </c>
      <c r="I12" s="9">
        <f t="shared" si="1"/>
        <v>37</v>
      </c>
      <c r="J12" s="9">
        <f t="shared" si="2"/>
        <v>17</v>
      </c>
      <c r="K12" s="9">
        <f t="shared" si="3"/>
        <v>21</v>
      </c>
      <c r="L12" s="9" t="str">
        <f t="shared" si="4"/>
        <v xml:space="preserve">Fernandez Ñacato </v>
      </c>
      <c r="M12" s="9" t="str">
        <f t="shared" si="5"/>
        <v xml:space="preserve"> Cristopher Alexander</v>
      </c>
      <c r="N12" s="9" t="str">
        <f>_xlfn.IFNA(VLOOKUP(D12,[1]!Tabla1[#All],7,0),"NO ENCONTRADO")</f>
        <v>cristopherfernandez@salesland.net</v>
      </c>
      <c r="O12" s="9"/>
      <c r="P12" s="9" t="str">
        <f t="shared" si="6"/>
        <v>cristopherfernandez@salesland.net</v>
      </c>
      <c r="Q12" s="11">
        <v>44083</v>
      </c>
      <c r="R12" s="11"/>
      <c r="S12" s="11"/>
      <c r="T12" s="11"/>
      <c r="U12" s="76">
        <f t="shared" si="7"/>
        <v>28.733333333333334</v>
      </c>
      <c r="V12" s="100">
        <f t="shared" si="8"/>
        <v>35.916666666666671</v>
      </c>
      <c r="W12" s="12">
        <f t="shared" si="9"/>
        <v>34</v>
      </c>
      <c r="X12" s="24">
        <f t="shared" si="10"/>
        <v>0</v>
      </c>
      <c r="Y12" s="77">
        <f>IF(B12="Inactivo",0,(V12-W12-X12))</f>
        <v>1.9166666666666714</v>
      </c>
      <c r="Z12" s="26"/>
      <c r="AA12" s="10"/>
      <c r="AB12" s="10"/>
      <c r="AC12" s="10"/>
      <c r="AD12" s="10"/>
      <c r="AE12" s="10"/>
      <c r="AF12" s="27"/>
      <c r="AG12" s="32"/>
      <c r="AH12" s="18"/>
      <c r="AI12" s="33"/>
      <c r="AJ12" s="26"/>
      <c r="AK12" s="18"/>
      <c r="AL12" s="18"/>
      <c r="AM12" s="18"/>
      <c r="AN12" s="18"/>
      <c r="AO12" s="18"/>
      <c r="AP12" s="18"/>
      <c r="AQ12" s="10"/>
      <c r="AR12" s="16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27"/>
      <c r="BO12" s="26"/>
      <c r="BP12" s="10"/>
      <c r="BQ12" s="10"/>
      <c r="BR12" s="10"/>
      <c r="BS12" s="10"/>
      <c r="BT12" s="17">
        <v>1</v>
      </c>
      <c r="BU12" s="17">
        <v>1</v>
      </c>
      <c r="BV12" s="17">
        <v>1</v>
      </c>
      <c r="BW12" s="17">
        <v>1</v>
      </c>
      <c r="BX12" s="17">
        <v>1</v>
      </c>
      <c r="BY12" s="17">
        <v>1</v>
      </c>
      <c r="BZ12" s="17">
        <v>1</v>
      </c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27"/>
      <c r="CS12" s="26"/>
      <c r="CT12" s="10"/>
      <c r="CU12" s="10"/>
      <c r="CV12" s="10"/>
      <c r="CW12" s="10"/>
      <c r="CX12" s="10"/>
      <c r="CY12" s="10"/>
      <c r="CZ12" s="16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27"/>
      <c r="DX12" s="42"/>
      <c r="DY12" s="16"/>
      <c r="DZ12" s="16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7">
        <v>1</v>
      </c>
      <c r="EU12" s="17">
        <v>1</v>
      </c>
      <c r="EV12" s="17">
        <v>1</v>
      </c>
      <c r="EW12" s="17">
        <v>1</v>
      </c>
      <c r="EX12" s="17">
        <v>1</v>
      </c>
      <c r="EY12" s="17">
        <v>1</v>
      </c>
      <c r="EZ12" s="17">
        <v>1</v>
      </c>
      <c r="FA12" s="31">
        <v>1</v>
      </c>
      <c r="FB12" s="26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6"/>
      <c r="FZ12" s="10"/>
      <c r="GA12" s="10"/>
      <c r="GB12" s="10"/>
      <c r="GC12" s="10"/>
      <c r="GD12" s="10"/>
      <c r="GE12" s="10"/>
      <c r="GF12" s="44"/>
      <c r="GG12" s="42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27"/>
      <c r="HL12" s="26"/>
      <c r="HM12" s="10"/>
      <c r="HN12" s="18"/>
      <c r="HO12" s="18"/>
      <c r="HP12" s="18"/>
      <c r="HQ12" s="18"/>
      <c r="HR12" s="18"/>
      <c r="HS12" s="18"/>
      <c r="HT12" s="18"/>
      <c r="HU12" s="18"/>
      <c r="HV12" s="18"/>
      <c r="HW12" s="10"/>
      <c r="HX12" s="10"/>
      <c r="HY12" s="16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44"/>
      <c r="IN12" s="42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27"/>
      <c r="JS12" s="26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6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27"/>
      <c r="KW12" s="42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6"/>
      <c r="LX12" s="10"/>
      <c r="LY12" s="10"/>
      <c r="LZ12" s="10"/>
      <c r="MA12" s="27"/>
      <c r="MB12" s="26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27"/>
      <c r="NF12" s="26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27"/>
      <c r="OK12" s="26"/>
      <c r="OL12" s="10"/>
      <c r="OM12" s="10"/>
      <c r="ON12" s="10"/>
      <c r="OO12" s="78">
        <v>1</v>
      </c>
      <c r="OP12" s="78">
        <v>1</v>
      </c>
      <c r="OQ12" s="78">
        <v>1</v>
      </c>
      <c r="OR12" s="78">
        <v>1</v>
      </c>
      <c r="OS12" s="78">
        <v>1</v>
      </c>
      <c r="OT12" s="78">
        <v>1</v>
      </c>
      <c r="OU12" s="78">
        <v>1</v>
      </c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91"/>
      <c r="PP12" s="26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78">
        <v>1</v>
      </c>
      <c r="QF12" s="78">
        <v>1</v>
      </c>
      <c r="QG12" s="78">
        <v>1</v>
      </c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94"/>
      <c r="QT12" s="26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94"/>
      <c r="RY12" s="26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94"/>
      <c r="TC12" s="26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 t="s">
        <v>120</v>
      </c>
      <c r="TY12" s="10"/>
      <c r="TZ12" s="10"/>
      <c r="UA12" s="10"/>
      <c r="UB12" s="10"/>
      <c r="UC12" s="10"/>
      <c r="UD12" s="10"/>
      <c r="UE12" s="10"/>
      <c r="UF12" s="10"/>
      <c r="UG12" s="27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182"/>
      <c r="VM12" s="25"/>
      <c r="VN12" s="10"/>
      <c r="VO12" s="10"/>
      <c r="VP12" s="10"/>
      <c r="VQ12" s="10"/>
      <c r="VR12" s="10"/>
      <c r="VS12" s="10"/>
      <c r="VT12" s="10"/>
      <c r="VU12" s="10"/>
      <c r="VV12" s="10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182"/>
      <c r="WO12" s="25"/>
      <c r="WP12" s="10"/>
      <c r="WQ12" s="10"/>
      <c r="WR12" s="10"/>
      <c r="WS12" s="10"/>
      <c r="WT12" s="10"/>
      <c r="WU12" s="10"/>
      <c r="WV12" s="10"/>
      <c r="WW12" s="10"/>
      <c r="WX12" s="10"/>
      <c r="WY12" s="196"/>
      <c r="WZ12" s="196"/>
      <c r="XA12" s="196"/>
      <c r="XB12" s="196"/>
      <c r="XC12" s="181">
        <v>1</v>
      </c>
      <c r="XD12" s="181">
        <v>1</v>
      </c>
      <c r="XE12" s="181">
        <v>1</v>
      </c>
      <c r="XF12" s="181">
        <v>1</v>
      </c>
      <c r="XG12" s="181">
        <v>1</v>
      </c>
      <c r="XH12" s="181">
        <v>1</v>
      </c>
      <c r="XI12" s="181">
        <v>1</v>
      </c>
      <c r="XJ12" s="181">
        <v>1</v>
      </c>
      <c r="XK12" s="181">
        <v>1</v>
      </c>
      <c r="XL12" s="196"/>
      <c r="XM12" s="196"/>
      <c r="XN12" s="196"/>
      <c r="XO12" s="196"/>
      <c r="XP12" s="196"/>
      <c r="XQ12" s="196"/>
      <c r="XR12" s="196"/>
      <c r="XS12" s="196"/>
      <c r="XT12" s="25">
        <f t="shared" si="11"/>
        <v>34</v>
      </c>
    </row>
    <row r="13" spans="2:644" s="3" customFormat="1" ht="12.75" x14ac:dyDescent="0.2">
      <c r="B13" s="61" t="s">
        <v>122</v>
      </c>
      <c r="C13" s="201" t="s">
        <v>14</v>
      </c>
      <c r="D13" s="9" t="str">
        <f t="shared" si="0"/>
        <v>1712117678</v>
      </c>
      <c r="E13" s="10">
        <v>7001</v>
      </c>
      <c r="F13" s="13" t="s">
        <v>36</v>
      </c>
      <c r="G13" s="13" t="s">
        <v>97</v>
      </c>
      <c r="H13" s="151" t="s">
        <v>133</v>
      </c>
      <c r="I13" s="9">
        <f t="shared" si="1"/>
        <v>32</v>
      </c>
      <c r="J13" s="9">
        <f t="shared" si="2"/>
        <v>15</v>
      </c>
      <c r="K13" s="9">
        <f t="shared" si="3"/>
        <v>18</v>
      </c>
      <c r="L13" s="9" t="str">
        <f t="shared" si="4"/>
        <v xml:space="preserve">Rodriguez Celi </v>
      </c>
      <c r="M13" s="9" t="str">
        <f t="shared" si="5"/>
        <v xml:space="preserve"> Carmen Jacqueline</v>
      </c>
      <c r="N13" s="9" t="str">
        <f>_xlfn.IFNA(VLOOKUP(D13,[1]!Tabla1[#All],7,0),"NO ENCONTRADO")</f>
        <v>carmenjacquelinerodriguez@salesland.net</v>
      </c>
      <c r="O13" s="9"/>
      <c r="P13" s="9" t="str">
        <f t="shared" si="6"/>
        <v>carmenjacquelinerodriguez@salesland.net</v>
      </c>
      <c r="Q13" s="11">
        <v>44088</v>
      </c>
      <c r="R13" s="11"/>
      <c r="S13" s="11"/>
      <c r="T13" s="11"/>
      <c r="U13" s="76">
        <f t="shared" si="7"/>
        <v>28.566666666666666</v>
      </c>
      <c r="V13" s="100">
        <f t="shared" si="8"/>
        <v>35.708333333333336</v>
      </c>
      <c r="W13" s="12">
        <f t="shared" si="9"/>
        <v>20</v>
      </c>
      <c r="X13" s="24">
        <f t="shared" si="10"/>
        <v>0</v>
      </c>
      <c r="Y13" s="77">
        <f>IF(B13="Inactivo",0,(V13-W13-X13))</f>
        <v>15.708333333333336</v>
      </c>
      <c r="Z13" s="26"/>
      <c r="AA13" s="10"/>
      <c r="AB13" s="10"/>
      <c r="AC13" s="10"/>
      <c r="AD13" s="10"/>
      <c r="AE13" s="10"/>
      <c r="AF13" s="27"/>
      <c r="AG13" s="32"/>
      <c r="AH13" s="18"/>
      <c r="AI13" s="33"/>
      <c r="AJ13" s="26"/>
      <c r="AK13" s="18"/>
      <c r="AL13" s="18"/>
      <c r="AM13" s="18"/>
      <c r="AN13" s="18"/>
      <c r="AO13" s="18"/>
      <c r="AP13" s="18"/>
      <c r="AQ13" s="10"/>
      <c r="AR13" s="16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7">
        <v>1</v>
      </c>
      <c r="BH13" s="17">
        <v>1</v>
      </c>
      <c r="BI13" s="17">
        <v>1</v>
      </c>
      <c r="BJ13" s="17">
        <v>1</v>
      </c>
      <c r="BK13" s="17">
        <v>1</v>
      </c>
      <c r="BL13" s="17">
        <v>1</v>
      </c>
      <c r="BM13" s="17">
        <v>1</v>
      </c>
      <c r="BN13" s="27"/>
      <c r="BO13" s="26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27"/>
      <c r="CS13" s="26"/>
      <c r="CT13" s="10"/>
      <c r="CU13" s="10"/>
      <c r="CV13" s="10"/>
      <c r="CW13" s="10"/>
      <c r="CX13" s="10"/>
      <c r="CY13" s="10"/>
      <c r="CZ13" s="16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27"/>
      <c r="DX13" s="42"/>
      <c r="DY13" s="16"/>
      <c r="DZ13" s="16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27"/>
      <c r="FB13" s="26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6"/>
      <c r="FZ13" s="10"/>
      <c r="GA13" s="10"/>
      <c r="GB13" s="10"/>
      <c r="GC13" s="10"/>
      <c r="GD13" s="10"/>
      <c r="GE13" s="10"/>
      <c r="GF13" s="44"/>
      <c r="GG13" s="42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27"/>
      <c r="HL13" s="26"/>
      <c r="HM13" s="10"/>
      <c r="HN13" s="18"/>
      <c r="HO13" s="18"/>
      <c r="HP13" s="18"/>
      <c r="HQ13" s="18"/>
      <c r="HR13" s="18"/>
      <c r="HS13" s="18"/>
      <c r="HT13" s="18"/>
      <c r="HU13" s="18"/>
      <c r="HV13" s="18"/>
      <c r="HW13" s="10"/>
      <c r="HX13" s="10"/>
      <c r="HY13" s="16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44"/>
      <c r="IN13" s="42"/>
      <c r="IO13" s="78">
        <v>1</v>
      </c>
      <c r="IP13" s="78">
        <v>1</v>
      </c>
      <c r="IQ13" s="78">
        <v>1</v>
      </c>
      <c r="IR13" s="78">
        <v>1</v>
      </c>
      <c r="IS13" s="78">
        <v>1</v>
      </c>
      <c r="IT13" s="78">
        <v>1</v>
      </c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27"/>
      <c r="JS13" s="26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6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27"/>
      <c r="KW13" s="42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6"/>
      <c r="LX13" s="10"/>
      <c r="LY13" s="10"/>
      <c r="LZ13" s="10"/>
      <c r="MA13" s="27"/>
      <c r="MB13" s="26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27"/>
      <c r="NF13" s="26"/>
      <c r="NG13" s="10"/>
      <c r="NH13" s="10"/>
      <c r="NI13" s="78">
        <v>1</v>
      </c>
      <c r="NJ13" s="78">
        <v>1</v>
      </c>
      <c r="NK13" s="78">
        <v>1</v>
      </c>
      <c r="NL13" s="78">
        <v>1</v>
      </c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27"/>
      <c r="OK13" s="26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78">
        <v>1</v>
      </c>
      <c r="PH13" s="78">
        <v>1</v>
      </c>
      <c r="PI13" s="78">
        <v>1</v>
      </c>
      <c r="PJ13" s="10"/>
      <c r="PK13" s="10"/>
      <c r="PL13" s="10"/>
      <c r="PM13" s="10"/>
      <c r="PN13" s="10"/>
      <c r="PO13" s="91"/>
      <c r="PP13" s="26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94"/>
      <c r="QT13" s="26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94"/>
      <c r="RY13" s="26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94"/>
      <c r="TC13" s="26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27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38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182"/>
      <c r="VM13" s="25"/>
      <c r="VN13" s="10"/>
      <c r="VO13" s="10"/>
      <c r="VP13" s="10"/>
      <c r="VQ13" s="10"/>
      <c r="VR13" s="10"/>
      <c r="VS13" s="10"/>
      <c r="VT13" s="10"/>
      <c r="VU13" s="10"/>
      <c r="VV13" s="10"/>
      <c r="VW13" s="38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182"/>
      <c r="WO13" s="25"/>
      <c r="WP13" s="10"/>
      <c r="WQ13" s="10"/>
      <c r="WR13" s="10"/>
      <c r="WS13" s="10"/>
      <c r="WT13" s="10"/>
      <c r="WU13" s="10"/>
      <c r="WV13" s="10"/>
      <c r="WW13" s="10"/>
      <c r="WX13" s="10"/>
      <c r="WY13" s="196"/>
      <c r="WZ13" s="196"/>
      <c r="XA13" s="196"/>
      <c r="XB13" s="196"/>
      <c r="XC13" s="196"/>
      <c r="XD13" s="196"/>
      <c r="XE13" s="196"/>
      <c r="XF13" s="196"/>
      <c r="XG13" s="196"/>
      <c r="XH13" s="196"/>
      <c r="XI13" s="196"/>
      <c r="XJ13" s="196"/>
      <c r="XK13" s="196"/>
      <c r="XL13" s="196"/>
      <c r="XM13" s="196"/>
      <c r="XN13" s="196"/>
      <c r="XO13" s="196"/>
      <c r="XP13" s="196"/>
      <c r="XQ13" s="196"/>
      <c r="XR13" s="196"/>
      <c r="XS13" s="196"/>
      <c r="XT13" s="25">
        <f t="shared" si="11"/>
        <v>20</v>
      </c>
    </row>
    <row r="14" spans="2:644" s="3" customFormat="1" ht="12.75" x14ac:dyDescent="0.2">
      <c r="B14" s="61" t="s">
        <v>122</v>
      </c>
      <c r="C14" s="201" t="s">
        <v>15</v>
      </c>
      <c r="D14" s="9" t="str">
        <f t="shared" si="0"/>
        <v>1710213966</v>
      </c>
      <c r="E14" s="10">
        <v>7001</v>
      </c>
      <c r="F14" s="14" t="s">
        <v>36</v>
      </c>
      <c r="G14" s="14" t="s">
        <v>16</v>
      </c>
      <c r="H14" s="151" t="s">
        <v>134</v>
      </c>
      <c r="I14" s="9">
        <f t="shared" si="1"/>
        <v>30</v>
      </c>
      <c r="J14" s="9">
        <f t="shared" si="2"/>
        <v>17</v>
      </c>
      <c r="K14" s="9">
        <f t="shared" si="3"/>
        <v>14</v>
      </c>
      <c r="L14" s="9" t="str">
        <f t="shared" si="4"/>
        <v xml:space="preserve">Perez Velastegui </v>
      </c>
      <c r="M14" s="9" t="str">
        <f t="shared" si="5"/>
        <v xml:space="preserve"> Trosky Fabian</v>
      </c>
      <c r="N14" s="9" t="str">
        <f>_xlfn.IFNA(VLOOKUP(D14,[1]!Tabla1[#All],7,0),"NO ENCONTRADO")</f>
        <v>troskyperez@salesland.net</v>
      </c>
      <c r="O14" s="9"/>
      <c r="P14" s="9" t="str">
        <f t="shared" si="6"/>
        <v>troskyperez@salesland.net</v>
      </c>
      <c r="Q14" s="11">
        <v>44075</v>
      </c>
      <c r="R14" s="11"/>
      <c r="S14" s="11"/>
      <c r="T14" s="11"/>
      <c r="U14" s="76">
        <f t="shared" si="7"/>
        <v>29</v>
      </c>
      <c r="V14" s="100">
        <f t="shared" si="8"/>
        <v>36.25</v>
      </c>
      <c r="W14" s="12">
        <f t="shared" si="9"/>
        <v>20</v>
      </c>
      <c r="X14" s="24">
        <f t="shared" si="10"/>
        <v>0</v>
      </c>
      <c r="Y14" s="77">
        <f>IF(B14="Inactivo",0,(V14-W14-X14))</f>
        <v>16.25</v>
      </c>
      <c r="Z14" s="26"/>
      <c r="AA14" s="10"/>
      <c r="AB14" s="10"/>
      <c r="AC14" s="10"/>
      <c r="AD14" s="10"/>
      <c r="AE14" s="10"/>
      <c r="AF14" s="27"/>
      <c r="AG14" s="32"/>
      <c r="AH14" s="18"/>
      <c r="AI14" s="33"/>
      <c r="AJ14" s="26"/>
      <c r="AK14" s="18"/>
      <c r="AL14" s="18"/>
      <c r="AM14" s="18"/>
      <c r="AN14" s="18"/>
      <c r="AO14" s="17">
        <v>1</v>
      </c>
      <c r="AP14" s="17">
        <v>1</v>
      </c>
      <c r="AQ14" s="17">
        <v>1</v>
      </c>
      <c r="AR14" s="17">
        <v>1</v>
      </c>
      <c r="AS14" s="17">
        <v>1</v>
      </c>
      <c r="AT14" s="17">
        <v>1</v>
      </c>
      <c r="AU14" s="17">
        <v>1</v>
      </c>
      <c r="AV14" s="17">
        <v>1</v>
      </c>
      <c r="AW14" s="17">
        <v>1</v>
      </c>
      <c r="AX14" s="17">
        <v>1</v>
      </c>
      <c r="AY14" s="17">
        <v>1</v>
      </c>
      <c r="AZ14" s="17">
        <v>1</v>
      </c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27"/>
      <c r="BO14" s="26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27"/>
      <c r="CS14" s="26"/>
      <c r="CT14" s="10"/>
      <c r="CU14" s="10"/>
      <c r="CV14" s="10"/>
      <c r="CW14" s="10"/>
      <c r="CX14" s="10"/>
      <c r="CY14" s="10"/>
      <c r="CZ14" s="16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27"/>
      <c r="DX14" s="42"/>
      <c r="DY14" s="16"/>
      <c r="DZ14" s="16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27"/>
      <c r="FB14" s="26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6"/>
      <c r="FZ14" s="10"/>
      <c r="GA14" s="10"/>
      <c r="GB14" s="10"/>
      <c r="GC14" s="10"/>
      <c r="GD14" s="10"/>
      <c r="GE14" s="10"/>
      <c r="GF14" s="44"/>
      <c r="GG14" s="42"/>
      <c r="GH14" s="10"/>
      <c r="GI14" s="78">
        <v>1</v>
      </c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27"/>
      <c r="HL14" s="26"/>
      <c r="HM14" s="10"/>
      <c r="HN14" s="18"/>
      <c r="HO14" s="18"/>
      <c r="HP14" s="18"/>
      <c r="HQ14" s="18"/>
      <c r="HR14" s="18"/>
      <c r="HS14" s="18"/>
      <c r="HT14" s="18"/>
      <c r="HU14" s="18"/>
      <c r="HV14" s="18"/>
      <c r="HW14" s="10"/>
      <c r="HX14" s="10"/>
      <c r="HY14" s="16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44"/>
      <c r="IN14" s="42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27"/>
      <c r="JS14" s="26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6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27"/>
      <c r="KW14" s="42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6"/>
      <c r="LX14" s="10"/>
      <c r="LY14" s="10"/>
      <c r="LZ14" s="10"/>
      <c r="MA14" s="27"/>
      <c r="MB14" s="26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27"/>
      <c r="NF14" s="26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27"/>
      <c r="OK14" s="26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78">
        <v>1</v>
      </c>
      <c r="PB14" s="78">
        <v>1</v>
      </c>
      <c r="PC14" s="78">
        <v>1</v>
      </c>
      <c r="PD14" s="78">
        <v>1</v>
      </c>
      <c r="PE14" s="78">
        <v>1</v>
      </c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26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94"/>
      <c r="QT14" s="26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94"/>
      <c r="RY14" s="26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94"/>
      <c r="TC14" s="26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27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38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182"/>
      <c r="VM14" s="25"/>
      <c r="VN14" s="10"/>
      <c r="VO14" s="10"/>
      <c r="VP14" s="10"/>
      <c r="VQ14" s="10"/>
      <c r="VR14" s="10"/>
      <c r="VS14" s="10"/>
      <c r="VT14" s="10"/>
      <c r="VU14" s="10"/>
      <c r="VV14" s="10"/>
      <c r="VW14" s="38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181">
        <v>1</v>
      </c>
      <c r="WI14" s="181">
        <v>1</v>
      </c>
      <c r="WJ14" s="38"/>
      <c r="WK14" s="38"/>
      <c r="WL14" s="38"/>
      <c r="WM14" s="38"/>
      <c r="WN14" s="182"/>
      <c r="WO14" s="25"/>
      <c r="WP14" s="10"/>
      <c r="WQ14" s="10"/>
      <c r="WR14" s="10"/>
      <c r="WS14" s="10"/>
      <c r="WT14" s="10"/>
      <c r="WU14" s="10"/>
      <c r="WV14" s="10"/>
      <c r="WW14" s="10"/>
      <c r="WX14" s="10"/>
      <c r="WY14" s="196"/>
      <c r="WZ14" s="196"/>
      <c r="XA14" s="196"/>
      <c r="XB14" s="196"/>
      <c r="XC14" s="196"/>
      <c r="XD14" s="196"/>
      <c r="XE14" s="196"/>
      <c r="XF14" s="196"/>
      <c r="XG14" s="196"/>
      <c r="XH14" s="196"/>
      <c r="XI14" s="196"/>
      <c r="XJ14" s="196"/>
      <c r="XK14" s="196"/>
      <c r="XL14" s="196"/>
      <c r="XM14" s="196"/>
      <c r="XN14" s="196"/>
      <c r="XO14" s="196"/>
      <c r="XP14" s="196"/>
      <c r="XQ14" s="196"/>
      <c r="XR14" s="196"/>
      <c r="XS14" s="196"/>
      <c r="XT14" s="25">
        <f t="shared" si="11"/>
        <v>20</v>
      </c>
    </row>
    <row r="15" spans="2:644" s="3" customFormat="1" ht="12.75" x14ac:dyDescent="0.2">
      <c r="B15" s="61" t="s">
        <v>122</v>
      </c>
      <c r="C15" s="201" t="s">
        <v>17</v>
      </c>
      <c r="D15" s="9" t="str">
        <f t="shared" si="0"/>
        <v>1713085593</v>
      </c>
      <c r="E15" s="10">
        <v>7001</v>
      </c>
      <c r="F15" s="9" t="s">
        <v>36</v>
      </c>
      <c r="G15" s="9" t="s">
        <v>96</v>
      </c>
      <c r="H15" s="151" t="s">
        <v>135</v>
      </c>
      <c r="I15" s="9">
        <f t="shared" si="1"/>
        <v>28</v>
      </c>
      <c r="J15" s="9">
        <f t="shared" si="2"/>
        <v>14</v>
      </c>
      <c r="K15" s="9">
        <f t="shared" si="3"/>
        <v>15</v>
      </c>
      <c r="L15" s="9" t="str">
        <f t="shared" si="4"/>
        <v xml:space="preserve">Mena Villalba </v>
      </c>
      <c r="M15" s="9" t="str">
        <f t="shared" si="5"/>
        <v xml:space="preserve"> Diego Fernando</v>
      </c>
      <c r="N15" s="9" t="str">
        <f>_xlfn.IFNA(VLOOKUP(D15,[1]!Tabla1[#All],7,0),"NO ENCONTRADO")</f>
        <v>diegomena@salesland.net</v>
      </c>
      <c r="O15" s="9"/>
      <c r="P15" s="9" t="str">
        <f t="shared" si="6"/>
        <v>diegomena@salesland.net</v>
      </c>
      <c r="Q15" s="11">
        <v>44075</v>
      </c>
      <c r="R15" s="11"/>
      <c r="S15" s="11"/>
      <c r="T15" s="11"/>
      <c r="U15" s="76">
        <f t="shared" si="7"/>
        <v>29</v>
      </c>
      <c r="V15" s="100">
        <f t="shared" si="8"/>
        <v>36.25</v>
      </c>
      <c r="W15" s="12">
        <f t="shared" si="9"/>
        <v>9</v>
      </c>
      <c r="X15" s="24">
        <f t="shared" si="10"/>
        <v>9</v>
      </c>
      <c r="Y15" s="77">
        <f>IF(B15="Inactivo",0,(V15-W15-X15))</f>
        <v>18.25</v>
      </c>
      <c r="Z15" s="26"/>
      <c r="AA15" s="10"/>
      <c r="AB15" s="10"/>
      <c r="AC15" s="10"/>
      <c r="AD15" s="10"/>
      <c r="AE15" s="10"/>
      <c r="AF15" s="27"/>
      <c r="AG15" s="32"/>
      <c r="AH15" s="18"/>
      <c r="AI15" s="33"/>
      <c r="AJ15" s="26"/>
      <c r="AK15" s="18"/>
      <c r="AL15" s="18"/>
      <c r="AM15" s="18"/>
      <c r="AN15" s="18"/>
      <c r="AO15" s="18"/>
      <c r="AP15" s="18"/>
      <c r="AQ15" s="10"/>
      <c r="AR15" s="16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27"/>
      <c r="BO15" s="26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27"/>
      <c r="CS15" s="26"/>
      <c r="CT15" s="10"/>
      <c r="CU15" s="10"/>
      <c r="CV15" s="10"/>
      <c r="CW15" s="10"/>
      <c r="CX15" s="10"/>
      <c r="CY15" s="10"/>
      <c r="CZ15" s="16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27"/>
      <c r="DX15" s="42"/>
      <c r="DY15" s="16"/>
      <c r="DZ15" s="16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27"/>
      <c r="FB15" s="26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6"/>
      <c r="FZ15" s="10"/>
      <c r="GA15" s="10"/>
      <c r="GB15" s="10"/>
      <c r="GC15" s="10"/>
      <c r="GD15" s="10"/>
      <c r="GE15" s="10"/>
      <c r="GF15" s="44"/>
      <c r="GG15" s="42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27"/>
      <c r="HL15" s="26"/>
      <c r="HM15" s="10"/>
      <c r="HN15" s="18"/>
      <c r="HO15" s="18"/>
      <c r="HP15" s="18"/>
      <c r="HQ15" s="18"/>
      <c r="HR15" s="18"/>
      <c r="HS15" s="18"/>
      <c r="HT15" s="18"/>
      <c r="HU15" s="18"/>
      <c r="HV15" s="18"/>
      <c r="HW15" s="10"/>
      <c r="HX15" s="10"/>
      <c r="HY15" s="16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44"/>
      <c r="IN15" s="42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27"/>
      <c r="JS15" s="26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6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27"/>
      <c r="KW15" s="42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6"/>
      <c r="LX15" s="10"/>
      <c r="LY15" s="10"/>
      <c r="LZ15" s="10"/>
      <c r="MA15" s="27"/>
      <c r="MB15" s="26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27"/>
      <c r="NF15" s="26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27"/>
      <c r="OK15" s="26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91"/>
      <c r="PP15" s="26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94"/>
      <c r="QT15" s="26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94"/>
      <c r="RY15" s="26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94"/>
      <c r="TC15" s="26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7">
        <v>1</v>
      </c>
      <c r="TZ15" s="17">
        <v>1</v>
      </c>
      <c r="UA15" s="17">
        <v>1</v>
      </c>
      <c r="UB15" s="17">
        <v>1</v>
      </c>
      <c r="UC15" s="17">
        <v>1</v>
      </c>
      <c r="UD15" s="17">
        <v>1</v>
      </c>
      <c r="UE15" s="17">
        <v>1</v>
      </c>
      <c r="UF15" s="17">
        <v>1</v>
      </c>
      <c r="UG15" s="31">
        <v>1</v>
      </c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182"/>
      <c r="VM15" s="25"/>
      <c r="VN15" s="10"/>
      <c r="VO15" s="10"/>
      <c r="VP15" s="10"/>
      <c r="VQ15" s="10"/>
      <c r="VR15" s="10"/>
      <c r="VS15" s="10"/>
      <c r="VT15" s="10"/>
      <c r="VU15" s="10"/>
      <c r="VV15" s="10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182"/>
      <c r="WO15" s="25"/>
      <c r="WP15" s="10"/>
      <c r="WQ15" s="10"/>
      <c r="WR15" s="10"/>
      <c r="WS15" s="10"/>
      <c r="WT15" s="10"/>
      <c r="WU15" s="10"/>
      <c r="WV15" s="10"/>
      <c r="WW15" s="10"/>
      <c r="WX15" s="10"/>
      <c r="WY15" s="196"/>
      <c r="WZ15" s="196"/>
      <c r="XA15" s="196"/>
      <c r="XB15" s="196"/>
      <c r="XC15" s="196"/>
      <c r="XD15" s="196"/>
      <c r="XE15" s="196"/>
      <c r="XF15" s="196"/>
      <c r="XG15" s="196"/>
      <c r="XH15" s="196"/>
      <c r="XI15" s="196"/>
      <c r="XJ15" s="196"/>
      <c r="XK15" s="196"/>
      <c r="XL15" s="196"/>
      <c r="XM15" s="196"/>
      <c r="XN15" s="196"/>
      <c r="XO15" s="196"/>
      <c r="XP15" s="196"/>
      <c r="XQ15" s="196"/>
      <c r="XR15" s="196"/>
      <c r="XS15" s="196"/>
      <c r="XT15" s="25">
        <f t="shared" si="11"/>
        <v>9</v>
      </c>
    </row>
    <row r="16" spans="2:644" s="3" customFormat="1" ht="12.75" hidden="1" x14ac:dyDescent="0.2">
      <c r="B16" s="61" t="s">
        <v>121</v>
      </c>
      <c r="C16" s="201" t="s">
        <v>21</v>
      </c>
      <c r="D16" s="9" t="str">
        <f t="shared" si="0"/>
        <v>1205470881</v>
      </c>
      <c r="E16" s="10">
        <v>6005</v>
      </c>
      <c r="F16" s="9" t="s">
        <v>38</v>
      </c>
      <c r="G16" s="9" t="s">
        <v>124</v>
      </c>
      <c r="H16" s="9" t="s">
        <v>136</v>
      </c>
      <c r="I16" s="9"/>
      <c r="J16" s="9"/>
      <c r="K16" s="9"/>
      <c r="L16" s="9"/>
      <c r="M16" s="9"/>
      <c r="N16" s="9" t="e">
        <f>VLOOKUP(C16,'[1]Nomina al 02-02-2023'!$A$6:$A$94,1,0)</f>
        <v>#N/A</v>
      </c>
      <c r="O16" s="9"/>
      <c r="P16" s="9"/>
      <c r="Q16" s="11">
        <v>44083</v>
      </c>
      <c r="R16" s="11">
        <v>44811</v>
      </c>
      <c r="S16" s="11"/>
      <c r="T16" s="11"/>
      <c r="U16" s="76">
        <f t="shared" si="7"/>
        <v>28.733333333333334</v>
      </c>
      <c r="V16" s="100">
        <f t="shared" si="8"/>
        <v>35.916666666666671</v>
      </c>
      <c r="W16" s="12">
        <f t="shared" si="9"/>
        <v>15</v>
      </c>
      <c r="X16" s="24">
        <f t="shared" si="10"/>
        <v>0</v>
      </c>
      <c r="Y16" s="77">
        <f>IF(B16="Inactivo",0,(V16-W16-X16))</f>
        <v>0</v>
      </c>
      <c r="Z16" s="26"/>
      <c r="AA16" s="10"/>
      <c r="AB16" s="10"/>
      <c r="AC16" s="10"/>
      <c r="AD16" s="10"/>
      <c r="AE16" s="10"/>
      <c r="AF16" s="27"/>
      <c r="AG16" s="32"/>
      <c r="AH16" s="18"/>
      <c r="AI16" s="33"/>
      <c r="AJ16" s="26"/>
      <c r="AK16" s="10"/>
      <c r="AL16" s="10"/>
      <c r="AM16" s="10"/>
      <c r="AN16" s="10"/>
      <c r="AO16" s="10"/>
      <c r="AP16" s="10"/>
      <c r="AQ16" s="10"/>
      <c r="AR16" s="16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27"/>
      <c r="BO16" s="26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27"/>
      <c r="CS16" s="26"/>
      <c r="CT16" s="10"/>
      <c r="CU16" s="10"/>
      <c r="CV16" s="10"/>
      <c r="CW16" s="10"/>
      <c r="CX16" s="10"/>
      <c r="CY16" s="10"/>
      <c r="CZ16" s="16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27"/>
      <c r="DX16" s="30">
        <v>1</v>
      </c>
      <c r="DY16" s="17">
        <v>1</v>
      </c>
      <c r="DZ16" s="17">
        <v>1</v>
      </c>
      <c r="EA16" s="17">
        <v>1</v>
      </c>
      <c r="EB16" s="17">
        <v>1</v>
      </c>
      <c r="EC16" s="17">
        <v>1</v>
      </c>
      <c r="ED16" s="17">
        <v>1</v>
      </c>
      <c r="EE16" s="17">
        <v>1</v>
      </c>
      <c r="EF16" s="17">
        <v>1</v>
      </c>
      <c r="EG16" s="17">
        <v>1</v>
      </c>
      <c r="EH16" s="17">
        <v>1</v>
      </c>
      <c r="EI16" s="17">
        <v>1</v>
      </c>
      <c r="EJ16" s="17">
        <v>1</v>
      </c>
      <c r="EK16" s="17">
        <v>1</v>
      </c>
      <c r="EL16" s="17">
        <v>1</v>
      </c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27"/>
      <c r="FB16" s="26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6"/>
      <c r="FZ16" s="10"/>
      <c r="GA16" s="10"/>
      <c r="GB16" s="10"/>
      <c r="GC16" s="10"/>
      <c r="GD16" s="10"/>
      <c r="GE16" s="10"/>
      <c r="GF16" s="44"/>
      <c r="GG16" s="42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27"/>
      <c r="HL16" s="26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6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44"/>
      <c r="IN16" s="42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27"/>
      <c r="JS16" s="26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6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27"/>
      <c r="KW16" s="42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6"/>
      <c r="LX16" s="10"/>
      <c r="LY16" s="10"/>
      <c r="LZ16" s="10"/>
      <c r="MA16" s="27"/>
      <c r="MB16" s="26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27"/>
      <c r="NF16" s="26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27"/>
      <c r="OK16" s="26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91"/>
      <c r="PP16" s="26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94"/>
      <c r="QT16" s="26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94"/>
      <c r="RY16" s="26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94"/>
      <c r="TC16" s="26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27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38"/>
      <c r="US16" s="38"/>
      <c r="UT16" s="38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182"/>
      <c r="VM16" s="25"/>
      <c r="VN16" s="10"/>
      <c r="VO16" s="10"/>
      <c r="VP16" s="10"/>
      <c r="VQ16" s="10"/>
      <c r="VR16" s="10"/>
      <c r="VS16" s="10"/>
      <c r="VT16" s="10"/>
      <c r="VU16" s="10"/>
      <c r="VV16" s="10"/>
      <c r="VW16" s="38"/>
      <c r="VX16" s="38"/>
      <c r="VY16" s="38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182"/>
      <c r="WO16" s="25"/>
      <c r="WP16" s="10"/>
      <c r="WQ16" s="10"/>
      <c r="WR16" s="10"/>
      <c r="WS16" s="10"/>
      <c r="WT16" s="10"/>
      <c r="WU16" s="10"/>
      <c r="WV16" s="10"/>
      <c r="WW16" s="10"/>
      <c r="WX16" s="10"/>
      <c r="WY16" s="196"/>
      <c r="WZ16" s="196"/>
      <c r="XA16" s="196"/>
      <c r="XB16" s="196"/>
      <c r="XC16" s="196"/>
      <c r="XD16" s="196"/>
      <c r="XE16" s="196"/>
      <c r="XF16" s="196"/>
      <c r="XG16" s="196"/>
      <c r="XH16" s="196"/>
      <c r="XI16" s="196"/>
      <c r="XJ16" s="196"/>
      <c r="XK16" s="196"/>
      <c r="XL16" s="196"/>
      <c r="XM16" s="196"/>
      <c r="XN16" s="196"/>
      <c r="XO16" s="196"/>
      <c r="XP16" s="196"/>
      <c r="XQ16" s="196"/>
      <c r="XR16" s="196"/>
      <c r="XS16" s="196"/>
      <c r="XT16" s="25">
        <f t="shared" si="11"/>
        <v>15</v>
      </c>
    </row>
    <row r="17" spans="2:644" s="4" customFormat="1" ht="12.75" hidden="1" x14ac:dyDescent="0.2">
      <c r="B17" s="61" t="s">
        <v>121</v>
      </c>
      <c r="C17" s="201" t="s">
        <v>31</v>
      </c>
      <c r="D17" s="9" t="str">
        <f t="shared" si="0"/>
        <v>1716903438</v>
      </c>
      <c r="E17" s="10">
        <v>6005</v>
      </c>
      <c r="F17" s="9" t="s">
        <v>38</v>
      </c>
      <c r="G17" s="9" t="s">
        <v>30</v>
      </c>
      <c r="H17" s="9" t="s">
        <v>137</v>
      </c>
      <c r="I17" s="9"/>
      <c r="J17" s="9"/>
      <c r="K17" s="9"/>
      <c r="L17" s="9"/>
      <c r="M17" s="9"/>
      <c r="N17" s="9" t="e">
        <f>VLOOKUP(C17,'[1]Nomina al 02-02-2023'!$A$6:$A$94,1,0)</f>
        <v>#N/A</v>
      </c>
      <c r="O17" s="9"/>
      <c r="P17" s="9"/>
      <c r="Q17" s="11">
        <v>44075</v>
      </c>
      <c r="R17" s="11">
        <v>44652</v>
      </c>
      <c r="S17" s="11"/>
      <c r="T17" s="11"/>
      <c r="U17" s="76">
        <f t="shared" si="7"/>
        <v>29</v>
      </c>
      <c r="V17" s="100">
        <f t="shared" si="8"/>
        <v>36.25</v>
      </c>
      <c r="W17" s="12">
        <f t="shared" si="9"/>
        <v>10</v>
      </c>
      <c r="X17" s="24">
        <f t="shared" si="10"/>
        <v>0</v>
      </c>
      <c r="Y17" s="77">
        <f>IF(B17="Inactivo",0,(V17-W17-X17))</f>
        <v>0</v>
      </c>
      <c r="Z17" s="26"/>
      <c r="AA17" s="10"/>
      <c r="AB17" s="10"/>
      <c r="AC17" s="10"/>
      <c r="AD17" s="10"/>
      <c r="AE17" s="10"/>
      <c r="AF17" s="27"/>
      <c r="AG17" s="32"/>
      <c r="AH17" s="18"/>
      <c r="AI17" s="33"/>
      <c r="AJ17" s="28"/>
      <c r="AK17" s="15"/>
      <c r="AL17" s="15"/>
      <c r="AM17" s="15"/>
      <c r="AN17" s="15"/>
      <c r="AO17" s="15"/>
      <c r="AP17" s="15"/>
      <c r="AQ17" s="15"/>
      <c r="AR17" s="21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29"/>
      <c r="BO17" s="28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29"/>
      <c r="CS17" s="28"/>
      <c r="CT17" s="15"/>
      <c r="CU17" s="15"/>
      <c r="CV17" s="15"/>
      <c r="CW17" s="15"/>
      <c r="CX17" s="15"/>
      <c r="CY17" s="15"/>
      <c r="CZ17" s="21"/>
      <c r="DA17" s="22">
        <v>1</v>
      </c>
      <c r="DB17" s="22">
        <v>1</v>
      </c>
      <c r="DC17" s="22">
        <v>1</v>
      </c>
      <c r="DD17" s="22">
        <v>1</v>
      </c>
      <c r="DE17" s="22">
        <v>1</v>
      </c>
      <c r="DF17" s="22">
        <v>1</v>
      </c>
      <c r="DG17" s="22">
        <v>1</v>
      </c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29"/>
      <c r="DX17" s="43"/>
      <c r="DY17" s="21"/>
      <c r="DZ17" s="21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7">
        <v>1</v>
      </c>
      <c r="ER17" s="17">
        <v>1</v>
      </c>
      <c r="ES17" s="15"/>
      <c r="ET17" s="15"/>
      <c r="EU17" s="15"/>
      <c r="EV17" s="15"/>
      <c r="EW17" s="15"/>
      <c r="EX17" s="15"/>
      <c r="EY17" s="15"/>
      <c r="EZ17" s="15"/>
      <c r="FA17" s="29"/>
      <c r="FB17" s="28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21"/>
      <c r="FZ17" s="15"/>
      <c r="GA17" s="15"/>
      <c r="GB17" s="15"/>
      <c r="GC17" s="15"/>
      <c r="GD17" s="15"/>
      <c r="GE17" s="15"/>
      <c r="GF17" s="45"/>
      <c r="GG17" s="43"/>
      <c r="GH17" s="10"/>
      <c r="GI17" s="78">
        <v>1</v>
      </c>
      <c r="GJ17" s="10"/>
      <c r="GK17" s="10"/>
      <c r="GL17" s="10"/>
      <c r="GM17" s="10"/>
      <c r="GN17" s="10"/>
      <c r="GO17" s="10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29"/>
      <c r="HL17" s="28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21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45"/>
      <c r="IN17" s="43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0"/>
      <c r="JM17" s="10"/>
      <c r="JN17" s="10"/>
      <c r="JO17" s="10"/>
      <c r="JP17" s="10"/>
      <c r="JQ17" s="10"/>
      <c r="JR17" s="27"/>
      <c r="JS17" s="28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21"/>
      <c r="KH17" s="15"/>
      <c r="KI17" s="15"/>
      <c r="KJ17" s="10"/>
      <c r="KK17" s="10"/>
      <c r="KL17" s="10"/>
      <c r="KM17" s="10"/>
      <c r="KN17" s="10"/>
      <c r="KO17" s="10"/>
      <c r="KP17" s="10"/>
      <c r="KQ17" s="15"/>
      <c r="KR17" s="15"/>
      <c r="KS17" s="15"/>
      <c r="KT17" s="15"/>
      <c r="KU17" s="15"/>
      <c r="KV17" s="29"/>
      <c r="KW17" s="43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21"/>
      <c r="LX17" s="15"/>
      <c r="LY17" s="15"/>
      <c r="LZ17" s="15"/>
      <c r="MA17" s="29"/>
      <c r="MB17" s="28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29"/>
      <c r="NF17" s="28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29"/>
      <c r="OK17" s="28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92"/>
      <c r="PP17" s="28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95"/>
      <c r="QT17" s="28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95"/>
      <c r="RY17" s="28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95"/>
      <c r="TC17" s="28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29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38"/>
      <c r="US17" s="38"/>
      <c r="UT17" s="38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182"/>
      <c r="VM17" s="25"/>
      <c r="VN17" s="10"/>
      <c r="VO17" s="10"/>
      <c r="VP17" s="10"/>
      <c r="VQ17" s="10"/>
      <c r="VR17" s="10"/>
      <c r="VS17" s="10"/>
      <c r="VT17" s="10"/>
      <c r="VU17" s="10"/>
      <c r="VV17" s="10"/>
      <c r="VW17" s="38"/>
      <c r="VX17" s="38"/>
      <c r="VY17" s="38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182"/>
      <c r="WO17" s="25"/>
      <c r="WP17" s="10"/>
      <c r="WQ17" s="10"/>
      <c r="WR17" s="10"/>
      <c r="WS17" s="10"/>
      <c r="WT17" s="10"/>
      <c r="WU17" s="10"/>
      <c r="WV17" s="10"/>
      <c r="WW17" s="10"/>
      <c r="WX17" s="10"/>
      <c r="WY17" s="196"/>
      <c r="WZ17" s="196"/>
      <c r="XA17" s="196"/>
      <c r="XB17" s="196"/>
      <c r="XC17" s="196"/>
      <c r="XD17" s="196"/>
      <c r="XE17" s="196"/>
      <c r="XF17" s="196"/>
      <c r="XG17" s="196"/>
      <c r="XH17" s="196"/>
      <c r="XI17" s="196"/>
      <c r="XJ17" s="196"/>
      <c r="XK17" s="196"/>
      <c r="XL17" s="196"/>
      <c r="XM17" s="196"/>
      <c r="XN17" s="196"/>
      <c r="XO17" s="196"/>
      <c r="XP17" s="196"/>
      <c r="XQ17" s="196"/>
      <c r="XR17" s="196"/>
      <c r="XS17" s="196"/>
      <c r="XT17" s="25">
        <f t="shared" si="11"/>
        <v>10</v>
      </c>
    </row>
    <row r="18" spans="2:644" s="4" customFormat="1" ht="12.75" hidden="1" x14ac:dyDescent="0.2">
      <c r="B18" s="61" t="s">
        <v>121</v>
      </c>
      <c r="C18" s="201" t="s">
        <v>32</v>
      </c>
      <c r="D18" s="9" t="str">
        <f t="shared" si="0"/>
        <v>1759625062</v>
      </c>
      <c r="E18" s="10">
        <v>6005</v>
      </c>
      <c r="F18" s="9" t="s">
        <v>38</v>
      </c>
      <c r="G18" s="9" t="s">
        <v>331</v>
      </c>
      <c r="H18" s="9" t="s">
        <v>138</v>
      </c>
      <c r="I18" s="9"/>
      <c r="J18" s="9"/>
      <c r="K18" s="9"/>
      <c r="L18" s="9"/>
      <c r="M18" s="9"/>
      <c r="N18" s="9" t="e">
        <f>VLOOKUP(C18,'[1]Nomina al 02-02-2023'!$A$6:$A$94,1,0)</f>
        <v>#N/A</v>
      </c>
      <c r="O18" s="9"/>
      <c r="P18" s="9"/>
      <c r="Q18" s="11">
        <v>44097</v>
      </c>
      <c r="R18" s="11">
        <v>44652</v>
      </c>
      <c r="S18" s="11"/>
      <c r="T18" s="11"/>
      <c r="U18" s="76">
        <f t="shared" si="7"/>
        <v>28.266666666666666</v>
      </c>
      <c r="V18" s="100">
        <f t="shared" si="8"/>
        <v>35.333333333333329</v>
      </c>
      <c r="W18" s="12">
        <f t="shared" si="9"/>
        <v>22</v>
      </c>
      <c r="X18" s="24">
        <f t="shared" si="10"/>
        <v>0</v>
      </c>
      <c r="Y18" s="77">
        <f>IF(B18="Inactivo",0,(V18-W18-X18))</f>
        <v>0</v>
      </c>
      <c r="Z18" s="26"/>
      <c r="AA18" s="10"/>
      <c r="AB18" s="10"/>
      <c r="AC18" s="10"/>
      <c r="AD18" s="10"/>
      <c r="AE18" s="10"/>
      <c r="AF18" s="27"/>
      <c r="AG18" s="32"/>
      <c r="AH18" s="18"/>
      <c r="AI18" s="33"/>
      <c r="AJ18" s="28"/>
      <c r="AK18" s="23"/>
      <c r="AL18" s="23"/>
      <c r="AM18" s="23"/>
      <c r="AN18" s="23"/>
      <c r="AO18" s="23"/>
      <c r="AP18" s="15"/>
      <c r="AQ18" s="15"/>
      <c r="AR18" s="21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29"/>
      <c r="BO18" s="28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29"/>
      <c r="CS18" s="30">
        <v>1</v>
      </c>
      <c r="CT18" s="17">
        <v>1</v>
      </c>
      <c r="CU18" s="17">
        <v>1</v>
      </c>
      <c r="CV18" s="17">
        <v>1</v>
      </c>
      <c r="CW18" s="17">
        <v>1</v>
      </c>
      <c r="CX18" s="17">
        <v>1</v>
      </c>
      <c r="CY18" s="17">
        <v>1</v>
      </c>
      <c r="CZ18" s="21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29"/>
      <c r="DX18" s="43"/>
      <c r="DY18" s="21"/>
      <c r="DZ18" s="21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29"/>
      <c r="FB18" s="30">
        <v>1</v>
      </c>
      <c r="FC18" s="17">
        <v>1</v>
      </c>
      <c r="FD18" s="17">
        <v>1</v>
      </c>
      <c r="FE18" s="17">
        <v>1</v>
      </c>
      <c r="FF18" s="17">
        <v>1</v>
      </c>
      <c r="FG18" s="17">
        <v>1</v>
      </c>
      <c r="FH18" s="17">
        <v>1</v>
      </c>
      <c r="FI18" s="17">
        <v>1</v>
      </c>
      <c r="FJ18" s="17">
        <v>1</v>
      </c>
      <c r="FK18" s="17">
        <v>1</v>
      </c>
      <c r="FL18" s="17">
        <v>1</v>
      </c>
      <c r="FM18" s="17">
        <v>1</v>
      </c>
      <c r="FN18" s="17">
        <v>1</v>
      </c>
      <c r="FO18" s="17">
        <v>1</v>
      </c>
      <c r="FP18" s="17">
        <v>1</v>
      </c>
      <c r="FQ18" s="15"/>
      <c r="FR18" s="15"/>
      <c r="FS18" s="15"/>
      <c r="FT18" s="15"/>
      <c r="FU18" s="15"/>
      <c r="FV18" s="15"/>
      <c r="FW18" s="15"/>
      <c r="FX18" s="15"/>
      <c r="FY18" s="21"/>
      <c r="FZ18" s="15"/>
      <c r="GA18" s="15"/>
      <c r="GB18" s="15"/>
      <c r="GC18" s="15"/>
      <c r="GD18" s="15"/>
      <c r="GE18" s="15"/>
      <c r="GF18" s="45"/>
      <c r="GG18" s="43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29"/>
      <c r="HL18" s="28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21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45"/>
      <c r="IN18" s="43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29"/>
      <c r="JS18" s="28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21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29"/>
      <c r="KW18" s="43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21"/>
      <c r="LX18" s="15"/>
      <c r="LY18" s="15"/>
      <c r="LZ18" s="15"/>
      <c r="MA18" s="29"/>
      <c r="MB18" s="28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29"/>
      <c r="NF18" s="28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29"/>
      <c r="OK18" s="28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92"/>
      <c r="PP18" s="28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95"/>
      <c r="QT18" s="28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95"/>
      <c r="RY18" s="28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95"/>
      <c r="TC18" s="28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29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182"/>
      <c r="VM18" s="25"/>
      <c r="VN18" s="10"/>
      <c r="VO18" s="10"/>
      <c r="VP18" s="10"/>
      <c r="VQ18" s="10"/>
      <c r="VR18" s="10"/>
      <c r="VS18" s="10"/>
      <c r="VT18" s="10"/>
      <c r="VU18" s="10"/>
      <c r="VV18" s="10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182"/>
      <c r="WO18" s="25"/>
      <c r="WP18" s="10"/>
      <c r="WQ18" s="10"/>
      <c r="WR18" s="10"/>
      <c r="WS18" s="10"/>
      <c r="WT18" s="10"/>
      <c r="WU18" s="10"/>
      <c r="WV18" s="10"/>
      <c r="WW18" s="10"/>
      <c r="WX18" s="10"/>
      <c r="WY18" s="196"/>
      <c r="WZ18" s="196"/>
      <c r="XA18" s="196"/>
      <c r="XB18" s="196"/>
      <c r="XC18" s="196"/>
      <c r="XD18" s="196"/>
      <c r="XE18" s="196"/>
      <c r="XF18" s="196"/>
      <c r="XG18" s="196"/>
      <c r="XH18" s="196"/>
      <c r="XI18" s="196"/>
      <c r="XJ18" s="196"/>
      <c r="XK18" s="196"/>
      <c r="XL18" s="196"/>
      <c r="XM18" s="196"/>
      <c r="XN18" s="196"/>
      <c r="XO18" s="196"/>
      <c r="XP18" s="196"/>
      <c r="XQ18" s="196"/>
      <c r="XR18" s="196"/>
      <c r="XS18" s="196"/>
      <c r="XT18" s="25">
        <f t="shared" si="11"/>
        <v>22</v>
      </c>
    </row>
    <row r="19" spans="2:644" s="2" customFormat="1" ht="12.75" hidden="1" x14ac:dyDescent="0.2">
      <c r="B19" s="61" t="s">
        <v>121</v>
      </c>
      <c r="C19" s="201" t="s">
        <v>22</v>
      </c>
      <c r="D19" s="9" t="str">
        <f t="shared" si="0"/>
        <v>1750583294</v>
      </c>
      <c r="E19" s="10">
        <v>6005</v>
      </c>
      <c r="F19" s="9" t="s">
        <v>38</v>
      </c>
      <c r="G19" s="9" t="s">
        <v>330</v>
      </c>
      <c r="H19" s="9" t="s">
        <v>139</v>
      </c>
      <c r="I19" s="9"/>
      <c r="J19" s="9"/>
      <c r="K19" s="9"/>
      <c r="L19" s="9"/>
      <c r="M19" s="9"/>
      <c r="N19" s="9" t="e">
        <f>VLOOKUP(C19,'[1]Nomina al 02-02-2023'!$A$6:$A$94,1,0)</f>
        <v>#N/A</v>
      </c>
      <c r="O19" s="9"/>
      <c r="P19" s="9"/>
      <c r="Q19" s="11">
        <v>44097</v>
      </c>
      <c r="R19" s="11">
        <v>44739</v>
      </c>
      <c r="S19" s="11"/>
      <c r="T19" s="11"/>
      <c r="U19" s="76">
        <f t="shared" si="7"/>
        <v>28.266666666666666</v>
      </c>
      <c r="V19" s="100">
        <f t="shared" si="8"/>
        <v>35.333333333333329</v>
      </c>
      <c r="W19" s="12">
        <f t="shared" si="9"/>
        <v>15</v>
      </c>
      <c r="X19" s="24">
        <f t="shared" si="10"/>
        <v>0</v>
      </c>
      <c r="Y19" s="77">
        <f>IF(B19="Inactivo",0,(V19-W19-X19))</f>
        <v>0</v>
      </c>
      <c r="Z19" s="26"/>
      <c r="AA19" s="10"/>
      <c r="AB19" s="10"/>
      <c r="AC19" s="10"/>
      <c r="AD19" s="10"/>
      <c r="AE19" s="10"/>
      <c r="AF19" s="27"/>
      <c r="AG19" s="32"/>
      <c r="AH19" s="18"/>
      <c r="AI19" s="33"/>
      <c r="AJ19" s="26"/>
      <c r="AK19" s="18"/>
      <c r="AL19" s="18"/>
      <c r="AM19" s="18"/>
      <c r="AN19" s="18"/>
      <c r="AO19" s="18"/>
      <c r="AP19" s="10"/>
      <c r="AQ19" s="10"/>
      <c r="AR19" s="16"/>
      <c r="AS19" s="10"/>
      <c r="AT19" s="10"/>
      <c r="AU19" s="10"/>
      <c r="AV19" s="10"/>
      <c r="AW19" s="10"/>
      <c r="AX19" s="10"/>
      <c r="AY19" s="17">
        <v>1</v>
      </c>
      <c r="AZ19" s="17">
        <v>1</v>
      </c>
      <c r="BA19" s="17">
        <v>1</v>
      </c>
      <c r="BB19" s="17">
        <v>1</v>
      </c>
      <c r="BC19" s="17">
        <v>1</v>
      </c>
      <c r="BD19" s="17">
        <v>1</v>
      </c>
      <c r="BE19" s="17">
        <v>1</v>
      </c>
      <c r="BF19" s="10"/>
      <c r="BG19" s="10"/>
      <c r="BH19" s="10"/>
      <c r="BI19" s="10"/>
      <c r="BJ19" s="10"/>
      <c r="BK19" s="10"/>
      <c r="BL19" s="10"/>
      <c r="BM19" s="10"/>
      <c r="BN19" s="27"/>
      <c r="BO19" s="26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27"/>
      <c r="CS19" s="30">
        <v>1</v>
      </c>
      <c r="CT19" s="17">
        <v>1</v>
      </c>
      <c r="CU19" s="17">
        <v>1</v>
      </c>
      <c r="CV19" s="17">
        <v>1</v>
      </c>
      <c r="CW19" s="17">
        <v>1</v>
      </c>
      <c r="CX19" s="17">
        <v>1</v>
      </c>
      <c r="CY19" s="17">
        <v>1</v>
      </c>
      <c r="CZ19" s="17">
        <v>1</v>
      </c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27"/>
      <c r="DX19" s="42"/>
      <c r="DY19" s="16"/>
      <c r="DZ19" s="16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27"/>
      <c r="FB19" s="26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6"/>
      <c r="FZ19" s="10"/>
      <c r="GA19" s="10"/>
      <c r="GB19" s="10"/>
      <c r="GC19" s="10"/>
      <c r="GD19" s="10"/>
      <c r="GE19" s="10"/>
      <c r="GF19" s="44"/>
      <c r="GG19" s="42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27"/>
      <c r="HL19" s="26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6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44"/>
      <c r="IN19" s="42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27"/>
      <c r="JS19" s="26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6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27"/>
      <c r="KW19" s="42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6"/>
      <c r="LX19" s="10"/>
      <c r="LY19" s="10"/>
      <c r="LZ19" s="10"/>
      <c r="MA19" s="27"/>
      <c r="MB19" s="26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27"/>
      <c r="NF19" s="26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27"/>
      <c r="OK19" s="26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91"/>
      <c r="PP19" s="26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94"/>
      <c r="QT19" s="26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94"/>
      <c r="RY19" s="26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94"/>
      <c r="TC19" s="26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27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182"/>
      <c r="VM19" s="25"/>
      <c r="VN19" s="10"/>
      <c r="VO19" s="10"/>
      <c r="VP19" s="10"/>
      <c r="VQ19" s="10"/>
      <c r="VR19" s="10"/>
      <c r="VS19" s="10"/>
      <c r="VT19" s="10"/>
      <c r="VU19" s="10"/>
      <c r="VV19" s="10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182"/>
      <c r="WO19" s="25"/>
      <c r="WP19" s="10"/>
      <c r="WQ19" s="10"/>
      <c r="WR19" s="10"/>
      <c r="WS19" s="10"/>
      <c r="WT19" s="10"/>
      <c r="WU19" s="10"/>
      <c r="WV19" s="10"/>
      <c r="WW19" s="10"/>
      <c r="WX19" s="10"/>
      <c r="WY19" s="196"/>
      <c r="WZ19" s="196"/>
      <c r="XA19" s="196"/>
      <c r="XB19" s="196"/>
      <c r="XC19" s="196"/>
      <c r="XD19" s="196"/>
      <c r="XE19" s="196"/>
      <c r="XF19" s="196"/>
      <c r="XG19" s="196"/>
      <c r="XH19" s="196"/>
      <c r="XI19" s="196"/>
      <c r="XJ19" s="196"/>
      <c r="XK19" s="196"/>
      <c r="XL19" s="196"/>
      <c r="XM19" s="196"/>
      <c r="XN19" s="196"/>
      <c r="XO19" s="196"/>
      <c r="XP19" s="196"/>
      <c r="XQ19" s="196"/>
      <c r="XR19" s="196"/>
      <c r="XS19" s="196"/>
      <c r="XT19" s="25">
        <f t="shared" si="11"/>
        <v>15</v>
      </c>
    </row>
    <row r="20" spans="2:644" s="2" customFormat="1" ht="12.75" hidden="1" x14ac:dyDescent="0.2">
      <c r="B20" s="61" t="s">
        <v>121</v>
      </c>
      <c r="C20" s="201" t="s">
        <v>892</v>
      </c>
      <c r="D20" s="9" t="str">
        <f t="shared" si="0"/>
        <v>1721041612</v>
      </c>
      <c r="E20" s="10">
        <v>6005</v>
      </c>
      <c r="F20" s="9" t="s">
        <v>38</v>
      </c>
      <c r="G20" s="9" t="s">
        <v>330</v>
      </c>
      <c r="H20" s="9" t="s">
        <v>140</v>
      </c>
      <c r="I20" s="9"/>
      <c r="J20" s="9"/>
      <c r="K20" s="9"/>
      <c r="L20" s="9"/>
      <c r="M20" s="9"/>
      <c r="N20" s="9" t="e">
        <f>VLOOKUP(C20,'[1]Nomina al 02-02-2023'!$A$6:$A$94,1,0)</f>
        <v>#N/A</v>
      </c>
      <c r="O20" s="9"/>
      <c r="P20" s="9"/>
      <c r="Q20" s="11">
        <v>44088</v>
      </c>
      <c r="R20" s="11">
        <v>44817</v>
      </c>
      <c r="S20" s="11"/>
      <c r="T20" s="11"/>
      <c r="U20" s="76">
        <f t="shared" si="7"/>
        <v>28.566666666666666</v>
      </c>
      <c r="V20" s="100">
        <f t="shared" si="8"/>
        <v>35.708333333333336</v>
      </c>
      <c r="W20" s="12">
        <f t="shared" si="9"/>
        <v>15</v>
      </c>
      <c r="X20" s="24">
        <f t="shared" si="10"/>
        <v>0</v>
      </c>
      <c r="Y20" s="77">
        <f>IF(B20="Inactivo",0,(V20-W20-X20))</f>
        <v>0</v>
      </c>
      <c r="Z20" s="26"/>
      <c r="AA20" s="10"/>
      <c r="AB20" s="10"/>
      <c r="AC20" s="10"/>
      <c r="AD20" s="10"/>
      <c r="AE20" s="10"/>
      <c r="AF20" s="27"/>
      <c r="AG20" s="32"/>
      <c r="AH20" s="18"/>
      <c r="AI20" s="33"/>
      <c r="AJ20" s="26"/>
      <c r="AK20" s="18"/>
      <c r="AL20" s="18"/>
      <c r="AM20" s="18"/>
      <c r="AN20" s="18"/>
      <c r="AO20" s="18"/>
      <c r="AP20" s="18"/>
      <c r="AQ20" s="10"/>
      <c r="AR20" s="16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27"/>
      <c r="BO20" s="26"/>
      <c r="BP20" s="10"/>
      <c r="BQ20" s="10"/>
      <c r="BR20" s="10"/>
      <c r="BS20" s="10"/>
      <c r="BT20" s="17">
        <v>1</v>
      </c>
      <c r="BU20" s="17">
        <v>1</v>
      </c>
      <c r="BV20" s="17">
        <v>1</v>
      </c>
      <c r="BW20" s="17">
        <v>1</v>
      </c>
      <c r="BX20" s="17">
        <v>1</v>
      </c>
      <c r="BY20" s="17">
        <v>1</v>
      </c>
      <c r="BZ20" s="17">
        <v>1</v>
      </c>
      <c r="CA20" s="17">
        <v>1</v>
      </c>
      <c r="CB20" s="17">
        <v>1</v>
      </c>
      <c r="CC20" s="17">
        <v>1</v>
      </c>
      <c r="CD20" s="17">
        <v>1</v>
      </c>
      <c r="CE20" s="17">
        <v>1</v>
      </c>
      <c r="CF20" s="17">
        <v>1</v>
      </c>
      <c r="CG20" s="17">
        <v>1</v>
      </c>
      <c r="CH20" s="17">
        <v>1</v>
      </c>
      <c r="CI20" s="10"/>
      <c r="CJ20" s="10"/>
      <c r="CK20" s="10"/>
      <c r="CL20" s="10"/>
      <c r="CM20" s="10"/>
      <c r="CN20" s="10"/>
      <c r="CO20" s="10"/>
      <c r="CP20" s="10"/>
      <c r="CQ20" s="10"/>
      <c r="CR20" s="27"/>
      <c r="CS20" s="26"/>
      <c r="CT20" s="10"/>
      <c r="CU20" s="10"/>
      <c r="CV20" s="10"/>
      <c r="CW20" s="10"/>
      <c r="CX20" s="10"/>
      <c r="CY20" s="10"/>
      <c r="CZ20" s="16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27"/>
      <c r="DX20" s="42"/>
      <c r="DY20" s="16"/>
      <c r="DZ20" s="16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27"/>
      <c r="FB20" s="26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6"/>
      <c r="FZ20" s="10"/>
      <c r="GA20" s="10"/>
      <c r="GB20" s="10"/>
      <c r="GC20" s="10"/>
      <c r="GD20" s="10"/>
      <c r="GE20" s="10"/>
      <c r="GF20" s="44"/>
      <c r="GG20" s="42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27"/>
      <c r="HL20" s="26"/>
      <c r="HM20" s="10"/>
      <c r="HN20" s="18"/>
      <c r="HO20" s="18"/>
      <c r="HP20" s="18"/>
      <c r="HQ20" s="18"/>
      <c r="HR20" s="18"/>
      <c r="HS20" s="18"/>
      <c r="HT20" s="18"/>
      <c r="HU20" s="18"/>
      <c r="HV20" s="18"/>
      <c r="HW20" s="10"/>
      <c r="HX20" s="10"/>
      <c r="HY20" s="16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44"/>
      <c r="IN20" s="42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27"/>
      <c r="JS20" s="26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6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27"/>
      <c r="KW20" s="42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6"/>
      <c r="LX20" s="10"/>
      <c r="LY20" s="10"/>
      <c r="LZ20" s="10"/>
      <c r="MA20" s="27"/>
      <c r="MB20" s="26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27"/>
      <c r="NF20" s="26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27"/>
      <c r="OK20" s="26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91"/>
      <c r="PP20" s="26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94"/>
      <c r="QT20" s="26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94"/>
      <c r="RY20" s="26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94"/>
      <c r="TC20" s="26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27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182"/>
      <c r="VM20" s="25"/>
      <c r="VN20" s="10"/>
      <c r="VO20" s="10"/>
      <c r="VP20" s="10"/>
      <c r="VQ20" s="10"/>
      <c r="VR20" s="10"/>
      <c r="VS20" s="10"/>
      <c r="VT20" s="10"/>
      <c r="VU20" s="10"/>
      <c r="VV20" s="10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182"/>
      <c r="WO20" s="25"/>
      <c r="WP20" s="10"/>
      <c r="WQ20" s="10"/>
      <c r="WR20" s="10"/>
      <c r="WS20" s="10"/>
      <c r="WT20" s="10"/>
      <c r="WU20" s="10"/>
      <c r="WV20" s="10"/>
      <c r="WW20" s="10"/>
      <c r="WX20" s="10"/>
      <c r="WY20" s="196"/>
      <c r="WZ20" s="196"/>
      <c r="XA20" s="196"/>
      <c r="XB20" s="196"/>
      <c r="XC20" s="196"/>
      <c r="XD20" s="196"/>
      <c r="XE20" s="196"/>
      <c r="XF20" s="196"/>
      <c r="XG20" s="196"/>
      <c r="XH20" s="196"/>
      <c r="XI20" s="196"/>
      <c r="XJ20" s="196"/>
      <c r="XK20" s="196"/>
      <c r="XL20" s="196"/>
      <c r="XM20" s="196"/>
      <c r="XN20" s="196"/>
      <c r="XO20" s="196"/>
      <c r="XP20" s="196"/>
      <c r="XQ20" s="196"/>
      <c r="XR20" s="196"/>
      <c r="XS20" s="196"/>
      <c r="XT20" s="25">
        <f t="shared" si="11"/>
        <v>15</v>
      </c>
    </row>
    <row r="21" spans="2:644" s="2" customFormat="1" ht="12.75" hidden="1" x14ac:dyDescent="0.2">
      <c r="B21" s="61" t="s">
        <v>121</v>
      </c>
      <c r="C21" s="201" t="s">
        <v>893</v>
      </c>
      <c r="D21" s="9" t="str">
        <f t="shared" si="0"/>
        <v>1312668831</v>
      </c>
      <c r="E21" s="10">
        <v>6005</v>
      </c>
      <c r="F21" s="9" t="s">
        <v>38</v>
      </c>
      <c r="G21" s="9" t="s">
        <v>330</v>
      </c>
      <c r="H21" s="9" t="s">
        <v>141</v>
      </c>
      <c r="I21" s="9"/>
      <c r="J21" s="9"/>
      <c r="K21" s="9"/>
      <c r="L21" s="9"/>
      <c r="M21" s="9"/>
      <c r="N21" s="9" t="e">
        <f>VLOOKUP(C21,'[1]Nomina al 02-02-2023'!$A$6:$A$94,1,0)</f>
        <v>#N/A</v>
      </c>
      <c r="O21" s="9"/>
      <c r="P21" s="9"/>
      <c r="Q21" s="11">
        <v>44083</v>
      </c>
      <c r="R21" s="11">
        <v>44681</v>
      </c>
      <c r="S21" s="11"/>
      <c r="T21" s="11"/>
      <c r="U21" s="76">
        <f t="shared" si="7"/>
        <v>28.733333333333334</v>
      </c>
      <c r="V21" s="100">
        <f t="shared" si="8"/>
        <v>35.916666666666671</v>
      </c>
      <c r="W21" s="12">
        <f t="shared" si="9"/>
        <v>24</v>
      </c>
      <c r="X21" s="24">
        <f t="shared" si="10"/>
        <v>0</v>
      </c>
      <c r="Y21" s="77">
        <f>IF(B21="Inactivo",0,(V21-W21-X21))</f>
        <v>0</v>
      </c>
      <c r="Z21" s="26"/>
      <c r="AA21" s="10"/>
      <c r="AB21" s="10"/>
      <c r="AC21" s="10"/>
      <c r="AD21" s="10"/>
      <c r="AE21" s="10"/>
      <c r="AF21" s="27"/>
      <c r="AG21" s="32"/>
      <c r="AH21" s="18"/>
      <c r="AI21" s="33"/>
      <c r="AJ21" s="26"/>
      <c r="AK21" s="18"/>
      <c r="AL21" s="18"/>
      <c r="AM21" s="18"/>
      <c r="AN21" s="18"/>
      <c r="AO21" s="18"/>
      <c r="AP21" s="18"/>
      <c r="AQ21" s="10"/>
      <c r="AR21" s="16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27"/>
      <c r="BO21" s="26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27"/>
      <c r="CS21" s="26"/>
      <c r="CT21" s="10"/>
      <c r="CU21" s="10"/>
      <c r="CV21" s="10"/>
      <c r="CW21" s="10"/>
      <c r="CX21" s="10"/>
      <c r="CY21" s="10"/>
      <c r="CZ21" s="16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7">
        <v>1</v>
      </c>
      <c r="DQ21" s="17">
        <v>1</v>
      </c>
      <c r="DR21" s="17">
        <v>1</v>
      </c>
      <c r="DS21" s="17">
        <v>1</v>
      </c>
      <c r="DT21" s="17">
        <v>1</v>
      </c>
      <c r="DU21" s="17">
        <v>1</v>
      </c>
      <c r="DV21" s="17">
        <v>1</v>
      </c>
      <c r="DW21" s="31">
        <v>1</v>
      </c>
      <c r="DX21" s="30">
        <v>1</v>
      </c>
      <c r="DY21" s="17">
        <v>1</v>
      </c>
      <c r="DZ21" s="17">
        <v>1</v>
      </c>
      <c r="EA21" s="17">
        <v>1</v>
      </c>
      <c r="EB21" s="17">
        <v>1</v>
      </c>
      <c r="EC21" s="17">
        <v>1</v>
      </c>
      <c r="ED21" s="17">
        <v>1</v>
      </c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27"/>
      <c r="FB21" s="26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6"/>
      <c r="FZ21" s="10"/>
      <c r="GA21" s="10"/>
      <c r="GB21" s="10"/>
      <c r="GC21" s="10"/>
      <c r="GD21" s="10"/>
      <c r="GE21" s="10"/>
      <c r="GF21" s="44"/>
      <c r="GG21" s="42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27"/>
      <c r="HL21" s="26"/>
      <c r="HM21" s="10"/>
      <c r="HN21" s="18"/>
      <c r="HO21" s="18"/>
      <c r="HP21" s="18"/>
      <c r="HQ21" s="18"/>
      <c r="HR21" s="18"/>
      <c r="HS21" s="18"/>
      <c r="HT21" s="18"/>
      <c r="HU21" s="18"/>
      <c r="HV21" s="18"/>
      <c r="HW21" s="10"/>
      <c r="HX21" s="10"/>
      <c r="HY21" s="16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44"/>
      <c r="IN21" s="42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27"/>
      <c r="JS21" s="26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6"/>
      <c r="KH21" s="78">
        <v>1</v>
      </c>
      <c r="KI21" s="78">
        <v>1</v>
      </c>
      <c r="KJ21" s="78">
        <v>1</v>
      </c>
      <c r="KK21" s="78">
        <v>1</v>
      </c>
      <c r="KL21" s="78">
        <v>1</v>
      </c>
      <c r="KM21" s="78">
        <v>1</v>
      </c>
      <c r="KN21" s="78">
        <v>1</v>
      </c>
      <c r="KO21" s="78">
        <v>1</v>
      </c>
      <c r="KP21" s="78">
        <v>1</v>
      </c>
      <c r="KQ21" s="10"/>
      <c r="KR21" s="10"/>
      <c r="KS21" s="10"/>
      <c r="KT21" s="10"/>
      <c r="KU21" s="10"/>
      <c r="KV21" s="27"/>
      <c r="KW21" s="42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6"/>
      <c r="LX21" s="10"/>
      <c r="LY21" s="10"/>
      <c r="LZ21" s="10"/>
      <c r="MA21" s="27"/>
      <c r="MB21" s="26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27"/>
      <c r="NF21" s="26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27"/>
      <c r="OK21" s="26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91"/>
      <c r="PP21" s="26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94"/>
      <c r="QT21" s="26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94"/>
      <c r="RY21" s="26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94"/>
      <c r="TC21" s="26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27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182"/>
      <c r="VM21" s="25"/>
      <c r="VN21" s="10"/>
      <c r="VO21" s="10"/>
      <c r="VP21" s="10"/>
      <c r="VQ21" s="10"/>
      <c r="VR21" s="10"/>
      <c r="VS21" s="10"/>
      <c r="VT21" s="10"/>
      <c r="VU21" s="10"/>
      <c r="VV21" s="10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182"/>
      <c r="WO21" s="25"/>
      <c r="WP21" s="10"/>
      <c r="WQ21" s="10"/>
      <c r="WR21" s="10"/>
      <c r="WS21" s="10"/>
      <c r="WT21" s="10"/>
      <c r="WU21" s="10"/>
      <c r="WV21" s="10"/>
      <c r="WW21" s="10"/>
      <c r="WX21" s="10"/>
      <c r="WY21" s="196"/>
      <c r="WZ21" s="196"/>
      <c r="XA21" s="196"/>
      <c r="XB21" s="196"/>
      <c r="XC21" s="196"/>
      <c r="XD21" s="196"/>
      <c r="XE21" s="196"/>
      <c r="XF21" s="196"/>
      <c r="XG21" s="196"/>
      <c r="XH21" s="196"/>
      <c r="XI21" s="196"/>
      <c r="XJ21" s="196"/>
      <c r="XK21" s="196"/>
      <c r="XL21" s="196"/>
      <c r="XM21" s="196"/>
      <c r="XN21" s="196"/>
      <c r="XO21" s="196"/>
      <c r="XP21" s="196"/>
      <c r="XQ21" s="196"/>
      <c r="XR21" s="196"/>
      <c r="XS21" s="196"/>
      <c r="XT21" s="25">
        <f t="shared" si="11"/>
        <v>24</v>
      </c>
    </row>
    <row r="22" spans="2:644" s="2" customFormat="1" ht="12.75" x14ac:dyDescent="0.2">
      <c r="B22" s="61" t="s">
        <v>122</v>
      </c>
      <c r="C22" s="201" t="s">
        <v>23</v>
      </c>
      <c r="D22" s="9" t="str">
        <f t="shared" si="0"/>
        <v>1726499765</v>
      </c>
      <c r="E22" s="10">
        <v>6005</v>
      </c>
      <c r="F22" s="9" t="s">
        <v>38</v>
      </c>
      <c r="G22" s="9" t="s">
        <v>330</v>
      </c>
      <c r="H22" s="9" t="s">
        <v>142</v>
      </c>
      <c r="I22" s="9">
        <f t="shared" ref="I22:I23" si="12">LEN(H22)</f>
        <v>23</v>
      </c>
      <c r="J22" s="9">
        <f t="shared" ref="J22:J23" si="13">FIND(" ",H22,FIND(" ",H22)+1)</f>
        <v>12</v>
      </c>
      <c r="K22" s="9">
        <f t="shared" ref="K22:K23" si="14">I22-(J22-1)</f>
        <v>12</v>
      </c>
      <c r="L22" s="9" t="str">
        <f t="shared" ref="L22:L23" si="15">MID(H22,1,J22)</f>
        <v xml:space="preserve">Salas Parra </v>
      </c>
      <c r="M22" s="9" t="str">
        <f t="shared" ref="M22:M23" si="16">MID(H22,J22,K22)</f>
        <v xml:space="preserve"> Maria Jose </v>
      </c>
      <c r="N22" s="9" t="str">
        <f>_xlfn.IFNA(VLOOKUP(D22,[1]!Tabla1[#All],7,0),"NO ENCONTRADO")</f>
        <v>mariasalas@salesland.net</v>
      </c>
      <c r="O22" s="9"/>
      <c r="P22" s="9" t="str">
        <f t="shared" ref="P22:P23" si="17">IF(N22="NO ENCONTRADO",O22,N22)</f>
        <v>mariasalas@salesland.net</v>
      </c>
      <c r="Q22" s="11">
        <v>44083</v>
      </c>
      <c r="R22" s="11"/>
      <c r="S22" s="11"/>
      <c r="T22" s="11"/>
      <c r="U22" s="76">
        <f t="shared" si="7"/>
        <v>28.733333333333334</v>
      </c>
      <c r="V22" s="100">
        <f t="shared" si="8"/>
        <v>35.916666666666671</v>
      </c>
      <c r="W22" s="12">
        <f t="shared" si="9"/>
        <v>30</v>
      </c>
      <c r="X22" s="24">
        <f t="shared" si="10"/>
        <v>0</v>
      </c>
      <c r="Y22" s="77">
        <f>IF(B22="Inactivo",0,(V22-W22-X22))</f>
        <v>5.9166666666666714</v>
      </c>
      <c r="Z22" s="26"/>
      <c r="AA22" s="10"/>
      <c r="AB22" s="10"/>
      <c r="AC22" s="10"/>
      <c r="AD22" s="10"/>
      <c r="AE22" s="10"/>
      <c r="AF22" s="27"/>
      <c r="AG22" s="32"/>
      <c r="AH22" s="18"/>
      <c r="AI22" s="33"/>
      <c r="AJ22" s="26"/>
      <c r="AK22" s="18"/>
      <c r="AL22" s="18"/>
      <c r="AM22" s="18"/>
      <c r="AN22" s="18"/>
      <c r="AO22" s="18"/>
      <c r="AP22" s="18"/>
      <c r="AQ22" s="10"/>
      <c r="AR22" s="16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27"/>
      <c r="BO22" s="26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27"/>
      <c r="CS22" s="26"/>
      <c r="CT22" s="10"/>
      <c r="CU22" s="10"/>
      <c r="CV22" s="10"/>
      <c r="CW22" s="10"/>
      <c r="CX22" s="10"/>
      <c r="CY22" s="10"/>
      <c r="CZ22" s="16"/>
      <c r="DA22" s="17">
        <v>1</v>
      </c>
      <c r="DB22" s="17">
        <v>1</v>
      </c>
      <c r="DC22" s="17">
        <v>1</v>
      </c>
      <c r="DD22" s="17">
        <v>1</v>
      </c>
      <c r="DE22" s="17">
        <v>1</v>
      </c>
      <c r="DF22" s="17">
        <v>1</v>
      </c>
      <c r="DG22" s="17">
        <v>1</v>
      </c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27"/>
      <c r="DX22" s="42"/>
      <c r="DY22" s="16"/>
      <c r="DZ22" s="16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7">
        <v>1</v>
      </c>
      <c r="EU22" s="17">
        <v>1</v>
      </c>
      <c r="EV22" s="17">
        <v>1</v>
      </c>
      <c r="EW22" s="17">
        <v>1</v>
      </c>
      <c r="EX22" s="17">
        <v>1</v>
      </c>
      <c r="EY22" s="17">
        <v>1</v>
      </c>
      <c r="EZ22" s="17">
        <v>1</v>
      </c>
      <c r="FA22" s="31">
        <v>1</v>
      </c>
      <c r="FB22" s="26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6"/>
      <c r="FZ22" s="10"/>
      <c r="GA22" s="10"/>
      <c r="GB22" s="10"/>
      <c r="GC22" s="10"/>
      <c r="GD22" s="10"/>
      <c r="GE22" s="10"/>
      <c r="GF22" s="44"/>
      <c r="GG22" s="42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27"/>
      <c r="HL22" s="26"/>
      <c r="HM22" s="10"/>
      <c r="HN22" s="18"/>
      <c r="HO22" s="18"/>
      <c r="HP22" s="18"/>
      <c r="HQ22" s="18"/>
      <c r="HR22" s="18"/>
      <c r="HS22" s="18"/>
      <c r="HT22" s="18"/>
      <c r="HU22" s="18"/>
      <c r="HV22" s="18"/>
      <c r="HW22" s="10"/>
      <c r="HX22" s="10"/>
      <c r="HY22" s="16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44"/>
      <c r="IN22" s="42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27"/>
      <c r="JS22" s="26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6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27"/>
      <c r="KW22" s="42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6"/>
      <c r="LX22" s="10"/>
      <c r="LY22" s="10"/>
      <c r="LZ22" s="10"/>
      <c r="MA22" s="27"/>
      <c r="MB22" s="26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27"/>
      <c r="NF22" s="26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27"/>
      <c r="OK22" s="26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78">
        <v>1</v>
      </c>
      <c r="PI22" s="78">
        <v>1</v>
      </c>
      <c r="PJ22" s="78">
        <v>1</v>
      </c>
      <c r="PK22" s="78">
        <v>1</v>
      </c>
      <c r="PL22" s="78">
        <v>1</v>
      </c>
      <c r="PM22" s="78">
        <v>1</v>
      </c>
      <c r="PN22" s="78">
        <v>1</v>
      </c>
      <c r="PO22" s="78">
        <v>1</v>
      </c>
      <c r="PP22" s="78">
        <v>1</v>
      </c>
      <c r="PQ22" s="78">
        <v>1</v>
      </c>
      <c r="PR22" s="78">
        <v>1</v>
      </c>
      <c r="PS22" s="78">
        <v>1</v>
      </c>
      <c r="PT22" s="78">
        <v>1</v>
      </c>
      <c r="PU22" s="78">
        <v>1</v>
      </c>
      <c r="PV22" s="78">
        <v>1</v>
      </c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94"/>
      <c r="QT22" s="26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94"/>
      <c r="RY22" s="26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94"/>
      <c r="TC22" s="26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27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182"/>
      <c r="VM22" s="25"/>
      <c r="VN22" s="10"/>
      <c r="VO22" s="10"/>
      <c r="VP22" s="10"/>
      <c r="VQ22" s="10"/>
      <c r="VR22" s="10"/>
      <c r="VS22" s="10"/>
      <c r="VT22" s="10"/>
      <c r="VU22" s="10"/>
      <c r="VV22" s="10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182"/>
      <c r="WO22" s="25"/>
      <c r="WP22" s="10"/>
      <c r="WQ22" s="10"/>
      <c r="WR22" s="10"/>
      <c r="WS22" s="10"/>
      <c r="WT22" s="10"/>
      <c r="WU22" s="10"/>
      <c r="WV22" s="10"/>
      <c r="WW22" s="10"/>
      <c r="WX22" s="10"/>
      <c r="WY22" s="196"/>
      <c r="WZ22" s="196"/>
      <c r="XA22" s="196"/>
      <c r="XB22" s="196"/>
      <c r="XC22" s="196"/>
      <c r="XD22" s="196"/>
      <c r="XE22" s="196"/>
      <c r="XF22" s="196"/>
      <c r="XG22" s="196"/>
      <c r="XH22" s="196"/>
      <c r="XI22" s="196"/>
      <c r="XJ22" s="196"/>
      <c r="XK22" s="196"/>
      <c r="XL22" s="196"/>
      <c r="XM22" s="196"/>
      <c r="XN22" s="196"/>
      <c r="XO22" s="196"/>
      <c r="XP22" s="196"/>
      <c r="XQ22" s="196"/>
      <c r="XR22" s="196"/>
      <c r="XS22" s="196"/>
      <c r="XT22" s="25">
        <f t="shared" si="11"/>
        <v>30</v>
      </c>
    </row>
    <row r="23" spans="2:644" s="2" customFormat="1" ht="12.75" x14ac:dyDescent="0.2">
      <c r="B23" s="61" t="s">
        <v>122</v>
      </c>
      <c r="C23" s="201" t="s">
        <v>24</v>
      </c>
      <c r="D23" s="9" t="str">
        <f t="shared" si="0"/>
        <v>0503250730</v>
      </c>
      <c r="E23" s="10">
        <v>6005</v>
      </c>
      <c r="F23" s="9" t="s">
        <v>38</v>
      </c>
      <c r="G23" s="9" t="s">
        <v>330</v>
      </c>
      <c r="H23" s="9" t="s">
        <v>143</v>
      </c>
      <c r="I23" s="9">
        <f t="shared" si="12"/>
        <v>30</v>
      </c>
      <c r="J23" s="9">
        <f t="shared" si="13"/>
        <v>18</v>
      </c>
      <c r="K23" s="9">
        <f t="shared" si="14"/>
        <v>13</v>
      </c>
      <c r="L23" s="9" t="str">
        <f t="shared" si="15"/>
        <v xml:space="preserve">Chicaiza Toapanta </v>
      </c>
      <c r="M23" s="9" t="str">
        <f t="shared" si="16"/>
        <v xml:space="preserve"> Alex Danilo </v>
      </c>
      <c r="N23" s="9" t="str">
        <f>_xlfn.IFNA(VLOOKUP(D23,[1]!Tabla1[#All],7,0),"NO ENCONTRADO")</f>
        <v>alexchicaiza@salesland.net</v>
      </c>
      <c r="O23" s="9"/>
      <c r="P23" s="9" t="str">
        <f t="shared" si="17"/>
        <v>alexchicaiza@salesland.net</v>
      </c>
      <c r="Q23" s="11">
        <v>44083</v>
      </c>
      <c r="R23" s="11"/>
      <c r="S23" s="11"/>
      <c r="T23" s="11"/>
      <c r="U23" s="76">
        <f t="shared" si="7"/>
        <v>28.733333333333334</v>
      </c>
      <c r="V23" s="100">
        <f t="shared" si="8"/>
        <v>35.916666666666671</v>
      </c>
      <c r="W23" s="12">
        <f t="shared" si="9"/>
        <v>30</v>
      </c>
      <c r="X23" s="24">
        <f t="shared" si="10"/>
        <v>0</v>
      </c>
      <c r="Y23" s="77">
        <f>IF(B23="Inactivo",0,(V23-W23-X23))</f>
        <v>5.9166666666666714</v>
      </c>
      <c r="Z23" s="26"/>
      <c r="AA23" s="10"/>
      <c r="AB23" s="10"/>
      <c r="AC23" s="10"/>
      <c r="AD23" s="10"/>
      <c r="AE23" s="10"/>
      <c r="AF23" s="27"/>
      <c r="AG23" s="32"/>
      <c r="AH23" s="18"/>
      <c r="AI23" s="33"/>
      <c r="AJ23" s="26"/>
      <c r="AK23" s="18"/>
      <c r="AL23" s="18"/>
      <c r="AM23" s="18"/>
      <c r="AN23" s="18"/>
      <c r="AO23" s="18"/>
      <c r="AP23" s="18"/>
      <c r="AQ23" s="10"/>
      <c r="AR23" s="16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27"/>
      <c r="BO23" s="26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7">
        <v>1</v>
      </c>
      <c r="CL23" s="17">
        <v>1</v>
      </c>
      <c r="CM23" s="17">
        <v>1</v>
      </c>
      <c r="CN23" s="17">
        <v>1</v>
      </c>
      <c r="CO23" s="17">
        <v>1</v>
      </c>
      <c r="CP23" s="17">
        <v>1</v>
      </c>
      <c r="CQ23" s="17">
        <v>1</v>
      </c>
      <c r="CR23" s="31">
        <v>1</v>
      </c>
      <c r="CS23" s="26"/>
      <c r="CT23" s="10"/>
      <c r="CU23" s="10"/>
      <c r="CV23" s="10"/>
      <c r="CW23" s="10"/>
      <c r="CX23" s="10"/>
      <c r="CY23" s="10"/>
      <c r="CZ23" s="16"/>
      <c r="DA23" s="10"/>
      <c r="DB23" s="10"/>
      <c r="DC23" s="10"/>
      <c r="DD23" s="10"/>
      <c r="DE23" s="10"/>
      <c r="DF23" s="10"/>
      <c r="DG23" s="10"/>
      <c r="DH23" s="17">
        <v>1</v>
      </c>
      <c r="DI23" s="17">
        <v>1</v>
      </c>
      <c r="DJ23" s="17">
        <v>1</v>
      </c>
      <c r="DK23" s="17">
        <v>1</v>
      </c>
      <c r="DL23" s="17">
        <v>1</v>
      </c>
      <c r="DM23" s="17">
        <v>1</v>
      </c>
      <c r="DN23" s="17">
        <v>1</v>
      </c>
      <c r="DO23" s="10"/>
      <c r="DP23" s="10"/>
      <c r="DQ23" s="10"/>
      <c r="DR23" s="10"/>
      <c r="DS23" s="10"/>
      <c r="DT23" s="10"/>
      <c r="DU23" s="10"/>
      <c r="DV23" s="10"/>
      <c r="DW23" s="27"/>
      <c r="DX23" s="42"/>
      <c r="DY23" s="16"/>
      <c r="DZ23" s="16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27"/>
      <c r="FB23" s="26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6"/>
      <c r="FZ23" s="10"/>
      <c r="GA23" s="10"/>
      <c r="GB23" s="10"/>
      <c r="GC23" s="10"/>
      <c r="GD23" s="10"/>
      <c r="GE23" s="10"/>
      <c r="GF23" s="44"/>
      <c r="GG23" s="42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27"/>
      <c r="HL23" s="26"/>
      <c r="HM23" s="10"/>
      <c r="HN23" s="18"/>
      <c r="HO23" s="18"/>
      <c r="HP23" s="18"/>
      <c r="HQ23" s="18"/>
      <c r="HR23" s="18"/>
      <c r="HS23" s="18"/>
      <c r="HT23" s="18"/>
      <c r="HU23" s="18"/>
      <c r="HV23" s="18"/>
      <c r="HW23" s="10"/>
      <c r="HX23" s="10"/>
      <c r="HY23" s="16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44"/>
      <c r="IN23" s="42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27"/>
      <c r="JS23" s="26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6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27"/>
      <c r="KW23" s="42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6"/>
      <c r="LX23" s="10"/>
      <c r="LY23" s="10"/>
      <c r="LZ23" s="10"/>
      <c r="MA23" s="27"/>
      <c r="MB23" s="26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27"/>
      <c r="NF23" s="26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27"/>
      <c r="OK23" s="26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91"/>
      <c r="PP23" s="26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7">
        <v>1</v>
      </c>
      <c r="QN23" s="17">
        <v>1</v>
      </c>
      <c r="QO23" s="17">
        <v>1</v>
      </c>
      <c r="QP23" s="17">
        <v>1</v>
      </c>
      <c r="QQ23" s="17">
        <v>1</v>
      </c>
      <c r="QR23" s="17">
        <v>1</v>
      </c>
      <c r="QS23" s="17">
        <v>1</v>
      </c>
      <c r="QT23" s="26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7">
        <v>1</v>
      </c>
      <c r="RR23" s="17">
        <v>1</v>
      </c>
      <c r="RS23" s="17">
        <v>1</v>
      </c>
      <c r="RT23" s="17">
        <v>1</v>
      </c>
      <c r="RU23" s="17">
        <v>1</v>
      </c>
      <c r="RV23" s="17">
        <v>1</v>
      </c>
      <c r="RW23" s="17">
        <v>1</v>
      </c>
      <c r="RX23" s="17">
        <v>1</v>
      </c>
      <c r="RY23" s="26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94"/>
      <c r="TC23" s="26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27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182"/>
      <c r="VM23" s="25"/>
      <c r="VN23" s="10"/>
      <c r="VO23" s="10"/>
      <c r="VP23" s="10"/>
      <c r="VQ23" s="10"/>
      <c r="VR23" s="10"/>
      <c r="VS23" s="10"/>
      <c r="VT23" s="10"/>
      <c r="VU23" s="10"/>
      <c r="VV23" s="10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182"/>
      <c r="WO23" s="25"/>
      <c r="WP23" s="10"/>
      <c r="WQ23" s="10"/>
      <c r="WR23" s="10"/>
      <c r="WS23" s="10"/>
      <c r="WT23" s="10"/>
      <c r="WU23" s="10"/>
      <c r="WV23" s="10"/>
      <c r="WW23" s="10"/>
      <c r="WX23" s="10"/>
      <c r="WY23" s="196"/>
      <c r="WZ23" s="196"/>
      <c r="XA23" s="196"/>
      <c r="XB23" s="196"/>
      <c r="XC23" s="196"/>
      <c r="XD23" s="196"/>
      <c r="XE23" s="196"/>
      <c r="XF23" s="196"/>
      <c r="XG23" s="196"/>
      <c r="XH23" s="196"/>
      <c r="XI23" s="196"/>
      <c r="XJ23" s="196"/>
      <c r="XK23" s="196"/>
      <c r="XL23" s="196"/>
      <c r="XM23" s="196"/>
      <c r="XN23" s="196"/>
      <c r="XO23" s="196"/>
      <c r="XP23" s="196"/>
      <c r="XQ23" s="196"/>
      <c r="XR23" s="196"/>
      <c r="XS23" s="196"/>
      <c r="XT23" s="25">
        <f t="shared" si="11"/>
        <v>30</v>
      </c>
    </row>
    <row r="24" spans="2:644" s="2" customFormat="1" ht="12.75" hidden="1" x14ac:dyDescent="0.2">
      <c r="B24" s="61" t="s">
        <v>121</v>
      </c>
      <c r="C24" s="201" t="s">
        <v>894</v>
      </c>
      <c r="D24" s="9" t="str">
        <f t="shared" si="0"/>
        <v>1751101922</v>
      </c>
      <c r="E24" s="10">
        <v>6005</v>
      </c>
      <c r="F24" s="9" t="s">
        <v>38</v>
      </c>
      <c r="G24" s="9" t="s">
        <v>330</v>
      </c>
      <c r="H24" s="9" t="s">
        <v>144</v>
      </c>
      <c r="I24" s="9"/>
      <c r="J24" s="9"/>
      <c r="K24" s="9"/>
      <c r="L24" s="9"/>
      <c r="M24" s="9"/>
      <c r="N24" s="9" t="e">
        <f>VLOOKUP(C24,'[1]Nomina al 02-02-2023'!$A$6:$A$94,1,0)</f>
        <v>#N/A</v>
      </c>
      <c r="O24" s="9"/>
      <c r="P24" s="9"/>
      <c r="Q24" s="11">
        <v>44083</v>
      </c>
      <c r="R24" s="11">
        <v>44700</v>
      </c>
      <c r="S24" s="11"/>
      <c r="T24" s="11"/>
      <c r="U24" s="76">
        <f t="shared" si="7"/>
        <v>28.733333333333334</v>
      </c>
      <c r="V24" s="100">
        <f t="shared" si="8"/>
        <v>35.916666666666671</v>
      </c>
      <c r="W24" s="12">
        <f t="shared" si="9"/>
        <v>15</v>
      </c>
      <c r="X24" s="24">
        <f t="shared" si="10"/>
        <v>0</v>
      </c>
      <c r="Y24" s="77">
        <f>IF(B24="Inactivo",0,(V24-W24-X24))</f>
        <v>0</v>
      </c>
      <c r="Z24" s="26"/>
      <c r="AA24" s="10"/>
      <c r="AB24" s="10"/>
      <c r="AC24" s="10"/>
      <c r="AD24" s="10"/>
      <c r="AE24" s="10"/>
      <c r="AF24" s="27"/>
      <c r="AG24" s="32"/>
      <c r="AH24" s="18"/>
      <c r="AI24" s="33"/>
      <c r="AJ24" s="26"/>
      <c r="AK24" s="18"/>
      <c r="AL24" s="18"/>
      <c r="AM24" s="18"/>
      <c r="AN24" s="17">
        <v>1</v>
      </c>
      <c r="AO24" s="17">
        <v>1</v>
      </c>
      <c r="AP24" s="17">
        <v>1</v>
      </c>
      <c r="AQ24" s="17">
        <v>1</v>
      </c>
      <c r="AR24" s="17">
        <v>1</v>
      </c>
      <c r="AS24" s="17">
        <v>1</v>
      </c>
      <c r="AT24" s="17">
        <v>1</v>
      </c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27"/>
      <c r="BO24" s="26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27"/>
      <c r="CS24" s="26"/>
      <c r="CT24" s="10"/>
      <c r="CU24" s="10"/>
      <c r="CV24" s="10"/>
      <c r="CW24" s="10"/>
      <c r="CX24" s="10"/>
      <c r="CY24" s="10"/>
      <c r="CZ24" s="16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27"/>
      <c r="DX24" s="42"/>
      <c r="DY24" s="16"/>
      <c r="DZ24" s="16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7">
        <v>1</v>
      </c>
      <c r="EN24" s="17">
        <v>1</v>
      </c>
      <c r="EO24" s="17">
        <v>1</v>
      </c>
      <c r="EP24" s="17">
        <v>1</v>
      </c>
      <c r="EQ24" s="17">
        <v>1</v>
      </c>
      <c r="ER24" s="17">
        <v>1</v>
      </c>
      <c r="ES24" s="17">
        <v>1</v>
      </c>
      <c r="ET24" s="17">
        <v>1</v>
      </c>
      <c r="EU24" s="10"/>
      <c r="EV24" s="10"/>
      <c r="EW24" s="10"/>
      <c r="EX24" s="10"/>
      <c r="EY24" s="10"/>
      <c r="EZ24" s="10"/>
      <c r="FA24" s="27"/>
      <c r="FB24" s="26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6"/>
      <c r="FZ24" s="10"/>
      <c r="GA24" s="10"/>
      <c r="GB24" s="10"/>
      <c r="GC24" s="10"/>
      <c r="GD24" s="10"/>
      <c r="GE24" s="10"/>
      <c r="GF24" s="44"/>
      <c r="GG24" s="42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26"/>
      <c r="HM24" s="10"/>
      <c r="HN24" s="18"/>
      <c r="HO24" s="18"/>
      <c r="HP24" s="18"/>
      <c r="HQ24" s="18"/>
      <c r="HR24" s="18"/>
      <c r="HS24" s="18"/>
      <c r="HT24" s="18"/>
      <c r="HU24" s="18"/>
      <c r="HV24" s="18"/>
      <c r="HW24" s="10"/>
      <c r="HX24" s="10"/>
      <c r="HY24" s="16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44"/>
      <c r="IN24" s="42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27"/>
      <c r="JS24" s="26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6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27"/>
      <c r="KW24" s="42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6"/>
      <c r="LX24" s="10"/>
      <c r="LY24" s="10"/>
      <c r="LZ24" s="10"/>
      <c r="MA24" s="27"/>
      <c r="MB24" s="26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27"/>
      <c r="NF24" s="26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27"/>
      <c r="OK24" s="26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91"/>
      <c r="PP24" s="26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94"/>
      <c r="QT24" s="26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94"/>
      <c r="RY24" s="26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94"/>
      <c r="TC24" s="26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27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182"/>
      <c r="VM24" s="25"/>
      <c r="VN24" s="10"/>
      <c r="VO24" s="10"/>
      <c r="VP24" s="10"/>
      <c r="VQ24" s="10"/>
      <c r="VR24" s="10"/>
      <c r="VS24" s="10"/>
      <c r="VT24" s="10"/>
      <c r="VU24" s="10"/>
      <c r="VV24" s="10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182"/>
      <c r="WO24" s="25"/>
      <c r="WP24" s="10"/>
      <c r="WQ24" s="10"/>
      <c r="WR24" s="10"/>
      <c r="WS24" s="10"/>
      <c r="WT24" s="10"/>
      <c r="WU24" s="10"/>
      <c r="WV24" s="10"/>
      <c r="WW24" s="10"/>
      <c r="WX24" s="10"/>
      <c r="WY24" s="196"/>
      <c r="WZ24" s="196"/>
      <c r="XA24" s="196"/>
      <c r="XB24" s="196"/>
      <c r="XC24" s="196"/>
      <c r="XD24" s="196"/>
      <c r="XE24" s="196"/>
      <c r="XF24" s="196"/>
      <c r="XG24" s="196"/>
      <c r="XH24" s="196"/>
      <c r="XI24" s="196"/>
      <c r="XJ24" s="196"/>
      <c r="XK24" s="196"/>
      <c r="XL24" s="196"/>
      <c r="XM24" s="196"/>
      <c r="XN24" s="196"/>
      <c r="XO24" s="196"/>
      <c r="XP24" s="196"/>
      <c r="XQ24" s="196"/>
      <c r="XR24" s="196"/>
      <c r="XS24" s="196"/>
      <c r="XT24" s="25">
        <f t="shared" si="11"/>
        <v>15</v>
      </c>
    </row>
    <row r="25" spans="2:644" s="2" customFormat="1" ht="12.75" hidden="1" x14ac:dyDescent="0.2">
      <c r="B25" s="61" t="s">
        <v>121</v>
      </c>
      <c r="C25" s="201" t="s">
        <v>895</v>
      </c>
      <c r="D25" s="9" t="str">
        <f t="shared" si="0"/>
        <v>1724717176</v>
      </c>
      <c r="E25" s="10">
        <v>6005</v>
      </c>
      <c r="F25" s="9" t="s">
        <v>38</v>
      </c>
      <c r="G25" s="9" t="s">
        <v>330</v>
      </c>
      <c r="H25" s="9" t="s">
        <v>145</v>
      </c>
      <c r="I25" s="9"/>
      <c r="J25" s="9"/>
      <c r="K25" s="9"/>
      <c r="L25" s="9"/>
      <c r="M25" s="9"/>
      <c r="N25" s="9" t="e">
        <f>VLOOKUP(C25,'[1]Nomina al 02-02-2023'!$A$6:$A$94,1,0)</f>
        <v>#N/A</v>
      </c>
      <c r="O25" s="9"/>
      <c r="P25" s="9"/>
      <c r="Q25" s="11">
        <v>44083</v>
      </c>
      <c r="R25" s="11">
        <v>44676</v>
      </c>
      <c r="S25" s="11"/>
      <c r="T25" s="11"/>
      <c r="U25" s="76">
        <f t="shared" si="7"/>
        <v>28.733333333333334</v>
      </c>
      <c r="V25" s="100">
        <f t="shared" si="8"/>
        <v>35.916666666666671</v>
      </c>
      <c r="W25" s="12">
        <f t="shared" si="9"/>
        <v>15</v>
      </c>
      <c r="X25" s="24">
        <f t="shared" si="10"/>
        <v>0</v>
      </c>
      <c r="Y25" s="77">
        <f>IF(B25="Inactivo",0,(V25-W25-X25))</f>
        <v>0</v>
      </c>
      <c r="Z25" s="26"/>
      <c r="AA25" s="10"/>
      <c r="AB25" s="10"/>
      <c r="AC25" s="10"/>
      <c r="AD25" s="10"/>
      <c r="AE25" s="10"/>
      <c r="AF25" s="27"/>
      <c r="AG25" s="32"/>
      <c r="AH25" s="18"/>
      <c r="AI25" s="33"/>
      <c r="AJ25" s="26"/>
      <c r="AK25" s="18"/>
      <c r="AL25" s="18"/>
      <c r="AM25" s="18"/>
      <c r="AN25" s="18"/>
      <c r="AO25" s="18"/>
      <c r="AP25" s="18"/>
      <c r="AQ25" s="10"/>
      <c r="AR25" s="16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7">
        <v>1</v>
      </c>
      <c r="BJ25" s="17">
        <v>1</v>
      </c>
      <c r="BK25" s="17">
        <v>1</v>
      </c>
      <c r="BL25" s="17">
        <v>1</v>
      </c>
      <c r="BM25" s="17">
        <v>1</v>
      </c>
      <c r="BN25" s="31">
        <v>1</v>
      </c>
      <c r="BO25" s="17">
        <v>1</v>
      </c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27"/>
      <c r="CS25" s="26"/>
      <c r="CT25" s="10"/>
      <c r="CU25" s="10"/>
      <c r="CV25" s="10"/>
      <c r="CW25" s="10"/>
      <c r="CX25" s="10"/>
      <c r="CY25" s="10"/>
      <c r="CZ25" s="16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27"/>
      <c r="DX25" s="42"/>
      <c r="DY25" s="16"/>
      <c r="DZ25" s="16"/>
      <c r="EA25" s="10"/>
      <c r="EB25" s="10"/>
      <c r="EC25" s="10"/>
      <c r="ED25" s="10"/>
      <c r="EE25" s="17">
        <v>1</v>
      </c>
      <c r="EF25" s="17">
        <v>1</v>
      </c>
      <c r="EG25" s="17">
        <v>1</v>
      </c>
      <c r="EH25" s="17">
        <v>1</v>
      </c>
      <c r="EI25" s="17">
        <v>1</v>
      </c>
      <c r="EJ25" s="17">
        <v>1</v>
      </c>
      <c r="EK25" s="17">
        <v>1</v>
      </c>
      <c r="EL25" s="17">
        <v>1</v>
      </c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27"/>
      <c r="FB25" s="26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6"/>
      <c r="FZ25" s="10"/>
      <c r="GA25" s="10"/>
      <c r="GB25" s="10"/>
      <c r="GC25" s="10"/>
      <c r="GD25" s="10"/>
      <c r="GE25" s="10"/>
      <c r="GF25" s="44"/>
      <c r="GG25" s="42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27"/>
      <c r="HL25" s="26"/>
      <c r="HM25" s="10"/>
      <c r="HN25" s="18"/>
      <c r="HO25" s="18"/>
      <c r="HP25" s="18"/>
      <c r="HQ25" s="18"/>
      <c r="HR25" s="18"/>
      <c r="HS25" s="18"/>
      <c r="HT25" s="18"/>
      <c r="HU25" s="18"/>
      <c r="HV25" s="18"/>
      <c r="HW25" s="10"/>
      <c r="HX25" s="10"/>
      <c r="HY25" s="16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44"/>
      <c r="IN25" s="42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27"/>
      <c r="JS25" s="26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6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27"/>
      <c r="KW25" s="42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6"/>
      <c r="LX25" s="10"/>
      <c r="LY25" s="10"/>
      <c r="LZ25" s="10"/>
      <c r="MA25" s="27"/>
      <c r="MB25" s="26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27"/>
      <c r="NF25" s="26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27"/>
      <c r="OK25" s="26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91"/>
      <c r="PP25" s="26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94"/>
      <c r="QT25" s="26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94"/>
      <c r="RY25" s="26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94"/>
      <c r="TC25" s="26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27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182"/>
      <c r="VM25" s="25"/>
      <c r="VN25" s="10"/>
      <c r="VO25" s="10"/>
      <c r="VP25" s="10"/>
      <c r="VQ25" s="10"/>
      <c r="VR25" s="10"/>
      <c r="VS25" s="10"/>
      <c r="VT25" s="10"/>
      <c r="VU25" s="10"/>
      <c r="VV25" s="10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182"/>
      <c r="WO25" s="25"/>
      <c r="WP25" s="10"/>
      <c r="WQ25" s="10"/>
      <c r="WR25" s="10"/>
      <c r="WS25" s="10"/>
      <c r="WT25" s="10"/>
      <c r="WU25" s="10"/>
      <c r="WV25" s="10"/>
      <c r="WW25" s="10"/>
      <c r="WX25" s="10"/>
      <c r="WY25" s="196"/>
      <c r="WZ25" s="196"/>
      <c r="XA25" s="196"/>
      <c r="XB25" s="196"/>
      <c r="XC25" s="196"/>
      <c r="XD25" s="196"/>
      <c r="XE25" s="196"/>
      <c r="XF25" s="196"/>
      <c r="XG25" s="196"/>
      <c r="XH25" s="196"/>
      <c r="XI25" s="196"/>
      <c r="XJ25" s="196"/>
      <c r="XK25" s="196"/>
      <c r="XL25" s="196"/>
      <c r="XM25" s="196"/>
      <c r="XN25" s="196"/>
      <c r="XO25" s="196"/>
      <c r="XP25" s="196"/>
      <c r="XQ25" s="196"/>
      <c r="XR25" s="196"/>
      <c r="XS25" s="196"/>
      <c r="XT25" s="25">
        <f t="shared" si="11"/>
        <v>15</v>
      </c>
    </row>
    <row r="26" spans="2:644" s="4" customFormat="1" ht="12.75" x14ac:dyDescent="0.2">
      <c r="B26" s="62" t="s">
        <v>122</v>
      </c>
      <c r="C26" s="202" t="s">
        <v>896</v>
      </c>
      <c r="D26" s="9" t="str">
        <f t="shared" si="0"/>
        <v>1720691789</v>
      </c>
      <c r="E26" s="20">
        <v>6005</v>
      </c>
      <c r="F26" s="60" t="s">
        <v>38</v>
      </c>
      <c r="G26" s="9" t="s">
        <v>330</v>
      </c>
      <c r="H26" s="9" t="s">
        <v>49</v>
      </c>
      <c r="I26" s="9">
        <f t="shared" ref="I26:I27" si="18">LEN(H26)</f>
        <v>28</v>
      </c>
      <c r="J26" s="9">
        <f t="shared" ref="J26:J27" si="19">FIND(" ",H26,FIND(" ",H26)+1)</f>
        <v>13</v>
      </c>
      <c r="K26" s="9">
        <f t="shared" ref="K26:K27" si="20">I26-(J26-1)</f>
        <v>16</v>
      </c>
      <c r="L26" s="9" t="str">
        <f t="shared" ref="L26:L27" si="21">MID(H26,1,J26)</f>
        <v xml:space="preserve">Guevara Maza </v>
      </c>
      <c r="M26" s="9" t="str">
        <f t="shared" ref="M26:M27" si="22">MID(H26,J26,K26)</f>
        <v xml:space="preserve"> Cristian Fabian</v>
      </c>
      <c r="N26" s="9" t="str">
        <f>_xlfn.IFNA(VLOOKUP(D26,[1]!Tabla1[#All],7,0),"NO ENCONTRADO")</f>
        <v>cristianguevara@salesland.net</v>
      </c>
      <c r="O26" s="9"/>
      <c r="P26" s="9" t="str">
        <f t="shared" ref="P26:P27" si="23">IF(N26="NO ENCONTRADO",O26,N26)</f>
        <v>cristianguevara@salesland.net</v>
      </c>
      <c r="Q26" s="63">
        <v>44166</v>
      </c>
      <c r="R26" s="63"/>
      <c r="S26" s="63"/>
      <c r="T26" s="63"/>
      <c r="U26" s="76">
        <f t="shared" si="7"/>
        <v>26</v>
      </c>
      <c r="V26" s="100">
        <f t="shared" si="8"/>
        <v>32.5</v>
      </c>
      <c r="W26" s="12">
        <f t="shared" si="9"/>
        <v>18</v>
      </c>
      <c r="X26" s="24">
        <f t="shared" si="10"/>
        <v>0</v>
      </c>
      <c r="Y26" s="77">
        <f>IF(B26="Inactivo",0,(V26-W26-X26))</f>
        <v>14.5</v>
      </c>
      <c r="Z26" s="65"/>
      <c r="AA26" s="66"/>
      <c r="AB26" s="66"/>
      <c r="AC26" s="66"/>
      <c r="AD26" s="66"/>
      <c r="AE26" s="66"/>
      <c r="AF26" s="67"/>
      <c r="AG26" s="68"/>
      <c r="AH26" s="69"/>
      <c r="AI26" s="70"/>
      <c r="AJ26" s="71"/>
      <c r="AK26" s="72"/>
      <c r="AL26" s="72"/>
      <c r="AM26" s="72"/>
      <c r="AN26" s="72"/>
      <c r="AO26" s="72"/>
      <c r="AP26" s="73"/>
      <c r="AQ26" s="73"/>
      <c r="AR26" s="55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4"/>
      <c r="BO26" s="71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4"/>
      <c r="CS26" s="64"/>
      <c r="CT26" s="73"/>
      <c r="CU26" s="73"/>
      <c r="CV26" s="73"/>
      <c r="CW26" s="73"/>
      <c r="CX26" s="73"/>
      <c r="CY26" s="73"/>
      <c r="CZ26" s="16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15"/>
      <c r="DR26" s="15"/>
      <c r="DS26" s="15"/>
      <c r="DT26" s="15"/>
      <c r="DU26" s="15"/>
      <c r="DV26" s="15"/>
      <c r="DW26" s="29"/>
      <c r="DX26" s="43"/>
      <c r="DY26" s="21"/>
      <c r="DZ26" s="21"/>
      <c r="EA26" s="15"/>
      <c r="EB26" s="15"/>
      <c r="EC26" s="15"/>
      <c r="ED26" s="15"/>
      <c r="EE26" s="73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4"/>
      <c r="FB26" s="71"/>
      <c r="FC26" s="73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16"/>
      <c r="FZ26" s="10"/>
      <c r="GA26" s="10"/>
      <c r="GB26" s="10"/>
      <c r="GC26" s="10"/>
      <c r="GD26" s="10"/>
      <c r="GE26" s="10"/>
      <c r="GF26" s="44"/>
      <c r="GG26" s="42"/>
      <c r="GH26" s="73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4"/>
      <c r="HL26" s="71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16"/>
      <c r="HZ26" s="73"/>
      <c r="IA26" s="73"/>
      <c r="IB26" s="73"/>
      <c r="IC26" s="73"/>
      <c r="ID26" s="73"/>
      <c r="IE26" s="73"/>
      <c r="IF26" s="73"/>
      <c r="IG26" s="73"/>
      <c r="IH26" s="78">
        <v>1</v>
      </c>
      <c r="II26" s="78">
        <v>1</v>
      </c>
      <c r="IJ26" s="78">
        <v>1</v>
      </c>
      <c r="IK26" s="78">
        <v>1</v>
      </c>
      <c r="IL26" s="78">
        <v>1</v>
      </c>
      <c r="IM26" s="78">
        <v>1</v>
      </c>
      <c r="IN26" s="78">
        <v>1</v>
      </c>
      <c r="IO26" s="78">
        <v>1</v>
      </c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79"/>
      <c r="JS26" s="8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16"/>
      <c r="KH26" s="64"/>
      <c r="KI26" s="64"/>
      <c r="KJ26" s="64"/>
      <c r="KK26" s="64"/>
      <c r="KL26" s="64"/>
      <c r="KM26" s="64"/>
      <c r="KN26" s="64"/>
      <c r="KO26" s="10"/>
      <c r="KP26" s="10"/>
      <c r="KQ26" s="10"/>
      <c r="KR26" s="10"/>
      <c r="KS26" s="10"/>
      <c r="KT26" s="10"/>
      <c r="KU26" s="10"/>
      <c r="KV26" s="27"/>
      <c r="KW26" s="42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16"/>
      <c r="LX26" s="64"/>
      <c r="LY26" s="64"/>
      <c r="LZ26" s="64"/>
      <c r="MA26" s="79"/>
      <c r="MB26" s="8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79"/>
      <c r="NF26" s="8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79"/>
      <c r="OK26" s="84"/>
      <c r="OL26" s="64"/>
      <c r="OM26" s="64"/>
      <c r="ON26" s="64"/>
      <c r="OO26" s="64"/>
      <c r="OP26" s="64"/>
      <c r="OQ26" s="64"/>
      <c r="OR26" s="78">
        <v>1</v>
      </c>
      <c r="OS26" s="78">
        <v>1</v>
      </c>
      <c r="OT26" s="78">
        <v>1</v>
      </c>
      <c r="OU26" s="78">
        <v>1</v>
      </c>
      <c r="OV26" s="78">
        <v>1</v>
      </c>
      <c r="OW26" s="78">
        <v>1</v>
      </c>
      <c r="OX26" s="78">
        <v>1</v>
      </c>
      <c r="OY26" s="78">
        <v>1</v>
      </c>
      <c r="OZ26" s="78">
        <v>1</v>
      </c>
      <c r="PA26" s="78">
        <v>1</v>
      </c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93"/>
      <c r="PP26" s="8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96"/>
      <c r="QT26" s="84"/>
      <c r="QU26" s="6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96"/>
      <c r="RY26" s="84"/>
      <c r="RZ26" s="6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96"/>
      <c r="TC26" s="84"/>
      <c r="TD26" s="6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79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182"/>
      <c r="VM26" s="25"/>
      <c r="VN26" s="10"/>
      <c r="VO26" s="10"/>
      <c r="VP26" s="10"/>
      <c r="VQ26" s="10"/>
      <c r="VR26" s="10"/>
      <c r="VS26" s="10"/>
      <c r="VT26" s="10"/>
      <c r="VU26" s="10"/>
      <c r="VV26" s="10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182"/>
      <c r="WO26" s="25"/>
      <c r="WP26" s="10"/>
      <c r="WQ26" s="10"/>
      <c r="WR26" s="10"/>
      <c r="WS26" s="10"/>
      <c r="WT26" s="10"/>
      <c r="WU26" s="10"/>
      <c r="WV26" s="10"/>
      <c r="WW26" s="10"/>
      <c r="WX26" s="10"/>
      <c r="WY26" s="196"/>
      <c r="WZ26" s="196"/>
      <c r="XA26" s="196"/>
      <c r="XB26" s="196"/>
      <c r="XC26" s="196"/>
      <c r="XD26" s="196"/>
      <c r="XE26" s="196"/>
      <c r="XF26" s="196"/>
      <c r="XG26" s="196"/>
      <c r="XH26" s="196"/>
      <c r="XI26" s="196"/>
      <c r="XJ26" s="196"/>
      <c r="XK26" s="196"/>
      <c r="XL26" s="196"/>
      <c r="XM26" s="196"/>
      <c r="XN26" s="196"/>
      <c r="XO26" s="196"/>
      <c r="XP26" s="196"/>
      <c r="XQ26" s="196"/>
      <c r="XR26" s="196"/>
      <c r="XS26" s="196"/>
      <c r="XT26" s="25">
        <f t="shared" si="11"/>
        <v>18</v>
      </c>
    </row>
    <row r="27" spans="2:644" s="4" customFormat="1" ht="12.75" x14ac:dyDescent="0.2">
      <c r="B27" s="61" t="s">
        <v>122</v>
      </c>
      <c r="C27" s="201" t="s">
        <v>897</v>
      </c>
      <c r="D27" s="9" t="str">
        <f t="shared" si="0"/>
        <v>1720281391</v>
      </c>
      <c r="E27" s="10">
        <v>6005</v>
      </c>
      <c r="F27" s="9" t="s">
        <v>38</v>
      </c>
      <c r="G27" s="9" t="s">
        <v>330</v>
      </c>
      <c r="H27" s="9" t="s">
        <v>52</v>
      </c>
      <c r="I27" s="9">
        <f t="shared" si="18"/>
        <v>29</v>
      </c>
      <c r="J27" s="9">
        <f t="shared" si="19"/>
        <v>14</v>
      </c>
      <c r="K27" s="9">
        <f t="shared" si="20"/>
        <v>16</v>
      </c>
      <c r="L27" s="9" t="str">
        <f t="shared" si="21"/>
        <v xml:space="preserve">Hermosa Alban </v>
      </c>
      <c r="M27" s="9" t="str">
        <f t="shared" si="22"/>
        <v xml:space="preserve"> Sharon Michelle</v>
      </c>
      <c r="N27" s="9" t="str">
        <f>_xlfn.IFNA(VLOOKUP(D27,[1]!Tabla1[#All],7,0),"NO ENCONTRADO")</f>
        <v>sharonhermosa@salesland.net</v>
      </c>
      <c r="O27" s="9"/>
      <c r="P27" s="9" t="str">
        <f t="shared" si="23"/>
        <v>sharonhermosa@salesland.net</v>
      </c>
      <c r="Q27" s="11">
        <v>44228</v>
      </c>
      <c r="R27" s="11"/>
      <c r="S27" s="11"/>
      <c r="T27" s="11"/>
      <c r="U27" s="76">
        <f t="shared" si="7"/>
        <v>24</v>
      </c>
      <c r="V27" s="100">
        <f t="shared" si="8"/>
        <v>30</v>
      </c>
      <c r="W27" s="12">
        <f t="shared" si="9"/>
        <v>9</v>
      </c>
      <c r="X27" s="24">
        <f t="shared" si="10"/>
        <v>0</v>
      </c>
      <c r="Y27" s="77">
        <f>IF(B27="Inactivo",0,(V27-W27-X27))</f>
        <v>21</v>
      </c>
      <c r="Z27" s="46"/>
      <c r="AA27" s="47"/>
      <c r="AB27" s="47"/>
      <c r="AC27" s="47"/>
      <c r="AD27" s="47"/>
      <c r="AE27" s="47"/>
      <c r="AF27" s="48"/>
      <c r="AG27" s="49"/>
      <c r="AH27" s="50"/>
      <c r="AI27" s="51"/>
      <c r="AJ27" s="52"/>
      <c r="AK27" s="53"/>
      <c r="AL27" s="53"/>
      <c r="AM27" s="53"/>
      <c r="AN27" s="53"/>
      <c r="AO27" s="53"/>
      <c r="AP27" s="54"/>
      <c r="AQ27" s="54"/>
      <c r="AR27" s="55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6"/>
      <c r="BO27" s="52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6"/>
      <c r="CS27" s="64"/>
      <c r="CT27" s="54"/>
      <c r="CU27" s="54"/>
      <c r="CV27" s="54"/>
      <c r="CW27" s="54"/>
      <c r="CX27" s="54"/>
      <c r="CY27" s="54"/>
      <c r="CZ27" s="55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15"/>
      <c r="DR27" s="15"/>
      <c r="DS27" s="15"/>
      <c r="DT27" s="15"/>
      <c r="DU27" s="15"/>
      <c r="DV27" s="15"/>
      <c r="DW27" s="29"/>
      <c r="DX27" s="43"/>
      <c r="DY27" s="21"/>
      <c r="DZ27" s="21"/>
      <c r="EA27" s="15"/>
      <c r="EB27" s="15"/>
      <c r="EC27" s="15"/>
      <c r="ED27" s="15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6"/>
      <c r="FB27" s="52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5"/>
      <c r="FZ27" s="54"/>
      <c r="GA27" s="54"/>
      <c r="GB27" s="54"/>
      <c r="GC27" s="54"/>
      <c r="GD27" s="54"/>
      <c r="GE27" s="54"/>
      <c r="GF27" s="58"/>
      <c r="GG27" s="57"/>
      <c r="GH27" s="54"/>
      <c r="GI27" s="78">
        <v>1</v>
      </c>
      <c r="GJ27" s="78">
        <v>1</v>
      </c>
      <c r="GK27" s="78">
        <v>1</v>
      </c>
      <c r="GL27" s="78">
        <v>1</v>
      </c>
      <c r="GM27" s="78">
        <v>1</v>
      </c>
      <c r="GN27" s="78">
        <v>1</v>
      </c>
      <c r="GO27" s="78">
        <v>1</v>
      </c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6"/>
      <c r="HL27" s="52"/>
      <c r="HM27" s="54"/>
      <c r="HN27" s="54"/>
      <c r="HO27" s="54"/>
      <c r="HP27" s="54"/>
      <c r="HQ27" s="54"/>
      <c r="HR27" s="54"/>
      <c r="HS27" s="54"/>
      <c r="HT27" s="78">
        <v>1</v>
      </c>
      <c r="HU27" s="78">
        <v>1</v>
      </c>
      <c r="HV27" s="78">
        <v>1</v>
      </c>
      <c r="HW27" s="78">
        <v>1</v>
      </c>
      <c r="HX27" s="78">
        <v>1</v>
      </c>
      <c r="HY27" s="78">
        <v>1</v>
      </c>
      <c r="HZ27" s="78">
        <v>1</v>
      </c>
      <c r="IA27" s="78">
        <v>1</v>
      </c>
      <c r="IB27" s="78">
        <v>1</v>
      </c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44"/>
      <c r="IN27" s="42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64"/>
      <c r="JM27" s="64"/>
      <c r="JN27" s="64"/>
      <c r="JO27" s="64"/>
      <c r="JP27" s="64"/>
      <c r="JQ27" s="64"/>
      <c r="JR27" s="79"/>
      <c r="JS27" s="28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6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29"/>
      <c r="KW27" s="42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6"/>
      <c r="LX27" s="15"/>
      <c r="LY27" s="15"/>
      <c r="LZ27" s="15"/>
      <c r="MA27" s="29"/>
      <c r="MB27" s="28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29"/>
      <c r="NF27" s="28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29"/>
      <c r="OK27" s="28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92">
        <v>-7</v>
      </c>
      <c r="PP27" s="28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95"/>
      <c r="QT27" s="28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95"/>
      <c r="RY27" s="28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95"/>
      <c r="TC27" s="28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29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182"/>
      <c r="VM27" s="25"/>
      <c r="VN27" s="10"/>
      <c r="VO27" s="10"/>
      <c r="VP27" s="10"/>
      <c r="VQ27" s="10"/>
      <c r="VR27" s="10"/>
      <c r="VS27" s="10"/>
      <c r="VT27" s="10"/>
      <c r="VU27" s="10"/>
      <c r="VV27" s="10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182"/>
      <c r="WO27" s="25"/>
      <c r="WP27" s="10"/>
      <c r="WQ27" s="10"/>
      <c r="WR27" s="10"/>
      <c r="WS27" s="10"/>
      <c r="WT27" s="10"/>
      <c r="WU27" s="10"/>
      <c r="WV27" s="10"/>
      <c r="WW27" s="10"/>
      <c r="WX27" s="10"/>
      <c r="WY27" s="196"/>
      <c r="WZ27" s="196"/>
      <c r="XA27" s="196"/>
      <c r="XB27" s="196"/>
      <c r="XC27" s="196"/>
      <c r="XD27" s="196"/>
      <c r="XE27" s="196"/>
      <c r="XF27" s="196"/>
      <c r="XG27" s="196"/>
      <c r="XH27" s="196"/>
      <c r="XI27" s="196"/>
      <c r="XJ27" s="196"/>
      <c r="XK27" s="196"/>
      <c r="XL27" s="196"/>
      <c r="XM27" s="196"/>
      <c r="XN27" s="196"/>
      <c r="XO27" s="196"/>
      <c r="XP27" s="196"/>
      <c r="XQ27" s="196"/>
      <c r="XR27" s="196"/>
      <c r="XS27" s="196"/>
      <c r="XT27" s="25">
        <f t="shared" si="11"/>
        <v>9</v>
      </c>
    </row>
    <row r="28" spans="2:644" s="4" customFormat="1" ht="12.75" hidden="1" x14ac:dyDescent="0.2">
      <c r="B28" s="61" t="s">
        <v>121</v>
      </c>
      <c r="C28" s="201" t="s">
        <v>898</v>
      </c>
      <c r="D28" s="9" t="str">
        <f t="shared" si="0"/>
        <v>1725120941</v>
      </c>
      <c r="E28" s="10">
        <v>6005</v>
      </c>
      <c r="F28" s="9" t="s">
        <v>38</v>
      </c>
      <c r="G28" s="9" t="s">
        <v>103</v>
      </c>
      <c r="H28" s="9" t="s">
        <v>48</v>
      </c>
      <c r="I28" s="9"/>
      <c r="J28" s="9"/>
      <c r="K28" s="9"/>
      <c r="L28" s="9"/>
      <c r="M28" s="9"/>
      <c r="N28" s="9" t="e">
        <f>VLOOKUP(C28,'[1]Nomina al 02-02-2023'!$A$6:$A$94,1,0)</f>
        <v>#N/A</v>
      </c>
      <c r="O28" s="9"/>
      <c r="P28" s="9"/>
      <c r="Q28" s="11">
        <v>44354</v>
      </c>
      <c r="R28" s="11">
        <v>44713</v>
      </c>
      <c r="S28" s="11"/>
      <c r="T28" s="11"/>
      <c r="U28" s="76">
        <f t="shared" si="7"/>
        <v>19.8</v>
      </c>
      <c r="V28" s="100">
        <f t="shared" si="8"/>
        <v>24.75</v>
      </c>
      <c r="W28" s="12">
        <f t="shared" si="9"/>
        <v>0</v>
      </c>
      <c r="X28" s="24">
        <f t="shared" si="10"/>
        <v>0</v>
      </c>
      <c r="Y28" s="77">
        <f>IF(B28="Inactivo",0,(V28-W28-X28))</f>
        <v>0</v>
      </c>
      <c r="Z28" s="46"/>
      <c r="AA28" s="47"/>
      <c r="AB28" s="47"/>
      <c r="AC28" s="47"/>
      <c r="AD28" s="47"/>
      <c r="AE28" s="47"/>
      <c r="AF28" s="48"/>
      <c r="AG28" s="49"/>
      <c r="AH28" s="50"/>
      <c r="AI28" s="51"/>
      <c r="AJ28" s="52"/>
      <c r="AK28" s="53"/>
      <c r="AL28" s="53"/>
      <c r="AM28" s="53"/>
      <c r="AN28" s="53"/>
      <c r="AO28" s="53"/>
      <c r="AP28" s="54"/>
      <c r="AQ28" s="54"/>
      <c r="AR28" s="55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6"/>
      <c r="BO28" s="52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6"/>
      <c r="CS28" s="64"/>
      <c r="CT28" s="54"/>
      <c r="CU28" s="54"/>
      <c r="CV28" s="54"/>
      <c r="CW28" s="54"/>
      <c r="CX28" s="54"/>
      <c r="CY28" s="54"/>
      <c r="CZ28" s="55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15"/>
      <c r="DR28" s="15"/>
      <c r="DS28" s="15"/>
      <c r="DT28" s="15"/>
      <c r="DU28" s="15"/>
      <c r="DV28" s="15"/>
      <c r="DW28" s="29"/>
      <c r="DX28" s="43"/>
      <c r="DY28" s="21"/>
      <c r="DZ28" s="21"/>
      <c r="EA28" s="15"/>
      <c r="EB28" s="15"/>
      <c r="EC28" s="15"/>
      <c r="ED28" s="15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6"/>
      <c r="FB28" s="52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5"/>
      <c r="FZ28" s="54"/>
      <c r="GA28" s="54"/>
      <c r="GB28" s="54"/>
      <c r="GC28" s="54"/>
      <c r="GD28" s="54"/>
      <c r="GE28" s="54"/>
      <c r="GF28" s="58"/>
      <c r="GG28" s="57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6"/>
      <c r="HL28" s="52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5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44"/>
      <c r="IN28" s="42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29"/>
      <c r="JS28" s="28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6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29"/>
      <c r="KW28" s="42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6"/>
      <c r="LX28" s="15"/>
      <c r="LY28" s="15"/>
      <c r="LZ28" s="15"/>
      <c r="MA28" s="29"/>
      <c r="MB28" s="28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29"/>
      <c r="NF28" s="28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29"/>
      <c r="OK28" s="28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92"/>
      <c r="PP28" s="28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95"/>
      <c r="QT28" s="28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95"/>
      <c r="RY28" s="28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95"/>
      <c r="TC28" s="28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29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38"/>
      <c r="US28" s="38"/>
      <c r="UT28" s="38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182"/>
      <c r="VM28" s="25"/>
      <c r="VN28" s="10"/>
      <c r="VO28" s="10"/>
      <c r="VP28" s="10"/>
      <c r="VQ28" s="10"/>
      <c r="VR28" s="10"/>
      <c r="VS28" s="10"/>
      <c r="VT28" s="10"/>
      <c r="VU28" s="10"/>
      <c r="VV28" s="10"/>
      <c r="VW28" s="38"/>
      <c r="VX28" s="38"/>
      <c r="VY28" s="38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182"/>
      <c r="WO28" s="25"/>
      <c r="WP28" s="10"/>
      <c r="WQ28" s="10"/>
      <c r="WR28" s="10"/>
      <c r="WS28" s="10"/>
      <c r="WT28" s="10"/>
      <c r="WU28" s="10"/>
      <c r="WV28" s="10"/>
      <c r="WW28" s="10"/>
      <c r="WX28" s="10"/>
      <c r="WY28" s="196"/>
      <c r="WZ28" s="196"/>
      <c r="XA28" s="196"/>
      <c r="XB28" s="196"/>
      <c r="XC28" s="196"/>
      <c r="XD28" s="196"/>
      <c r="XE28" s="196"/>
      <c r="XF28" s="196"/>
      <c r="XG28" s="196"/>
      <c r="XH28" s="196"/>
      <c r="XI28" s="196"/>
      <c r="XJ28" s="196"/>
      <c r="XK28" s="196"/>
      <c r="XL28" s="196"/>
      <c r="XM28" s="196"/>
      <c r="XN28" s="196"/>
      <c r="XO28" s="196"/>
      <c r="XP28" s="196"/>
      <c r="XQ28" s="196"/>
      <c r="XR28" s="196"/>
      <c r="XS28" s="196"/>
      <c r="XT28" s="25">
        <f t="shared" si="11"/>
        <v>0</v>
      </c>
    </row>
    <row r="29" spans="2:644" s="4" customFormat="1" ht="12.75" hidden="1" x14ac:dyDescent="0.2">
      <c r="B29" s="61" t="s">
        <v>121</v>
      </c>
      <c r="C29" s="201" t="s">
        <v>44</v>
      </c>
      <c r="D29" s="9" t="str">
        <f t="shared" si="0"/>
        <v>1725134207</v>
      </c>
      <c r="E29" s="10">
        <v>6005</v>
      </c>
      <c r="F29" s="9" t="s">
        <v>38</v>
      </c>
      <c r="G29" s="9" t="s">
        <v>330</v>
      </c>
      <c r="H29" s="9" t="s">
        <v>59</v>
      </c>
      <c r="I29" s="9"/>
      <c r="J29" s="9"/>
      <c r="K29" s="9"/>
      <c r="L29" s="9"/>
      <c r="M29" s="9"/>
      <c r="N29" s="9" t="e">
        <f>VLOOKUP(C29,'[1]Nomina al 02-02-2023'!$A$6:$A$94,1,0)</f>
        <v>#N/A</v>
      </c>
      <c r="O29" s="9"/>
      <c r="P29" s="9"/>
      <c r="Q29" s="11">
        <v>44363</v>
      </c>
      <c r="R29" s="11">
        <v>44620</v>
      </c>
      <c r="S29" s="11"/>
      <c r="T29" s="11"/>
      <c r="U29" s="76">
        <f t="shared" si="7"/>
        <v>19.5</v>
      </c>
      <c r="V29" s="100">
        <f t="shared" si="8"/>
        <v>24.375</v>
      </c>
      <c r="W29" s="12">
        <f t="shared" si="9"/>
        <v>0</v>
      </c>
      <c r="X29" s="24">
        <f t="shared" si="10"/>
        <v>0</v>
      </c>
      <c r="Y29" s="77">
        <f>IF(B29="Inactivo",0,(V29-W29-X29))</f>
        <v>0</v>
      </c>
      <c r="Z29" s="46"/>
      <c r="AA29" s="47"/>
      <c r="AB29" s="47"/>
      <c r="AC29" s="47"/>
      <c r="AD29" s="47"/>
      <c r="AE29" s="47"/>
      <c r="AF29" s="48"/>
      <c r="AG29" s="49"/>
      <c r="AH29" s="50"/>
      <c r="AI29" s="51"/>
      <c r="AJ29" s="52"/>
      <c r="AK29" s="53"/>
      <c r="AL29" s="53"/>
      <c r="AM29" s="53"/>
      <c r="AN29" s="53"/>
      <c r="AO29" s="53"/>
      <c r="AP29" s="54"/>
      <c r="AQ29" s="54"/>
      <c r="AR29" s="55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6"/>
      <c r="BO29" s="52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6"/>
      <c r="CS29" s="64"/>
      <c r="CT29" s="54"/>
      <c r="CU29" s="54"/>
      <c r="CV29" s="54"/>
      <c r="CW29" s="54"/>
      <c r="CX29" s="54"/>
      <c r="CY29" s="54"/>
      <c r="CZ29" s="55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15"/>
      <c r="DR29" s="15"/>
      <c r="DS29" s="15"/>
      <c r="DT29" s="15"/>
      <c r="DU29" s="15"/>
      <c r="DV29" s="15"/>
      <c r="DW29" s="29"/>
      <c r="DX29" s="43"/>
      <c r="DY29" s="21"/>
      <c r="DZ29" s="21"/>
      <c r="EA29" s="15"/>
      <c r="EB29" s="15"/>
      <c r="EC29" s="15"/>
      <c r="ED29" s="15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6"/>
      <c r="FB29" s="52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5"/>
      <c r="FZ29" s="54"/>
      <c r="GA29" s="54"/>
      <c r="GB29" s="54"/>
      <c r="GC29" s="54"/>
      <c r="GD29" s="54"/>
      <c r="GE29" s="54"/>
      <c r="GF29" s="58"/>
      <c r="GG29" s="57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6"/>
      <c r="HL29" s="52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5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44"/>
      <c r="IN29" s="42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29"/>
      <c r="JS29" s="28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6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29"/>
      <c r="KW29" s="43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6"/>
      <c r="LX29" s="15"/>
      <c r="LY29" s="15"/>
      <c r="LZ29" s="15"/>
      <c r="MA29" s="29"/>
      <c r="MB29" s="28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29"/>
      <c r="NF29" s="28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29"/>
      <c r="OK29" s="28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92"/>
      <c r="PP29" s="28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95"/>
      <c r="QT29" s="28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95"/>
      <c r="RY29" s="28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95"/>
      <c r="TC29" s="28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29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38"/>
      <c r="US29" s="38"/>
      <c r="UT29" s="38"/>
      <c r="UU29" s="38"/>
      <c r="UV29" s="38"/>
      <c r="UW29" s="38"/>
      <c r="UX29" s="38"/>
      <c r="UY29" s="38"/>
      <c r="UZ29" s="38"/>
      <c r="VA29" s="38"/>
      <c r="VB29" s="38"/>
      <c r="VC29" s="38"/>
      <c r="VD29" s="38"/>
      <c r="VE29" s="38"/>
      <c r="VF29" s="38"/>
      <c r="VG29" s="38"/>
      <c r="VH29" s="38"/>
      <c r="VI29" s="38"/>
      <c r="VJ29" s="38"/>
      <c r="VK29" s="38"/>
      <c r="VL29" s="182"/>
      <c r="VM29" s="25"/>
      <c r="VN29" s="10"/>
      <c r="VO29" s="10"/>
      <c r="VP29" s="10"/>
      <c r="VQ29" s="10"/>
      <c r="VR29" s="10"/>
      <c r="VS29" s="10"/>
      <c r="VT29" s="10"/>
      <c r="VU29" s="10"/>
      <c r="VV29" s="10"/>
      <c r="VW29" s="38"/>
      <c r="VX29" s="38"/>
      <c r="VY29" s="38"/>
      <c r="VZ29" s="38"/>
      <c r="WA29" s="38"/>
      <c r="WB29" s="38"/>
      <c r="WC29" s="38"/>
      <c r="WD29" s="38"/>
      <c r="WE29" s="38"/>
      <c r="WF29" s="38"/>
      <c r="WG29" s="38"/>
      <c r="WH29" s="38"/>
      <c r="WI29" s="38"/>
      <c r="WJ29" s="38"/>
      <c r="WK29" s="38"/>
      <c r="WL29" s="38"/>
      <c r="WM29" s="38"/>
      <c r="WN29" s="182"/>
      <c r="WO29" s="25"/>
      <c r="WP29" s="10"/>
      <c r="WQ29" s="10"/>
      <c r="WR29" s="10"/>
      <c r="WS29" s="10"/>
      <c r="WT29" s="10"/>
      <c r="WU29" s="10"/>
      <c r="WV29" s="10"/>
      <c r="WW29" s="10"/>
      <c r="WX29" s="10"/>
      <c r="WY29" s="196"/>
      <c r="WZ29" s="196"/>
      <c r="XA29" s="196"/>
      <c r="XB29" s="196"/>
      <c r="XC29" s="196"/>
      <c r="XD29" s="196"/>
      <c r="XE29" s="196"/>
      <c r="XF29" s="196"/>
      <c r="XG29" s="196"/>
      <c r="XH29" s="196"/>
      <c r="XI29" s="196"/>
      <c r="XJ29" s="196"/>
      <c r="XK29" s="196"/>
      <c r="XL29" s="196"/>
      <c r="XM29" s="196"/>
      <c r="XN29" s="196"/>
      <c r="XO29" s="196"/>
      <c r="XP29" s="196"/>
      <c r="XQ29" s="196"/>
      <c r="XR29" s="196"/>
      <c r="XS29" s="196"/>
      <c r="XT29" s="25">
        <f t="shared" si="11"/>
        <v>0</v>
      </c>
    </row>
    <row r="30" spans="2:644" s="4" customFormat="1" ht="12.75" hidden="1" x14ac:dyDescent="0.2">
      <c r="B30" s="61" t="s">
        <v>121</v>
      </c>
      <c r="C30" s="201" t="s">
        <v>899</v>
      </c>
      <c r="D30" s="9" t="str">
        <f t="shared" si="0"/>
        <v>1753531506</v>
      </c>
      <c r="E30" s="10">
        <v>6005</v>
      </c>
      <c r="F30" s="9" t="s">
        <v>38</v>
      </c>
      <c r="G30" s="9" t="s">
        <v>330</v>
      </c>
      <c r="H30" s="9" t="s">
        <v>60</v>
      </c>
      <c r="I30" s="9"/>
      <c r="J30" s="9"/>
      <c r="K30" s="9"/>
      <c r="L30" s="9"/>
      <c r="M30" s="9"/>
      <c r="N30" s="9" t="e">
        <f>VLOOKUP(C30,'[1]Nomina al 02-02-2023'!$A$6:$A$94,1,0)</f>
        <v>#N/A</v>
      </c>
      <c r="O30" s="9"/>
      <c r="P30" s="9"/>
      <c r="Q30" s="11">
        <v>44363</v>
      </c>
      <c r="R30" s="11">
        <v>44650</v>
      </c>
      <c r="S30" s="11"/>
      <c r="T30" s="11"/>
      <c r="U30" s="76">
        <f t="shared" si="7"/>
        <v>19.5</v>
      </c>
      <c r="V30" s="100">
        <f t="shared" si="8"/>
        <v>24.375</v>
      </c>
      <c r="W30" s="12">
        <f t="shared" si="9"/>
        <v>10</v>
      </c>
      <c r="X30" s="24">
        <f t="shared" si="10"/>
        <v>0</v>
      </c>
      <c r="Y30" s="77">
        <f>IF(B30="Inactivo",0,(V30-W30-X30))</f>
        <v>0</v>
      </c>
      <c r="Z30" s="46"/>
      <c r="AA30" s="47"/>
      <c r="AB30" s="47"/>
      <c r="AC30" s="47"/>
      <c r="AD30" s="47"/>
      <c r="AE30" s="47"/>
      <c r="AF30" s="48"/>
      <c r="AG30" s="49"/>
      <c r="AH30" s="50"/>
      <c r="AI30" s="51"/>
      <c r="AJ30" s="52"/>
      <c r="AK30" s="53"/>
      <c r="AL30" s="53"/>
      <c r="AM30" s="53"/>
      <c r="AN30" s="53"/>
      <c r="AO30" s="53"/>
      <c r="AP30" s="54"/>
      <c r="AQ30" s="54"/>
      <c r="AR30" s="55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6"/>
      <c r="BO30" s="52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6"/>
      <c r="CS30" s="64"/>
      <c r="CT30" s="54"/>
      <c r="CU30" s="54"/>
      <c r="CV30" s="54"/>
      <c r="CW30" s="54"/>
      <c r="CX30" s="54"/>
      <c r="CY30" s="54"/>
      <c r="CZ30" s="55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15"/>
      <c r="DR30" s="15"/>
      <c r="DS30" s="15"/>
      <c r="DT30" s="15"/>
      <c r="DU30" s="15"/>
      <c r="DV30" s="15"/>
      <c r="DW30" s="29"/>
      <c r="DX30" s="43"/>
      <c r="DY30" s="21"/>
      <c r="DZ30" s="21"/>
      <c r="EA30" s="15"/>
      <c r="EB30" s="15"/>
      <c r="EC30" s="15"/>
      <c r="ED30" s="15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6"/>
      <c r="FB30" s="52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5"/>
      <c r="FZ30" s="54"/>
      <c r="GA30" s="54"/>
      <c r="GB30" s="54"/>
      <c r="GC30" s="54"/>
      <c r="GD30" s="54"/>
      <c r="GE30" s="54"/>
      <c r="GF30" s="58"/>
      <c r="GG30" s="57"/>
      <c r="GH30" s="54"/>
      <c r="GI30" s="54"/>
      <c r="GJ30" s="54"/>
      <c r="GK30" s="54"/>
      <c r="GL30" s="78">
        <v>1</v>
      </c>
      <c r="GM30" s="78">
        <v>1</v>
      </c>
      <c r="GN30" s="78">
        <v>1</v>
      </c>
      <c r="GO30" s="78">
        <v>1</v>
      </c>
      <c r="GP30" s="78">
        <v>1</v>
      </c>
      <c r="GQ30" s="78">
        <v>1</v>
      </c>
      <c r="GR30" s="78">
        <v>1</v>
      </c>
      <c r="GS30" s="78">
        <v>1</v>
      </c>
      <c r="GT30" s="78">
        <v>1</v>
      </c>
      <c r="GU30" s="78">
        <v>1</v>
      </c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6"/>
      <c r="HL30" s="52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5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44"/>
      <c r="IN30" s="42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29"/>
      <c r="JS30" s="28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6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29"/>
      <c r="KW30" s="43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6"/>
      <c r="LX30" s="15"/>
      <c r="LY30" s="15"/>
      <c r="LZ30" s="15"/>
      <c r="MA30" s="29"/>
      <c r="MB30" s="28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29"/>
      <c r="NF30" s="28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29"/>
      <c r="OK30" s="28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92"/>
      <c r="PP30" s="28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95"/>
      <c r="QT30" s="28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95"/>
      <c r="RY30" s="28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95"/>
      <c r="TC30" s="28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29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38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182"/>
      <c r="VM30" s="25"/>
      <c r="VN30" s="10"/>
      <c r="VO30" s="10"/>
      <c r="VP30" s="10"/>
      <c r="VQ30" s="10"/>
      <c r="VR30" s="10"/>
      <c r="VS30" s="10"/>
      <c r="VT30" s="10"/>
      <c r="VU30" s="10"/>
      <c r="VV30" s="10"/>
      <c r="VW30" s="38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182"/>
      <c r="WO30" s="25"/>
      <c r="WP30" s="10"/>
      <c r="WQ30" s="10"/>
      <c r="WR30" s="10"/>
      <c r="WS30" s="10"/>
      <c r="WT30" s="10"/>
      <c r="WU30" s="10"/>
      <c r="WV30" s="10"/>
      <c r="WW30" s="10"/>
      <c r="WX30" s="10"/>
      <c r="WY30" s="196"/>
      <c r="WZ30" s="196"/>
      <c r="XA30" s="196"/>
      <c r="XB30" s="196"/>
      <c r="XC30" s="196"/>
      <c r="XD30" s="196"/>
      <c r="XE30" s="196"/>
      <c r="XF30" s="196"/>
      <c r="XG30" s="196"/>
      <c r="XH30" s="196"/>
      <c r="XI30" s="196"/>
      <c r="XJ30" s="196"/>
      <c r="XK30" s="196"/>
      <c r="XL30" s="196"/>
      <c r="XM30" s="196"/>
      <c r="XN30" s="196"/>
      <c r="XO30" s="196"/>
      <c r="XP30" s="196"/>
      <c r="XQ30" s="196"/>
      <c r="XR30" s="196"/>
      <c r="XS30" s="196"/>
      <c r="XT30" s="25">
        <f t="shared" si="11"/>
        <v>10</v>
      </c>
    </row>
    <row r="31" spans="2:644" s="4" customFormat="1" ht="12.75" hidden="1" x14ac:dyDescent="0.2">
      <c r="B31" s="61" t="s">
        <v>121</v>
      </c>
      <c r="C31" s="201" t="s">
        <v>900</v>
      </c>
      <c r="D31" s="9" t="str">
        <f t="shared" si="0"/>
        <v>1718857335</v>
      </c>
      <c r="E31" s="10">
        <v>6005</v>
      </c>
      <c r="F31" s="9" t="s">
        <v>38</v>
      </c>
      <c r="G31" s="9" t="s">
        <v>124</v>
      </c>
      <c r="H31" s="9" t="s">
        <v>64</v>
      </c>
      <c r="I31" s="9"/>
      <c r="J31" s="9"/>
      <c r="K31" s="9"/>
      <c r="L31" s="9"/>
      <c r="M31" s="9"/>
      <c r="N31" s="9" t="e">
        <f>VLOOKUP(C31,'[1]Nomina al 02-02-2023'!$A$6:$A$94,1,0)</f>
        <v>#N/A</v>
      </c>
      <c r="O31" s="9"/>
      <c r="P31" s="9"/>
      <c r="Q31" s="11">
        <v>44378</v>
      </c>
      <c r="R31" s="11">
        <v>44694</v>
      </c>
      <c r="S31" s="11"/>
      <c r="T31" s="11"/>
      <c r="U31" s="76">
        <f t="shared" si="7"/>
        <v>19</v>
      </c>
      <c r="V31" s="100">
        <f t="shared" si="8"/>
        <v>23.75</v>
      </c>
      <c r="W31" s="12">
        <f t="shared" si="9"/>
        <v>5</v>
      </c>
      <c r="X31" s="24">
        <f t="shared" si="10"/>
        <v>0</v>
      </c>
      <c r="Y31" s="77">
        <f>IF(B31="Inactivo",0,(V31-W31-X31))</f>
        <v>0</v>
      </c>
      <c r="Z31" s="46"/>
      <c r="AA31" s="47"/>
      <c r="AB31" s="47"/>
      <c r="AC31" s="47"/>
      <c r="AD31" s="47"/>
      <c r="AE31" s="47"/>
      <c r="AF31" s="48"/>
      <c r="AG31" s="49"/>
      <c r="AH31" s="50"/>
      <c r="AI31" s="51"/>
      <c r="AJ31" s="52"/>
      <c r="AK31" s="53"/>
      <c r="AL31" s="53"/>
      <c r="AM31" s="53"/>
      <c r="AN31" s="53"/>
      <c r="AO31" s="53"/>
      <c r="AP31" s="54"/>
      <c r="AQ31" s="54"/>
      <c r="AR31" s="55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6"/>
      <c r="BO31" s="52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6"/>
      <c r="CS31" s="64"/>
      <c r="CT31" s="54"/>
      <c r="CU31" s="54"/>
      <c r="CV31" s="54"/>
      <c r="CW31" s="54"/>
      <c r="CX31" s="54"/>
      <c r="CY31" s="54"/>
      <c r="CZ31" s="55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15"/>
      <c r="DR31" s="15"/>
      <c r="DS31" s="15"/>
      <c r="DT31" s="15"/>
      <c r="DU31" s="15"/>
      <c r="DV31" s="15"/>
      <c r="DW31" s="29"/>
      <c r="DX31" s="43"/>
      <c r="DY31" s="21"/>
      <c r="DZ31" s="21"/>
      <c r="EA31" s="15"/>
      <c r="EB31" s="15"/>
      <c r="EC31" s="15"/>
      <c r="ED31" s="15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6"/>
      <c r="FB31" s="52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5"/>
      <c r="FZ31" s="54"/>
      <c r="GA31" s="54"/>
      <c r="GB31" s="54"/>
      <c r="GC31" s="54"/>
      <c r="GD31" s="54"/>
      <c r="GE31" s="54"/>
      <c r="GF31" s="58"/>
      <c r="GG31" s="57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6"/>
      <c r="HL31" s="52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5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78">
        <v>0</v>
      </c>
      <c r="IL31" s="78">
        <v>0</v>
      </c>
      <c r="IM31" s="78">
        <v>0</v>
      </c>
      <c r="IN31" s="78">
        <v>2</v>
      </c>
      <c r="IO31" s="78">
        <v>3</v>
      </c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29"/>
      <c r="JS31" s="28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6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29"/>
      <c r="KW31" s="43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21"/>
      <c r="LX31" s="15"/>
      <c r="LY31" s="15"/>
      <c r="LZ31" s="15"/>
      <c r="MA31" s="29"/>
      <c r="MB31" s="28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29"/>
      <c r="NF31" s="28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29"/>
      <c r="OK31" s="28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92"/>
      <c r="PP31" s="28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95"/>
      <c r="QT31" s="28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95"/>
      <c r="RY31" s="28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95"/>
      <c r="TC31" s="28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29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38"/>
      <c r="US31" s="38"/>
      <c r="UT31" s="38"/>
      <c r="UU31" s="38"/>
      <c r="UV31" s="38"/>
      <c r="UW31" s="38"/>
      <c r="UX31" s="38"/>
      <c r="UY31" s="38"/>
      <c r="UZ31" s="38"/>
      <c r="VA31" s="38"/>
      <c r="VB31" s="38"/>
      <c r="VC31" s="38"/>
      <c r="VD31" s="38"/>
      <c r="VE31" s="38"/>
      <c r="VF31" s="38"/>
      <c r="VG31" s="38"/>
      <c r="VH31" s="38"/>
      <c r="VI31" s="38"/>
      <c r="VJ31" s="38"/>
      <c r="VK31" s="38"/>
      <c r="VL31" s="182"/>
      <c r="VM31" s="25"/>
      <c r="VN31" s="10"/>
      <c r="VO31" s="10"/>
      <c r="VP31" s="10"/>
      <c r="VQ31" s="10"/>
      <c r="VR31" s="10"/>
      <c r="VS31" s="10"/>
      <c r="VT31" s="10"/>
      <c r="VU31" s="10"/>
      <c r="VV31" s="10"/>
      <c r="VW31" s="38"/>
      <c r="VX31" s="38"/>
      <c r="VY31" s="38"/>
      <c r="VZ31" s="38"/>
      <c r="WA31" s="38"/>
      <c r="WB31" s="38"/>
      <c r="WC31" s="38"/>
      <c r="WD31" s="38"/>
      <c r="WE31" s="38"/>
      <c r="WF31" s="38"/>
      <c r="WG31" s="38"/>
      <c r="WH31" s="38"/>
      <c r="WI31" s="38"/>
      <c r="WJ31" s="38"/>
      <c r="WK31" s="38"/>
      <c r="WL31" s="38"/>
      <c r="WM31" s="38"/>
      <c r="WN31" s="182"/>
      <c r="WO31" s="25"/>
      <c r="WP31" s="10"/>
      <c r="WQ31" s="10"/>
      <c r="WR31" s="10"/>
      <c r="WS31" s="10"/>
      <c r="WT31" s="10"/>
      <c r="WU31" s="10"/>
      <c r="WV31" s="10"/>
      <c r="WW31" s="10"/>
      <c r="WX31" s="10"/>
      <c r="WY31" s="196"/>
      <c r="WZ31" s="196"/>
      <c r="XA31" s="196"/>
      <c r="XB31" s="196"/>
      <c r="XC31" s="196"/>
      <c r="XD31" s="196"/>
      <c r="XE31" s="196"/>
      <c r="XF31" s="196"/>
      <c r="XG31" s="196"/>
      <c r="XH31" s="196"/>
      <c r="XI31" s="196"/>
      <c r="XJ31" s="196"/>
      <c r="XK31" s="196"/>
      <c r="XL31" s="196"/>
      <c r="XM31" s="196"/>
      <c r="XN31" s="196"/>
      <c r="XO31" s="196"/>
      <c r="XP31" s="196"/>
      <c r="XQ31" s="196"/>
      <c r="XR31" s="196"/>
      <c r="XS31" s="196"/>
      <c r="XT31" s="25">
        <f t="shared" si="11"/>
        <v>5</v>
      </c>
    </row>
    <row r="32" spans="2:644" s="4" customFormat="1" ht="12.75" hidden="1" x14ac:dyDescent="0.2">
      <c r="B32" s="61" t="s">
        <v>121</v>
      </c>
      <c r="C32" s="201" t="s">
        <v>901</v>
      </c>
      <c r="D32" s="9" t="str">
        <f t="shared" si="0"/>
        <v>1717828824</v>
      </c>
      <c r="E32" s="10">
        <v>6005</v>
      </c>
      <c r="F32" s="9" t="s">
        <v>38</v>
      </c>
      <c r="G32" s="9" t="s">
        <v>330</v>
      </c>
      <c r="H32" s="9" t="s">
        <v>69</v>
      </c>
      <c r="I32" s="9"/>
      <c r="J32" s="9"/>
      <c r="K32" s="9"/>
      <c r="L32" s="9"/>
      <c r="M32" s="9"/>
      <c r="N32" s="9" t="e">
        <f>VLOOKUP(C32,'[1]Nomina al 02-02-2023'!$A$6:$A$94,1,0)</f>
        <v>#N/A</v>
      </c>
      <c r="O32" s="9"/>
      <c r="P32" s="9"/>
      <c r="Q32" s="11">
        <v>44414</v>
      </c>
      <c r="R32" s="11">
        <v>44603</v>
      </c>
      <c r="S32" s="11"/>
      <c r="T32" s="11"/>
      <c r="U32" s="76">
        <f t="shared" si="7"/>
        <v>17.833333333333332</v>
      </c>
      <c r="V32" s="100">
        <f t="shared" si="8"/>
        <v>22.291666666666664</v>
      </c>
      <c r="W32" s="12">
        <f t="shared" si="9"/>
        <v>0</v>
      </c>
      <c r="X32" s="24">
        <f t="shared" si="10"/>
        <v>0</v>
      </c>
      <c r="Y32" s="77">
        <f>IF(B32="Inactivo",0,(V32-W32-X32))</f>
        <v>0</v>
      </c>
      <c r="Z32" s="46"/>
      <c r="AA32" s="47"/>
      <c r="AB32" s="47"/>
      <c r="AC32" s="47"/>
      <c r="AD32" s="47"/>
      <c r="AE32" s="47"/>
      <c r="AF32" s="48"/>
      <c r="AG32" s="49"/>
      <c r="AH32" s="50"/>
      <c r="AI32" s="51"/>
      <c r="AJ32" s="52"/>
      <c r="AK32" s="53"/>
      <c r="AL32" s="53"/>
      <c r="AM32" s="53"/>
      <c r="AN32" s="53"/>
      <c r="AO32" s="53"/>
      <c r="AP32" s="54"/>
      <c r="AQ32" s="54"/>
      <c r="AR32" s="55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6"/>
      <c r="BO32" s="52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6"/>
      <c r="CS32" s="64"/>
      <c r="CT32" s="54"/>
      <c r="CU32" s="54"/>
      <c r="CV32" s="54"/>
      <c r="CW32" s="54"/>
      <c r="CX32" s="54"/>
      <c r="CY32" s="54"/>
      <c r="CZ32" s="55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15"/>
      <c r="DR32" s="15"/>
      <c r="DS32" s="15"/>
      <c r="DT32" s="15"/>
      <c r="DU32" s="15"/>
      <c r="DV32" s="15"/>
      <c r="DW32" s="29"/>
      <c r="DX32" s="43"/>
      <c r="DY32" s="21"/>
      <c r="DZ32" s="21"/>
      <c r="EA32" s="15"/>
      <c r="EB32" s="15"/>
      <c r="EC32" s="15"/>
      <c r="ED32" s="15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6"/>
      <c r="FB32" s="52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5"/>
      <c r="FZ32" s="54"/>
      <c r="GA32" s="54"/>
      <c r="GB32" s="54"/>
      <c r="GC32" s="54"/>
      <c r="GD32" s="54"/>
      <c r="GE32" s="54"/>
      <c r="GF32" s="58"/>
      <c r="GG32" s="57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6"/>
      <c r="HL32" s="52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5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44"/>
      <c r="IN32" s="42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29"/>
      <c r="JS32" s="28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21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29"/>
      <c r="KW32" s="43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21"/>
      <c r="LX32" s="15"/>
      <c r="LY32" s="15"/>
      <c r="LZ32" s="15"/>
      <c r="MA32" s="29"/>
      <c r="MB32" s="28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29"/>
      <c r="NF32" s="28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29"/>
      <c r="OK32" s="28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92"/>
      <c r="PP32" s="28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95"/>
      <c r="QT32" s="28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95"/>
      <c r="RY32" s="28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95"/>
      <c r="TC32" s="28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29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38"/>
      <c r="US32" s="38"/>
      <c r="UT32" s="38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182"/>
      <c r="VM32" s="25"/>
      <c r="VN32" s="10"/>
      <c r="VO32" s="10"/>
      <c r="VP32" s="10"/>
      <c r="VQ32" s="10"/>
      <c r="VR32" s="10"/>
      <c r="VS32" s="10"/>
      <c r="VT32" s="10"/>
      <c r="VU32" s="10"/>
      <c r="VV32" s="10"/>
      <c r="VW32" s="38"/>
      <c r="VX32" s="38"/>
      <c r="VY32" s="38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182"/>
      <c r="WO32" s="25"/>
      <c r="WP32" s="10"/>
      <c r="WQ32" s="10"/>
      <c r="WR32" s="10"/>
      <c r="WS32" s="10"/>
      <c r="WT32" s="10"/>
      <c r="WU32" s="10"/>
      <c r="WV32" s="10"/>
      <c r="WW32" s="10"/>
      <c r="WX32" s="10"/>
      <c r="WY32" s="196"/>
      <c r="WZ32" s="196"/>
      <c r="XA32" s="196"/>
      <c r="XB32" s="196"/>
      <c r="XC32" s="196"/>
      <c r="XD32" s="196"/>
      <c r="XE32" s="196"/>
      <c r="XF32" s="196"/>
      <c r="XG32" s="196"/>
      <c r="XH32" s="196"/>
      <c r="XI32" s="196"/>
      <c r="XJ32" s="196"/>
      <c r="XK32" s="196"/>
      <c r="XL32" s="196"/>
      <c r="XM32" s="196"/>
      <c r="XN32" s="196"/>
      <c r="XO32" s="196"/>
      <c r="XP32" s="196"/>
      <c r="XQ32" s="196"/>
      <c r="XR32" s="196"/>
      <c r="XS32" s="196"/>
      <c r="XT32" s="25">
        <f t="shared" si="11"/>
        <v>0</v>
      </c>
    </row>
    <row r="33" spans="2:644" s="4" customFormat="1" ht="12.75" x14ac:dyDescent="0.2">
      <c r="B33" s="61" t="s">
        <v>122</v>
      </c>
      <c r="C33" s="201" t="s">
        <v>902</v>
      </c>
      <c r="D33" s="9" t="str">
        <f t="shared" si="0"/>
        <v>1717524035</v>
      </c>
      <c r="E33" s="10">
        <v>6005</v>
      </c>
      <c r="F33" s="9" t="s">
        <v>38</v>
      </c>
      <c r="G33" s="9" t="s">
        <v>330</v>
      </c>
      <c r="H33" s="9" t="s">
        <v>101</v>
      </c>
      <c r="I33" s="9">
        <f t="shared" ref="I33:I44" si="24">LEN(H33)</f>
        <v>30</v>
      </c>
      <c r="J33" s="9">
        <f t="shared" ref="J33:J44" si="25">FIND(" ",H33,FIND(" ",H33)+1)</f>
        <v>15</v>
      </c>
      <c r="K33" s="9">
        <f t="shared" ref="K33:K44" si="26">I33-(J33-1)</f>
        <v>16</v>
      </c>
      <c r="L33" s="9" t="str">
        <f t="shared" ref="L33:L44" si="27">MID(H33,1,J33)</f>
        <v xml:space="preserve">Loaiza Aguilar </v>
      </c>
      <c r="M33" s="9" t="str">
        <f t="shared" ref="M33:M44" si="28">MID(H33,J33,K33)</f>
        <v xml:space="preserve"> Jonathan Fabián</v>
      </c>
      <c r="N33" s="9" t="str">
        <f>_xlfn.IFNA(VLOOKUP(D33,[1]!Tabla1[#All],7,0),"NO ENCONTRADO")</f>
        <v>jonathanloayza@salesland.net</v>
      </c>
      <c r="O33" s="9"/>
      <c r="P33" s="9" t="str">
        <f t="shared" ref="P33:P44" si="29">IF(N33="NO ENCONTRADO",O33,N33)</f>
        <v>jonathanloayza@salesland.net</v>
      </c>
      <c r="Q33" s="11">
        <v>44613</v>
      </c>
      <c r="R33" s="11"/>
      <c r="S33" s="11"/>
      <c r="T33" s="11"/>
      <c r="U33" s="76">
        <f t="shared" si="7"/>
        <v>11.333333333333334</v>
      </c>
      <c r="V33" s="100">
        <f>+U33*$V$4</f>
        <v>14.166666666666668</v>
      </c>
      <c r="W33" s="12">
        <f t="shared" si="9"/>
        <v>0</v>
      </c>
      <c r="X33" s="24">
        <f t="shared" si="10"/>
        <v>0</v>
      </c>
      <c r="Y33" s="77">
        <f>IF(B33="Inactivo",0,(V33-W33-X33))</f>
        <v>14.166666666666668</v>
      </c>
      <c r="Z33" s="46"/>
      <c r="AA33" s="47"/>
      <c r="AB33" s="47"/>
      <c r="AC33" s="47"/>
      <c r="AD33" s="47"/>
      <c r="AE33" s="47"/>
      <c r="AF33" s="48"/>
      <c r="AG33" s="49"/>
      <c r="AH33" s="50"/>
      <c r="AI33" s="51"/>
      <c r="AJ33" s="52"/>
      <c r="AK33" s="53"/>
      <c r="AL33" s="53"/>
      <c r="AM33" s="53"/>
      <c r="AN33" s="53"/>
      <c r="AO33" s="53"/>
      <c r="AP33" s="54"/>
      <c r="AQ33" s="54"/>
      <c r="AR33" s="55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6"/>
      <c r="BO33" s="52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6"/>
      <c r="CS33" s="109"/>
      <c r="CT33" s="54"/>
      <c r="CU33" s="54"/>
      <c r="CV33" s="54"/>
      <c r="CW33" s="54"/>
      <c r="CX33" s="54"/>
      <c r="CY33" s="54"/>
      <c r="CZ33" s="55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15"/>
      <c r="DR33" s="15"/>
      <c r="DS33" s="15"/>
      <c r="DT33" s="15"/>
      <c r="DU33" s="15"/>
      <c r="DV33" s="15"/>
      <c r="DW33" s="29"/>
      <c r="DX33" s="43"/>
      <c r="DY33" s="21"/>
      <c r="DZ33" s="21"/>
      <c r="EA33" s="15"/>
      <c r="EB33" s="15"/>
      <c r="EC33" s="15"/>
      <c r="ED33" s="15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6"/>
      <c r="FB33" s="52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5"/>
      <c r="FZ33" s="54"/>
      <c r="GA33" s="54"/>
      <c r="GB33" s="54"/>
      <c r="GC33" s="54"/>
      <c r="GD33" s="54"/>
      <c r="GE33" s="54"/>
      <c r="GF33" s="58"/>
      <c r="GG33" s="57"/>
      <c r="GH33" s="110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6"/>
      <c r="HL33" s="52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5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44"/>
      <c r="IN33" s="42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29"/>
      <c r="JS33" s="28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21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29"/>
      <c r="KW33" s="43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21"/>
      <c r="LX33" s="15"/>
      <c r="LY33" s="15"/>
      <c r="LZ33" s="15"/>
      <c r="MA33" s="29"/>
      <c r="MB33" s="28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29"/>
      <c r="NF33" s="28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29"/>
      <c r="OK33" s="28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92"/>
      <c r="PP33" s="28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95"/>
      <c r="QT33" s="28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95"/>
      <c r="RY33" s="28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95"/>
      <c r="TC33" s="28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29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38"/>
      <c r="US33" s="38"/>
      <c r="UT33" s="38"/>
      <c r="UU33" s="38"/>
      <c r="UV33" s="38"/>
      <c r="UW33" s="38"/>
      <c r="UX33" s="38"/>
      <c r="UY33" s="38"/>
      <c r="UZ33" s="38"/>
      <c r="VA33" s="38"/>
      <c r="VB33" s="38"/>
      <c r="VC33" s="38"/>
      <c r="VD33" s="38"/>
      <c r="VE33" s="38"/>
      <c r="VF33" s="38"/>
      <c r="VG33" s="38"/>
      <c r="VH33" s="38"/>
      <c r="VI33" s="38"/>
      <c r="VJ33" s="38"/>
      <c r="VK33" s="38"/>
      <c r="VL33" s="182"/>
      <c r="VM33" s="25"/>
      <c r="VN33" s="10"/>
      <c r="VO33" s="10"/>
      <c r="VP33" s="10"/>
      <c r="VQ33" s="10"/>
      <c r="VR33" s="10"/>
      <c r="VS33" s="10"/>
      <c r="VT33" s="10"/>
      <c r="VU33" s="10"/>
      <c r="VV33" s="10"/>
      <c r="VW33" s="38"/>
      <c r="VX33" s="38"/>
      <c r="VY33" s="38"/>
      <c r="VZ33" s="38"/>
      <c r="WA33" s="38"/>
      <c r="WB33" s="38"/>
      <c r="WC33" s="38"/>
      <c r="WD33" s="38"/>
      <c r="WE33" s="38"/>
      <c r="WF33" s="38"/>
      <c r="WG33" s="38"/>
      <c r="WH33" s="38"/>
      <c r="WI33" s="38"/>
      <c r="WJ33" s="38"/>
      <c r="WK33" s="38"/>
      <c r="WL33" s="38"/>
      <c r="WM33" s="38"/>
      <c r="WN33" s="182"/>
      <c r="WO33" s="25"/>
      <c r="WP33" s="10"/>
      <c r="WQ33" s="10"/>
      <c r="WR33" s="10"/>
      <c r="WS33" s="10"/>
      <c r="WT33" s="10"/>
      <c r="WU33" s="10"/>
      <c r="WV33" s="10"/>
      <c r="WW33" s="10"/>
      <c r="WX33" s="10"/>
      <c r="WY33" s="196"/>
      <c r="WZ33" s="196"/>
      <c r="XA33" s="196"/>
      <c r="XB33" s="196"/>
      <c r="XC33" s="196"/>
      <c r="XD33" s="196"/>
      <c r="XE33" s="196"/>
      <c r="XF33" s="196"/>
      <c r="XG33" s="196"/>
      <c r="XH33" s="196"/>
      <c r="XI33" s="196"/>
      <c r="XJ33" s="196"/>
      <c r="XK33" s="196"/>
      <c r="XL33" s="196"/>
      <c r="XM33" s="196"/>
      <c r="XN33" s="196"/>
      <c r="XO33" s="196"/>
      <c r="XP33" s="196"/>
      <c r="XQ33" s="196"/>
      <c r="XR33" s="196"/>
      <c r="XS33" s="196"/>
      <c r="XT33" s="25">
        <f t="shared" si="11"/>
        <v>0</v>
      </c>
    </row>
    <row r="34" spans="2:644" s="4" customFormat="1" ht="12.75" x14ac:dyDescent="0.2">
      <c r="B34" s="61" t="s">
        <v>122</v>
      </c>
      <c r="C34" s="201" t="s">
        <v>903</v>
      </c>
      <c r="D34" s="9" t="str">
        <f t="shared" si="0"/>
        <v>1719360685</v>
      </c>
      <c r="E34" s="10">
        <v>6005</v>
      </c>
      <c r="F34" s="9" t="s">
        <v>38</v>
      </c>
      <c r="G34" s="9" t="s">
        <v>103</v>
      </c>
      <c r="H34" s="9" t="s">
        <v>102</v>
      </c>
      <c r="I34" s="9">
        <f t="shared" si="24"/>
        <v>26</v>
      </c>
      <c r="J34" s="9">
        <f t="shared" si="25"/>
        <v>12</v>
      </c>
      <c r="K34" s="9">
        <f t="shared" si="26"/>
        <v>15</v>
      </c>
      <c r="L34" s="9" t="str">
        <f t="shared" si="27"/>
        <v xml:space="preserve">Otero Yepez </v>
      </c>
      <c r="M34" s="9" t="str">
        <f t="shared" si="28"/>
        <v xml:space="preserve"> Andrea Soledad</v>
      </c>
      <c r="N34" s="9" t="str">
        <f>_xlfn.IFNA(VLOOKUP(D34,[1]!Tabla1[#All],7,0),"NO ENCONTRADO")</f>
        <v>andreaotero@salesland.net</v>
      </c>
      <c r="O34" s="9"/>
      <c r="P34" s="9" t="str">
        <f t="shared" si="29"/>
        <v>andreaotero@salesland.net</v>
      </c>
      <c r="Q34" s="11">
        <v>44613</v>
      </c>
      <c r="R34" s="11"/>
      <c r="S34" s="11"/>
      <c r="T34" s="11"/>
      <c r="U34" s="76">
        <f t="shared" si="7"/>
        <v>11.333333333333334</v>
      </c>
      <c r="V34" s="100">
        <f>+U34*$V$4</f>
        <v>14.166666666666668</v>
      </c>
      <c r="W34" s="12">
        <f t="shared" si="9"/>
        <v>0</v>
      </c>
      <c r="X34" s="24">
        <f t="shared" si="10"/>
        <v>0</v>
      </c>
      <c r="Y34" s="77">
        <f>IF(B34="Inactivo",0,(V34-W34-X34))</f>
        <v>14.166666666666668</v>
      </c>
      <c r="Z34" s="46"/>
      <c r="AA34" s="47"/>
      <c r="AB34" s="47"/>
      <c r="AC34" s="47"/>
      <c r="AD34" s="47"/>
      <c r="AE34" s="47"/>
      <c r="AF34" s="48"/>
      <c r="AG34" s="49"/>
      <c r="AH34" s="50"/>
      <c r="AI34" s="51"/>
      <c r="AJ34" s="52"/>
      <c r="AK34" s="53"/>
      <c r="AL34" s="53"/>
      <c r="AM34" s="53"/>
      <c r="AN34" s="53"/>
      <c r="AO34" s="53"/>
      <c r="AP34" s="54"/>
      <c r="AQ34" s="54"/>
      <c r="AR34" s="55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6"/>
      <c r="BO34" s="52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6"/>
      <c r="CS34" s="109"/>
      <c r="CT34" s="54"/>
      <c r="CU34" s="54"/>
      <c r="CV34" s="54"/>
      <c r="CW34" s="54"/>
      <c r="CX34" s="54"/>
      <c r="CY34" s="54"/>
      <c r="CZ34" s="55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15"/>
      <c r="DR34" s="15"/>
      <c r="DS34" s="15"/>
      <c r="DT34" s="15"/>
      <c r="DU34" s="15"/>
      <c r="DV34" s="15"/>
      <c r="DW34" s="29"/>
      <c r="DX34" s="43"/>
      <c r="DY34" s="21"/>
      <c r="DZ34" s="21"/>
      <c r="EA34" s="15"/>
      <c r="EB34" s="15"/>
      <c r="EC34" s="15"/>
      <c r="ED34" s="15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6"/>
      <c r="FB34" s="52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5"/>
      <c r="FZ34" s="54"/>
      <c r="GA34" s="54"/>
      <c r="GB34" s="54"/>
      <c r="GC34" s="54"/>
      <c r="GD34" s="54"/>
      <c r="GE34" s="54"/>
      <c r="GF34" s="58"/>
      <c r="GG34" s="57"/>
      <c r="GH34" s="110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6"/>
      <c r="HL34" s="52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5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44"/>
      <c r="IN34" s="42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29"/>
      <c r="JS34" s="28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21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29"/>
      <c r="KW34" s="43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21"/>
      <c r="LX34" s="15"/>
      <c r="LY34" s="15"/>
      <c r="LZ34" s="15"/>
      <c r="MA34" s="29"/>
      <c r="MB34" s="28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29"/>
      <c r="NF34" s="28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29"/>
      <c r="OK34" s="28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92"/>
      <c r="PP34" s="28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95"/>
      <c r="QT34" s="28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95"/>
      <c r="RY34" s="28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95"/>
      <c r="TC34" s="28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29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182"/>
      <c r="VM34" s="25"/>
      <c r="VN34" s="10"/>
      <c r="VO34" s="10"/>
      <c r="VP34" s="10"/>
      <c r="VQ34" s="10"/>
      <c r="VR34" s="10"/>
      <c r="VS34" s="10"/>
      <c r="VT34" s="10"/>
      <c r="VU34" s="10"/>
      <c r="VV34" s="10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182"/>
      <c r="WO34" s="25"/>
      <c r="WP34" s="10"/>
      <c r="WQ34" s="10"/>
      <c r="WR34" s="10"/>
      <c r="WS34" s="10"/>
      <c r="WT34" s="10"/>
      <c r="WU34" s="10"/>
      <c r="WV34" s="10"/>
      <c r="WW34" s="10"/>
      <c r="WX34" s="10"/>
      <c r="WY34" s="196"/>
      <c r="WZ34" s="196"/>
      <c r="XA34" s="196"/>
      <c r="XB34" s="196"/>
      <c r="XC34" s="196"/>
      <c r="XD34" s="196"/>
      <c r="XE34" s="196"/>
      <c r="XF34" s="196"/>
      <c r="XG34" s="196"/>
      <c r="XH34" s="196"/>
      <c r="XI34" s="196"/>
      <c r="XJ34" s="196"/>
      <c r="XK34" s="196"/>
      <c r="XL34" s="196"/>
      <c r="XM34" s="196"/>
      <c r="XN34" s="196"/>
      <c r="XO34" s="196"/>
      <c r="XP34" s="196"/>
      <c r="XQ34" s="196"/>
      <c r="XR34" s="196"/>
      <c r="XS34" s="196"/>
      <c r="XT34" s="25">
        <f t="shared" si="11"/>
        <v>0</v>
      </c>
    </row>
    <row r="35" spans="2:644" s="8" customFormat="1" ht="12.75" x14ac:dyDescent="0.2">
      <c r="B35" s="61" t="s">
        <v>122</v>
      </c>
      <c r="C35" s="201" t="s">
        <v>28</v>
      </c>
      <c r="D35" s="9" t="str">
        <f t="shared" si="0"/>
        <v>1713109385</v>
      </c>
      <c r="E35" s="10">
        <v>6004</v>
      </c>
      <c r="F35" s="9" t="s">
        <v>39</v>
      </c>
      <c r="G35" s="9" t="s">
        <v>868</v>
      </c>
      <c r="H35" s="9" t="s">
        <v>175</v>
      </c>
      <c r="I35" s="9">
        <f t="shared" si="24"/>
        <v>24</v>
      </c>
      <c r="J35" s="9">
        <f t="shared" si="25"/>
        <v>10</v>
      </c>
      <c r="K35" s="9">
        <f t="shared" si="26"/>
        <v>15</v>
      </c>
      <c r="L35" s="9" t="str">
        <f t="shared" si="27"/>
        <v xml:space="preserve">Mena Coba </v>
      </c>
      <c r="M35" s="9" t="str">
        <f t="shared" si="28"/>
        <v xml:space="preserve"> Maria Soledad </v>
      </c>
      <c r="N35" s="9" t="str">
        <f>_xlfn.IFNA(VLOOKUP(D35,[1]!Tabla1[#All],7,0),"NO ENCONTRADO")</f>
        <v>mariamena@salesland.net</v>
      </c>
      <c r="O35" s="9"/>
      <c r="P35" s="9" t="str">
        <f t="shared" si="29"/>
        <v>mariamena@salesland.net</v>
      </c>
      <c r="Q35" s="11">
        <v>44088</v>
      </c>
      <c r="R35" s="11"/>
      <c r="S35" s="11"/>
      <c r="T35" s="11"/>
      <c r="U35" s="76">
        <f t="shared" si="7"/>
        <v>28.566666666666666</v>
      </c>
      <c r="V35" s="100">
        <f t="shared" si="8"/>
        <v>35.708333333333336</v>
      </c>
      <c r="W35" s="12">
        <f t="shared" si="9"/>
        <v>39</v>
      </c>
      <c r="X35" s="24">
        <f t="shared" si="10"/>
        <v>0</v>
      </c>
      <c r="Y35" s="77">
        <f>IF(B35="Inactivo",0,(V35-W35-X35))</f>
        <v>-3.2916666666666643</v>
      </c>
      <c r="Z35" s="26"/>
      <c r="AA35" s="10"/>
      <c r="AB35" s="10"/>
      <c r="AC35" s="10"/>
      <c r="AD35" s="10"/>
      <c r="AE35" s="10"/>
      <c r="AF35" s="27"/>
      <c r="AG35" s="32"/>
      <c r="AH35" s="18"/>
      <c r="AI35" s="33"/>
      <c r="AJ35" s="26"/>
      <c r="AK35" s="10"/>
      <c r="AL35" s="10"/>
      <c r="AM35" s="10"/>
      <c r="AN35" s="10"/>
      <c r="AO35" s="10"/>
      <c r="AP35" s="10"/>
      <c r="AQ35" s="10"/>
      <c r="AR35" s="16"/>
      <c r="AS35" s="20"/>
      <c r="AT35" s="20"/>
      <c r="AU35" s="20"/>
      <c r="AV35" s="20"/>
      <c r="AW35" s="20"/>
      <c r="AX35" s="20"/>
      <c r="AY35" s="20"/>
      <c r="AZ35" s="10"/>
      <c r="BA35" s="17">
        <v>1</v>
      </c>
      <c r="BB35" s="17">
        <v>1</v>
      </c>
      <c r="BC35" s="17">
        <v>1</v>
      </c>
      <c r="BD35" s="17">
        <v>1</v>
      </c>
      <c r="BE35" s="17">
        <v>1</v>
      </c>
      <c r="BF35" s="17">
        <v>1</v>
      </c>
      <c r="BG35" s="17">
        <v>1</v>
      </c>
      <c r="BH35" s="17">
        <v>1</v>
      </c>
      <c r="BI35" s="17">
        <v>1</v>
      </c>
      <c r="BJ35" s="17">
        <v>1</v>
      </c>
      <c r="BK35" s="17">
        <v>1</v>
      </c>
      <c r="BL35" s="17">
        <v>1</v>
      </c>
      <c r="BM35" s="10"/>
      <c r="BN35" s="27"/>
      <c r="BO35" s="26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27"/>
      <c r="CS35" s="26"/>
      <c r="CT35" s="10"/>
      <c r="CU35" s="10"/>
      <c r="CV35" s="10"/>
      <c r="CW35" s="10"/>
      <c r="CX35" s="10"/>
      <c r="CY35" s="10"/>
      <c r="CZ35" s="16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27"/>
      <c r="DX35" s="30">
        <v>1</v>
      </c>
      <c r="DY35" s="17">
        <v>1</v>
      </c>
      <c r="DZ35" s="17">
        <v>1</v>
      </c>
      <c r="EA35" s="17">
        <v>1</v>
      </c>
      <c r="EB35" s="17">
        <v>1</v>
      </c>
      <c r="EC35" s="17">
        <v>1</v>
      </c>
      <c r="ED35" s="17">
        <v>1</v>
      </c>
      <c r="EE35" s="17">
        <v>1</v>
      </c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27"/>
      <c r="FB35" s="26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90"/>
      <c r="FV35" s="17">
        <v>1</v>
      </c>
      <c r="FW35" s="17">
        <v>1</v>
      </c>
      <c r="FX35" s="17">
        <v>1</v>
      </c>
      <c r="FY35" s="17">
        <v>1</v>
      </c>
      <c r="FZ35" s="17">
        <v>1</v>
      </c>
      <c r="GA35" s="17">
        <v>1</v>
      </c>
      <c r="GB35" s="17">
        <v>1</v>
      </c>
      <c r="GC35" s="17">
        <v>1</v>
      </c>
      <c r="GD35" s="90"/>
      <c r="GE35" s="90"/>
      <c r="GF35" s="58"/>
      <c r="GG35" s="30">
        <v>1</v>
      </c>
      <c r="GH35" s="78">
        <v>1</v>
      </c>
      <c r="GI35" s="54"/>
      <c r="GJ35" s="54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27"/>
      <c r="HL35" s="26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6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44"/>
      <c r="IN35" s="42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27"/>
      <c r="JS35" s="26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6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27"/>
      <c r="KW35" s="42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6"/>
      <c r="LX35" s="10"/>
      <c r="LY35" s="10"/>
      <c r="LZ35" s="10"/>
      <c r="MA35" s="27"/>
      <c r="MB35" s="26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27"/>
      <c r="NF35" s="26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27"/>
      <c r="OK35" s="26"/>
      <c r="OL35" s="10"/>
      <c r="OM35" s="10"/>
      <c r="ON35" s="10"/>
      <c r="OO35" s="10"/>
      <c r="OP35" s="22">
        <v>1</v>
      </c>
      <c r="OQ35" s="22">
        <v>1</v>
      </c>
      <c r="OR35" s="22">
        <v>1</v>
      </c>
      <c r="OS35" s="22">
        <v>1</v>
      </c>
      <c r="OT35" s="22">
        <v>1</v>
      </c>
      <c r="OU35" s="22">
        <v>1</v>
      </c>
      <c r="OV35" s="22">
        <v>1</v>
      </c>
      <c r="OW35" s="22">
        <v>1</v>
      </c>
      <c r="OX35" s="22">
        <v>1</v>
      </c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91"/>
      <c r="PP35" s="26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94"/>
      <c r="QT35" s="26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94"/>
      <c r="RY35" s="26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94"/>
      <c r="TC35" s="26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27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182"/>
      <c r="VM35" s="25"/>
      <c r="VN35" s="10"/>
      <c r="VO35" s="10"/>
      <c r="VP35" s="10"/>
      <c r="VQ35" s="10"/>
      <c r="VR35" s="10"/>
      <c r="VS35" s="10"/>
      <c r="VT35" s="10"/>
      <c r="VU35" s="10"/>
      <c r="VV35" s="10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182"/>
      <c r="WO35" s="25"/>
      <c r="WP35" s="10"/>
      <c r="WQ35" s="10"/>
      <c r="WR35" s="10"/>
      <c r="WS35" s="10"/>
      <c r="WT35" s="10"/>
      <c r="WU35" s="10"/>
      <c r="WV35" s="10"/>
      <c r="WW35" s="10"/>
      <c r="WX35" s="10"/>
      <c r="WY35" s="196"/>
      <c r="WZ35" s="196"/>
      <c r="XA35" s="196"/>
      <c r="XB35" s="196"/>
      <c r="XC35" s="196"/>
      <c r="XD35" s="196"/>
      <c r="XE35" s="196"/>
      <c r="XF35" s="196"/>
      <c r="XG35" s="196"/>
      <c r="XH35" s="196"/>
      <c r="XI35" s="196"/>
      <c r="XJ35" s="196"/>
      <c r="XK35" s="196"/>
      <c r="XL35" s="196"/>
      <c r="XM35" s="196"/>
      <c r="XN35" s="196"/>
      <c r="XO35" s="196"/>
      <c r="XP35" s="196"/>
      <c r="XQ35" s="196"/>
      <c r="XR35" s="196"/>
      <c r="XS35" s="196"/>
      <c r="XT35" s="25">
        <f t="shared" si="11"/>
        <v>39</v>
      </c>
    </row>
    <row r="36" spans="2:644" s="8" customFormat="1" ht="12.75" x14ac:dyDescent="0.2">
      <c r="B36" s="61" t="s">
        <v>122</v>
      </c>
      <c r="C36" s="201" t="s">
        <v>26</v>
      </c>
      <c r="D36" s="9" t="str">
        <f t="shared" si="0"/>
        <v>1802845147</v>
      </c>
      <c r="E36" s="10">
        <v>6004</v>
      </c>
      <c r="F36" s="9" t="s">
        <v>39</v>
      </c>
      <c r="G36" s="9" t="s">
        <v>330</v>
      </c>
      <c r="H36" s="9" t="s">
        <v>174</v>
      </c>
      <c r="I36" s="9">
        <f t="shared" si="24"/>
        <v>31</v>
      </c>
      <c r="J36" s="9">
        <f t="shared" si="25"/>
        <v>17</v>
      </c>
      <c r="K36" s="9">
        <f t="shared" si="26"/>
        <v>15</v>
      </c>
      <c r="L36" s="9" t="str">
        <f t="shared" si="27"/>
        <v xml:space="preserve">Castillo Aguirre </v>
      </c>
      <c r="M36" s="9" t="str">
        <f t="shared" si="28"/>
        <v xml:space="preserve"> Edwin Modesto </v>
      </c>
      <c r="N36" s="9" t="str">
        <f>_xlfn.IFNA(VLOOKUP(D36,[1]!Tabla1[#All],7,0),"NO ENCONTRADO")</f>
        <v>edwincastillo@salesland.net</v>
      </c>
      <c r="O36" s="9"/>
      <c r="P36" s="9" t="str">
        <f t="shared" si="29"/>
        <v>edwincastillo@salesland.net</v>
      </c>
      <c r="Q36" s="11">
        <v>44083</v>
      </c>
      <c r="R36" s="11"/>
      <c r="S36" s="11"/>
      <c r="T36" s="11"/>
      <c r="U36" s="76">
        <f t="shared" si="7"/>
        <v>28.733333333333334</v>
      </c>
      <c r="V36" s="100">
        <f t="shared" si="8"/>
        <v>35.916666666666671</v>
      </c>
      <c r="W36" s="12">
        <f t="shared" si="9"/>
        <v>31</v>
      </c>
      <c r="X36" s="24">
        <f t="shared" si="10"/>
        <v>0</v>
      </c>
      <c r="Y36" s="77">
        <f>IF(B36="Inactivo",0,(V36-W36-X36))</f>
        <v>4.9166666666666714</v>
      </c>
      <c r="Z36" s="26"/>
      <c r="AA36" s="10"/>
      <c r="AB36" s="10"/>
      <c r="AC36" s="10"/>
      <c r="AD36" s="10"/>
      <c r="AE36" s="10"/>
      <c r="AF36" s="27"/>
      <c r="AG36" s="32"/>
      <c r="AH36" s="18"/>
      <c r="AI36" s="33"/>
      <c r="AJ36" s="26"/>
      <c r="AK36" s="10"/>
      <c r="AL36" s="10"/>
      <c r="AM36" s="10"/>
      <c r="AN36" s="10"/>
      <c r="AO36" s="10"/>
      <c r="AP36" s="10"/>
      <c r="AQ36" s="10"/>
      <c r="AR36" s="16"/>
      <c r="AS36" s="20"/>
      <c r="AT36" s="20"/>
      <c r="AU36" s="20"/>
      <c r="AV36" s="20"/>
      <c r="AW36" s="20"/>
      <c r="AX36" s="20"/>
      <c r="AY36" s="2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27"/>
      <c r="BO36" s="26"/>
      <c r="BP36" s="10"/>
      <c r="BQ36" s="10"/>
      <c r="BR36" s="10"/>
      <c r="BS36" s="10"/>
      <c r="BT36" s="10"/>
      <c r="BU36" s="17">
        <v>1</v>
      </c>
      <c r="BV36" s="17">
        <v>1</v>
      </c>
      <c r="BW36" s="17">
        <v>1</v>
      </c>
      <c r="BX36" s="17">
        <v>1</v>
      </c>
      <c r="BY36" s="17">
        <v>1</v>
      </c>
      <c r="BZ36" s="17">
        <v>1</v>
      </c>
      <c r="CA36" s="17">
        <v>1</v>
      </c>
      <c r="CB36" s="17">
        <v>1</v>
      </c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27"/>
      <c r="CS36" s="26"/>
      <c r="CT36" s="10"/>
      <c r="CU36" s="10"/>
      <c r="CV36" s="10"/>
      <c r="CW36" s="10"/>
      <c r="CX36" s="10"/>
      <c r="CY36" s="10"/>
      <c r="CZ36" s="16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27"/>
      <c r="DX36" s="43"/>
      <c r="DY36" s="21"/>
      <c r="DZ36" s="21"/>
      <c r="EA36" s="15"/>
      <c r="EB36" s="15"/>
      <c r="EC36" s="15"/>
      <c r="ED36" s="15"/>
      <c r="EE36" s="54"/>
      <c r="EF36" s="17">
        <v>1</v>
      </c>
      <c r="EG36" s="17">
        <v>1</v>
      </c>
      <c r="EH36" s="17">
        <v>1</v>
      </c>
      <c r="EI36" s="17">
        <v>1</v>
      </c>
      <c r="EJ36" s="17">
        <v>1</v>
      </c>
      <c r="EK36" s="17">
        <v>1</v>
      </c>
      <c r="EL36" s="17">
        <v>1</v>
      </c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27"/>
      <c r="FB36" s="26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90"/>
      <c r="FV36" s="10"/>
      <c r="FW36" s="10"/>
      <c r="FX36" s="10"/>
      <c r="FY36" s="10"/>
      <c r="FZ36" s="10"/>
      <c r="GA36" s="10"/>
      <c r="GB36" s="17">
        <v>1</v>
      </c>
      <c r="GC36" s="10"/>
      <c r="GD36" s="90"/>
      <c r="GE36" s="90"/>
      <c r="GF36" s="58"/>
      <c r="GG36" s="30"/>
      <c r="GH36" s="78"/>
      <c r="GI36" s="54"/>
      <c r="GJ36" s="54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27"/>
      <c r="HL36" s="26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6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44"/>
      <c r="IN36" s="42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27"/>
      <c r="JS36" s="26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6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27"/>
      <c r="KW36" s="42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6"/>
      <c r="LX36" s="10"/>
      <c r="LY36" s="10"/>
      <c r="LZ36" s="10"/>
      <c r="MA36" s="27"/>
      <c r="MB36" s="26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27"/>
      <c r="NF36" s="26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27"/>
      <c r="OK36" s="26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91"/>
      <c r="PP36" s="26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78">
        <v>1</v>
      </c>
      <c r="QF36" s="78">
        <v>1</v>
      </c>
      <c r="QG36" s="78">
        <v>1</v>
      </c>
      <c r="QH36" s="78">
        <v>1</v>
      </c>
      <c r="QI36" s="78">
        <v>1</v>
      </c>
      <c r="QJ36" s="78">
        <v>1</v>
      </c>
      <c r="QK36" s="78">
        <v>1</v>
      </c>
      <c r="QL36" s="78">
        <v>1</v>
      </c>
      <c r="QM36" s="78">
        <v>1</v>
      </c>
      <c r="QN36" s="78">
        <v>1</v>
      </c>
      <c r="QO36" s="78">
        <v>1</v>
      </c>
      <c r="QP36" s="78">
        <v>1</v>
      </c>
      <c r="QQ36" s="78">
        <v>1</v>
      </c>
      <c r="QR36" s="78">
        <v>1</v>
      </c>
      <c r="QS36" s="78">
        <v>1</v>
      </c>
      <c r="QT36" s="26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94"/>
      <c r="RY36" s="26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94"/>
      <c r="TC36" s="26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27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182"/>
      <c r="VM36" s="25"/>
      <c r="VN36" s="10"/>
      <c r="VO36" s="10"/>
      <c r="VP36" s="10"/>
      <c r="VQ36" s="10"/>
      <c r="VR36" s="10"/>
      <c r="VS36" s="10"/>
      <c r="VT36" s="10"/>
      <c r="VU36" s="10"/>
      <c r="VV36" s="10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182"/>
      <c r="WO36" s="25"/>
      <c r="WP36" s="10"/>
      <c r="WQ36" s="10"/>
      <c r="WR36" s="10"/>
      <c r="WS36" s="10"/>
      <c r="WT36" s="10"/>
      <c r="WU36" s="10"/>
      <c r="WV36" s="10"/>
      <c r="WW36" s="10"/>
      <c r="WX36" s="10"/>
      <c r="WY36" s="196"/>
      <c r="WZ36" s="196"/>
      <c r="XA36" s="196"/>
      <c r="XB36" s="196"/>
      <c r="XC36" s="196"/>
      <c r="XD36" s="196"/>
      <c r="XE36" s="196"/>
      <c r="XF36" s="196"/>
      <c r="XG36" s="196"/>
      <c r="XH36" s="196"/>
      <c r="XI36" s="196"/>
      <c r="XJ36" s="196"/>
      <c r="XK36" s="196"/>
      <c r="XL36" s="196"/>
      <c r="XM36" s="196"/>
      <c r="XN36" s="196"/>
      <c r="XO36" s="196"/>
      <c r="XP36" s="196"/>
      <c r="XQ36" s="196"/>
      <c r="XR36" s="196"/>
      <c r="XS36" s="196"/>
      <c r="XT36" s="25">
        <f t="shared" si="11"/>
        <v>31</v>
      </c>
    </row>
    <row r="37" spans="2:644" s="8" customFormat="1" ht="12.75" x14ac:dyDescent="0.2">
      <c r="B37" s="61" t="s">
        <v>122</v>
      </c>
      <c r="C37" s="201" t="s">
        <v>27</v>
      </c>
      <c r="D37" s="9" t="str">
        <f t="shared" si="0"/>
        <v>1724019425</v>
      </c>
      <c r="E37" s="10">
        <v>6004</v>
      </c>
      <c r="F37" s="9" t="s">
        <v>39</v>
      </c>
      <c r="G37" s="9" t="s">
        <v>330</v>
      </c>
      <c r="H37" s="9" t="s">
        <v>173</v>
      </c>
      <c r="I37" s="9">
        <f t="shared" si="24"/>
        <v>35</v>
      </c>
      <c r="J37" s="9">
        <f t="shared" si="25"/>
        <v>18</v>
      </c>
      <c r="K37" s="9">
        <f t="shared" si="26"/>
        <v>18</v>
      </c>
      <c r="L37" s="9" t="str">
        <f t="shared" si="27"/>
        <v xml:space="preserve">Rosales Maldonado </v>
      </c>
      <c r="M37" s="9" t="str">
        <f t="shared" si="28"/>
        <v xml:space="preserve"> Jessica Gabriela </v>
      </c>
      <c r="N37" s="9" t="str">
        <f>_xlfn.IFNA(VLOOKUP(D37,[1]!Tabla1[#All],7,0),"NO ENCONTRADO")</f>
        <v>jessicarosales@salesland.net</v>
      </c>
      <c r="O37" s="9"/>
      <c r="P37" s="9" t="str">
        <f t="shared" si="29"/>
        <v>jessicarosales@salesland.net</v>
      </c>
      <c r="Q37" s="11">
        <v>44083</v>
      </c>
      <c r="R37" s="11"/>
      <c r="S37" s="11"/>
      <c r="T37" s="11"/>
      <c r="U37" s="76">
        <f t="shared" si="7"/>
        <v>28.733333333333334</v>
      </c>
      <c r="V37" s="100">
        <f t="shared" si="8"/>
        <v>35.916666666666671</v>
      </c>
      <c r="W37" s="12">
        <f t="shared" si="9"/>
        <v>27</v>
      </c>
      <c r="X37" s="24">
        <f t="shared" si="10"/>
        <v>0</v>
      </c>
      <c r="Y37" s="77">
        <f>IF(B37="Inactivo",0,(V37-W37-X37))</f>
        <v>8.9166666666666714</v>
      </c>
      <c r="Z37" s="26"/>
      <c r="AA37" s="10"/>
      <c r="AB37" s="10"/>
      <c r="AC37" s="10"/>
      <c r="AD37" s="10"/>
      <c r="AE37" s="10"/>
      <c r="AF37" s="27"/>
      <c r="AG37" s="32"/>
      <c r="AH37" s="18"/>
      <c r="AI37" s="33"/>
      <c r="AJ37" s="26"/>
      <c r="AK37" s="18"/>
      <c r="AL37" s="18"/>
      <c r="AM37" s="18"/>
      <c r="AN37" s="18"/>
      <c r="AO37" s="18"/>
      <c r="AP37" s="10"/>
      <c r="AQ37" s="10"/>
      <c r="AR37" s="16"/>
      <c r="AS37" s="20"/>
      <c r="AT37" s="20"/>
      <c r="AU37" s="20"/>
      <c r="AV37" s="20"/>
      <c r="AW37" s="20"/>
      <c r="AX37" s="20"/>
      <c r="AY37" s="2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27"/>
      <c r="BO37" s="26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7">
        <v>1</v>
      </c>
      <c r="CC37" s="17">
        <v>1</v>
      </c>
      <c r="CD37" s="17">
        <v>1</v>
      </c>
      <c r="CE37" s="17">
        <v>1</v>
      </c>
      <c r="CF37" s="17">
        <v>1</v>
      </c>
      <c r="CG37" s="17">
        <v>1</v>
      </c>
      <c r="CH37" s="17">
        <v>1</v>
      </c>
      <c r="CI37" s="10"/>
      <c r="CJ37" s="10"/>
      <c r="CK37" s="10"/>
      <c r="CL37" s="10"/>
      <c r="CM37" s="10"/>
      <c r="CN37" s="10"/>
      <c r="CO37" s="10"/>
      <c r="CP37" s="10"/>
      <c r="CQ37" s="10"/>
      <c r="CR37" s="27"/>
      <c r="CS37" s="26"/>
      <c r="CT37" s="10"/>
      <c r="CU37" s="10"/>
      <c r="CV37" s="10"/>
      <c r="CW37" s="10"/>
      <c r="CX37" s="10"/>
      <c r="CY37" s="10"/>
      <c r="CZ37" s="16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27"/>
      <c r="DX37" s="30">
        <v>1</v>
      </c>
      <c r="DY37" s="17">
        <v>1</v>
      </c>
      <c r="DZ37" s="17">
        <v>1</v>
      </c>
      <c r="EA37" s="17">
        <v>1</v>
      </c>
      <c r="EB37" s="17">
        <v>1</v>
      </c>
      <c r="EC37" s="17">
        <v>1</v>
      </c>
      <c r="ED37" s="17">
        <v>1</v>
      </c>
      <c r="EE37" s="17">
        <v>1</v>
      </c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27"/>
      <c r="FB37" s="26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6"/>
      <c r="FZ37" s="10"/>
      <c r="GA37" s="10"/>
      <c r="GB37" s="10"/>
      <c r="GC37" s="17">
        <v>1</v>
      </c>
      <c r="GD37" s="10"/>
      <c r="GE37" s="10"/>
      <c r="GF37" s="44"/>
      <c r="GG37" s="42"/>
      <c r="GH37" s="47"/>
      <c r="GI37" s="54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27"/>
      <c r="HL37" s="26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6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44"/>
      <c r="IN37" s="42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27"/>
      <c r="JS37" s="26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6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27"/>
      <c r="KW37" s="42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6"/>
      <c r="LX37" s="10"/>
      <c r="LY37" s="10"/>
      <c r="LZ37" s="10"/>
      <c r="MA37" s="27"/>
      <c r="MB37" s="26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27"/>
      <c r="NF37" s="26"/>
      <c r="NG37" s="10"/>
      <c r="NH37" s="78">
        <v>1</v>
      </c>
      <c r="NI37" s="78">
        <v>1</v>
      </c>
      <c r="NJ37" s="78">
        <v>1</v>
      </c>
      <c r="NK37" s="78">
        <v>1</v>
      </c>
      <c r="NL37" s="78">
        <v>1</v>
      </c>
      <c r="NM37" s="78">
        <v>1</v>
      </c>
      <c r="NN37" s="78">
        <v>1</v>
      </c>
      <c r="NO37" s="78">
        <v>1</v>
      </c>
      <c r="NP37" s="78">
        <v>1</v>
      </c>
      <c r="NQ37" s="78">
        <v>1</v>
      </c>
      <c r="NR37" s="78">
        <v>1</v>
      </c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27"/>
      <c r="OK37" s="26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91"/>
      <c r="PP37" s="26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94"/>
      <c r="QT37" s="26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94"/>
      <c r="RY37" s="26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94"/>
      <c r="TC37" s="26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27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38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182"/>
      <c r="VM37" s="25"/>
      <c r="VN37" s="10"/>
      <c r="VO37" s="10"/>
      <c r="VP37" s="10"/>
      <c r="VQ37" s="10"/>
      <c r="VR37" s="10"/>
      <c r="VS37" s="10"/>
      <c r="VT37" s="10"/>
      <c r="VU37" s="10"/>
      <c r="VV37" s="10"/>
      <c r="VW37" s="38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182"/>
      <c r="WO37" s="25"/>
      <c r="WP37" s="10"/>
      <c r="WQ37" s="10"/>
      <c r="WR37" s="10"/>
      <c r="WS37" s="10"/>
      <c r="WT37" s="10"/>
      <c r="WU37" s="10"/>
      <c r="WV37" s="10"/>
      <c r="WW37" s="10"/>
      <c r="WX37" s="10"/>
      <c r="WY37" s="196"/>
      <c r="WZ37" s="196"/>
      <c r="XA37" s="196"/>
      <c r="XB37" s="196"/>
      <c r="XC37" s="196"/>
      <c r="XD37" s="196"/>
      <c r="XE37" s="196"/>
      <c r="XF37" s="196"/>
      <c r="XG37" s="196"/>
      <c r="XH37" s="196"/>
      <c r="XI37" s="196"/>
      <c r="XJ37" s="196"/>
      <c r="XK37" s="196"/>
      <c r="XL37" s="196"/>
      <c r="XM37" s="196"/>
      <c r="XN37" s="196"/>
      <c r="XO37" s="196"/>
      <c r="XP37" s="196"/>
      <c r="XQ37" s="196"/>
      <c r="XR37" s="196"/>
      <c r="XS37" s="196"/>
      <c r="XT37" s="25">
        <f t="shared" si="11"/>
        <v>27</v>
      </c>
    </row>
    <row r="38" spans="2:644" s="8" customFormat="1" ht="12.75" x14ac:dyDescent="0.2">
      <c r="B38" s="61" t="s">
        <v>122</v>
      </c>
      <c r="C38" s="201" t="s">
        <v>904</v>
      </c>
      <c r="D38" s="9" t="str">
        <f t="shared" si="0"/>
        <v>1726003112</v>
      </c>
      <c r="E38" s="10">
        <v>6004</v>
      </c>
      <c r="F38" s="9" t="s">
        <v>39</v>
      </c>
      <c r="G38" s="9" t="s">
        <v>124</v>
      </c>
      <c r="H38" s="9" t="s">
        <v>172</v>
      </c>
      <c r="I38" s="9">
        <f t="shared" si="24"/>
        <v>33</v>
      </c>
      <c r="J38" s="9">
        <f t="shared" si="25"/>
        <v>17</v>
      </c>
      <c r="K38" s="9">
        <f t="shared" si="26"/>
        <v>17</v>
      </c>
      <c r="L38" s="9" t="str">
        <f t="shared" si="27"/>
        <v xml:space="preserve">Catagña Chicaiza </v>
      </c>
      <c r="M38" s="9" t="str">
        <f t="shared" si="28"/>
        <v xml:space="preserve"> Kevin Alexander </v>
      </c>
      <c r="N38" s="9" t="str">
        <f>_xlfn.IFNA(VLOOKUP(D38,[1]!Tabla1[#All],7,0),"NO ENCONTRADO")</f>
        <v>kevincatagna@salesland.net</v>
      </c>
      <c r="O38" s="9"/>
      <c r="P38" s="9" t="str">
        <f t="shared" si="29"/>
        <v>kevincatagna@salesland.net</v>
      </c>
      <c r="Q38" s="11">
        <v>44097</v>
      </c>
      <c r="R38" s="11"/>
      <c r="S38" s="11"/>
      <c r="T38" s="11"/>
      <c r="U38" s="76">
        <f t="shared" si="7"/>
        <v>28.266666666666666</v>
      </c>
      <c r="V38" s="100">
        <f t="shared" si="8"/>
        <v>35.333333333333329</v>
      </c>
      <c r="W38" s="12">
        <f t="shared" si="9"/>
        <v>30</v>
      </c>
      <c r="X38" s="24">
        <f t="shared" si="10"/>
        <v>0</v>
      </c>
      <c r="Y38" s="77">
        <f>IF(B38="Inactivo",0,(V38-W38-X38))</f>
        <v>5.3333333333333286</v>
      </c>
      <c r="Z38" s="26"/>
      <c r="AA38" s="10"/>
      <c r="AB38" s="10"/>
      <c r="AC38" s="10"/>
      <c r="AD38" s="10"/>
      <c r="AE38" s="10"/>
      <c r="AF38" s="27"/>
      <c r="AG38" s="32"/>
      <c r="AH38" s="18"/>
      <c r="AI38" s="33"/>
      <c r="AJ38" s="26"/>
      <c r="AK38" s="18"/>
      <c r="AL38" s="18"/>
      <c r="AM38" s="18"/>
      <c r="AN38" s="18"/>
      <c r="AO38" s="18"/>
      <c r="AP38" s="18"/>
      <c r="AQ38" s="10"/>
      <c r="AR38" s="16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27"/>
      <c r="BO38" s="26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27"/>
      <c r="CS38" s="26"/>
      <c r="CT38" s="10"/>
      <c r="CU38" s="10"/>
      <c r="CV38" s="10"/>
      <c r="CW38" s="10"/>
      <c r="CX38" s="10"/>
      <c r="CY38" s="10"/>
      <c r="CZ38" s="16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27"/>
      <c r="DX38" s="42"/>
      <c r="DY38" s="16"/>
      <c r="DZ38" s="16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7">
        <v>1</v>
      </c>
      <c r="EN38" s="17">
        <v>1</v>
      </c>
      <c r="EO38" s="17">
        <v>1</v>
      </c>
      <c r="EP38" s="17">
        <v>1</v>
      </c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27"/>
      <c r="FB38" s="26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7">
        <v>1</v>
      </c>
      <c r="FX38" s="17">
        <v>1</v>
      </c>
      <c r="FY38" s="17">
        <v>1</v>
      </c>
      <c r="FZ38" s="17">
        <v>1</v>
      </c>
      <c r="GA38" s="17">
        <v>1</v>
      </c>
      <c r="GB38" s="17">
        <v>1</v>
      </c>
      <c r="GC38" s="17">
        <v>1</v>
      </c>
      <c r="GD38" s="17">
        <v>1</v>
      </c>
      <c r="GE38" s="17">
        <v>1</v>
      </c>
      <c r="GF38" s="31">
        <v>1</v>
      </c>
      <c r="GG38" s="30">
        <v>1</v>
      </c>
      <c r="GH38" s="47"/>
      <c r="GI38" s="47"/>
      <c r="GJ38" s="25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27"/>
      <c r="HL38" s="26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6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44"/>
      <c r="IN38" s="42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27"/>
      <c r="JS38" s="26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6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27"/>
      <c r="KW38" s="42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6"/>
      <c r="LX38" s="10"/>
      <c r="LY38" s="10"/>
      <c r="LZ38" s="10"/>
      <c r="MA38" s="27"/>
      <c r="MB38" s="26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27"/>
      <c r="NF38" s="26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27"/>
      <c r="OK38" s="26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78">
        <v>1</v>
      </c>
      <c r="PA38" s="78">
        <v>1</v>
      </c>
      <c r="PB38" s="78">
        <v>1</v>
      </c>
      <c r="PC38" s="78">
        <v>1</v>
      </c>
      <c r="PD38" s="78">
        <v>1</v>
      </c>
      <c r="PE38" s="78">
        <v>1</v>
      </c>
      <c r="PF38" s="78">
        <v>1</v>
      </c>
      <c r="PG38" s="78">
        <v>1</v>
      </c>
      <c r="PH38" s="78">
        <v>1</v>
      </c>
      <c r="PI38" s="78">
        <v>1</v>
      </c>
      <c r="PJ38" s="78">
        <v>1</v>
      </c>
      <c r="PK38" s="78">
        <v>1</v>
      </c>
      <c r="PL38" s="78">
        <v>1</v>
      </c>
      <c r="PM38" s="78">
        <v>1</v>
      </c>
      <c r="PN38" s="78">
        <v>1</v>
      </c>
      <c r="PO38" s="91"/>
      <c r="PP38" s="26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94"/>
      <c r="QT38" s="26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94"/>
      <c r="RY38" s="26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94"/>
      <c r="TC38" s="26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27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38"/>
      <c r="US38" s="38"/>
      <c r="UT38" s="38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182"/>
      <c r="VM38" s="25"/>
      <c r="VN38" s="10"/>
      <c r="VO38" s="10"/>
      <c r="VP38" s="10"/>
      <c r="VQ38" s="10"/>
      <c r="VR38" s="10"/>
      <c r="VS38" s="10"/>
      <c r="VT38" s="10"/>
      <c r="VU38" s="10"/>
      <c r="VV38" s="10"/>
      <c r="VW38" s="38"/>
      <c r="VX38" s="38"/>
      <c r="VY38" s="38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182"/>
      <c r="WO38" s="25"/>
      <c r="WP38" s="10"/>
      <c r="WQ38" s="10"/>
      <c r="WR38" s="10"/>
      <c r="WS38" s="10"/>
      <c r="WT38" s="10"/>
      <c r="WU38" s="10"/>
      <c r="WV38" s="10"/>
      <c r="WW38" s="10"/>
      <c r="WX38" s="10"/>
      <c r="WY38" s="196"/>
      <c r="WZ38" s="196"/>
      <c r="XA38" s="196"/>
      <c r="XB38" s="196"/>
      <c r="XC38" s="196"/>
      <c r="XD38" s="196"/>
      <c r="XE38" s="196"/>
      <c r="XF38" s="196"/>
      <c r="XG38" s="196"/>
      <c r="XH38" s="196"/>
      <c r="XI38" s="196"/>
      <c r="XJ38" s="196"/>
      <c r="XK38" s="196"/>
      <c r="XL38" s="196"/>
      <c r="XM38" s="196"/>
      <c r="XN38" s="196"/>
      <c r="XO38" s="196"/>
      <c r="XP38" s="196"/>
      <c r="XQ38" s="196"/>
      <c r="XR38" s="196"/>
      <c r="XS38" s="196"/>
      <c r="XT38" s="25">
        <f t="shared" si="11"/>
        <v>30</v>
      </c>
    </row>
    <row r="39" spans="2:644" s="8" customFormat="1" ht="12.75" x14ac:dyDescent="0.2">
      <c r="B39" s="61" t="s">
        <v>122</v>
      </c>
      <c r="C39" s="201" t="s">
        <v>905</v>
      </c>
      <c r="D39" s="9" t="str">
        <f t="shared" si="0"/>
        <v>2300327703</v>
      </c>
      <c r="E39" s="10">
        <v>6004</v>
      </c>
      <c r="F39" s="9" t="s">
        <v>39</v>
      </c>
      <c r="G39" s="9" t="s">
        <v>124</v>
      </c>
      <c r="H39" s="9" t="s">
        <v>865</v>
      </c>
      <c r="I39" s="9">
        <f t="shared" si="24"/>
        <v>30</v>
      </c>
      <c r="J39" s="9">
        <f t="shared" si="25"/>
        <v>14</v>
      </c>
      <c r="K39" s="9">
        <f t="shared" si="26"/>
        <v>17</v>
      </c>
      <c r="L39" s="9" t="str">
        <f t="shared" si="27"/>
        <v xml:space="preserve">Guerra Zurita </v>
      </c>
      <c r="M39" s="9" t="str">
        <f t="shared" si="28"/>
        <v xml:space="preserve"> Andrea Mishelle </v>
      </c>
      <c r="N39" s="9" t="str">
        <f>_xlfn.IFNA(VLOOKUP(D39,[1]!Tabla1[#All],7,0),"NO ENCONTRADO")</f>
        <v>andreaguerra@salesland.net</v>
      </c>
      <c r="O39" s="9"/>
      <c r="P39" s="9" t="str">
        <f t="shared" si="29"/>
        <v>andreaguerra@salesland.net</v>
      </c>
      <c r="Q39" s="11">
        <v>44097</v>
      </c>
      <c r="R39" s="11"/>
      <c r="S39" s="11"/>
      <c r="T39" s="11"/>
      <c r="U39" s="76">
        <f t="shared" si="7"/>
        <v>28.266666666666666</v>
      </c>
      <c r="V39" s="100">
        <f t="shared" si="8"/>
        <v>35.333333333333329</v>
      </c>
      <c r="W39" s="12">
        <f t="shared" si="9"/>
        <v>30</v>
      </c>
      <c r="X39" s="24">
        <f t="shared" si="10"/>
        <v>0</v>
      </c>
      <c r="Y39" s="77">
        <f>IF(B39="Inactivo",0,(V39-W39-X39))</f>
        <v>5.3333333333333286</v>
      </c>
      <c r="Z39" s="26"/>
      <c r="AA39" s="10"/>
      <c r="AB39" s="10"/>
      <c r="AC39" s="10"/>
      <c r="AD39" s="10"/>
      <c r="AE39" s="10"/>
      <c r="AF39" s="27"/>
      <c r="AG39" s="32"/>
      <c r="AH39" s="18"/>
      <c r="AI39" s="33"/>
      <c r="AJ39" s="26"/>
      <c r="AK39" s="18"/>
      <c r="AL39" s="18"/>
      <c r="AM39" s="18"/>
      <c r="AN39" s="18"/>
      <c r="AO39" s="18"/>
      <c r="AP39" s="18"/>
      <c r="AQ39" s="10"/>
      <c r="AR39" s="16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27"/>
      <c r="BO39" s="26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27"/>
      <c r="CS39" s="30">
        <v>1</v>
      </c>
      <c r="CT39" s="17">
        <v>1</v>
      </c>
      <c r="CU39" s="17">
        <v>1</v>
      </c>
      <c r="CV39" s="17">
        <v>1</v>
      </c>
      <c r="CW39" s="17">
        <v>1</v>
      </c>
      <c r="CX39" s="17">
        <v>1</v>
      </c>
      <c r="CY39" s="17">
        <v>1</v>
      </c>
      <c r="CZ39" s="17">
        <v>1</v>
      </c>
      <c r="DA39" s="17">
        <v>1</v>
      </c>
      <c r="DB39" s="17">
        <v>1</v>
      </c>
      <c r="DC39" s="17">
        <v>1</v>
      </c>
      <c r="DD39" s="17">
        <v>1</v>
      </c>
      <c r="DE39" s="17">
        <v>1</v>
      </c>
      <c r="DF39" s="17">
        <v>1</v>
      </c>
      <c r="DG39" s="17">
        <v>1</v>
      </c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27"/>
      <c r="DX39" s="42"/>
      <c r="DY39" s="16"/>
      <c r="DZ39" s="16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27"/>
      <c r="FB39" s="26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6"/>
      <c r="FZ39" s="10"/>
      <c r="GA39" s="10"/>
      <c r="GB39" s="10"/>
      <c r="GC39" s="10"/>
      <c r="GD39" s="10"/>
      <c r="GE39" s="10"/>
      <c r="GF39" s="44"/>
      <c r="GG39" s="42"/>
      <c r="GH39" s="47"/>
      <c r="GI39" s="47"/>
      <c r="GJ39" s="10"/>
      <c r="GK39" s="10"/>
      <c r="GL39" s="10"/>
      <c r="GM39" s="10"/>
      <c r="GN39" s="10"/>
      <c r="GO39" s="10"/>
      <c r="GP39" s="2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27"/>
      <c r="HL39" s="26"/>
      <c r="HM39" s="10"/>
      <c r="HN39" s="18"/>
      <c r="HO39" s="18"/>
      <c r="HP39" s="18"/>
      <c r="HQ39" s="18"/>
      <c r="HR39" s="18"/>
      <c r="HS39" s="18"/>
      <c r="HT39" s="18"/>
      <c r="HU39" s="18"/>
      <c r="HV39" s="18"/>
      <c r="HW39" s="10"/>
      <c r="HX39" s="10"/>
      <c r="HY39" s="16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44"/>
      <c r="IN39" s="42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27"/>
      <c r="JS39" s="26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6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27"/>
      <c r="KW39" s="42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6"/>
      <c r="LX39" s="10"/>
      <c r="LY39" s="10"/>
      <c r="LZ39" s="10"/>
      <c r="MA39" s="27"/>
      <c r="MB39" s="26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27"/>
      <c r="NF39" s="26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27"/>
      <c r="OK39" s="78">
        <v>1</v>
      </c>
      <c r="OL39" s="78">
        <v>1</v>
      </c>
      <c r="OM39" s="78">
        <v>1</v>
      </c>
      <c r="ON39" s="78">
        <v>1</v>
      </c>
      <c r="OO39" s="78">
        <v>1</v>
      </c>
      <c r="OP39" s="78">
        <v>1</v>
      </c>
      <c r="OQ39" s="78">
        <v>1</v>
      </c>
      <c r="OR39" s="78">
        <v>1</v>
      </c>
      <c r="OS39" s="78">
        <v>1</v>
      </c>
      <c r="OT39" s="78">
        <v>1</v>
      </c>
      <c r="OU39" s="78">
        <v>1</v>
      </c>
      <c r="OV39" s="78">
        <v>1</v>
      </c>
      <c r="OW39" s="78">
        <v>1</v>
      </c>
      <c r="OX39" s="78">
        <v>1</v>
      </c>
      <c r="OY39" s="78">
        <v>1</v>
      </c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91"/>
      <c r="PP39" s="26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94"/>
      <c r="QT39" s="26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94"/>
      <c r="RY39" s="26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94"/>
      <c r="TC39" s="26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27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38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182"/>
      <c r="VM39" s="25"/>
      <c r="VN39" s="10"/>
      <c r="VO39" s="10"/>
      <c r="VP39" s="10"/>
      <c r="VQ39" s="10"/>
      <c r="VR39" s="10"/>
      <c r="VS39" s="10"/>
      <c r="VT39" s="10"/>
      <c r="VU39" s="10"/>
      <c r="VV39" s="10"/>
      <c r="VW39" s="38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182"/>
      <c r="WO39" s="25"/>
      <c r="WP39" s="10"/>
      <c r="WQ39" s="10"/>
      <c r="WR39" s="10"/>
      <c r="WS39" s="10"/>
      <c r="WT39" s="10"/>
      <c r="WU39" s="10"/>
      <c r="WV39" s="10"/>
      <c r="WW39" s="10"/>
      <c r="WX39" s="10"/>
      <c r="WY39" s="196"/>
      <c r="WZ39" s="196"/>
      <c r="XA39" s="196"/>
      <c r="XB39" s="196"/>
      <c r="XC39" s="196"/>
      <c r="XD39" s="196"/>
      <c r="XE39" s="196"/>
      <c r="XF39" s="196"/>
      <c r="XG39" s="196"/>
      <c r="XH39" s="196"/>
      <c r="XI39" s="196"/>
      <c r="XJ39" s="196"/>
      <c r="XK39" s="196"/>
      <c r="XL39" s="196"/>
      <c r="XM39" s="196"/>
      <c r="XN39" s="196"/>
      <c r="XO39" s="196"/>
      <c r="XP39" s="196"/>
      <c r="XQ39" s="196"/>
      <c r="XR39" s="196"/>
      <c r="XS39" s="196"/>
      <c r="XT39" s="25">
        <f t="shared" si="11"/>
        <v>30</v>
      </c>
    </row>
    <row r="40" spans="2:644" s="4" customFormat="1" ht="12.75" x14ac:dyDescent="0.2">
      <c r="B40" s="61" t="s">
        <v>122</v>
      </c>
      <c r="C40" s="201" t="s">
        <v>906</v>
      </c>
      <c r="D40" s="9" t="str">
        <f t="shared" si="0"/>
        <v>1758527699</v>
      </c>
      <c r="E40" s="10">
        <v>6004</v>
      </c>
      <c r="F40" s="9" t="s">
        <v>39</v>
      </c>
      <c r="G40" s="9" t="s">
        <v>330</v>
      </c>
      <c r="H40" s="9" t="s">
        <v>62</v>
      </c>
      <c r="I40" s="9">
        <f t="shared" si="24"/>
        <v>28</v>
      </c>
      <c r="J40" s="9">
        <f t="shared" si="25"/>
        <v>11</v>
      </c>
      <c r="K40" s="9">
        <f t="shared" si="26"/>
        <v>18</v>
      </c>
      <c r="L40" s="9" t="str">
        <f t="shared" si="27"/>
        <v xml:space="preserve">Rojas Vega </v>
      </c>
      <c r="M40" s="9" t="str">
        <f t="shared" si="28"/>
        <v xml:space="preserve"> Jhosmery Michelle</v>
      </c>
      <c r="N40" s="9" t="str">
        <f>_xlfn.IFNA(VLOOKUP(D40,[1]!Tabla1[#All],7,0),"NO ENCONTRADO")</f>
        <v>jhosmeryrojas@salesland.net</v>
      </c>
      <c r="O40" s="9"/>
      <c r="P40" s="9" t="str">
        <f t="shared" si="29"/>
        <v>jhosmeryrojas@salesland.net</v>
      </c>
      <c r="Q40" s="11">
        <v>44363</v>
      </c>
      <c r="R40" s="11"/>
      <c r="S40" s="11"/>
      <c r="T40" s="11"/>
      <c r="U40" s="76">
        <f t="shared" si="7"/>
        <v>19.5</v>
      </c>
      <c r="V40" s="100">
        <f t="shared" si="8"/>
        <v>24.375</v>
      </c>
      <c r="W40" s="12">
        <f t="shared" si="9"/>
        <v>15</v>
      </c>
      <c r="X40" s="24">
        <f t="shared" si="10"/>
        <v>0</v>
      </c>
      <c r="Y40" s="77">
        <f>IF(B40="Inactivo",0,(V40-W40-X40))</f>
        <v>9.375</v>
      </c>
      <c r="Z40" s="46"/>
      <c r="AA40" s="47"/>
      <c r="AB40" s="47"/>
      <c r="AC40" s="47"/>
      <c r="AD40" s="47"/>
      <c r="AE40" s="47"/>
      <c r="AF40" s="48"/>
      <c r="AG40" s="49"/>
      <c r="AH40" s="50"/>
      <c r="AI40" s="51"/>
      <c r="AJ40" s="52"/>
      <c r="AK40" s="53"/>
      <c r="AL40" s="53"/>
      <c r="AM40" s="53"/>
      <c r="AN40" s="53"/>
      <c r="AO40" s="53"/>
      <c r="AP40" s="54"/>
      <c r="AQ40" s="54"/>
      <c r="AR40" s="55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6"/>
      <c r="BO40" s="52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6"/>
      <c r="CS40" s="64"/>
      <c r="CT40" s="54"/>
      <c r="CU40" s="54"/>
      <c r="CV40" s="54"/>
      <c r="CW40" s="54"/>
      <c r="CX40" s="54"/>
      <c r="CY40" s="54"/>
      <c r="CZ40" s="55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15"/>
      <c r="DR40" s="15"/>
      <c r="DS40" s="15"/>
      <c r="DT40" s="15"/>
      <c r="DU40" s="15"/>
      <c r="DV40" s="15"/>
      <c r="DW40" s="29"/>
      <c r="DX40" s="43"/>
      <c r="DY40" s="21"/>
      <c r="DZ40" s="21"/>
      <c r="EA40" s="15"/>
      <c r="EB40" s="15"/>
      <c r="EC40" s="15"/>
      <c r="ED40" s="15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6"/>
      <c r="FB40" s="52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5"/>
      <c r="FZ40" s="54"/>
      <c r="GA40" s="54"/>
      <c r="GB40" s="54"/>
      <c r="GC40" s="17">
        <v>1</v>
      </c>
      <c r="GD40" s="54"/>
      <c r="GE40" s="54"/>
      <c r="GF40" s="58"/>
      <c r="GG40" s="57"/>
      <c r="GH40" s="47"/>
      <c r="GI40" s="47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6"/>
      <c r="HL40" s="52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5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44"/>
      <c r="IN40" s="42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29"/>
      <c r="JS40" s="28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21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29"/>
      <c r="KW40" s="43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21"/>
      <c r="LX40" s="15"/>
      <c r="LY40" s="15"/>
      <c r="LZ40" s="15"/>
      <c r="MA40" s="29"/>
      <c r="MB40" s="28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27"/>
      <c r="NF40" s="26"/>
      <c r="NG40" s="10"/>
      <c r="NH40" s="10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78">
        <v>1</v>
      </c>
      <c r="OA40" s="78">
        <v>1</v>
      </c>
      <c r="OB40" s="78">
        <v>1</v>
      </c>
      <c r="OC40" s="78">
        <v>1</v>
      </c>
      <c r="OD40" s="78">
        <v>1</v>
      </c>
      <c r="OE40" s="78">
        <v>1</v>
      </c>
      <c r="OF40" s="78">
        <v>1</v>
      </c>
      <c r="OG40" s="78">
        <v>1</v>
      </c>
      <c r="OH40" s="78">
        <v>1</v>
      </c>
      <c r="OI40" s="78">
        <v>1</v>
      </c>
      <c r="OJ40" s="78">
        <v>1</v>
      </c>
      <c r="OK40" s="78">
        <v>1</v>
      </c>
      <c r="OL40" s="78">
        <v>1</v>
      </c>
      <c r="OM40" s="78">
        <v>1</v>
      </c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92"/>
      <c r="PP40" s="28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95"/>
      <c r="QT40" s="28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95"/>
      <c r="RY40" s="28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95"/>
      <c r="TC40" s="28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29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182"/>
      <c r="VM40" s="25"/>
      <c r="VN40" s="10"/>
      <c r="VO40" s="10"/>
      <c r="VP40" s="10"/>
      <c r="VQ40" s="10"/>
      <c r="VR40" s="10"/>
      <c r="VS40" s="10"/>
      <c r="VT40" s="10"/>
      <c r="VU40" s="10"/>
      <c r="VV40" s="10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182"/>
      <c r="WO40" s="25"/>
      <c r="WP40" s="10"/>
      <c r="WQ40" s="10"/>
      <c r="WR40" s="10"/>
      <c r="WS40" s="10"/>
      <c r="WT40" s="10"/>
      <c r="WU40" s="10"/>
      <c r="WV40" s="10"/>
      <c r="WW40" s="10"/>
      <c r="WX40" s="10"/>
      <c r="WY40" s="196"/>
      <c r="WZ40" s="196"/>
      <c r="XA40" s="196"/>
      <c r="XB40" s="196"/>
      <c r="XC40" s="196"/>
      <c r="XD40" s="196"/>
      <c r="XE40" s="196"/>
      <c r="XF40" s="196"/>
      <c r="XG40" s="196"/>
      <c r="XH40" s="196"/>
      <c r="XI40" s="196"/>
      <c r="XJ40" s="196"/>
      <c r="XK40" s="196"/>
      <c r="XL40" s="196"/>
      <c r="XM40" s="196"/>
      <c r="XN40" s="196"/>
      <c r="XO40" s="196"/>
      <c r="XP40" s="196"/>
      <c r="XQ40" s="196"/>
      <c r="XR40" s="196"/>
      <c r="XS40" s="196"/>
      <c r="XT40" s="25">
        <f t="shared" si="11"/>
        <v>15</v>
      </c>
    </row>
    <row r="41" spans="2:644" s="4" customFormat="1" ht="12.75" x14ac:dyDescent="0.2">
      <c r="B41" s="61" t="s">
        <v>122</v>
      </c>
      <c r="C41" s="201" t="s">
        <v>907</v>
      </c>
      <c r="D41" s="9" t="str">
        <f t="shared" si="0"/>
        <v>1726198243</v>
      </c>
      <c r="E41" s="10">
        <v>6004</v>
      </c>
      <c r="F41" s="9" t="s">
        <v>39</v>
      </c>
      <c r="G41" s="9" t="s">
        <v>330</v>
      </c>
      <c r="H41" s="9" t="s">
        <v>63</v>
      </c>
      <c r="I41" s="9">
        <f t="shared" si="24"/>
        <v>29</v>
      </c>
      <c r="J41" s="9">
        <f t="shared" si="25"/>
        <v>16</v>
      </c>
      <c r="K41" s="9">
        <f t="shared" si="26"/>
        <v>14</v>
      </c>
      <c r="L41" s="9" t="str">
        <f t="shared" si="27"/>
        <v xml:space="preserve">Melchiade Ortiz </v>
      </c>
      <c r="M41" s="9" t="str">
        <f t="shared" si="28"/>
        <v xml:space="preserve"> Isaac Valmore</v>
      </c>
      <c r="N41" s="9" t="str">
        <f>_xlfn.IFNA(VLOOKUP(D41,[1]!Tabla1[#All],7,0),"NO ENCONTRADO")</f>
        <v>isaacmelchiade@salesland.net</v>
      </c>
      <c r="O41" s="9"/>
      <c r="P41" s="9" t="str">
        <f t="shared" si="29"/>
        <v>isaacmelchiade@salesland.net</v>
      </c>
      <c r="Q41" s="11">
        <v>44363</v>
      </c>
      <c r="R41" s="11"/>
      <c r="S41" s="11"/>
      <c r="T41" s="11"/>
      <c r="U41" s="76">
        <f t="shared" si="7"/>
        <v>19.5</v>
      </c>
      <c r="V41" s="100">
        <f t="shared" ref="V41:V82" si="30">+U41*$V$4</f>
        <v>24.375</v>
      </c>
      <c r="W41" s="12">
        <f t="shared" si="9"/>
        <v>16</v>
      </c>
      <c r="X41" s="24">
        <f t="shared" si="10"/>
        <v>0</v>
      </c>
      <c r="Y41" s="77">
        <f>IF(B41="Inactivo",0,(V41-W41-X41))</f>
        <v>8.375</v>
      </c>
      <c r="Z41" s="46"/>
      <c r="AA41" s="47"/>
      <c r="AB41" s="47"/>
      <c r="AC41" s="47"/>
      <c r="AD41" s="47"/>
      <c r="AE41" s="47"/>
      <c r="AF41" s="48"/>
      <c r="AG41" s="49"/>
      <c r="AH41" s="50"/>
      <c r="AI41" s="51"/>
      <c r="AJ41" s="52"/>
      <c r="AK41" s="53"/>
      <c r="AL41" s="53"/>
      <c r="AM41" s="53"/>
      <c r="AN41" s="53"/>
      <c r="AO41" s="53"/>
      <c r="AP41" s="54"/>
      <c r="AQ41" s="54"/>
      <c r="AR41" s="55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6"/>
      <c r="BO41" s="52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6"/>
      <c r="CS41" s="64"/>
      <c r="CT41" s="54"/>
      <c r="CU41" s="54"/>
      <c r="CV41" s="54"/>
      <c r="CW41" s="54"/>
      <c r="CX41" s="54"/>
      <c r="CY41" s="54"/>
      <c r="CZ41" s="55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15"/>
      <c r="DR41" s="15"/>
      <c r="DS41" s="15"/>
      <c r="DT41" s="15"/>
      <c r="DU41" s="15"/>
      <c r="DV41" s="15"/>
      <c r="DW41" s="29"/>
      <c r="DX41" s="43"/>
      <c r="DY41" s="21"/>
      <c r="DZ41" s="21"/>
      <c r="EA41" s="15"/>
      <c r="EB41" s="15"/>
      <c r="EC41" s="15"/>
      <c r="ED41" s="15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6"/>
      <c r="FB41" s="52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5"/>
      <c r="FZ41" s="54"/>
      <c r="GA41" s="17">
        <v>1</v>
      </c>
      <c r="GC41" s="54"/>
      <c r="GD41" s="54"/>
      <c r="GE41" s="54"/>
      <c r="GF41" s="58"/>
      <c r="GG41" s="57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6"/>
      <c r="HL41" s="52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5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44"/>
      <c r="IN41" s="42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29"/>
      <c r="JS41" s="28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21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29"/>
      <c r="KW41" s="43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21"/>
      <c r="LX41" s="15"/>
      <c r="LY41" s="15"/>
      <c r="LZ41" s="15"/>
      <c r="MA41" s="29"/>
      <c r="MB41" s="28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29"/>
      <c r="NF41" s="28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29"/>
      <c r="OK41" s="28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78">
        <v>1</v>
      </c>
      <c r="PB41" s="78">
        <v>1</v>
      </c>
      <c r="PC41" s="78">
        <v>1</v>
      </c>
      <c r="PD41" s="78">
        <v>1</v>
      </c>
      <c r="PE41" s="78">
        <v>1</v>
      </c>
      <c r="PF41" s="78">
        <v>1</v>
      </c>
      <c r="PG41" s="78">
        <v>1</v>
      </c>
      <c r="PH41" s="78">
        <v>1</v>
      </c>
      <c r="PI41" s="78">
        <v>1</v>
      </c>
      <c r="PJ41" s="78">
        <v>1</v>
      </c>
      <c r="PK41" s="78">
        <v>1</v>
      </c>
      <c r="PL41" s="78">
        <v>1</v>
      </c>
      <c r="PM41" s="78">
        <v>1</v>
      </c>
      <c r="PN41" s="78">
        <v>1</v>
      </c>
      <c r="PO41" s="78">
        <v>1</v>
      </c>
      <c r="PP41" s="28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95"/>
      <c r="QT41" s="28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95"/>
      <c r="RY41" s="28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95"/>
      <c r="TC41" s="28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29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182"/>
      <c r="VM41" s="25"/>
      <c r="VN41" s="10"/>
      <c r="VO41" s="10"/>
      <c r="VP41" s="10"/>
      <c r="VQ41" s="10"/>
      <c r="VR41" s="10"/>
      <c r="VS41" s="10"/>
      <c r="VT41" s="10"/>
      <c r="VU41" s="10"/>
      <c r="VV41" s="10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182"/>
      <c r="WO41" s="25"/>
      <c r="WP41" s="10"/>
      <c r="WQ41" s="10"/>
      <c r="WR41" s="10"/>
      <c r="WS41" s="10"/>
      <c r="WT41" s="10"/>
      <c r="WU41" s="10"/>
      <c r="WV41" s="10"/>
      <c r="WW41" s="10"/>
      <c r="WX41" s="10"/>
      <c r="WY41" s="196"/>
      <c r="WZ41" s="196"/>
      <c r="XA41" s="196"/>
      <c r="XB41" s="196"/>
      <c r="XC41" s="196"/>
      <c r="XD41" s="196"/>
      <c r="XE41" s="196"/>
      <c r="XF41" s="196"/>
      <c r="XG41" s="196"/>
      <c r="XH41" s="196"/>
      <c r="XI41" s="196"/>
      <c r="XJ41" s="196"/>
      <c r="XK41" s="196"/>
      <c r="XL41" s="196"/>
      <c r="XM41" s="196"/>
      <c r="XN41" s="196"/>
      <c r="XO41" s="196"/>
      <c r="XP41" s="196"/>
      <c r="XQ41" s="196"/>
      <c r="XR41" s="196"/>
      <c r="XS41" s="196"/>
      <c r="XT41" s="25">
        <f t="shared" si="11"/>
        <v>16</v>
      </c>
    </row>
    <row r="42" spans="2:644" s="4" customFormat="1" ht="12.75" x14ac:dyDescent="0.2">
      <c r="B42" s="61" t="s">
        <v>122</v>
      </c>
      <c r="C42" s="201" t="s">
        <v>908</v>
      </c>
      <c r="D42" s="9" t="str">
        <f t="shared" si="0"/>
        <v>1716531742</v>
      </c>
      <c r="E42" s="10">
        <v>6013</v>
      </c>
      <c r="F42" s="9" t="s">
        <v>39</v>
      </c>
      <c r="G42" s="9" t="s">
        <v>126</v>
      </c>
      <c r="H42" s="9" t="s">
        <v>79</v>
      </c>
      <c r="I42" s="9">
        <f t="shared" si="24"/>
        <v>26</v>
      </c>
      <c r="J42" s="9">
        <f t="shared" si="25"/>
        <v>15</v>
      </c>
      <c r="K42" s="9">
        <f t="shared" si="26"/>
        <v>12</v>
      </c>
      <c r="L42" s="9" t="str">
        <f t="shared" si="27"/>
        <v xml:space="preserve">Guachamin Caza </v>
      </c>
      <c r="M42" s="9" t="str">
        <f t="shared" si="28"/>
        <v xml:space="preserve"> Hugo Adrian</v>
      </c>
      <c r="N42" s="9" t="str">
        <f>_xlfn.IFNA(VLOOKUP(D42,[1]!Tabla1[#All],7,0),"NO ENCONTRADO")</f>
        <v>hugoguachamin@salesland.net</v>
      </c>
      <c r="O42" s="9"/>
      <c r="P42" s="9" t="str">
        <f t="shared" si="29"/>
        <v>hugoguachamin@salesland.net</v>
      </c>
      <c r="Q42" s="11">
        <v>44490</v>
      </c>
      <c r="R42" s="11"/>
      <c r="S42" s="11"/>
      <c r="T42" s="11"/>
      <c r="U42" s="76">
        <f t="shared" si="7"/>
        <v>15.333333333333334</v>
      </c>
      <c r="V42" s="100">
        <f>+U42*$V$4</f>
        <v>19.166666666666668</v>
      </c>
      <c r="W42" s="12">
        <f t="shared" si="9"/>
        <v>15</v>
      </c>
      <c r="X42" s="24">
        <f t="shared" si="10"/>
        <v>0</v>
      </c>
      <c r="Y42" s="77">
        <f>IF(B42="Inactivo",0,(V42-W42-X42))</f>
        <v>4.1666666666666679</v>
      </c>
      <c r="Z42" s="46"/>
      <c r="AA42" s="47"/>
      <c r="AB42" s="47"/>
      <c r="AC42" s="47"/>
      <c r="AD42" s="47"/>
      <c r="AE42" s="47"/>
      <c r="AF42" s="48"/>
      <c r="AG42" s="49"/>
      <c r="AH42" s="50"/>
      <c r="AI42" s="51"/>
      <c r="AJ42" s="52"/>
      <c r="AK42" s="53"/>
      <c r="AL42" s="53"/>
      <c r="AM42" s="53"/>
      <c r="AN42" s="53"/>
      <c r="AO42" s="53"/>
      <c r="AP42" s="54"/>
      <c r="AQ42" s="54"/>
      <c r="AR42" s="55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6"/>
      <c r="BO42" s="52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6"/>
      <c r="CS42" s="64"/>
      <c r="CT42" s="54"/>
      <c r="CU42" s="54"/>
      <c r="CV42" s="54"/>
      <c r="CW42" s="54"/>
      <c r="CX42" s="54"/>
      <c r="CY42" s="54"/>
      <c r="CZ42" s="55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15"/>
      <c r="DR42" s="15"/>
      <c r="DS42" s="15"/>
      <c r="DT42" s="15"/>
      <c r="DU42" s="15"/>
      <c r="DV42" s="15"/>
      <c r="DW42" s="29"/>
      <c r="DX42" s="43"/>
      <c r="DY42" s="21"/>
      <c r="DZ42" s="21"/>
      <c r="EA42" s="15"/>
      <c r="EB42" s="15"/>
      <c r="EC42" s="15"/>
      <c r="ED42" s="15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6"/>
      <c r="FB42" s="52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5"/>
      <c r="FZ42" s="54"/>
      <c r="GA42" s="54"/>
      <c r="GB42" s="54"/>
      <c r="GC42" s="54"/>
      <c r="GD42" s="54"/>
      <c r="GE42" s="54"/>
      <c r="GF42" s="58"/>
      <c r="GG42" s="57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6"/>
      <c r="HL42" s="52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5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8"/>
      <c r="IN42" s="43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29"/>
      <c r="JS42" s="28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21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29"/>
      <c r="KW42" s="43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21"/>
      <c r="LX42" s="15"/>
      <c r="LY42" s="15"/>
      <c r="LZ42" s="15"/>
      <c r="MA42" s="29"/>
      <c r="MB42" s="28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29"/>
      <c r="NF42" s="28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29"/>
      <c r="OK42" s="28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92"/>
      <c r="PP42" s="28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95"/>
      <c r="QT42" s="36">
        <v>1</v>
      </c>
      <c r="QU42" s="17">
        <v>1</v>
      </c>
      <c r="QV42" s="17">
        <v>1</v>
      </c>
      <c r="QW42" s="17">
        <v>1</v>
      </c>
      <c r="QX42" s="17">
        <v>1</v>
      </c>
      <c r="QY42" s="17">
        <v>1</v>
      </c>
      <c r="QZ42" s="17">
        <v>1</v>
      </c>
      <c r="RA42" s="17">
        <v>1</v>
      </c>
      <c r="RB42" s="17">
        <v>1</v>
      </c>
      <c r="RC42" s="17">
        <v>1</v>
      </c>
      <c r="RD42" s="17">
        <v>1</v>
      </c>
      <c r="RE42" s="17">
        <v>1</v>
      </c>
      <c r="RF42" s="17">
        <v>1</v>
      </c>
      <c r="RG42" s="17">
        <v>1</v>
      </c>
      <c r="RH42" s="17">
        <v>1</v>
      </c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95"/>
      <c r="RY42" s="28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95"/>
      <c r="TC42" s="28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29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38"/>
      <c r="US42" s="38"/>
      <c r="UT42" s="38"/>
      <c r="UU42" s="38"/>
      <c r="UV42" s="38"/>
      <c r="UW42" s="38"/>
      <c r="UX42" s="38"/>
      <c r="UY42" s="38"/>
      <c r="UZ42" s="38"/>
      <c r="VA42" s="38"/>
      <c r="VB42" s="38"/>
      <c r="VC42" s="38"/>
      <c r="VD42" s="38"/>
      <c r="VE42" s="38"/>
      <c r="VF42" s="38"/>
      <c r="VG42" s="38"/>
      <c r="VH42" s="38"/>
      <c r="VI42" s="38"/>
      <c r="VJ42" s="38"/>
      <c r="VK42" s="38"/>
      <c r="VL42" s="182"/>
      <c r="VM42" s="25"/>
      <c r="VN42" s="10"/>
      <c r="VO42" s="10"/>
      <c r="VP42" s="10"/>
      <c r="VQ42" s="10"/>
      <c r="VR42" s="10"/>
      <c r="VS42" s="10"/>
      <c r="VT42" s="10"/>
      <c r="VU42" s="10"/>
      <c r="VV42" s="10"/>
      <c r="VW42" s="38"/>
      <c r="VX42" s="38"/>
      <c r="VY42" s="38"/>
      <c r="VZ42" s="38"/>
      <c r="WA42" s="38"/>
      <c r="WB42" s="38"/>
      <c r="WC42" s="38"/>
      <c r="WD42" s="38"/>
      <c r="WE42" s="38"/>
      <c r="WF42" s="38"/>
      <c r="WG42" s="38"/>
      <c r="WH42" s="38"/>
      <c r="WI42" s="38"/>
      <c r="WJ42" s="38"/>
      <c r="WK42" s="38"/>
      <c r="WL42" s="38"/>
      <c r="WM42" s="38"/>
      <c r="WN42" s="182"/>
      <c r="WO42" s="25"/>
      <c r="WP42" s="10"/>
      <c r="WQ42" s="10"/>
      <c r="WR42" s="10"/>
      <c r="WS42" s="10"/>
      <c r="WT42" s="10"/>
      <c r="WU42" s="10"/>
      <c r="WV42" s="10"/>
      <c r="WW42" s="10"/>
      <c r="WX42" s="10"/>
      <c r="WY42" s="196"/>
      <c r="WZ42" s="196"/>
      <c r="XA42" s="196"/>
      <c r="XB42" s="196"/>
      <c r="XC42" s="196"/>
      <c r="XD42" s="196"/>
      <c r="XE42" s="196"/>
      <c r="XF42" s="196"/>
      <c r="XG42" s="196"/>
      <c r="XH42" s="196"/>
      <c r="XI42" s="196"/>
      <c r="XJ42" s="196"/>
      <c r="XK42" s="196"/>
      <c r="XL42" s="196"/>
      <c r="XM42" s="196"/>
      <c r="XN42" s="196"/>
      <c r="XO42" s="196"/>
      <c r="XP42" s="196"/>
      <c r="XQ42" s="196"/>
      <c r="XR42" s="196"/>
      <c r="XS42" s="196"/>
      <c r="XT42" s="25">
        <f t="shared" si="11"/>
        <v>15</v>
      </c>
    </row>
    <row r="43" spans="2:644" s="4" customFormat="1" ht="12.75" x14ac:dyDescent="0.2">
      <c r="B43" s="61" t="s">
        <v>122</v>
      </c>
      <c r="C43" s="201" t="s">
        <v>909</v>
      </c>
      <c r="D43" s="9" t="str">
        <f t="shared" si="0"/>
        <v>2200069504</v>
      </c>
      <c r="E43" s="10">
        <v>6004</v>
      </c>
      <c r="F43" s="9" t="s">
        <v>38</v>
      </c>
      <c r="G43" s="9" t="s">
        <v>330</v>
      </c>
      <c r="H43" s="9" t="s">
        <v>66</v>
      </c>
      <c r="I43" s="9">
        <f t="shared" si="24"/>
        <v>31</v>
      </c>
      <c r="J43" s="9">
        <f t="shared" si="25"/>
        <v>17</v>
      </c>
      <c r="K43" s="9">
        <f t="shared" si="26"/>
        <v>15</v>
      </c>
      <c r="L43" s="9" t="str">
        <f t="shared" si="27"/>
        <v xml:space="preserve">Montenegro Mejia </v>
      </c>
      <c r="M43" s="9" t="str">
        <f t="shared" si="28"/>
        <v xml:space="preserve"> Maritza Eloisa</v>
      </c>
      <c r="N43" s="9" t="str">
        <f>_xlfn.IFNA(VLOOKUP(D43,[1]!Tabla1[#All],7,0),"NO ENCONTRADO")</f>
        <v>maritzamontenegro@salesland.net</v>
      </c>
      <c r="O43" s="9"/>
      <c r="P43" s="9" t="str">
        <f t="shared" si="29"/>
        <v>maritzamontenegro@salesland.net</v>
      </c>
      <c r="Q43" s="11">
        <v>44399</v>
      </c>
      <c r="R43" s="11"/>
      <c r="S43" s="11"/>
      <c r="T43" s="11"/>
      <c r="U43" s="76">
        <f t="shared" si="7"/>
        <v>18.3</v>
      </c>
      <c r="V43" s="100">
        <f t="shared" si="30"/>
        <v>22.875</v>
      </c>
      <c r="W43" s="12">
        <f t="shared" si="9"/>
        <v>15</v>
      </c>
      <c r="X43" s="24">
        <f t="shared" si="10"/>
        <v>0</v>
      </c>
      <c r="Y43" s="77">
        <f>IF(B43="Inactivo",0,(V43-W43-X43))</f>
        <v>7.875</v>
      </c>
      <c r="Z43" s="46"/>
      <c r="AA43" s="47"/>
      <c r="AB43" s="47"/>
      <c r="AC43" s="47"/>
      <c r="AD43" s="47"/>
      <c r="AE43" s="47"/>
      <c r="AF43" s="48"/>
      <c r="AG43" s="49"/>
      <c r="AH43" s="50"/>
      <c r="AI43" s="51"/>
      <c r="AJ43" s="52"/>
      <c r="AK43" s="53"/>
      <c r="AL43" s="53"/>
      <c r="AM43" s="53"/>
      <c r="AN43" s="53"/>
      <c r="AO43" s="53"/>
      <c r="AP43" s="54"/>
      <c r="AQ43" s="54"/>
      <c r="AR43" s="55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6"/>
      <c r="BO43" s="52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6"/>
      <c r="CS43" s="64"/>
      <c r="CT43" s="54"/>
      <c r="CU43" s="54"/>
      <c r="CV43" s="54"/>
      <c r="CW43" s="54"/>
      <c r="CX43" s="54"/>
      <c r="CY43" s="54"/>
      <c r="CZ43" s="55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15"/>
      <c r="DR43" s="15"/>
      <c r="DS43" s="15"/>
      <c r="DT43" s="15"/>
      <c r="DU43" s="15"/>
      <c r="DV43" s="15"/>
      <c r="DW43" s="29"/>
      <c r="DX43" s="43"/>
      <c r="DY43" s="21"/>
      <c r="DZ43" s="21"/>
      <c r="EA43" s="15"/>
      <c r="EB43" s="15"/>
      <c r="EC43" s="15"/>
      <c r="ED43" s="15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6"/>
      <c r="FB43" s="52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5"/>
      <c r="FZ43" s="54"/>
      <c r="GA43" s="54"/>
      <c r="GB43" s="54"/>
      <c r="GC43" s="54"/>
      <c r="GD43" s="54"/>
      <c r="GE43" s="54"/>
      <c r="GF43" s="58"/>
      <c r="GG43" s="57"/>
      <c r="GH43" s="54"/>
      <c r="GI43" s="54"/>
      <c r="GJ43" s="54"/>
      <c r="GK43" s="54"/>
      <c r="GL43" s="54"/>
      <c r="GM43" s="78">
        <v>1</v>
      </c>
      <c r="GN43" s="78">
        <v>1</v>
      </c>
      <c r="GO43" s="78">
        <v>1</v>
      </c>
      <c r="GP43" s="78">
        <v>1</v>
      </c>
      <c r="GQ43" s="78">
        <v>1</v>
      </c>
      <c r="GR43" s="78">
        <v>1</v>
      </c>
      <c r="GS43" s="78">
        <v>1</v>
      </c>
      <c r="GT43" s="78">
        <v>1</v>
      </c>
      <c r="GU43" s="78">
        <v>1</v>
      </c>
      <c r="GV43" s="78">
        <v>1</v>
      </c>
      <c r="GW43" s="78">
        <v>1</v>
      </c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6"/>
      <c r="HL43" s="52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5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44"/>
      <c r="IN43" s="42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29"/>
      <c r="JS43" s="28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21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29"/>
      <c r="KW43" s="43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21"/>
      <c r="LX43" s="15"/>
      <c r="LY43" s="15"/>
      <c r="LZ43" s="15"/>
      <c r="MA43" s="29"/>
      <c r="MB43" s="28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29"/>
      <c r="NF43" s="28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29"/>
      <c r="OK43" s="28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>
        <v>-6</v>
      </c>
      <c r="PF43" s="78">
        <v>1</v>
      </c>
      <c r="PG43" s="78">
        <v>1</v>
      </c>
      <c r="PH43" s="78">
        <v>1</v>
      </c>
      <c r="PI43" s="78">
        <v>1</v>
      </c>
      <c r="PJ43" s="78">
        <v>1</v>
      </c>
      <c r="PK43" s="78">
        <v>1</v>
      </c>
      <c r="PL43" s="78">
        <v>1</v>
      </c>
      <c r="PM43" s="78">
        <v>1</v>
      </c>
      <c r="PN43" s="78">
        <v>1</v>
      </c>
      <c r="PO43" s="78">
        <v>1</v>
      </c>
      <c r="PP43" s="28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95"/>
      <c r="QT43" s="28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95"/>
      <c r="RY43" s="28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95"/>
      <c r="TC43" s="28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29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38"/>
      <c r="US43" s="38"/>
      <c r="UT43" s="38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182"/>
      <c r="VM43" s="25"/>
      <c r="VN43" s="10"/>
      <c r="VO43" s="10"/>
      <c r="VP43" s="10"/>
      <c r="VQ43" s="10"/>
      <c r="VR43" s="10"/>
      <c r="VS43" s="10"/>
      <c r="VT43" s="10"/>
      <c r="VU43" s="10"/>
      <c r="VV43" s="10"/>
      <c r="VW43" s="38"/>
      <c r="VX43" s="38"/>
      <c r="VY43" s="38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182"/>
      <c r="WO43" s="25"/>
      <c r="WP43" s="10"/>
      <c r="WQ43" s="10"/>
      <c r="WR43" s="10"/>
      <c r="WS43" s="10"/>
      <c r="WT43" s="10"/>
      <c r="WU43" s="10"/>
      <c r="WV43" s="10"/>
      <c r="WW43" s="10"/>
      <c r="WX43" s="10"/>
      <c r="WY43" s="196"/>
      <c r="WZ43" s="196"/>
      <c r="XA43" s="196"/>
      <c r="XB43" s="196"/>
      <c r="XC43" s="196"/>
      <c r="XD43" s="196"/>
      <c r="XE43" s="196"/>
      <c r="XF43" s="196"/>
      <c r="XG43" s="196"/>
      <c r="XH43" s="196"/>
      <c r="XI43" s="196"/>
      <c r="XJ43" s="196"/>
      <c r="XK43" s="196"/>
      <c r="XL43" s="196"/>
      <c r="XM43" s="196"/>
      <c r="XN43" s="196"/>
      <c r="XO43" s="196"/>
      <c r="XP43" s="196"/>
      <c r="XQ43" s="196"/>
      <c r="XR43" s="196"/>
      <c r="XS43" s="196"/>
      <c r="XT43" s="25">
        <f t="shared" si="11"/>
        <v>15</v>
      </c>
    </row>
    <row r="44" spans="2:644" s="4" customFormat="1" ht="12.75" x14ac:dyDescent="0.2">
      <c r="B44" s="61" t="s">
        <v>122</v>
      </c>
      <c r="C44" s="201" t="s">
        <v>910</v>
      </c>
      <c r="D44" s="9" t="str">
        <f t="shared" si="0"/>
        <v>1726640129</v>
      </c>
      <c r="E44" s="10">
        <v>6004</v>
      </c>
      <c r="F44" s="9" t="s">
        <v>39</v>
      </c>
      <c r="G44" s="9" t="s">
        <v>103</v>
      </c>
      <c r="H44" s="9" t="s">
        <v>104</v>
      </c>
      <c r="I44" s="9">
        <f t="shared" si="24"/>
        <v>33</v>
      </c>
      <c r="J44" s="9">
        <f t="shared" si="25"/>
        <v>19</v>
      </c>
      <c r="K44" s="9">
        <f t="shared" si="26"/>
        <v>15</v>
      </c>
      <c r="L44" s="9" t="str">
        <f t="shared" si="27"/>
        <v xml:space="preserve">Salvatierra Guerra </v>
      </c>
      <c r="M44" s="9" t="str">
        <f t="shared" si="28"/>
        <v xml:space="preserve"> Julian Enrique</v>
      </c>
      <c r="N44" s="9" t="str">
        <f>_xlfn.IFNA(VLOOKUP(D44,[1]!Tabla1[#All],7,0),"NO ENCONTRADO")</f>
        <v>juliansalvatierra@salesland.net</v>
      </c>
      <c r="O44" s="9"/>
      <c r="P44" s="9" t="str">
        <f t="shared" si="29"/>
        <v>juliansalvatierra@salesland.net</v>
      </c>
      <c r="Q44" s="11">
        <v>44606</v>
      </c>
      <c r="R44" s="11"/>
      <c r="S44" s="11"/>
      <c r="T44" s="11"/>
      <c r="U44" s="76">
        <f t="shared" si="7"/>
        <v>11.566666666666666</v>
      </c>
      <c r="V44" s="100">
        <f>+U44*$V$4</f>
        <v>14.458333333333332</v>
      </c>
      <c r="W44" s="12">
        <f t="shared" si="9"/>
        <v>0</v>
      </c>
      <c r="X44" s="24">
        <f t="shared" si="10"/>
        <v>0</v>
      </c>
      <c r="Y44" s="77">
        <f>IF(B44="Inactivo",0,(V44-W44-X44))</f>
        <v>14.458333333333332</v>
      </c>
      <c r="Z44" s="46"/>
      <c r="AA44" s="47"/>
      <c r="AB44" s="47"/>
      <c r="AC44" s="47"/>
      <c r="AD44" s="47"/>
      <c r="AE44" s="47"/>
      <c r="AF44" s="48"/>
      <c r="AG44" s="49"/>
      <c r="AH44" s="50"/>
      <c r="AI44" s="51"/>
      <c r="AJ44" s="52"/>
      <c r="AK44" s="53"/>
      <c r="AL44" s="53"/>
      <c r="AM44" s="53"/>
      <c r="AN44" s="53"/>
      <c r="AO44" s="53"/>
      <c r="AP44" s="54"/>
      <c r="AQ44" s="54"/>
      <c r="AR44" s="55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6"/>
      <c r="BO44" s="52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6"/>
      <c r="CS44" s="64"/>
      <c r="CT44" s="54"/>
      <c r="CU44" s="54"/>
      <c r="CV44" s="54"/>
      <c r="CW44" s="54"/>
      <c r="CX44" s="54"/>
      <c r="CY44" s="54"/>
      <c r="CZ44" s="55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15"/>
      <c r="DR44" s="15"/>
      <c r="DS44" s="15"/>
      <c r="DT44" s="15"/>
      <c r="DU44" s="15"/>
      <c r="DV44" s="15"/>
      <c r="DW44" s="29"/>
      <c r="DX44" s="43"/>
      <c r="DY44" s="21"/>
      <c r="DZ44" s="21"/>
      <c r="EA44" s="15"/>
      <c r="EB44" s="15"/>
      <c r="EC44" s="15"/>
      <c r="ED44" s="15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6"/>
      <c r="FB44" s="52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5"/>
      <c r="FZ44" s="54"/>
      <c r="GA44" s="54"/>
      <c r="GB44" s="54"/>
      <c r="GC44" s="54"/>
      <c r="GD44" s="54"/>
      <c r="GE44" s="54"/>
      <c r="GF44" s="58"/>
      <c r="GG44" s="57"/>
      <c r="GH44" s="54"/>
      <c r="GI44" s="54"/>
      <c r="GJ44" s="54"/>
      <c r="GK44" s="54"/>
      <c r="GL44" s="54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54"/>
      <c r="GZ44" s="54"/>
      <c r="HA44" s="54"/>
      <c r="HB44" s="54"/>
      <c r="HC44" s="54"/>
      <c r="HD44" s="54"/>
      <c r="HE44" s="110"/>
      <c r="HF44" s="110"/>
      <c r="HG44" s="110"/>
      <c r="HH44" s="110"/>
      <c r="HI44" s="110"/>
      <c r="HJ44" s="110"/>
      <c r="HK44" s="56"/>
      <c r="HL44" s="110"/>
      <c r="HM44" s="110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5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44"/>
      <c r="IN44" s="42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29"/>
      <c r="JS44" s="28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21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29"/>
      <c r="KW44" s="43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21"/>
      <c r="LX44" s="15"/>
      <c r="LY44" s="15"/>
      <c r="LZ44" s="15"/>
      <c r="MA44" s="29"/>
      <c r="MB44" s="28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29"/>
      <c r="NF44" s="28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29"/>
      <c r="OK44" s="28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92"/>
      <c r="PP44" s="28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95"/>
      <c r="QT44" s="28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95"/>
      <c r="RY44" s="28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95"/>
      <c r="TC44" s="28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29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38"/>
      <c r="US44" s="38"/>
      <c r="UT44" s="38"/>
      <c r="UU44" s="38"/>
      <c r="UV44" s="38"/>
      <c r="UW44" s="38"/>
      <c r="UX44" s="38"/>
      <c r="UY44" s="38"/>
      <c r="UZ44" s="38"/>
      <c r="VA44" s="38"/>
      <c r="VB44" s="38"/>
      <c r="VC44" s="38"/>
      <c r="VD44" s="38"/>
      <c r="VE44" s="38"/>
      <c r="VF44" s="38"/>
      <c r="VG44" s="38"/>
      <c r="VH44" s="38"/>
      <c r="VI44" s="38"/>
      <c r="VJ44" s="38"/>
      <c r="VK44" s="38"/>
      <c r="VL44" s="182"/>
      <c r="VM44" s="25"/>
      <c r="VN44" s="10"/>
      <c r="VO44" s="10"/>
      <c r="VP44" s="10"/>
      <c r="VQ44" s="10"/>
      <c r="VR44" s="10"/>
      <c r="VS44" s="10"/>
      <c r="VT44" s="10"/>
      <c r="VU44" s="10"/>
      <c r="VV44" s="10"/>
      <c r="VW44" s="38"/>
      <c r="VX44" s="38"/>
      <c r="VY44" s="38"/>
      <c r="VZ44" s="38"/>
      <c r="WA44" s="38"/>
      <c r="WB44" s="38"/>
      <c r="WC44" s="38"/>
      <c r="WD44" s="38"/>
      <c r="WE44" s="38"/>
      <c r="WF44" s="38"/>
      <c r="WG44" s="38"/>
      <c r="WH44" s="38"/>
      <c r="WI44" s="38"/>
      <c r="WJ44" s="38"/>
      <c r="WK44" s="38"/>
      <c r="WL44" s="38"/>
      <c r="WM44" s="38"/>
      <c r="WN44" s="182"/>
      <c r="WO44" s="25"/>
      <c r="WP44" s="10"/>
      <c r="WQ44" s="10"/>
      <c r="WR44" s="10"/>
      <c r="WS44" s="10"/>
      <c r="WT44" s="10"/>
      <c r="WU44" s="10"/>
      <c r="WV44" s="10"/>
      <c r="WW44" s="10"/>
      <c r="WX44" s="10"/>
      <c r="WY44" s="196"/>
      <c r="WZ44" s="196"/>
      <c r="XA44" s="196"/>
      <c r="XB44" s="196"/>
      <c r="XC44" s="196"/>
      <c r="XD44" s="196"/>
      <c r="XE44" s="196"/>
      <c r="XF44" s="196"/>
      <c r="XG44" s="196"/>
      <c r="XH44" s="196"/>
      <c r="XI44" s="196"/>
      <c r="XJ44" s="196"/>
      <c r="XK44" s="196"/>
      <c r="XL44" s="196"/>
      <c r="XM44" s="196"/>
      <c r="XN44" s="196"/>
      <c r="XO44" s="196"/>
      <c r="XP44" s="196"/>
      <c r="XQ44" s="196"/>
      <c r="XR44" s="196"/>
      <c r="XS44" s="196"/>
      <c r="XT44" s="25">
        <f t="shared" si="11"/>
        <v>0</v>
      </c>
    </row>
    <row r="45" spans="2:644" s="4" customFormat="1" ht="12.75" hidden="1" x14ac:dyDescent="0.2">
      <c r="B45" s="61" t="s">
        <v>121</v>
      </c>
      <c r="C45" s="201" t="s">
        <v>911</v>
      </c>
      <c r="D45" s="9" t="str">
        <f t="shared" si="0"/>
        <v>1716635691</v>
      </c>
      <c r="E45" s="10">
        <v>6003</v>
      </c>
      <c r="F45" s="9" t="s">
        <v>37</v>
      </c>
      <c r="G45" s="9" t="s">
        <v>330</v>
      </c>
      <c r="H45" s="9" t="s">
        <v>67</v>
      </c>
      <c r="I45" s="9"/>
      <c r="J45" s="9"/>
      <c r="K45" s="9"/>
      <c r="L45" s="9"/>
      <c r="M45" s="9"/>
      <c r="N45" s="9" t="e">
        <f>VLOOKUP(C45,'[1]Nomina al 02-02-2023'!$A$6:$A$94,1,0)</f>
        <v>#N/A</v>
      </c>
      <c r="O45" s="9"/>
      <c r="P45" s="9"/>
      <c r="Q45" s="11">
        <v>44410</v>
      </c>
      <c r="R45" s="11">
        <v>44690</v>
      </c>
      <c r="S45" s="11"/>
      <c r="T45" s="11"/>
      <c r="U45" s="76">
        <f t="shared" si="7"/>
        <v>17.966666666666665</v>
      </c>
      <c r="V45" s="100">
        <f t="shared" si="30"/>
        <v>22.458333333333332</v>
      </c>
      <c r="W45" s="12">
        <f t="shared" si="9"/>
        <v>9</v>
      </c>
      <c r="X45" s="24">
        <f t="shared" si="10"/>
        <v>0</v>
      </c>
      <c r="Y45" s="77">
        <f>IF(B45="Inactivo",0,(V45-W45-X45))</f>
        <v>0</v>
      </c>
      <c r="Z45" s="46"/>
      <c r="AA45" s="47"/>
      <c r="AB45" s="47"/>
      <c r="AC45" s="47"/>
      <c r="AD45" s="47"/>
      <c r="AE45" s="47"/>
      <c r="AF45" s="48"/>
      <c r="AG45" s="49"/>
      <c r="AH45" s="50"/>
      <c r="AI45" s="51"/>
      <c r="AJ45" s="52"/>
      <c r="AK45" s="53"/>
      <c r="AL45" s="53"/>
      <c r="AM45" s="53"/>
      <c r="AN45" s="53"/>
      <c r="AO45" s="53"/>
      <c r="AP45" s="54"/>
      <c r="AQ45" s="54"/>
      <c r="AR45" s="55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6"/>
      <c r="BO45" s="52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6"/>
      <c r="CS45" s="64"/>
      <c r="CT45" s="54"/>
      <c r="CU45" s="54"/>
      <c r="CV45" s="54"/>
      <c r="CW45" s="54"/>
      <c r="CX45" s="54"/>
      <c r="CY45" s="54"/>
      <c r="CZ45" s="55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15"/>
      <c r="DR45" s="15"/>
      <c r="DS45" s="15"/>
      <c r="DT45" s="15"/>
      <c r="DU45" s="15"/>
      <c r="DV45" s="15"/>
      <c r="DW45" s="29"/>
      <c r="DX45" s="43"/>
      <c r="DY45" s="21"/>
      <c r="DZ45" s="21"/>
      <c r="EA45" s="15"/>
      <c r="EB45" s="15"/>
      <c r="EC45" s="15"/>
      <c r="ED45" s="15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6"/>
      <c r="FB45" s="52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5"/>
      <c r="FZ45" s="54"/>
      <c r="GA45" s="54"/>
      <c r="GB45" s="54"/>
      <c r="GC45" s="54"/>
      <c r="GD45" s="54"/>
      <c r="GE45" s="54"/>
      <c r="GF45" s="58"/>
      <c r="GG45" s="57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101">
        <v>1</v>
      </c>
      <c r="HF45" s="101">
        <v>1</v>
      </c>
      <c r="HG45" s="101">
        <v>1</v>
      </c>
      <c r="HH45" s="101">
        <v>1</v>
      </c>
      <c r="HI45" s="101">
        <v>1</v>
      </c>
      <c r="HJ45" s="101">
        <v>1</v>
      </c>
      <c r="HK45" s="102">
        <v>1</v>
      </c>
      <c r="HL45" s="101">
        <v>1</v>
      </c>
      <c r="HM45" s="101">
        <v>1</v>
      </c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5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44"/>
      <c r="IN45" s="42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29"/>
      <c r="JS45" s="28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21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29"/>
      <c r="KW45" s="43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21"/>
      <c r="LX45" s="15"/>
      <c r="LY45" s="15"/>
      <c r="LZ45" s="15"/>
      <c r="MA45" s="29"/>
      <c r="MB45" s="28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29"/>
      <c r="NF45" s="28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29"/>
      <c r="OK45" s="28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92"/>
      <c r="PP45" s="28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95"/>
      <c r="QT45" s="28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95"/>
      <c r="RY45" s="28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95"/>
      <c r="TC45" s="28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29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38"/>
      <c r="US45" s="38"/>
      <c r="UT45" s="38"/>
      <c r="UU45" s="38"/>
      <c r="UV45" s="38"/>
      <c r="UW45" s="38"/>
      <c r="UX45" s="38"/>
      <c r="UY45" s="38"/>
      <c r="UZ45" s="38"/>
      <c r="VA45" s="38"/>
      <c r="VB45" s="38"/>
      <c r="VC45" s="38"/>
      <c r="VD45" s="38"/>
      <c r="VE45" s="38"/>
      <c r="VF45" s="38"/>
      <c r="VG45" s="38"/>
      <c r="VH45" s="38"/>
      <c r="VI45" s="38"/>
      <c r="VJ45" s="38"/>
      <c r="VK45" s="38"/>
      <c r="VL45" s="182"/>
      <c r="VM45" s="25"/>
      <c r="VN45" s="10"/>
      <c r="VO45" s="10"/>
      <c r="VP45" s="10"/>
      <c r="VQ45" s="10"/>
      <c r="VR45" s="10"/>
      <c r="VS45" s="10"/>
      <c r="VT45" s="10"/>
      <c r="VU45" s="10"/>
      <c r="VV45" s="10"/>
      <c r="VW45" s="38"/>
      <c r="VX45" s="38"/>
      <c r="VY45" s="38"/>
      <c r="VZ45" s="38"/>
      <c r="WA45" s="38"/>
      <c r="WB45" s="38"/>
      <c r="WC45" s="38"/>
      <c r="WD45" s="38"/>
      <c r="WE45" s="38"/>
      <c r="WF45" s="38"/>
      <c r="WG45" s="38"/>
      <c r="WH45" s="38"/>
      <c r="WI45" s="38"/>
      <c r="WJ45" s="38"/>
      <c r="WK45" s="38"/>
      <c r="WL45" s="38"/>
      <c r="WM45" s="38"/>
      <c r="WN45" s="182"/>
      <c r="WO45" s="25"/>
      <c r="WP45" s="10"/>
      <c r="WQ45" s="10"/>
      <c r="WR45" s="10"/>
      <c r="WS45" s="10"/>
      <c r="WT45" s="10"/>
      <c r="WU45" s="10"/>
      <c r="WV45" s="10"/>
      <c r="WW45" s="10"/>
      <c r="WX45" s="10"/>
      <c r="WY45" s="196"/>
      <c r="WZ45" s="196"/>
      <c r="XA45" s="196"/>
      <c r="XB45" s="196"/>
      <c r="XC45" s="196"/>
      <c r="XD45" s="196"/>
      <c r="XE45" s="196"/>
      <c r="XF45" s="196"/>
      <c r="XG45" s="196"/>
      <c r="XH45" s="196"/>
      <c r="XI45" s="196"/>
      <c r="XJ45" s="196"/>
      <c r="XK45" s="196"/>
      <c r="XL45" s="196"/>
      <c r="XM45" s="196"/>
      <c r="XN45" s="196"/>
      <c r="XO45" s="196"/>
      <c r="XP45" s="196"/>
      <c r="XQ45" s="196"/>
      <c r="XR45" s="196"/>
      <c r="XS45" s="196"/>
      <c r="XT45" s="25">
        <f t="shared" si="11"/>
        <v>9</v>
      </c>
    </row>
    <row r="46" spans="2:644" s="3" customFormat="1" ht="12.75" hidden="1" x14ac:dyDescent="0.2">
      <c r="B46" s="61" t="s">
        <v>121</v>
      </c>
      <c r="C46" s="201" t="s">
        <v>912</v>
      </c>
      <c r="D46" s="9" t="str">
        <f t="shared" si="0"/>
        <v>1718249871</v>
      </c>
      <c r="E46" s="10">
        <v>6003</v>
      </c>
      <c r="F46" s="9" t="s">
        <v>37</v>
      </c>
      <c r="G46" s="9" t="s">
        <v>330</v>
      </c>
      <c r="H46" s="151" t="s">
        <v>166</v>
      </c>
      <c r="I46" s="151"/>
      <c r="J46" s="151"/>
      <c r="K46" s="151"/>
      <c r="L46" s="151"/>
      <c r="M46" s="151"/>
      <c r="N46" s="9" t="e">
        <f>VLOOKUP(C46,'[1]Nomina al 02-02-2023'!$A$6:$A$94,1,0)</f>
        <v>#N/A</v>
      </c>
      <c r="O46" s="9"/>
      <c r="P46" s="151"/>
      <c r="Q46" s="11">
        <v>44088</v>
      </c>
      <c r="R46" s="11">
        <v>44592</v>
      </c>
      <c r="S46" s="11"/>
      <c r="T46" s="11"/>
      <c r="U46" s="76">
        <f t="shared" si="7"/>
        <v>28.566666666666666</v>
      </c>
      <c r="V46" s="100">
        <f t="shared" si="30"/>
        <v>35.708333333333336</v>
      </c>
      <c r="W46" s="12">
        <f t="shared" si="9"/>
        <v>21</v>
      </c>
      <c r="X46" s="24">
        <f t="shared" si="10"/>
        <v>0</v>
      </c>
      <c r="Y46" s="77">
        <f>IF(B46="Inactivo",0,(V46-W46-X46))</f>
        <v>0</v>
      </c>
      <c r="Z46" s="26"/>
      <c r="AA46" s="10"/>
      <c r="AB46" s="10"/>
      <c r="AC46" s="10"/>
      <c r="AD46" s="10"/>
      <c r="AE46" s="10"/>
      <c r="AF46" s="27"/>
      <c r="AG46" s="32"/>
      <c r="AH46" s="18"/>
      <c r="AI46" s="33"/>
      <c r="AJ46" s="26"/>
      <c r="AK46" s="18"/>
      <c r="AL46" s="18"/>
      <c r="AM46" s="18"/>
      <c r="AN46" s="18"/>
      <c r="AO46" s="17">
        <v>1</v>
      </c>
      <c r="AP46" s="17">
        <v>1</v>
      </c>
      <c r="AQ46" s="17">
        <v>1</v>
      </c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27"/>
      <c r="BO46" s="26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27"/>
      <c r="CS46" s="26"/>
      <c r="CT46" s="10"/>
      <c r="CU46" s="10"/>
      <c r="CV46" s="10"/>
      <c r="CW46" s="10"/>
      <c r="CX46" s="10"/>
      <c r="CY46" s="10"/>
      <c r="CZ46" s="16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27"/>
      <c r="DX46" s="30">
        <v>1</v>
      </c>
      <c r="DY46" s="17">
        <v>1</v>
      </c>
      <c r="DZ46" s="17">
        <v>1</v>
      </c>
      <c r="EA46" s="17">
        <v>1</v>
      </c>
      <c r="EB46" s="17">
        <v>1</v>
      </c>
      <c r="EC46" s="17">
        <v>1</v>
      </c>
      <c r="ED46" s="17">
        <v>1</v>
      </c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27"/>
      <c r="FB46" s="26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6"/>
      <c r="FZ46" s="10"/>
      <c r="GA46" s="10"/>
      <c r="GB46" s="10"/>
      <c r="GC46" s="10"/>
      <c r="GD46" s="10"/>
      <c r="GE46" s="10"/>
      <c r="GF46" s="44"/>
      <c r="GG46" s="42"/>
      <c r="GH46" s="10"/>
      <c r="GI46" s="10"/>
      <c r="GJ46" s="78">
        <v>1</v>
      </c>
      <c r="GK46" s="78">
        <v>1</v>
      </c>
      <c r="GL46" s="78">
        <v>1</v>
      </c>
      <c r="GM46" s="78">
        <v>1</v>
      </c>
      <c r="GN46" s="78">
        <v>1</v>
      </c>
      <c r="GO46" s="78">
        <v>1</v>
      </c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27"/>
      <c r="HL46" s="26"/>
      <c r="HM46" s="10"/>
      <c r="HN46" s="18"/>
      <c r="HO46" s="18"/>
      <c r="HP46" s="18"/>
      <c r="HQ46" s="18"/>
      <c r="HR46" s="18"/>
      <c r="HS46" s="18"/>
      <c r="HT46" s="18"/>
      <c r="HU46" s="18"/>
      <c r="HV46" s="18"/>
      <c r="HW46" s="10"/>
      <c r="HX46" s="10"/>
      <c r="HY46" s="16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44"/>
      <c r="IN46" s="42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27"/>
      <c r="JS46" s="26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6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27"/>
      <c r="KW46" s="42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6"/>
      <c r="LX46" s="10"/>
      <c r="LY46" s="10"/>
      <c r="LZ46" s="10"/>
      <c r="MA46" s="27"/>
      <c r="MB46" s="26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27"/>
      <c r="NF46" s="26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27"/>
      <c r="OK46" s="26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91"/>
      <c r="PP46" s="26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94"/>
      <c r="QT46" s="26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94"/>
      <c r="RY46" s="26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94"/>
      <c r="TC46" s="26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27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182"/>
      <c r="VM46" s="25"/>
      <c r="VN46" s="10"/>
      <c r="VO46" s="10"/>
      <c r="VP46" s="10"/>
      <c r="VQ46" s="10"/>
      <c r="VR46" s="10"/>
      <c r="VS46" s="10"/>
      <c r="VT46" s="10"/>
      <c r="VU46" s="10"/>
      <c r="VV46" s="10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182"/>
      <c r="WO46" s="25"/>
      <c r="WP46" s="10"/>
      <c r="WQ46" s="10"/>
      <c r="WR46" s="10"/>
      <c r="WS46" s="10"/>
      <c r="WT46" s="10"/>
      <c r="WU46" s="10"/>
      <c r="WV46" s="10"/>
      <c r="WW46" s="10"/>
      <c r="WX46" s="10"/>
      <c r="WY46" s="196"/>
      <c r="WZ46" s="196"/>
      <c r="XA46" s="196"/>
      <c r="XB46" s="196"/>
      <c r="XC46" s="196"/>
      <c r="XD46" s="196"/>
      <c r="XE46" s="196"/>
      <c r="XF46" s="196"/>
      <c r="XG46" s="196"/>
      <c r="XH46" s="196"/>
      <c r="XI46" s="196"/>
      <c r="XJ46" s="196"/>
      <c r="XK46" s="196"/>
      <c r="XL46" s="196"/>
      <c r="XM46" s="196"/>
      <c r="XN46" s="196"/>
      <c r="XO46" s="196"/>
      <c r="XP46" s="196"/>
      <c r="XQ46" s="196"/>
      <c r="XR46" s="196"/>
      <c r="XS46" s="196"/>
      <c r="XT46" s="25">
        <f t="shared" si="11"/>
        <v>21</v>
      </c>
    </row>
    <row r="47" spans="2:644" s="8" customFormat="1" ht="12.75" hidden="1" x14ac:dyDescent="0.2">
      <c r="B47" s="61" t="s">
        <v>121</v>
      </c>
      <c r="C47" s="201" t="s">
        <v>913</v>
      </c>
      <c r="D47" s="9" t="str">
        <f t="shared" si="0"/>
        <v>1757583115</v>
      </c>
      <c r="E47" s="10">
        <v>6003</v>
      </c>
      <c r="F47" s="9" t="s">
        <v>37</v>
      </c>
      <c r="G47" s="9" t="s">
        <v>124</v>
      </c>
      <c r="H47" s="9" t="s">
        <v>171</v>
      </c>
      <c r="I47" s="9"/>
      <c r="J47" s="9"/>
      <c r="K47" s="9"/>
      <c r="L47" s="9"/>
      <c r="M47" s="9"/>
      <c r="N47" s="9" t="e">
        <f>VLOOKUP(C47,'[1]Nomina al 02-02-2023'!$A$6:$A$94,1,0)</f>
        <v>#N/A</v>
      </c>
      <c r="O47" s="9"/>
      <c r="P47" s="9"/>
      <c r="Q47" s="11">
        <v>44097</v>
      </c>
      <c r="R47" s="11">
        <v>44743</v>
      </c>
      <c r="S47" s="11"/>
      <c r="T47" s="11"/>
      <c r="U47" s="76">
        <f t="shared" si="7"/>
        <v>28.266666666666666</v>
      </c>
      <c r="V47" s="100">
        <f t="shared" si="30"/>
        <v>35.333333333333329</v>
      </c>
      <c r="W47" s="12">
        <f t="shared" si="9"/>
        <v>15</v>
      </c>
      <c r="X47" s="24">
        <f t="shared" si="10"/>
        <v>0</v>
      </c>
      <c r="Y47" s="77">
        <f>IF(B47="Inactivo",0,(V47-W47-X47))</f>
        <v>0</v>
      </c>
      <c r="Z47" s="26"/>
      <c r="AA47" s="10"/>
      <c r="AB47" s="10"/>
      <c r="AC47" s="10"/>
      <c r="AD47" s="10"/>
      <c r="AE47" s="10"/>
      <c r="AF47" s="27"/>
      <c r="AG47" s="32"/>
      <c r="AH47" s="18"/>
      <c r="AI47" s="33"/>
      <c r="AJ47" s="26"/>
      <c r="AK47" s="18"/>
      <c r="AL47" s="18"/>
      <c r="AM47" s="18"/>
      <c r="AN47" s="18"/>
      <c r="AO47" s="18"/>
      <c r="AP47" s="18"/>
      <c r="AQ47" s="10"/>
      <c r="AR47" s="16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27"/>
      <c r="BO47" s="26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27"/>
      <c r="CS47" s="26"/>
      <c r="CT47" s="10"/>
      <c r="CU47" s="10"/>
      <c r="CV47" s="10"/>
      <c r="CW47" s="10"/>
      <c r="CX47" s="10"/>
      <c r="CY47" s="10"/>
      <c r="CZ47" s="16"/>
      <c r="DA47" s="10"/>
      <c r="DB47" s="10"/>
      <c r="DC47" s="10"/>
      <c r="DD47" s="10"/>
      <c r="DE47" s="10"/>
      <c r="DF47" s="10"/>
      <c r="DG47" s="10"/>
      <c r="DH47" s="17">
        <v>1</v>
      </c>
      <c r="DI47" s="17">
        <v>1</v>
      </c>
      <c r="DJ47" s="17">
        <v>1</v>
      </c>
      <c r="DK47" s="17">
        <v>1</v>
      </c>
      <c r="DL47" s="17">
        <v>1</v>
      </c>
      <c r="DM47" s="17">
        <v>1</v>
      </c>
      <c r="DN47" s="17">
        <v>1</v>
      </c>
      <c r="DO47" s="17">
        <v>1</v>
      </c>
      <c r="DP47" s="17">
        <v>1</v>
      </c>
      <c r="DQ47" s="17">
        <v>1</v>
      </c>
      <c r="DR47" s="17">
        <v>1</v>
      </c>
      <c r="DS47" s="17">
        <v>1</v>
      </c>
      <c r="DT47" s="17">
        <v>1</v>
      </c>
      <c r="DU47" s="17">
        <v>1</v>
      </c>
      <c r="DV47" s="17">
        <v>1</v>
      </c>
      <c r="DW47" s="27"/>
      <c r="DX47" s="42"/>
      <c r="DY47" s="16"/>
      <c r="DZ47" s="16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27"/>
      <c r="FB47" s="26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6"/>
      <c r="FZ47" s="10"/>
      <c r="GA47" s="10"/>
      <c r="GB47" s="10"/>
      <c r="GC47" s="10"/>
      <c r="GD47" s="10"/>
      <c r="GE47" s="10"/>
      <c r="GF47" s="44"/>
      <c r="GG47" s="42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27"/>
      <c r="HL47" s="26"/>
      <c r="HM47" s="10"/>
      <c r="HN47" s="18"/>
      <c r="HO47" s="18"/>
      <c r="HP47" s="18"/>
      <c r="HQ47" s="18"/>
      <c r="HR47" s="18"/>
      <c r="HS47" s="18"/>
      <c r="HT47" s="18"/>
      <c r="HU47" s="18"/>
      <c r="HV47" s="18"/>
      <c r="HW47" s="10"/>
      <c r="HX47" s="10"/>
      <c r="HY47" s="16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44"/>
      <c r="IN47" s="42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27"/>
      <c r="JS47" s="26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6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27"/>
      <c r="KW47" s="42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6"/>
      <c r="LX47" s="10"/>
      <c r="LY47" s="10"/>
      <c r="LZ47" s="10"/>
      <c r="MA47" s="27"/>
      <c r="MB47" s="26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27"/>
      <c r="NF47" s="26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27"/>
      <c r="OK47" s="26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91"/>
      <c r="PP47" s="26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94"/>
      <c r="QT47" s="26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94"/>
      <c r="RY47" s="26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94"/>
      <c r="TC47" s="26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27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38"/>
      <c r="US47" s="38"/>
      <c r="UT47" s="38"/>
      <c r="UU47" s="38"/>
      <c r="UV47" s="38"/>
      <c r="UW47" s="38"/>
      <c r="UX47" s="38"/>
      <c r="UY47" s="38"/>
      <c r="UZ47" s="38"/>
      <c r="VA47" s="38"/>
      <c r="VB47" s="38"/>
      <c r="VC47" s="38"/>
      <c r="VD47" s="38"/>
      <c r="VE47" s="38"/>
      <c r="VF47" s="38"/>
      <c r="VG47" s="38"/>
      <c r="VH47" s="38"/>
      <c r="VI47" s="38"/>
      <c r="VJ47" s="38"/>
      <c r="VK47" s="38"/>
      <c r="VL47" s="182"/>
      <c r="VM47" s="25"/>
      <c r="VN47" s="10"/>
      <c r="VO47" s="10"/>
      <c r="VP47" s="10"/>
      <c r="VQ47" s="10"/>
      <c r="VR47" s="10"/>
      <c r="VS47" s="10"/>
      <c r="VT47" s="10"/>
      <c r="VU47" s="10"/>
      <c r="VV47" s="10"/>
      <c r="VW47" s="38"/>
      <c r="VX47" s="38"/>
      <c r="VY47" s="38"/>
      <c r="VZ47" s="38"/>
      <c r="WA47" s="38"/>
      <c r="WB47" s="38"/>
      <c r="WC47" s="38"/>
      <c r="WD47" s="38"/>
      <c r="WE47" s="38"/>
      <c r="WF47" s="38"/>
      <c r="WG47" s="38"/>
      <c r="WH47" s="38"/>
      <c r="WI47" s="38"/>
      <c r="WJ47" s="38"/>
      <c r="WK47" s="38"/>
      <c r="WL47" s="38"/>
      <c r="WM47" s="38"/>
      <c r="WN47" s="182"/>
      <c r="WO47" s="25"/>
      <c r="WP47" s="10"/>
      <c r="WQ47" s="10"/>
      <c r="WR47" s="10"/>
      <c r="WS47" s="10"/>
      <c r="WT47" s="10"/>
      <c r="WU47" s="10"/>
      <c r="WV47" s="10"/>
      <c r="WW47" s="10"/>
      <c r="WX47" s="10"/>
      <c r="WY47" s="196"/>
      <c r="WZ47" s="196"/>
      <c r="XA47" s="196"/>
      <c r="XB47" s="196"/>
      <c r="XC47" s="196"/>
      <c r="XD47" s="196"/>
      <c r="XE47" s="196"/>
      <c r="XF47" s="196"/>
      <c r="XG47" s="196"/>
      <c r="XH47" s="196"/>
      <c r="XI47" s="196"/>
      <c r="XJ47" s="196"/>
      <c r="XK47" s="196"/>
      <c r="XL47" s="196"/>
      <c r="XM47" s="196"/>
      <c r="XN47" s="196"/>
      <c r="XO47" s="196"/>
      <c r="XP47" s="196"/>
      <c r="XQ47" s="196"/>
      <c r="XR47" s="196"/>
      <c r="XS47" s="196"/>
      <c r="XT47" s="25">
        <f t="shared" si="11"/>
        <v>15</v>
      </c>
    </row>
    <row r="48" spans="2:644" s="8" customFormat="1" ht="12.75" hidden="1" x14ac:dyDescent="0.2">
      <c r="B48" s="61" t="s">
        <v>121</v>
      </c>
      <c r="C48" s="201" t="s">
        <v>914</v>
      </c>
      <c r="D48" s="9" t="str">
        <f t="shared" si="0"/>
        <v>0704785625</v>
      </c>
      <c r="E48" s="10">
        <v>6003</v>
      </c>
      <c r="F48" s="9" t="s">
        <v>37</v>
      </c>
      <c r="G48" s="9" t="s">
        <v>124</v>
      </c>
      <c r="H48" s="9" t="s">
        <v>170</v>
      </c>
      <c r="I48" s="9"/>
      <c r="J48" s="9"/>
      <c r="K48" s="9"/>
      <c r="L48" s="9"/>
      <c r="M48" s="9"/>
      <c r="N48" s="9" t="e">
        <f>VLOOKUP(C48,'[1]Nomina al 02-02-2023'!$A$6:$A$94,1,0)</f>
        <v>#N/A</v>
      </c>
      <c r="O48" s="9"/>
      <c r="P48" s="9"/>
      <c r="Q48" s="11">
        <v>44097</v>
      </c>
      <c r="R48" s="11">
        <v>44804</v>
      </c>
      <c r="S48" s="11"/>
      <c r="T48" s="11"/>
      <c r="U48" s="76">
        <f t="shared" si="7"/>
        <v>28.266666666666666</v>
      </c>
      <c r="V48" s="100">
        <f t="shared" si="30"/>
        <v>35.333333333333329</v>
      </c>
      <c r="W48" s="12">
        <f t="shared" si="9"/>
        <v>15</v>
      </c>
      <c r="X48" s="24">
        <f t="shared" si="10"/>
        <v>0</v>
      </c>
      <c r="Y48" s="77">
        <f>IF(B48="Inactivo",0,(V48-W48-X48))</f>
        <v>0</v>
      </c>
      <c r="Z48" s="26"/>
      <c r="AA48" s="10"/>
      <c r="AB48" s="10"/>
      <c r="AC48" s="10"/>
      <c r="AD48" s="10"/>
      <c r="AE48" s="10"/>
      <c r="AF48" s="27"/>
      <c r="AG48" s="32"/>
      <c r="AH48" s="18"/>
      <c r="AI48" s="33"/>
      <c r="AJ48" s="26"/>
      <c r="AK48" s="18"/>
      <c r="AL48" s="18"/>
      <c r="AM48" s="18"/>
      <c r="AN48" s="18"/>
      <c r="AO48" s="18"/>
      <c r="AP48" s="18"/>
      <c r="AQ48" s="10"/>
      <c r="AR48" s="16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27"/>
      <c r="BO48" s="26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7">
        <v>1</v>
      </c>
      <c r="CB48" s="17">
        <v>1</v>
      </c>
      <c r="CC48" s="17">
        <v>1</v>
      </c>
      <c r="CD48" s="17">
        <v>1</v>
      </c>
      <c r="CE48" s="17">
        <v>1</v>
      </c>
      <c r="CF48" s="17">
        <v>1</v>
      </c>
      <c r="CG48" s="17">
        <v>1</v>
      </c>
      <c r="CH48" s="17">
        <v>1</v>
      </c>
      <c r="CI48" s="17">
        <v>1</v>
      </c>
      <c r="CJ48" s="17">
        <v>1</v>
      </c>
      <c r="CK48" s="17">
        <v>1</v>
      </c>
      <c r="CL48" s="17">
        <v>1</v>
      </c>
      <c r="CM48" s="17">
        <v>1</v>
      </c>
      <c r="CN48" s="17">
        <v>1</v>
      </c>
      <c r="CO48" s="17">
        <v>1</v>
      </c>
      <c r="CP48" s="10"/>
      <c r="CQ48" s="10"/>
      <c r="CR48" s="27"/>
      <c r="CS48" s="26"/>
      <c r="CT48" s="10"/>
      <c r="CU48" s="10"/>
      <c r="CV48" s="10"/>
      <c r="CW48" s="10"/>
      <c r="CX48" s="10"/>
      <c r="CY48" s="10"/>
      <c r="CZ48" s="16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27"/>
      <c r="DX48" s="42"/>
      <c r="DY48" s="16"/>
      <c r="DZ48" s="16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27"/>
      <c r="FB48" s="26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6"/>
      <c r="FZ48" s="10"/>
      <c r="GA48" s="10"/>
      <c r="GB48" s="10"/>
      <c r="GC48" s="10"/>
      <c r="GD48" s="10"/>
      <c r="GE48" s="10"/>
      <c r="GF48" s="44"/>
      <c r="GG48" s="42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27"/>
      <c r="HL48" s="26"/>
      <c r="HM48" s="10"/>
      <c r="HN48" s="18"/>
      <c r="HO48" s="18"/>
      <c r="HP48" s="18"/>
      <c r="HQ48" s="18"/>
      <c r="HR48" s="18"/>
      <c r="HS48" s="18"/>
      <c r="HT48" s="18"/>
      <c r="HU48" s="18"/>
      <c r="HV48" s="18"/>
      <c r="HW48" s="10"/>
      <c r="HX48" s="10"/>
      <c r="HY48" s="16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44"/>
      <c r="IN48" s="42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27"/>
      <c r="JS48" s="26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6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27"/>
      <c r="KW48" s="42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6"/>
      <c r="LX48" s="10"/>
      <c r="LY48" s="10"/>
      <c r="LZ48" s="10"/>
      <c r="MA48" s="27"/>
      <c r="MB48" s="26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27"/>
      <c r="NF48" s="26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27"/>
      <c r="OK48" s="26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91"/>
      <c r="PP48" s="26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94"/>
      <c r="QT48" s="26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94"/>
      <c r="RY48" s="26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94"/>
      <c r="TC48" s="26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27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38"/>
      <c r="US48" s="38"/>
      <c r="UT48" s="38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182"/>
      <c r="VM48" s="25"/>
      <c r="VN48" s="10"/>
      <c r="VO48" s="10"/>
      <c r="VP48" s="10"/>
      <c r="VQ48" s="10"/>
      <c r="VR48" s="10"/>
      <c r="VS48" s="10"/>
      <c r="VT48" s="10"/>
      <c r="VU48" s="10"/>
      <c r="VV48" s="10"/>
      <c r="VW48" s="38"/>
      <c r="VX48" s="38"/>
      <c r="VY48" s="38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182"/>
      <c r="WO48" s="25"/>
      <c r="WP48" s="10"/>
      <c r="WQ48" s="10"/>
      <c r="WR48" s="10"/>
      <c r="WS48" s="10"/>
      <c r="WT48" s="10"/>
      <c r="WU48" s="10"/>
      <c r="WV48" s="10"/>
      <c r="WW48" s="10"/>
      <c r="WX48" s="10"/>
      <c r="WY48" s="196"/>
      <c r="WZ48" s="196"/>
      <c r="XA48" s="196"/>
      <c r="XB48" s="196"/>
      <c r="XC48" s="196"/>
      <c r="XD48" s="196"/>
      <c r="XE48" s="196"/>
      <c r="XF48" s="196"/>
      <c r="XG48" s="196"/>
      <c r="XH48" s="196"/>
      <c r="XI48" s="196"/>
      <c r="XJ48" s="196"/>
      <c r="XK48" s="196"/>
      <c r="XL48" s="196"/>
      <c r="XM48" s="196"/>
      <c r="XN48" s="196"/>
      <c r="XO48" s="196"/>
      <c r="XP48" s="196"/>
      <c r="XQ48" s="196"/>
      <c r="XR48" s="196"/>
      <c r="XS48" s="196"/>
      <c r="XT48" s="25">
        <f t="shared" si="11"/>
        <v>15</v>
      </c>
    </row>
    <row r="49" spans="2:644" s="8" customFormat="1" ht="15" x14ac:dyDescent="0.2">
      <c r="B49" s="61" t="s">
        <v>122</v>
      </c>
      <c r="C49" s="201" t="s">
        <v>915</v>
      </c>
      <c r="D49" s="9" t="str">
        <f t="shared" si="0"/>
        <v>1751551209</v>
      </c>
      <c r="E49" s="10">
        <v>6003</v>
      </c>
      <c r="F49" s="9" t="s">
        <v>37</v>
      </c>
      <c r="G49" s="9" t="s">
        <v>330</v>
      </c>
      <c r="H49" s="9" t="s">
        <v>169</v>
      </c>
      <c r="I49" s="9">
        <f t="shared" ref="I49:I50" si="31">LEN(H49)</f>
        <v>30</v>
      </c>
      <c r="J49" s="9">
        <f t="shared" ref="J49:J50" si="32">FIND(" ",H49,FIND(" ",H49)+1)</f>
        <v>15</v>
      </c>
      <c r="K49" s="9">
        <f t="shared" ref="K49:K50" si="33">I49-(J49-1)</f>
        <v>16</v>
      </c>
      <c r="L49" s="9" t="str">
        <f t="shared" ref="L49:L50" si="34">MID(H49,1,J49)</f>
        <v xml:space="preserve">Cevallos Ponce </v>
      </c>
      <c r="M49" s="9" t="str">
        <f t="shared" ref="M49:M50" si="35">MID(H49,J49,K49)</f>
        <v xml:space="preserve"> Diana Carolina </v>
      </c>
      <c r="N49" s="9" t="str">
        <f>_xlfn.IFNA(VLOOKUP(D49,[1]!Tabla1[#All],7,0),"NO ENCONTRADO")</f>
        <v>NO ENCONTRADO</v>
      </c>
      <c r="O49" s="207" t="s">
        <v>1188</v>
      </c>
      <c r="P49" s="9" t="str">
        <f t="shared" ref="P49:P50" si="36">IF(N49="NO ENCONTRADO",O49,N49)</f>
        <v>dianacevallos@salesland.net</v>
      </c>
      <c r="Q49" s="11">
        <v>44088</v>
      </c>
      <c r="R49" s="11"/>
      <c r="S49" s="11"/>
      <c r="T49" s="11"/>
      <c r="U49" s="76">
        <f t="shared" si="7"/>
        <v>28.566666666666666</v>
      </c>
      <c r="V49" s="100">
        <f t="shared" si="30"/>
        <v>35.708333333333336</v>
      </c>
      <c r="W49" s="12">
        <f t="shared" si="9"/>
        <v>33</v>
      </c>
      <c r="X49" s="24">
        <f t="shared" si="10"/>
        <v>0</v>
      </c>
      <c r="Y49" s="77">
        <f>IF(B49="Inactivo",0,(V49-W49-X49))</f>
        <v>2.7083333333333357</v>
      </c>
      <c r="Z49" s="26"/>
      <c r="AA49" s="10"/>
      <c r="AB49" s="10"/>
      <c r="AC49" s="10"/>
      <c r="AD49" s="10"/>
      <c r="AE49" s="10"/>
      <c r="AF49" s="27"/>
      <c r="AG49" s="32"/>
      <c r="AH49" s="18"/>
      <c r="AI49" s="33"/>
      <c r="AJ49" s="26"/>
      <c r="AK49" s="18"/>
      <c r="AL49" s="18"/>
      <c r="AM49" s="18"/>
      <c r="AN49" s="18"/>
      <c r="AO49" s="18"/>
      <c r="AP49" s="18"/>
      <c r="AQ49" s="10"/>
      <c r="AR49" s="16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7">
        <v>1</v>
      </c>
      <c r="BJ49" s="17">
        <v>1</v>
      </c>
      <c r="BK49" s="17">
        <v>1</v>
      </c>
      <c r="BL49" s="17">
        <v>1</v>
      </c>
      <c r="BM49" s="17">
        <v>1</v>
      </c>
      <c r="BN49" s="31">
        <v>1</v>
      </c>
      <c r="BO49" s="17">
        <v>1</v>
      </c>
      <c r="BP49" s="22">
        <v>1</v>
      </c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27"/>
      <c r="CS49" s="26"/>
      <c r="CT49" s="10"/>
      <c r="CU49" s="10"/>
      <c r="CV49" s="10"/>
      <c r="CW49" s="10"/>
      <c r="CX49" s="10"/>
      <c r="CY49" s="10"/>
      <c r="CZ49" s="16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7">
        <v>1</v>
      </c>
      <c r="DR49" s="17">
        <v>1</v>
      </c>
      <c r="DS49" s="17">
        <v>1</v>
      </c>
      <c r="DT49" s="17">
        <v>1</v>
      </c>
      <c r="DU49" s="17">
        <v>1</v>
      </c>
      <c r="DV49" s="17">
        <v>1</v>
      </c>
      <c r="DW49" s="59">
        <v>1</v>
      </c>
      <c r="DX49" s="42"/>
      <c r="DY49" s="16"/>
      <c r="DZ49" s="16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27"/>
      <c r="FB49" s="26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6"/>
      <c r="FZ49" s="10"/>
      <c r="GA49" s="10"/>
      <c r="GB49" s="10"/>
      <c r="GC49" s="10"/>
      <c r="GD49" s="10"/>
      <c r="GE49" s="10"/>
      <c r="GF49" s="44"/>
      <c r="GG49" s="42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3"/>
      <c r="HA49" s="101">
        <v>1</v>
      </c>
      <c r="HB49" s="101">
        <v>1</v>
      </c>
      <c r="HC49" s="101">
        <v>1</v>
      </c>
      <c r="HD49" s="101">
        <v>1</v>
      </c>
      <c r="HE49" s="101">
        <v>1</v>
      </c>
      <c r="HF49" s="101">
        <v>1</v>
      </c>
      <c r="HG49" s="101">
        <v>1</v>
      </c>
      <c r="HH49" s="10"/>
      <c r="HI49" s="10"/>
      <c r="HJ49" s="10"/>
      <c r="HK49" s="27"/>
      <c r="HL49" s="26"/>
      <c r="HM49" s="10"/>
      <c r="HN49" s="18"/>
      <c r="HO49" s="18"/>
      <c r="HP49" s="18"/>
      <c r="HQ49" s="18"/>
      <c r="HR49" s="18"/>
      <c r="HS49" s="18"/>
      <c r="HT49" s="18"/>
      <c r="HU49" s="18"/>
      <c r="HV49" s="18"/>
      <c r="HW49" s="10"/>
      <c r="HX49" s="10"/>
      <c r="HY49" s="16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44"/>
      <c r="IN49" s="42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27"/>
      <c r="JS49" s="26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6"/>
      <c r="KH49" s="10"/>
      <c r="KI49" s="10"/>
      <c r="KJ49" s="10"/>
      <c r="KK49" s="10"/>
      <c r="KL49" s="10"/>
      <c r="KM49" s="10"/>
      <c r="KN49" s="10"/>
      <c r="KO49" s="10"/>
      <c r="KP49" s="10"/>
      <c r="KQ49" s="18"/>
      <c r="KR49" s="18"/>
      <c r="KS49" s="18"/>
      <c r="KT49" s="18"/>
      <c r="KU49" s="18"/>
      <c r="KV49" s="27"/>
      <c r="KW49" s="42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6"/>
      <c r="LX49" s="10"/>
      <c r="LY49" s="10"/>
      <c r="LZ49" s="10"/>
      <c r="MA49" s="27"/>
      <c r="MB49" s="26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27"/>
      <c r="NF49" s="26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27"/>
      <c r="OK49" s="26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91"/>
      <c r="PP49" s="26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94"/>
      <c r="QT49" s="26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94"/>
      <c r="RY49" s="26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94"/>
      <c r="TC49" s="26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27"/>
      <c r="UH49" s="10"/>
      <c r="UI49" s="10"/>
      <c r="UJ49" s="10"/>
      <c r="UK49" s="10"/>
      <c r="UL49" s="10"/>
      <c r="UM49" s="10"/>
      <c r="UN49" s="10"/>
      <c r="UO49" s="10"/>
      <c r="UP49" s="180">
        <v>1</v>
      </c>
      <c r="UQ49" s="180">
        <v>1</v>
      </c>
      <c r="UR49" s="180">
        <v>1</v>
      </c>
      <c r="US49" s="180">
        <v>1</v>
      </c>
      <c r="UT49" s="180">
        <v>1</v>
      </c>
      <c r="UU49" s="180">
        <v>1</v>
      </c>
      <c r="UV49" s="180">
        <v>1</v>
      </c>
      <c r="UW49" s="180">
        <v>1</v>
      </c>
      <c r="UX49" s="180">
        <v>1</v>
      </c>
      <c r="UY49" s="180">
        <v>1</v>
      </c>
      <c r="UZ49" s="180">
        <v>1</v>
      </c>
      <c r="VA49" s="38"/>
      <c r="VB49" s="38"/>
      <c r="VC49" s="38"/>
      <c r="VD49" s="38"/>
      <c r="VE49" s="38"/>
      <c r="VF49" s="38"/>
      <c r="VG49" s="38"/>
      <c r="VH49" s="38"/>
      <c r="VI49" s="38"/>
      <c r="VJ49" s="38"/>
      <c r="VK49" s="38"/>
      <c r="VL49" s="182"/>
      <c r="VM49" s="25"/>
      <c r="VN49" s="10"/>
      <c r="VO49" s="10"/>
      <c r="VP49" s="10"/>
      <c r="VQ49" s="10"/>
      <c r="VR49" s="10"/>
      <c r="VS49" s="10"/>
      <c r="VT49" s="10"/>
      <c r="VU49" s="10"/>
      <c r="VV49" s="10"/>
      <c r="VW49" s="38"/>
      <c r="VX49" s="38"/>
      <c r="VY49" s="38"/>
      <c r="VZ49" s="38"/>
      <c r="WA49" s="38"/>
      <c r="WB49" s="38"/>
      <c r="WC49" s="38"/>
      <c r="WD49" s="38"/>
      <c r="WE49" s="38"/>
      <c r="WF49" s="38"/>
      <c r="WG49" s="38"/>
      <c r="WH49" s="38"/>
      <c r="WI49" s="38"/>
      <c r="WJ49" s="38"/>
      <c r="WK49" s="38"/>
      <c r="WL49" s="38"/>
      <c r="WM49" s="38"/>
      <c r="WN49" s="182"/>
      <c r="WO49" s="25"/>
      <c r="WP49" s="10"/>
      <c r="WQ49" s="10"/>
      <c r="WR49" s="10"/>
      <c r="WS49" s="10"/>
      <c r="WT49" s="10"/>
      <c r="WU49" s="10"/>
      <c r="WV49" s="10"/>
      <c r="WW49" s="10"/>
      <c r="WX49" s="10"/>
      <c r="WY49" s="196"/>
      <c r="WZ49" s="196"/>
      <c r="XA49" s="196"/>
      <c r="XB49" s="196"/>
      <c r="XC49" s="196"/>
      <c r="XD49" s="196"/>
      <c r="XE49" s="196"/>
      <c r="XF49" s="196"/>
      <c r="XG49" s="196"/>
      <c r="XH49" s="196"/>
      <c r="XI49" s="196"/>
      <c r="XJ49" s="196"/>
      <c r="XK49" s="196"/>
      <c r="XL49" s="196"/>
      <c r="XM49" s="196"/>
      <c r="XN49" s="196"/>
      <c r="XO49" s="196"/>
      <c r="XP49" s="196"/>
      <c r="XQ49" s="196"/>
      <c r="XR49" s="196"/>
      <c r="XS49" s="196"/>
      <c r="XT49" s="25">
        <f t="shared" si="11"/>
        <v>33</v>
      </c>
    </row>
    <row r="50" spans="2:644" s="8" customFormat="1" ht="12.75" x14ac:dyDescent="0.2">
      <c r="B50" s="61" t="s">
        <v>122</v>
      </c>
      <c r="C50" s="201" t="s">
        <v>29</v>
      </c>
      <c r="D50" s="9" t="str">
        <f t="shared" si="0"/>
        <v>1758991069</v>
      </c>
      <c r="E50" s="10">
        <v>6003</v>
      </c>
      <c r="F50" s="9" t="s">
        <v>37</v>
      </c>
      <c r="G50" s="9" t="s">
        <v>30</v>
      </c>
      <c r="H50" s="9" t="s">
        <v>167</v>
      </c>
      <c r="I50" s="9">
        <f t="shared" si="31"/>
        <v>25</v>
      </c>
      <c r="J50" s="9">
        <f t="shared" si="32"/>
        <v>11</v>
      </c>
      <c r="K50" s="9">
        <f t="shared" si="33"/>
        <v>15</v>
      </c>
      <c r="L50" s="9" t="str">
        <f t="shared" si="34"/>
        <v xml:space="preserve">Lopez Diaz </v>
      </c>
      <c r="M50" s="9" t="str">
        <f t="shared" si="35"/>
        <v xml:space="preserve"> Angel Enrique </v>
      </c>
      <c r="N50" s="9" t="str">
        <f>_xlfn.IFNA(VLOOKUP(D50,[1]!Tabla1[#All],7,0),"NO ENCONTRADO")</f>
        <v>angellopez@salesland.net</v>
      </c>
      <c r="O50" s="9"/>
      <c r="P50" s="9" t="str">
        <f t="shared" si="36"/>
        <v>angellopez@salesland.net</v>
      </c>
      <c r="Q50" s="11">
        <v>44088</v>
      </c>
      <c r="R50" s="11"/>
      <c r="S50" s="11"/>
      <c r="T50" s="11"/>
      <c r="U50" s="76">
        <f t="shared" si="7"/>
        <v>28.566666666666666</v>
      </c>
      <c r="V50" s="100">
        <f t="shared" si="30"/>
        <v>35.708333333333336</v>
      </c>
      <c r="W50" s="12">
        <f t="shared" si="9"/>
        <v>36</v>
      </c>
      <c r="X50" s="24">
        <f t="shared" si="10"/>
        <v>0</v>
      </c>
      <c r="Y50" s="77">
        <f>IF(B50="Inactivo",0,(V50-W50-X50))</f>
        <v>-0.2916666666666643</v>
      </c>
      <c r="Z50" s="26"/>
      <c r="AA50" s="10"/>
      <c r="AB50" s="10"/>
      <c r="AC50" s="10"/>
      <c r="AD50" s="10"/>
      <c r="AE50" s="10"/>
      <c r="AF50" s="27"/>
      <c r="AG50" s="32"/>
      <c r="AH50" s="18"/>
      <c r="AI50" s="33"/>
      <c r="AJ50" s="26"/>
      <c r="AK50" s="18"/>
      <c r="AL50" s="18"/>
      <c r="AM50" s="18"/>
      <c r="AN50" s="18"/>
      <c r="AO50" s="18"/>
      <c r="AP50" s="10"/>
      <c r="AQ50" s="10"/>
      <c r="AR50" s="16"/>
      <c r="AS50" s="20"/>
      <c r="AT50" s="20"/>
      <c r="AU50" s="20"/>
      <c r="AV50" s="20"/>
      <c r="AW50" s="20"/>
      <c r="AX50" s="20"/>
      <c r="AY50" s="2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27"/>
      <c r="BO50" s="26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27"/>
      <c r="CS50" s="28"/>
      <c r="CT50" s="10"/>
      <c r="CU50" s="10"/>
      <c r="CV50" s="10"/>
      <c r="CW50" s="10"/>
      <c r="CX50" s="10"/>
      <c r="CY50" s="10"/>
      <c r="CZ50" s="16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27"/>
      <c r="DX50" s="42"/>
      <c r="DY50" s="16"/>
      <c r="DZ50" s="16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7">
        <v>1</v>
      </c>
      <c r="EM50" s="17">
        <v>1</v>
      </c>
      <c r="EN50" s="17">
        <v>1</v>
      </c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27"/>
      <c r="FB50" s="26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6"/>
      <c r="FZ50" s="10"/>
      <c r="GA50" s="10"/>
      <c r="GB50" s="10"/>
      <c r="GC50" s="10"/>
      <c r="GD50" s="17">
        <v>1</v>
      </c>
      <c r="GE50" s="17">
        <v>1</v>
      </c>
      <c r="GF50" s="31">
        <v>1</v>
      </c>
      <c r="GG50" s="30">
        <v>1</v>
      </c>
      <c r="GH50" s="17">
        <v>1</v>
      </c>
      <c r="GI50" s="17">
        <v>1</v>
      </c>
      <c r="GJ50" s="17">
        <v>1</v>
      </c>
      <c r="GK50" s="17">
        <v>1</v>
      </c>
      <c r="GL50" s="17">
        <v>1</v>
      </c>
      <c r="GM50" s="17">
        <v>1</v>
      </c>
      <c r="GN50" s="17">
        <v>1</v>
      </c>
      <c r="GO50" s="17">
        <v>1</v>
      </c>
      <c r="GP50" s="78">
        <v>1</v>
      </c>
      <c r="GQ50" s="78">
        <v>1</v>
      </c>
      <c r="GR50" s="78">
        <v>1</v>
      </c>
      <c r="GS50" s="78">
        <v>1</v>
      </c>
      <c r="GT50" s="78">
        <v>1</v>
      </c>
      <c r="GU50" s="78">
        <v>1</v>
      </c>
      <c r="GV50" s="78">
        <v>1</v>
      </c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27"/>
      <c r="HL50" s="26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6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44"/>
      <c r="IN50" s="42"/>
      <c r="IO50" s="10"/>
      <c r="IP50" s="10"/>
      <c r="IQ50" s="10"/>
      <c r="IR50" s="10"/>
      <c r="IS50" s="10"/>
      <c r="IT50" s="10"/>
      <c r="IU50" s="10"/>
      <c r="IV50" s="17">
        <v>1</v>
      </c>
      <c r="IW50" s="17">
        <v>1</v>
      </c>
      <c r="IX50" s="17">
        <v>1</v>
      </c>
      <c r="IY50" s="17">
        <v>1</v>
      </c>
      <c r="IZ50" s="17">
        <v>1</v>
      </c>
      <c r="JA50" s="17">
        <v>1</v>
      </c>
      <c r="JB50" s="17">
        <v>1</v>
      </c>
      <c r="JC50" s="17">
        <v>1</v>
      </c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27"/>
      <c r="JS50" s="26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6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27"/>
      <c r="KW50" s="42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6"/>
      <c r="LX50" s="10"/>
      <c r="LY50" s="10"/>
      <c r="LZ50" s="10"/>
      <c r="MA50" s="27"/>
      <c r="MB50" s="26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27"/>
      <c r="NF50" s="26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27"/>
      <c r="OK50" s="26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91"/>
      <c r="PP50" s="26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94"/>
      <c r="QT50" s="26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94"/>
      <c r="RY50" s="26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94"/>
      <c r="TC50" s="26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27"/>
      <c r="UH50" s="10"/>
      <c r="UI50" s="10"/>
      <c r="UJ50" s="180">
        <v>1</v>
      </c>
      <c r="UK50" s="180">
        <v>1</v>
      </c>
      <c r="UL50" s="180">
        <v>1</v>
      </c>
      <c r="UM50" s="180">
        <v>1</v>
      </c>
      <c r="UN50" s="180">
        <v>1</v>
      </c>
      <c r="UO50" s="180">
        <v>1</v>
      </c>
      <c r="UP50" s="10"/>
      <c r="UQ50" s="10"/>
      <c r="UR50" s="38"/>
      <c r="US50" s="38"/>
      <c r="UT50" s="38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182"/>
      <c r="VM50" s="25"/>
      <c r="VN50" s="10"/>
      <c r="VO50" s="10"/>
      <c r="VP50" s="10"/>
      <c r="VQ50" s="10"/>
      <c r="VR50" s="10"/>
      <c r="VS50" s="10"/>
      <c r="VT50" s="10"/>
      <c r="VU50" s="10"/>
      <c r="VV50" s="10"/>
      <c r="VW50" s="38"/>
      <c r="VX50" s="38"/>
      <c r="VY50" s="38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182"/>
      <c r="WO50" s="25"/>
      <c r="WP50" s="10"/>
      <c r="WQ50" s="10"/>
      <c r="WR50" s="10"/>
      <c r="WS50" s="10"/>
      <c r="WT50" s="10"/>
      <c r="WU50" s="10"/>
      <c r="WV50" s="10"/>
      <c r="WW50" s="10"/>
      <c r="WX50" s="10"/>
      <c r="WY50" s="196"/>
      <c r="WZ50" s="196"/>
      <c r="XA50" s="196"/>
      <c r="XB50" s="196"/>
      <c r="XC50" s="196"/>
      <c r="XD50" s="196"/>
      <c r="XE50" s="196"/>
      <c r="XF50" s="196"/>
      <c r="XG50" s="196"/>
      <c r="XH50" s="196"/>
      <c r="XI50" s="196"/>
      <c r="XJ50" s="196"/>
      <c r="XK50" s="196"/>
      <c r="XL50" s="196"/>
      <c r="XM50" s="196"/>
      <c r="XN50" s="196"/>
      <c r="XO50" s="196"/>
      <c r="XP50" s="196"/>
      <c r="XQ50" s="196"/>
      <c r="XR50" s="196"/>
      <c r="XS50" s="196"/>
      <c r="XT50" s="25">
        <f t="shared" si="11"/>
        <v>36</v>
      </c>
    </row>
    <row r="51" spans="2:644" s="8" customFormat="1" ht="12.75" hidden="1" x14ac:dyDescent="0.2">
      <c r="B51" s="61" t="s">
        <v>121</v>
      </c>
      <c r="C51" s="201" t="s">
        <v>916</v>
      </c>
      <c r="D51" s="9" t="str">
        <f t="shared" si="0"/>
        <v>1724762859</v>
      </c>
      <c r="E51" s="10">
        <v>6003</v>
      </c>
      <c r="F51" s="9" t="s">
        <v>37</v>
      </c>
      <c r="G51" s="9" t="s">
        <v>331</v>
      </c>
      <c r="H51" s="9" t="s">
        <v>168</v>
      </c>
      <c r="I51" s="9"/>
      <c r="J51" s="9"/>
      <c r="K51" s="9"/>
      <c r="L51" s="9"/>
      <c r="M51" s="9"/>
      <c r="N51" s="9" t="e">
        <f>VLOOKUP(C51,'[1]Nomina al 02-02-2023'!$A$6:$A$94,1,0)</f>
        <v>#N/A</v>
      </c>
      <c r="O51" s="9"/>
      <c r="P51" s="9"/>
      <c r="Q51" s="11">
        <v>44083</v>
      </c>
      <c r="R51" s="11">
        <v>44676</v>
      </c>
      <c r="S51" s="11"/>
      <c r="T51" s="11"/>
      <c r="U51" s="76">
        <f t="shared" si="7"/>
        <v>28.733333333333334</v>
      </c>
      <c r="V51" s="100">
        <f t="shared" si="30"/>
        <v>35.916666666666671</v>
      </c>
      <c r="W51" s="12">
        <f t="shared" si="9"/>
        <v>25</v>
      </c>
      <c r="X51" s="24">
        <f t="shared" si="10"/>
        <v>0</v>
      </c>
      <c r="Y51" s="77">
        <f>IF(B51="Inactivo",0,(V51-W51-X51))</f>
        <v>0</v>
      </c>
      <c r="Z51" s="26"/>
      <c r="AA51" s="10"/>
      <c r="AB51" s="10"/>
      <c r="AC51" s="10"/>
      <c r="AD51" s="10"/>
      <c r="AE51" s="10"/>
      <c r="AF51" s="27"/>
      <c r="AG51" s="32"/>
      <c r="AH51" s="18"/>
      <c r="AI51" s="33"/>
      <c r="AJ51" s="26"/>
      <c r="AK51" s="18"/>
      <c r="AL51" s="18"/>
      <c r="AM51" s="18"/>
      <c r="AN51" s="18"/>
      <c r="AO51" s="18"/>
      <c r="AP51" s="18"/>
      <c r="AQ51" s="10"/>
      <c r="AR51" s="16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27"/>
      <c r="BO51" s="26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22">
        <v>1</v>
      </c>
      <c r="CM51" s="22">
        <v>1</v>
      </c>
      <c r="CN51" s="22">
        <v>1</v>
      </c>
      <c r="CO51" s="22">
        <v>1</v>
      </c>
      <c r="CP51" s="10"/>
      <c r="CQ51" s="10"/>
      <c r="CR51" s="27"/>
      <c r="CS51" s="28"/>
      <c r="CT51" s="10"/>
      <c r="CU51" s="10"/>
      <c r="CV51" s="10"/>
      <c r="CW51" s="10"/>
      <c r="CX51" s="10"/>
      <c r="CY51" s="10"/>
      <c r="CZ51" s="16"/>
      <c r="DA51" s="10"/>
      <c r="DB51" s="10"/>
      <c r="DC51" s="10"/>
      <c r="DD51" s="17">
        <v>1</v>
      </c>
      <c r="DE51" s="17">
        <v>1</v>
      </c>
      <c r="DF51" s="17">
        <v>1</v>
      </c>
      <c r="DG51" s="17">
        <v>1</v>
      </c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27"/>
      <c r="DX51" s="42"/>
      <c r="DY51" s="16"/>
      <c r="DZ51" s="16"/>
      <c r="EA51" s="10"/>
      <c r="EB51" s="10"/>
      <c r="EC51" s="10"/>
      <c r="ED51" s="10"/>
      <c r="EE51" s="17">
        <v>1</v>
      </c>
      <c r="EF51" s="17">
        <v>1</v>
      </c>
      <c r="EG51" s="17">
        <v>1</v>
      </c>
      <c r="EH51" s="17">
        <v>1</v>
      </c>
      <c r="EI51" s="17">
        <v>1</v>
      </c>
      <c r="EJ51" s="17">
        <v>1</v>
      </c>
      <c r="EK51" s="17">
        <v>1</v>
      </c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27"/>
      <c r="FB51" s="26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6"/>
      <c r="FZ51" s="10"/>
      <c r="GA51" s="10"/>
      <c r="GB51" s="10"/>
      <c r="GC51" s="10"/>
      <c r="GD51" s="10"/>
      <c r="GE51" s="10"/>
      <c r="GF51" s="44"/>
      <c r="GG51" s="42"/>
      <c r="GH51" s="10"/>
      <c r="GI51" s="10"/>
      <c r="GJ51" s="10"/>
      <c r="GK51" s="78">
        <v>1</v>
      </c>
      <c r="GL51" s="78">
        <v>1</v>
      </c>
      <c r="GM51" s="78">
        <v>1</v>
      </c>
      <c r="GN51" s="78">
        <v>1</v>
      </c>
      <c r="GO51" s="78">
        <v>1</v>
      </c>
      <c r="GP51" s="78">
        <v>1</v>
      </c>
      <c r="GQ51" s="78">
        <v>1</v>
      </c>
      <c r="GR51" s="78">
        <v>1</v>
      </c>
      <c r="GS51" s="78">
        <v>1</v>
      </c>
      <c r="GT51" s="78">
        <v>1</v>
      </c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27"/>
      <c r="HL51" s="26"/>
      <c r="HM51" s="10"/>
      <c r="HN51" s="18"/>
      <c r="HO51" s="18"/>
      <c r="HP51" s="18"/>
      <c r="HQ51" s="18"/>
      <c r="HR51" s="18"/>
      <c r="HS51" s="18"/>
      <c r="HT51" s="18"/>
      <c r="HU51" s="18"/>
      <c r="HV51" s="18"/>
      <c r="HW51" s="10"/>
      <c r="HX51" s="10"/>
      <c r="HY51" s="16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44"/>
      <c r="IN51" s="42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27"/>
      <c r="JS51" s="26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6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27"/>
      <c r="KW51" s="42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6"/>
      <c r="LX51" s="10"/>
      <c r="LY51" s="10"/>
      <c r="LZ51" s="10"/>
      <c r="MA51" s="27"/>
      <c r="MB51" s="26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27"/>
      <c r="NF51" s="26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27"/>
      <c r="OK51" s="26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91"/>
      <c r="PP51" s="26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94"/>
      <c r="QT51" s="26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94"/>
      <c r="RY51" s="26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94"/>
      <c r="TC51" s="26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27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38"/>
      <c r="US51" s="38"/>
      <c r="UT51" s="38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182"/>
      <c r="VM51" s="25"/>
      <c r="VN51" s="10"/>
      <c r="VO51" s="10"/>
      <c r="VP51" s="10"/>
      <c r="VQ51" s="10"/>
      <c r="VR51" s="10"/>
      <c r="VS51" s="10"/>
      <c r="VT51" s="10"/>
      <c r="VU51" s="10"/>
      <c r="VV51" s="10"/>
      <c r="VW51" s="38"/>
      <c r="VX51" s="38"/>
      <c r="VY51" s="38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182"/>
      <c r="WO51" s="25"/>
      <c r="WP51" s="10"/>
      <c r="WQ51" s="10"/>
      <c r="WR51" s="10"/>
      <c r="WS51" s="10"/>
      <c r="WT51" s="10"/>
      <c r="WU51" s="10"/>
      <c r="WV51" s="10"/>
      <c r="WW51" s="10"/>
      <c r="WX51" s="10"/>
      <c r="WY51" s="196"/>
      <c r="WZ51" s="196"/>
      <c r="XA51" s="196"/>
      <c r="XB51" s="196"/>
      <c r="XC51" s="196"/>
      <c r="XD51" s="196"/>
      <c r="XE51" s="196"/>
      <c r="XF51" s="196"/>
      <c r="XG51" s="196"/>
      <c r="XH51" s="196"/>
      <c r="XI51" s="196"/>
      <c r="XJ51" s="196"/>
      <c r="XK51" s="196"/>
      <c r="XL51" s="196"/>
      <c r="XM51" s="196"/>
      <c r="XN51" s="196"/>
      <c r="XO51" s="196"/>
      <c r="XP51" s="196"/>
      <c r="XQ51" s="196"/>
      <c r="XR51" s="196"/>
      <c r="XS51" s="196"/>
      <c r="XT51" s="25">
        <f t="shared" si="11"/>
        <v>25</v>
      </c>
    </row>
    <row r="52" spans="2:644" s="4" customFormat="1" ht="12.75" hidden="1" x14ac:dyDescent="0.2">
      <c r="B52" s="61" t="s">
        <v>121</v>
      </c>
      <c r="C52" s="201" t="s">
        <v>917</v>
      </c>
      <c r="D52" s="9" t="str">
        <f t="shared" si="0"/>
        <v>1753133584</v>
      </c>
      <c r="E52" s="10">
        <v>6003</v>
      </c>
      <c r="F52" s="9" t="s">
        <v>37</v>
      </c>
      <c r="G52" s="9" t="s">
        <v>330</v>
      </c>
      <c r="H52" s="9" t="s">
        <v>47</v>
      </c>
      <c r="I52" s="9"/>
      <c r="J52" s="9"/>
      <c r="K52" s="9"/>
      <c r="L52" s="9"/>
      <c r="M52" s="9"/>
      <c r="N52" s="9" t="e">
        <f>VLOOKUP(C52,'[1]Nomina al 02-02-2023'!$A$6:$A$94,1,0)</f>
        <v>#N/A</v>
      </c>
      <c r="O52" s="9"/>
      <c r="P52" s="9"/>
      <c r="Q52" s="11">
        <v>44176</v>
      </c>
      <c r="R52" s="11">
        <v>44686</v>
      </c>
      <c r="S52" s="11"/>
      <c r="T52" s="11"/>
      <c r="U52" s="76">
        <f t="shared" si="7"/>
        <v>25.666666666666668</v>
      </c>
      <c r="V52" s="100">
        <f t="shared" si="30"/>
        <v>32.083333333333336</v>
      </c>
      <c r="W52" s="12">
        <f t="shared" si="9"/>
        <v>5</v>
      </c>
      <c r="X52" s="24">
        <f t="shared" si="10"/>
        <v>0</v>
      </c>
      <c r="Y52" s="77">
        <f>IF(B52="Inactivo",0,(V52-W52-X52))</f>
        <v>0</v>
      </c>
      <c r="Z52" s="46"/>
      <c r="AA52" s="47"/>
      <c r="AB52" s="47"/>
      <c r="AC52" s="47"/>
      <c r="AD52" s="47"/>
      <c r="AE52" s="47"/>
      <c r="AF52" s="48"/>
      <c r="AG52" s="49"/>
      <c r="AH52" s="50"/>
      <c r="AI52" s="51"/>
      <c r="AJ52" s="52"/>
      <c r="AK52" s="53"/>
      <c r="AL52" s="53"/>
      <c r="AM52" s="53"/>
      <c r="AN52" s="53"/>
      <c r="AO52" s="53"/>
      <c r="AP52" s="54"/>
      <c r="AQ52" s="54"/>
      <c r="AR52" s="55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6"/>
      <c r="BO52" s="52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6"/>
      <c r="CS52" s="28"/>
      <c r="CT52" s="54"/>
      <c r="CU52" s="54"/>
      <c r="CV52" s="54"/>
      <c r="CW52" s="54"/>
      <c r="CX52" s="54"/>
      <c r="CY52" s="54"/>
      <c r="CZ52" s="55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15"/>
      <c r="DQ52" s="15"/>
      <c r="DR52" s="15"/>
      <c r="DS52" s="15"/>
      <c r="DT52" s="15"/>
      <c r="DU52" s="15"/>
      <c r="DV52" s="15"/>
      <c r="DW52" s="29"/>
      <c r="DX52" s="43"/>
      <c r="DY52" s="21"/>
      <c r="DZ52" s="21"/>
      <c r="EA52" s="15"/>
      <c r="EB52" s="15"/>
      <c r="EC52" s="15"/>
      <c r="ED52" s="15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6"/>
      <c r="FB52" s="52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5"/>
      <c r="FZ52" s="54"/>
      <c r="GA52" s="54"/>
      <c r="GB52" s="17">
        <v>1</v>
      </c>
      <c r="GC52" s="17">
        <v>1</v>
      </c>
      <c r="GD52" s="17">
        <v>1</v>
      </c>
      <c r="GE52" s="17">
        <v>1</v>
      </c>
      <c r="GF52" s="31">
        <v>1</v>
      </c>
      <c r="GG52" s="26"/>
      <c r="GH52" s="10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6"/>
      <c r="HL52" s="52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5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44"/>
      <c r="IN52" s="42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29"/>
      <c r="JS52" s="28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21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29"/>
      <c r="KW52" s="43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21"/>
      <c r="LX52" s="15"/>
      <c r="LY52" s="15"/>
      <c r="LZ52" s="15"/>
      <c r="MA52" s="29"/>
      <c r="MB52" s="28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29"/>
      <c r="NF52" s="28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29"/>
      <c r="OK52" s="28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92"/>
      <c r="PP52" s="28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95"/>
      <c r="QT52" s="28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95"/>
      <c r="RY52" s="28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95"/>
      <c r="TC52" s="28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29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38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182"/>
      <c r="VM52" s="25"/>
      <c r="VN52" s="10"/>
      <c r="VO52" s="10"/>
      <c r="VP52" s="10"/>
      <c r="VQ52" s="10"/>
      <c r="VR52" s="10"/>
      <c r="VS52" s="10"/>
      <c r="VT52" s="10"/>
      <c r="VU52" s="10"/>
      <c r="VV52" s="10"/>
      <c r="VW52" s="38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182"/>
      <c r="WO52" s="25"/>
      <c r="WP52" s="10"/>
      <c r="WQ52" s="10"/>
      <c r="WR52" s="10"/>
      <c r="WS52" s="10"/>
      <c r="WT52" s="10"/>
      <c r="WU52" s="10"/>
      <c r="WV52" s="10"/>
      <c r="WW52" s="10"/>
      <c r="WX52" s="10"/>
      <c r="WY52" s="196"/>
      <c r="WZ52" s="196"/>
      <c r="XA52" s="196"/>
      <c r="XB52" s="196"/>
      <c r="XC52" s="196"/>
      <c r="XD52" s="196"/>
      <c r="XE52" s="196"/>
      <c r="XF52" s="196"/>
      <c r="XG52" s="196"/>
      <c r="XH52" s="196"/>
      <c r="XI52" s="196"/>
      <c r="XJ52" s="196"/>
      <c r="XK52" s="196"/>
      <c r="XL52" s="196"/>
      <c r="XM52" s="196"/>
      <c r="XN52" s="196"/>
      <c r="XO52" s="196"/>
      <c r="XP52" s="196"/>
      <c r="XQ52" s="196"/>
      <c r="XR52" s="196"/>
      <c r="XS52" s="196"/>
      <c r="XT52" s="25">
        <f t="shared" si="11"/>
        <v>5</v>
      </c>
    </row>
    <row r="53" spans="2:644" s="4" customFormat="1" ht="12.75" hidden="1" x14ac:dyDescent="0.2">
      <c r="B53" s="61" t="s">
        <v>121</v>
      </c>
      <c r="C53" s="201" t="s">
        <v>46</v>
      </c>
      <c r="D53" s="9" t="str">
        <f t="shared" si="0"/>
        <v>0AAF155779</v>
      </c>
      <c r="E53" s="10">
        <v>6003</v>
      </c>
      <c r="F53" s="9" t="s">
        <v>37</v>
      </c>
      <c r="G53" s="9" t="s">
        <v>330</v>
      </c>
      <c r="H53" s="9" t="s">
        <v>74</v>
      </c>
      <c r="I53" s="9"/>
      <c r="J53" s="9"/>
      <c r="K53" s="9"/>
      <c r="L53" s="9"/>
      <c r="M53" s="9"/>
      <c r="N53" s="9" t="e">
        <f>VLOOKUP(C53,'[1]Nomina al 02-02-2023'!$A$6:$A$94,1,0)</f>
        <v>#N/A</v>
      </c>
      <c r="O53" s="9"/>
      <c r="P53" s="9"/>
      <c r="Q53" s="11">
        <v>44447</v>
      </c>
      <c r="R53" s="11">
        <v>44530</v>
      </c>
      <c r="S53" s="11"/>
      <c r="T53" s="11"/>
      <c r="U53" s="76">
        <f t="shared" si="7"/>
        <v>16.766666666666666</v>
      </c>
      <c r="V53" s="100">
        <f t="shared" si="30"/>
        <v>20.958333333333332</v>
      </c>
      <c r="W53" s="12">
        <f t="shared" si="9"/>
        <v>0</v>
      </c>
      <c r="X53" s="24">
        <f t="shared" si="10"/>
        <v>0</v>
      </c>
      <c r="Y53" s="77">
        <f>IF(B53="Inactivo",0,(V53-W53-X53))</f>
        <v>0</v>
      </c>
      <c r="Z53" s="46"/>
      <c r="AA53" s="47"/>
      <c r="AB53" s="47"/>
      <c r="AC53" s="47"/>
      <c r="AD53" s="47"/>
      <c r="AE53" s="47"/>
      <c r="AF53" s="48"/>
      <c r="AG53" s="49"/>
      <c r="AH53" s="50"/>
      <c r="AI53" s="51"/>
      <c r="AJ53" s="52"/>
      <c r="AK53" s="53"/>
      <c r="AL53" s="53"/>
      <c r="AM53" s="53"/>
      <c r="AN53" s="53"/>
      <c r="AO53" s="53"/>
      <c r="AP53" s="54"/>
      <c r="AQ53" s="54"/>
      <c r="AR53" s="55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6"/>
      <c r="BO53" s="52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6"/>
      <c r="CS53" s="28"/>
      <c r="CT53" s="54"/>
      <c r="CU53" s="54"/>
      <c r="CV53" s="54"/>
      <c r="CW53" s="54"/>
      <c r="CX53" s="54"/>
      <c r="CY53" s="54"/>
      <c r="CZ53" s="55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15"/>
      <c r="DQ53" s="15"/>
      <c r="DR53" s="15"/>
      <c r="DS53" s="15"/>
      <c r="DT53" s="15"/>
      <c r="DU53" s="15"/>
      <c r="DV53" s="15"/>
      <c r="DW53" s="29"/>
      <c r="DX53" s="43"/>
      <c r="DY53" s="21"/>
      <c r="DZ53" s="21"/>
      <c r="EA53" s="15"/>
      <c r="EB53" s="15"/>
      <c r="EC53" s="15"/>
      <c r="ED53" s="15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6"/>
      <c r="FB53" s="52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5"/>
      <c r="FZ53" s="54"/>
      <c r="GA53" s="54"/>
      <c r="GB53" s="54"/>
      <c r="GC53" s="54"/>
      <c r="GD53" s="54"/>
      <c r="GE53" s="54"/>
      <c r="GF53" s="58"/>
      <c r="GG53" s="57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6"/>
      <c r="HL53" s="52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5"/>
      <c r="HZ53" s="54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44"/>
      <c r="IN53" s="42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29"/>
      <c r="JS53" s="28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21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29"/>
      <c r="KW53" s="43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21"/>
      <c r="LX53" s="15"/>
      <c r="LY53" s="15"/>
      <c r="LZ53" s="15"/>
      <c r="MA53" s="29"/>
      <c r="MB53" s="28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29"/>
      <c r="NF53" s="28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29"/>
      <c r="OK53" s="28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92"/>
      <c r="PP53" s="28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95"/>
      <c r="QT53" s="28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95"/>
      <c r="RY53" s="28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95"/>
      <c r="TC53" s="28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29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182"/>
      <c r="VM53" s="25"/>
      <c r="VN53" s="10"/>
      <c r="VO53" s="10"/>
      <c r="VP53" s="10"/>
      <c r="VQ53" s="10"/>
      <c r="VR53" s="10"/>
      <c r="VS53" s="10"/>
      <c r="VT53" s="10"/>
      <c r="VU53" s="10"/>
      <c r="VV53" s="10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182"/>
      <c r="WO53" s="25"/>
      <c r="WP53" s="10"/>
      <c r="WQ53" s="10"/>
      <c r="WR53" s="10"/>
      <c r="WS53" s="10"/>
      <c r="WT53" s="10"/>
      <c r="WU53" s="10"/>
      <c r="WV53" s="10"/>
      <c r="WW53" s="10"/>
      <c r="WX53" s="10"/>
      <c r="WY53" s="196"/>
      <c r="WZ53" s="196"/>
      <c r="XA53" s="196"/>
      <c r="XB53" s="196"/>
      <c r="XC53" s="196"/>
      <c r="XD53" s="196"/>
      <c r="XE53" s="196"/>
      <c r="XF53" s="196"/>
      <c r="XG53" s="196"/>
      <c r="XH53" s="196"/>
      <c r="XI53" s="196"/>
      <c r="XJ53" s="196"/>
      <c r="XK53" s="196"/>
      <c r="XL53" s="196"/>
      <c r="XM53" s="196"/>
      <c r="XN53" s="196"/>
      <c r="XO53" s="196"/>
      <c r="XP53" s="196"/>
      <c r="XQ53" s="196"/>
      <c r="XR53" s="196"/>
      <c r="XS53" s="196"/>
      <c r="XT53" s="25">
        <f t="shared" si="11"/>
        <v>0</v>
      </c>
    </row>
    <row r="54" spans="2:644" s="4" customFormat="1" ht="12.75" hidden="1" x14ac:dyDescent="0.2">
      <c r="B54" s="61" t="s">
        <v>121</v>
      </c>
      <c r="C54" s="201" t="s">
        <v>918</v>
      </c>
      <c r="D54" s="9" t="str">
        <f t="shared" si="0"/>
        <v>1719004804</v>
      </c>
      <c r="E54" s="10">
        <v>6003</v>
      </c>
      <c r="F54" s="9" t="s">
        <v>37</v>
      </c>
      <c r="G54" s="9" t="s">
        <v>330</v>
      </c>
      <c r="H54" s="9" t="s">
        <v>61</v>
      </c>
      <c r="I54" s="9"/>
      <c r="J54" s="9"/>
      <c r="K54" s="9"/>
      <c r="L54" s="9"/>
      <c r="M54" s="9"/>
      <c r="N54" s="9" t="e">
        <f>VLOOKUP(C54,'[1]Nomina al 02-02-2023'!$A$6:$A$94,1,0)</f>
        <v>#N/A</v>
      </c>
      <c r="O54" s="9"/>
      <c r="P54" s="9"/>
      <c r="Q54" s="11">
        <v>44363</v>
      </c>
      <c r="R54" s="11">
        <v>44655</v>
      </c>
      <c r="S54" s="11"/>
      <c r="T54" s="11"/>
      <c r="U54" s="76">
        <f t="shared" si="7"/>
        <v>19.5</v>
      </c>
      <c r="V54" s="100">
        <f t="shared" si="30"/>
        <v>24.375</v>
      </c>
      <c r="W54" s="12">
        <f t="shared" si="9"/>
        <v>10</v>
      </c>
      <c r="X54" s="24">
        <f t="shared" si="10"/>
        <v>0</v>
      </c>
      <c r="Y54" s="77">
        <f>IF(B54="Inactivo",0,(V54-W54-X54))</f>
        <v>0</v>
      </c>
      <c r="Z54" s="46"/>
      <c r="AA54" s="47"/>
      <c r="AB54" s="47"/>
      <c r="AC54" s="47"/>
      <c r="AD54" s="47"/>
      <c r="AE54" s="47"/>
      <c r="AF54" s="48"/>
      <c r="AG54" s="49"/>
      <c r="AH54" s="50"/>
      <c r="AI54" s="51"/>
      <c r="AJ54" s="52"/>
      <c r="AK54" s="53"/>
      <c r="AL54" s="53"/>
      <c r="AM54" s="53"/>
      <c r="AN54" s="53"/>
      <c r="AO54" s="53"/>
      <c r="AP54" s="54"/>
      <c r="AQ54" s="54"/>
      <c r="AR54" s="55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6"/>
      <c r="BO54" s="52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6"/>
      <c r="CS54" s="28"/>
      <c r="CT54" s="54"/>
      <c r="CU54" s="54"/>
      <c r="CV54" s="54"/>
      <c r="CW54" s="54"/>
      <c r="CX54" s="54"/>
      <c r="CY54" s="54"/>
      <c r="CZ54" s="55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15"/>
      <c r="DR54" s="15"/>
      <c r="DS54" s="15"/>
      <c r="DT54" s="15"/>
      <c r="DU54" s="15"/>
      <c r="DV54" s="15"/>
      <c r="DW54" s="29"/>
      <c r="DX54" s="43"/>
      <c r="DY54" s="21"/>
      <c r="DZ54" s="21"/>
      <c r="EA54" s="15"/>
      <c r="EB54" s="15"/>
      <c r="EC54" s="15"/>
      <c r="ED54" s="15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6"/>
      <c r="FB54" s="52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5"/>
      <c r="FZ54" s="54"/>
      <c r="GA54" s="54"/>
      <c r="GB54" s="54"/>
      <c r="GC54" s="54"/>
      <c r="GD54" s="54"/>
      <c r="GE54" s="54"/>
      <c r="GF54" s="58"/>
      <c r="GG54" s="57"/>
      <c r="GH54" s="54"/>
      <c r="GI54" s="54"/>
      <c r="GJ54" s="54"/>
      <c r="GK54" s="54"/>
      <c r="GL54" s="54"/>
      <c r="GM54" s="54"/>
      <c r="GN54" s="78">
        <v>1</v>
      </c>
      <c r="GO54" s="78">
        <v>1</v>
      </c>
      <c r="GP54" s="78">
        <v>1</v>
      </c>
      <c r="GQ54" s="78">
        <v>1</v>
      </c>
      <c r="GR54" s="78">
        <v>1</v>
      </c>
      <c r="GS54" s="78">
        <v>1</v>
      </c>
      <c r="GT54" s="78">
        <v>1</v>
      </c>
      <c r="GU54" s="78">
        <v>1</v>
      </c>
      <c r="GV54" s="78">
        <v>1</v>
      </c>
      <c r="GW54" s="78">
        <v>1</v>
      </c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6"/>
      <c r="HL54" s="52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5"/>
      <c r="HZ54" s="54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44"/>
      <c r="IN54" s="42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29"/>
      <c r="JS54" s="28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21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29"/>
      <c r="KW54" s="43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21"/>
      <c r="LX54" s="15"/>
      <c r="LY54" s="15"/>
      <c r="LZ54" s="15"/>
      <c r="MA54" s="29"/>
      <c r="MB54" s="28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29"/>
      <c r="NF54" s="28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29"/>
      <c r="OK54" s="28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92"/>
      <c r="PP54" s="28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95"/>
      <c r="QT54" s="28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95"/>
      <c r="RY54" s="28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95"/>
      <c r="TC54" s="28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29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182"/>
      <c r="VM54" s="25"/>
      <c r="VN54" s="10"/>
      <c r="VO54" s="10"/>
      <c r="VP54" s="10"/>
      <c r="VQ54" s="10"/>
      <c r="VR54" s="10"/>
      <c r="VS54" s="10"/>
      <c r="VT54" s="10"/>
      <c r="VU54" s="10"/>
      <c r="VV54" s="10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182"/>
      <c r="WO54" s="25"/>
      <c r="WP54" s="10"/>
      <c r="WQ54" s="10"/>
      <c r="WR54" s="10"/>
      <c r="WS54" s="10"/>
      <c r="WT54" s="10"/>
      <c r="WU54" s="10"/>
      <c r="WV54" s="10"/>
      <c r="WW54" s="10"/>
      <c r="WX54" s="10"/>
      <c r="WY54" s="196"/>
      <c r="WZ54" s="196"/>
      <c r="XA54" s="196"/>
      <c r="XB54" s="196"/>
      <c r="XC54" s="196"/>
      <c r="XD54" s="196"/>
      <c r="XE54" s="196"/>
      <c r="XF54" s="196"/>
      <c r="XG54" s="196"/>
      <c r="XH54" s="196"/>
      <c r="XI54" s="196"/>
      <c r="XJ54" s="196"/>
      <c r="XK54" s="196"/>
      <c r="XL54" s="196"/>
      <c r="XM54" s="196"/>
      <c r="XN54" s="196"/>
      <c r="XO54" s="196"/>
      <c r="XP54" s="196"/>
      <c r="XQ54" s="196"/>
      <c r="XR54" s="196"/>
      <c r="XS54" s="196"/>
      <c r="XT54" s="25">
        <f t="shared" si="11"/>
        <v>10</v>
      </c>
    </row>
    <row r="55" spans="2:644" s="4" customFormat="1" ht="12.75" hidden="1" x14ac:dyDescent="0.2">
      <c r="B55" s="61" t="s">
        <v>121</v>
      </c>
      <c r="C55" s="201" t="s">
        <v>919</v>
      </c>
      <c r="D55" s="9" t="str">
        <f t="shared" si="0"/>
        <v>1759631300</v>
      </c>
      <c r="E55" s="10">
        <v>6011</v>
      </c>
      <c r="F55" s="9" t="s">
        <v>37</v>
      </c>
      <c r="G55" s="9" t="s">
        <v>330</v>
      </c>
      <c r="H55" s="9" t="s">
        <v>53</v>
      </c>
      <c r="I55" s="9"/>
      <c r="J55" s="9"/>
      <c r="K55" s="9"/>
      <c r="L55" s="9"/>
      <c r="M55" s="9"/>
      <c r="N55" s="9" t="e">
        <f>VLOOKUP(C55,'[1]Nomina al 02-02-2023'!$A$6:$A$94,1,0)</f>
        <v>#N/A</v>
      </c>
      <c r="O55" s="9"/>
      <c r="P55" s="9"/>
      <c r="Q55" s="11">
        <v>44235</v>
      </c>
      <c r="R55" s="11">
        <v>44713</v>
      </c>
      <c r="S55" s="11"/>
      <c r="T55" s="11"/>
      <c r="U55" s="76">
        <f t="shared" si="7"/>
        <v>23.766666666666666</v>
      </c>
      <c r="V55" s="100">
        <f>+U55*$V$4</f>
        <v>29.708333333333332</v>
      </c>
      <c r="W55" s="12">
        <f t="shared" si="9"/>
        <v>6</v>
      </c>
      <c r="X55" s="24">
        <f t="shared" si="10"/>
        <v>0</v>
      </c>
      <c r="Y55" s="77">
        <f>IF(B55="Inactivo",0,(V55-W55-X55))</f>
        <v>0</v>
      </c>
      <c r="Z55" s="46"/>
      <c r="AA55" s="47"/>
      <c r="AB55" s="47"/>
      <c r="AC55" s="47"/>
      <c r="AD55" s="47"/>
      <c r="AE55" s="47"/>
      <c r="AF55" s="48"/>
      <c r="AG55" s="49"/>
      <c r="AH55" s="50"/>
      <c r="AI55" s="51"/>
      <c r="AJ55" s="52"/>
      <c r="AK55" s="53"/>
      <c r="AL55" s="53"/>
      <c r="AM55" s="53"/>
      <c r="AN55" s="53"/>
      <c r="AO55" s="53"/>
      <c r="AP55" s="54"/>
      <c r="AQ55" s="54"/>
      <c r="AR55" s="55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6"/>
      <c r="BO55" s="52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6"/>
      <c r="CS55" s="64"/>
      <c r="CT55" s="54"/>
      <c r="CU55" s="54"/>
      <c r="CV55" s="54"/>
      <c r="CW55" s="54"/>
      <c r="CX55" s="54"/>
      <c r="CY55" s="54"/>
      <c r="CZ55" s="55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15"/>
      <c r="DR55" s="15"/>
      <c r="DS55" s="15"/>
      <c r="DT55" s="15"/>
      <c r="DU55" s="15"/>
      <c r="DV55" s="15"/>
      <c r="DW55" s="29"/>
      <c r="DX55" s="43"/>
      <c r="DY55" s="21"/>
      <c r="DZ55" s="21"/>
      <c r="EA55" s="15"/>
      <c r="EB55" s="15"/>
      <c r="EC55" s="15"/>
      <c r="ED55" s="15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6"/>
      <c r="FB55" s="52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5"/>
      <c r="FZ55" s="54"/>
      <c r="GA55" s="54"/>
      <c r="GB55" s="54"/>
      <c r="GC55" s="54"/>
      <c r="GD55" s="17">
        <v>1</v>
      </c>
      <c r="GE55" s="17">
        <v>1</v>
      </c>
      <c r="GF55" s="31">
        <v>1</v>
      </c>
      <c r="GG55" s="30">
        <v>1</v>
      </c>
      <c r="GH55" s="17">
        <v>1</v>
      </c>
      <c r="GI55" s="17">
        <v>1</v>
      </c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6"/>
      <c r="HL55" s="52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5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8"/>
      <c r="IN55" s="43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29"/>
      <c r="JS55" s="28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21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29"/>
      <c r="KW55" s="43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21"/>
      <c r="LX55" s="15"/>
      <c r="LY55" s="15"/>
      <c r="LZ55" s="15"/>
      <c r="MA55" s="29"/>
      <c r="MB55" s="28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29"/>
      <c r="NF55" s="28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29"/>
      <c r="OK55" s="28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92"/>
      <c r="PP55" s="28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95"/>
      <c r="QT55" s="28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95"/>
      <c r="RY55" s="28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95"/>
      <c r="TC55" s="28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29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182"/>
      <c r="VM55" s="25"/>
      <c r="VN55" s="10"/>
      <c r="VO55" s="10"/>
      <c r="VP55" s="10"/>
      <c r="VQ55" s="10"/>
      <c r="VR55" s="10"/>
      <c r="VS55" s="10"/>
      <c r="VT55" s="10"/>
      <c r="VU55" s="10"/>
      <c r="VV55" s="10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182"/>
      <c r="WO55" s="25"/>
      <c r="WP55" s="10"/>
      <c r="WQ55" s="10"/>
      <c r="WR55" s="10"/>
      <c r="WS55" s="10"/>
      <c r="WT55" s="10"/>
      <c r="WU55" s="10"/>
      <c r="WV55" s="10"/>
      <c r="WW55" s="10"/>
      <c r="WX55" s="10"/>
      <c r="WY55" s="196"/>
      <c r="WZ55" s="196"/>
      <c r="XA55" s="196"/>
      <c r="XB55" s="196"/>
      <c r="XC55" s="196"/>
      <c r="XD55" s="196"/>
      <c r="XE55" s="196"/>
      <c r="XF55" s="196"/>
      <c r="XG55" s="196"/>
      <c r="XH55" s="196"/>
      <c r="XI55" s="196"/>
      <c r="XJ55" s="196"/>
      <c r="XK55" s="196"/>
      <c r="XL55" s="196"/>
      <c r="XM55" s="196"/>
      <c r="XN55" s="196"/>
      <c r="XO55" s="196"/>
      <c r="XP55" s="196"/>
      <c r="XQ55" s="196"/>
      <c r="XR55" s="196"/>
      <c r="XS55" s="196"/>
      <c r="XT55" s="25">
        <f t="shared" si="11"/>
        <v>6</v>
      </c>
    </row>
    <row r="56" spans="2:644" s="4" customFormat="1" ht="12.75" hidden="1" x14ac:dyDescent="0.2">
      <c r="B56" s="61" t="s">
        <v>121</v>
      </c>
      <c r="C56" s="201" t="s">
        <v>920</v>
      </c>
      <c r="D56" s="9" t="str">
        <f t="shared" si="0"/>
        <v>1104077514</v>
      </c>
      <c r="E56" s="10">
        <v>6002</v>
      </c>
      <c r="F56" s="9" t="s">
        <v>42</v>
      </c>
      <c r="G56" s="9" t="s">
        <v>330</v>
      </c>
      <c r="H56" s="9" t="s">
        <v>163</v>
      </c>
      <c r="I56" s="9"/>
      <c r="J56" s="9"/>
      <c r="K56" s="9"/>
      <c r="L56" s="9"/>
      <c r="M56" s="9"/>
      <c r="N56" s="9" t="e">
        <f>VLOOKUP(C56,'[1]Nomina al 02-02-2023'!$A$6:$A$94,1,0)</f>
        <v>#N/A</v>
      </c>
      <c r="O56" s="9"/>
      <c r="P56" s="9"/>
      <c r="Q56" s="11">
        <v>44088</v>
      </c>
      <c r="R56" s="11">
        <v>44583</v>
      </c>
      <c r="S56" s="11"/>
      <c r="T56" s="11"/>
      <c r="U56" s="76">
        <f t="shared" si="7"/>
        <v>28.566666666666666</v>
      </c>
      <c r="V56" s="100">
        <f>+U56*$V$4</f>
        <v>35.708333333333336</v>
      </c>
      <c r="W56" s="12">
        <f t="shared" si="9"/>
        <v>15</v>
      </c>
      <c r="X56" s="24">
        <f t="shared" si="10"/>
        <v>0</v>
      </c>
      <c r="Y56" s="77">
        <f>IF(B56="Inactivo",0,(V56-W56-X56))</f>
        <v>0</v>
      </c>
      <c r="Z56" s="26"/>
      <c r="AA56" s="10"/>
      <c r="AB56" s="10"/>
      <c r="AC56" s="10"/>
      <c r="AD56" s="10"/>
      <c r="AE56" s="10"/>
      <c r="AF56" s="27"/>
      <c r="AG56" s="32"/>
      <c r="AH56" s="18"/>
      <c r="AI56" s="33"/>
      <c r="AJ56" s="28"/>
      <c r="AK56" s="23"/>
      <c r="AL56" s="23"/>
      <c r="AM56" s="23"/>
      <c r="AN56" s="23"/>
      <c r="AO56" s="23"/>
      <c r="AP56" s="15"/>
      <c r="AQ56" s="15"/>
      <c r="AR56" s="21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29"/>
      <c r="BO56" s="28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29"/>
      <c r="CS56" s="28"/>
      <c r="CT56" s="15"/>
      <c r="CU56" s="15"/>
      <c r="CV56" s="15"/>
      <c r="CW56" s="15"/>
      <c r="CX56" s="15"/>
      <c r="CY56" s="15"/>
      <c r="CZ56" s="21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29"/>
      <c r="DX56" s="30">
        <v>1</v>
      </c>
      <c r="DY56" s="17">
        <v>1</v>
      </c>
      <c r="DZ56" s="17">
        <v>1</v>
      </c>
      <c r="EA56" s="17">
        <v>1</v>
      </c>
      <c r="EB56" s="17">
        <v>1</v>
      </c>
      <c r="EC56" s="17">
        <v>1</v>
      </c>
      <c r="ED56" s="17">
        <v>1</v>
      </c>
      <c r="EE56" s="17">
        <v>1</v>
      </c>
      <c r="EF56" s="17">
        <v>1</v>
      </c>
      <c r="EG56" s="17">
        <v>1</v>
      </c>
      <c r="EH56" s="17">
        <v>1</v>
      </c>
      <c r="EI56" s="17">
        <v>1</v>
      </c>
      <c r="EJ56" s="17">
        <v>1</v>
      </c>
      <c r="EK56" s="17">
        <v>1</v>
      </c>
      <c r="EL56" s="17">
        <v>1</v>
      </c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29"/>
      <c r="FB56" s="28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21"/>
      <c r="FZ56" s="15"/>
      <c r="GA56" s="15"/>
      <c r="GB56" s="15"/>
      <c r="GC56" s="15"/>
      <c r="GD56" s="15"/>
      <c r="GE56" s="15"/>
      <c r="GF56" s="45"/>
      <c r="GG56" s="43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29"/>
      <c r="HL56" s="28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21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44"/>
      <c r="IN56" s="42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29"/>
      <c r="JS56" s="28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21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29"/>
      <c r="KW56" s="43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21"/>
      <c r="LX56" s="15"/>
      <c r="LY56" s="15"/>
      <c r="LZ56" s="15"/>
      <c r="MA56" s="29"/>
      <c r="MB56" s="28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29"/>
      <c r="NF56" s="28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29"/>
      <c r="OK56" s="28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92"/>
      <c r="PP56" s="28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95"/>
      <c r="QT56" s="28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95"/>
      <c r="RY56" s="28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95"/>
      <c r="TC56" s="28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29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38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182"/>
      <c r="VM56" s="25"/>
      <c r="VN56" s="10"/>
      <c r="VO56" s="10"/>
      <c r="VP56" s="10"/>
      <c r="VQ56" s="10"/>
      <c r="VR56" s="10"/>
      <c r="VS56" s="10"/>
      <c r="VT56" s="10"/>
      <c r="VU56" s="10"/>
      <c r="VV56" s="10"/>
      <c r="VW56" s="38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182"/>
      <c r="WO56" s="25"/>
      <c r="WP56" s="10"/>
      <c r="WQ56" s="10"/>
      <c r="WR56" s="10"/>
      <c r="WS56" s="10"/>
      <c r="WT56" s="10"/>
      <c r="WU56" s="10"/>
      <c r="WV56" s="10"/>
      <c r="WW56" s="10"/>
      <c r="WX56" s="10"/>
      <c r="WY56" s="196"/>
      <c r="WZ56" s="196"/>
      <c r="XA56" s="196"/>
      <c r="XB56" s="196"/>
      <c r="XC56" s="196"/>
      <c r="XD56" s="196"/>
      <c r="XE56" s="196"/>
      <c r="XF56" s="196"/>
      <c r="XG56" s="196"/>
      <c r="XH56" s="196"/>
      <c r="XI56" s="196"/>
      <c r="XJ56" s="196"/>
      <c r="XK56" s="196"/>
      <c r="XL56" s="196"/>
      <c r="XM56" s="196"/>
      <c r="XN56" s="196"/>
      <c r="XO56" s="196"/>
      <c r="XP56" s="196"/>
      <c r="XQ56" s="196"/>
      <c r="XR56" s="196"/>
      <c r="XS56" s="196"/>
      <c r="XT56" s="25">
        <f t="shared" si="11"/>
        <v>15</v>
      </c>
    </row>
    <row r="57" spans="2:644" s="4" customFormat="1" ht="12.75" x14ac:dyDescent="0.2">
      <c r="B57" s="61" t="s">
        <v>122</v>
      </c>
      <c r="C57" s="201" t="s">
        <v>921</v>
      </c>
      <c r="D57" s="9" t="str">
        <f t="shared" si="0"/>
        <v>1722630884</v>
      </c>
      <c r="E57" s="10">
        <v>6002</v>
      </c>
      <c r="F57" s="9" t="s">
        <v>42</v>
      </c>
      <c r="G57" s="9" t="s">
        <v>330</v>
      </c>
      <c r="H57" s="9" t="s">
        <v>164</v>
      </c>
      <c r="I57" s="9">
        <f t="shared" ref="I57:I58" si="37">LEN(H57)</f>
        <v>28</v>
      </c>
      <c r="J57" s="9">
        <f t="shared" ref="J57:J58" si="38">FIND(" ",H57,FIND(" ",H57)+1)</f>
        <v>14</v>
      </c>
      <c r="K57" s="9">
        <f t="shared" ref="K57:K58" si="39">I57-(J57-1)</f>
        <v>15</v>
      </c>
      <c r="L57" s="9" t="str">
        <f t="shared" ref="L57:L58" si="40">MID(H57,1,J57)</f>
        <v xml:space="preserve">Osorio Tejada </v>
      </c>
      <c r="M57" s="9" t="str">
        <f t="shared" ref="M57:M58" si="41">MID(H57,J57,K57)</f>
        <v xml:space="preserve"> Ana Estefania </v>
      </c>
      <c r="N57" s="9" t="str">
        <f>_xlfn.IFNA(VLOOKUP(D57,[1]!Tabla1[#All],7,0),"NO ENCONTRADO")</f>
        <v>anaosorio@salesland.net</v>
      </c>
      <c r="O57" s="9"/>
      <c r="P57" s="9" t="str">
        <f t="shared" ref="P57:P58" si="42">IF(N57="NO ENCONTRADO",O57,N57)</f>
        <v>anaosorio@salesland.net</v>
      </c>
      <c r="Q57" s="11">
        <v>44088</v>
      </c>
      <c r="R57" s="11"/>
      <c r="S57" s="11"/>
      <c r="T57" s="11"/>
      <c r="U57" s="76">
        <f t="shared" si="7"/>
        <v>28.566666666666666</v>
      </c>
      <c r="V57" s="100">
        <f t="shared" si="30"/>
        <v>35.708333333333336</v>
      </c>
      <c r="W57" s="12">
        <f t="shared" si="9"/>
        <v>29</v>
      </c>
      <c r="X57" s="24">
        <f t="shared" si="10"/>
        <v>0</v>
      </c>
      <c r="Y57" s="77">
        <f>IF(B57="Inactivo",0,(V57-W57-X57))</f>
        <v>6.7083333333333357</v>
      </c>
      <c r="Z57" s="26"/>
      <c r="AA57" s="10"/>
      <c r="AB57" s="10"/>
      <c r="AC57" s="10"/>
      <c r="AD57" s="10"/>
      <c r="AE57" s="10"/>
      <c r="AF57" s="27"/>
      <c r="AG57" s="32"/>
      <c r="AH57" s="18"/>
      <c r="AI57" s="33"/>
      <c r="AJ57" s="28"/>
      <c r="AK57" s="23"/>
      <c r="AL57" s="23"/>
      <c r="AM57" s="23"/>
      <c r="AN57" s="23"/>
      <c r="AO57" s="23"/>
      <c r="AP57" s="15"/>
      <c r="AQ57" s="15"/>
      <c r="AR57" s="21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29"/>
      <c r="BO57" s="28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29"/>
      <c r="CS57" s="28"/>
      <c r="CT57" s="15"/>
      <c r="CU57" s="15"/>
      <c r="CV57" s="15"/>
      <c r="CW57" s="15"/>
      <c r="CX57" s="15"/>
      <c r="CY57" s="15"/>
      <c r="CZ57" s="21"/>
      <c r="DA57" s="15"/>
      <c r="DB57" s="15"/>
      <c r="DC57" s="15"/>
      <c r="DD57" s="15"/>
      <c r="DE57" s="15"/>
      <c r="DF57" s="15"/>
      <c r="DG57" s="15"/>
      <c r="DH57" s="15"/>
      <c r="DI57" s="15"/>
      <c r="DJ57" s="17">
        <v>1</v>
      </c>
      <c r="DK57" s="17">
        <v>1</v>
      </c>
      <c r="DL57" s="17">
        <v>1</v>
      </c>
      <c r="DM57" s="17">
        <v>1</v>
      </c>
      <c r="DN57" s="17">
        <v>1</v>
      </c>
      <c r="DO57" s="17">
        <v>1</v>
      </c>
      <c r="DP57" s="17">
        <v>1</v>
      </c>
      <c r="DQ57" s="17">
        <v>1</v>
      </c>
      <c r="DR57" s="17">
        <v>1</v>
      </c>
      <c r="DS57" s="17">
        <v>1</v>
      </c>
      <c r="DT57" s="17">
        <v>1</v>
      </c>
      <c r="DU57" s="17">
        <v>1</v>
      </c>
      <c r="DV57" s="17">
        <v>1</v>
      </c>
      <c r="DW57" s="59">
        <v>1</v>
      </c>
      <c r="DX57" s="17">
        <v>1</v>
      </c>
      <c r="DY57" s="21"/>
      <c r="DZ57" s="21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29"/>
      <c r="FB57" s="28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21"/>
      <c r="FZ57" s="15"/>
      <c r="GA57" s="15"/>
      <c r="GB57" s="15"/>
      <c r="GC57" s="15"/>
      <c r="GD57" s="15"/>
      <c r="GE57" s="15"/>
      <c r="GF57" s="45"/>
      <c r="GG57" s="43"/>
      <c r="GH57" s="15"/>
      <c r="GI57" s="15"/>
      <c r="GJ57" s="15"/>
      <c r="GK57" s="15"/>
      <c r="GL57" s="15"/>
      <c r="GM57" s="15"/>
      <c r="GN57" s="78">
        <v>1</v>
      </c>
      <c r="GO57" s="78">
        <v>1</v>
      </c>
      <c r="GP57" s="78">
        <v>1</v>
      </c>
      <c r="GQ57" s="78">
        <v>1</v>
      </c>
      <c r="GR57" s="78">
        <v>1</v>
      </c>
      <c r="GS57" s="78">
        <v>1</v>
      </c>
      <c r="GT57" s="78">
        <v>1</v>
      </c>
      <c r="GU57" s="78">
        <v>1</v>
      </c>
      <c r="GV57" s="78">
        <v>1</v>
      </c>
      <c r="GW57" s="78">
        <v>1</v>
      </c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29"/>
      <c r="HL57" s="28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21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44"/>
      <c r="IN57" s="42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29"/>
      <c r="JS57" s="28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21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29"/>
      <c r="KW57" s="43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21"/>
      <c r="LX57" s="15"/>
      <c r="LY57" s="15"/>
      <c r="LZ57" s="15"/>
      <c r="MA57" s="29"/>
      <c r="MB57" s="28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29"/>
      <c r="NF57" s="28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29"/>
      <c r="OK57" s="28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22">
        <v>1</v>
      </c>
      <c r="PG57" s="22">
        <v>1</v>
      </c>
      <c r="PH57" s="22">
        <v>1</v>
      </c>
      <c r="PI57" s="22">
        <v>1</v>
      </c>
      <c r="PJ57" s="15"/>
      <c r="PK57" s="15"/>
      <c r="PL57" s="15"/>
      <c r="PM57" s="15"/>
      <c r="PN57" s="15"/>
      <c r="PO57" s="92"/>
      <c r="PP57" s="28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95"/>
      <c r="QT57" s="28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95"/>
      <c r="RY57" s="28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95"/>
      <c r="TC57" s="28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29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38"/>
      <c r="US57" s="38"/>
      <c r="UT57" s="38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182"/>
      <c r="VM57" s="25"/>
      <c r="VN57" s="10"/>
      <c r="VO57" s="10"/>
      <c r="VP57" s="10"/>
      <c r="VQ57" s="10"/>
      <c r="VR57" s="10"/>
      <c r="VS57" s="10"/>
      <c r="VT57" s="10"/>
      <c r="VU57" s="10"/>
      <c r="VV57" s="10"/>
      <c r="VW57" s="38"/>
      <c r="VX57" s="38"/>
      <c r="VY57" s="38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182"/>
      <c r="WO57" s="25"/>
      <c r="WP57" s="10"/>
      <c r="WQ57" s="10"/>
      <c r="WR57" s="10"/>
      <c r="WS57" s="10"/>
      <c r="WT57" s="10"/>
      <c r="WU57" s="10"/>
      <c r="WV57" s="10"/>
      <c r="WW57" s="10"/>
      <c r="WX57" s="10"/>
      <c r="WY57" s="196"/>
      <c r="WZ57" s="196"/>
      <c r="XA57" s="196"/>
      <c r="XB57" s="196"/>
      <c r="XC57" s="196"/>
      <c r="XD57" s="196"/>
      <c r="XE57" s="196"/>
      <c r="XF57" s="196"/>
      <c r="XG57" s="196"/>
      <c r="XH57" s="196"/>
      <c r="XI57" s="196"/>
      <c r="XJ57" s="196"/>
      <c r="XK57" s="196"/>
      <c r="XL57" s="196"/>
      <c r="XM57" s="196"/>
      <c r="XN57" s="196"/>
      <c r="XO57" s="196"/>
      <c r="XP57" s="196"/>
      <c r="XQ57" s="196"/>
      <c r="XR57" s="196"/>
      <c r="XS57" s="196"/>
      <c r="XT57" s="25">
        <f t="shared" si="11"/>
        <v>29</v>
      </c>
    </row>
    <row r="58" spans="2:644" s="4" customFormat="1" ht="12.75" x14ac:dyDescent="0.2">
      <c r="B58" s="61" t="s">
        <v>122</v>
      </c>
      <c r="C58" s="201" t="s">
        <v>922</v>
      </c>
      <c r="D58" s="9" t="str">
        <f t="shared" si="0"/>
        <v>0106081086</v>
      </c>
      <c r="E58" s="10">
        <v>6002</v>
      </c>
      <c r="F58" s="9" t="s">
        <v>42</v>
      </c>
      <c r="G58" s="9" t="s">
        <v>330</v>
      </c>
      <c r="H58" s="9" t="s">
        <v>165</v>
      </c>
      <c r="I58" s="9">
        <f t="shared" si="37"/>
        <v>27</v>
      </c>
      <c r="J58" s="9">
        <f t="shared" si="38"/>
        <v>14</v>
      </c>
      <c r="K58" s="9">
        <f t="shared" si="39"/>
        <v>14</v>
      </c>
      <c r="L58" s="9" t="str">
        <f t="shared" si="40"/>
        <v xml:space="preserve">Vallejo Deleg </v>
      </c>
      <c r="M58" s="9" t="str">
        <f t="shared" si="41"/>
        <v xml:space="preserve"> Roman Nicolas</v>
      </c>
      <c r="N58" s="9" t="str">
        <f>_xlfn.IFNA(VLOOKUP(D58,[1]!Tabla1[#All],7,0),"NO ENCONTRADO")</f>
        <v>romanvallejo@salesland.net</v>
      </c>
      <c r="O58" s="9"/>
      <c r="P58" s="9" t="str">
        <f t="shared" si="42"/>
        <v>romanvallejo@salesland.net</v>
      </c>
      <c r="Q58" s="11">
        <v>44075</v>
      </c>
      <c r="R58" s="11"/>
      <c r="S58" s="11"/>
      <c r="T58" s="11"/>
      <c r="U58" s="76">
        <f t="shared" si="7"/>
        <v>29</v>
      </c>
      <c r="V58" s="100">
        <f t="shared" si="30"/>
        <v>36.25</v>
      </c>
      <c r="W58" s="12">
        <f t="shared" si="9"/>
        <v>30</v>
      </c>
      <c r="X58" s="24">
        <f t="shared" si="10"/>
        <v>0</v>
      </c>
      <c r="Y58" s="77">
        <f>IF(B58="Inactivo",0,(V58-W58-X58))</f>
        <v>6.25</v>
      </c>
      <c r="Z58" s="26"/>
      <c r="AA58" s="10"/>
      <c r="AB58" s="10"/>
      <c r="AC58" s="10"/>
      <c r="AD58" s="10"/>
      <c r="AE58" s="10"/>
      <c r="AF58" s="27"/>
      <c r="AG58" s="32"/>
      <c r="AH58" s="18"/>
      <c r="AI58" s="33"/>
      <c r="AJ58" s="28"/>
      <c r="AK58" s="23"/>
      <c r="AL58" s="23"/>
      <c r="AM58" s="23"/>
      <c r="AN58" s="23"/>
      <c r="AO58" s="23"/>
      <c r="AP58" s="15"/>
      <c r="AQ58" s="15"/>
      <c r="AR58" s="21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29"/>
      <c r="BO58" s="28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59">
        <v>1</v>
      </c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S58" s="28"/>
      <c r="CT58" s="15"/>
      <c r="CU58" s="15"/>
      <c r="CV58" s="17">
        <v>1</v>
      </c>
      <c r="CW58" s="17">
        <v>1</v>
      </c>
      <c r="CX58" s="17">
        <v>1</v>
      </c>
      <c r="CY58" s="17">
        <v>1</v>
      </c>
      <c r="CZ58" s="17">
        <v>1</v>
      </c>
      <c r="DA58" s="17">
        <v>1</v>
      </c>
      <c r="DB58" s="17">
        <v>1</v>
      </c>
      <c r="DC58" s="17">
        <v>1</v>
      </c>
      <c r="DD58" s="17">
        <v>1</v>
      </c>
      <c r="DE58" s="17">
        <v>1</v>
      </c>
      <c r="DF58" s="17">
        <v>1</v>
      </c>
      <c r="DG58" s="17">
        <v>1</v>
      </c>
      <c r="DH58" s="17">
        <v>1</v>
      </c>
      <c r="DI58" s="17">
        <v>1</v>
      </c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27"/>
      <c r="DX58" s="43"/>
      <c r="DY58" s="21"/>
      <c r="DZ58" s="21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29"/>
      <c r="FB58" s="28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21"/>
      <c r="FZ58" s="15"/>
      <c r="GA58" s="15"/>
      <c r="GB58" s="15"/>
      <c r="GC58" s="15"/>
      <c r="GD58" s="15"/>
      <c r="GE58" s="15"/>
      <c r="GF58" s="45"/>
      <c r="GG58" s="43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29"/>
      <c r="HL58" s="28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21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44"/>
      <c r="IN58" s="42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29"/>
      <c r="JS58" s="28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21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29"/>
      <c r="KW58" s="43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21"/>
      <c r="LX58" s="15"/>
      <c r="LY58" s="15"/>
      <c r="LZ58" s="15"/>
      <c r="MA58" s="29"/>
      <c r="MB58" s="28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29"/>
      <c r="NF58" s="28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22">
        <v>1</v>
      </c>
      <c r="NX58" s="22">
        <v>1</v>
      </c>
      <c r="NY58" s="22">
        <v>1</v>
      </c>
      <c r="NZ58" s="22">
        <v>1</v>
      </c>
      <c r="OA58" s="22">
        <v>1</v>
      </c>
      <c r="OB58" s="22">
        <v>1</v>
      </c>
      <c r="OC58" s="22">
        <v>1</v>
      </c>
      <c r="OD58" s="22">
        <v>1</v>
      </c>
      <c r="OE58" s="22">
        <v>1</v>
      </c>
      <c r="OF58" s="22">
        <v>1</v>
      </c>
      <c r="OG58" s="22">
        <v>1</v>
      </c>
      <c r="OH58" s="22">
        <v>1</v>
      </c>
      <c r="OI58" s="22">
        <v>1</v>
      </c>
      <c r="OJ58" s="22">
        <v>1</v>
      </c>
      <c r="OK58" s="22">
        <v>1</v>
      </c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92"/>
      <c r="PP58" s="28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95"/>
      <c r="QT58" s="28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95"/>
      <c r="RY58" s="28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95"/>
      <c r="TC58" s="28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29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38"/>
      <c r="US58" s="38"/>
      <c r="UT58" s="38"/>
      <c r="UU58" s="38"/>
      <c r="UV58" s="38"/>
      <c r="UW58" s="38"/>
      <c r="UX58" s="38"/>
      <c r="UY58" s="38"/>
      <c r="UZ58" s="38"/>
      <c r="VA58" s="38"/>
      <c r="VB58" s="38"/>
      <c r="VC58" s="38"/>
      <c r="VD58" s="38"/>
      <c r="VE58" s="38"/>
      <c r="VF58" s="38"/>
      <c r="VG58" s="38"/>
      <c r="VH58" s="38"/>
      <c r="VI58" s="38"/>
      <c r="VJ58" s="38"/>
      <c r="VK58" s="38"/>
      <c r="VL58" s="182"/>
      <c r="VM58" s="25"/>
      <c r="VN58" s="10"/>
      <c r="VO58" s="10"/>
      <c r="VP58" s="10"/>
      <c r="VQ58" s="10"/>
      <c r="VR58" s="10"/>
      <c r="VS58" s="10"/>
      <c r="VT58" s="10"/>
      <c r="VU58" s="10"/>
      <c r="VV58" s="10"/>
      <c r="VW58" s="38"/>
      <c r="VX58" s="38"/>
      <c r="VY58" s="38"/>
      <c r="VZ58" s="38"/>
      <c r="WA58" s="38"/>
      <c r="WB58" s="38"/>
      <c r="WC58" s="38"/>
      <c r="WD58" s="38"/>
      <c r="WE58" s="38"/>
      <c r="WF58" s="38"/>
      <c r="WG58" s="38"/>
      <c r="WH58" s="38"/>
      <c r="WI58" s="38"/>
      <c r="WJ58" s="38"/>
      <c r="WK58" s="38"/>
      <c r="WL58" s="38"/>
      <c r="WM58" s="38"/>
      <c r="WN58" s="182"/>
      <c r="WO58" s="25"/>
      <c r="WP58" s="10"/>
      <c r="WQ58" s="10"/>
      <c r="WR58" s="10"/>
      <c r="WS58" s="10"/>
      <c r="WT58" s="10"/>
      <c r="WU58" s="10"/>
      <c r="WV58" s="10"/>
      <c r="WW58" s="10"/>
      <c r="WX58" s="10"/>
      <c r="WY58" s="196"/>
      <c r="WZ58" s="196"/>
      <c r="XA58" s="196"/>
      <c r="XB58" s="196"/>
      <c r="XC58" s="196"/>
      <c r="XD58" s="196"/>
      <c r="XE58" s="196"/>
      <c r="XF58" s="196"/>
      <c r="XG58" s="196"/>
      <c r="XH58" s="196"/>
      <c r="XI58" s="196"/>
      <c r="XJ58" s="196"/>
      <c r="XK58" s="196"/>
      <c r="XL58" s="196"/>
      <c r="XM58" s="196"/>
      <c r="XN58" s="196"/>
      <c r="XO58" s="196"/>
      <c r="XP58" s="196"/>
      <c r="XQ58" s="196"/>
      <c r="XR58" s="196"/>
      <c r="XS58" s="196"/>
      <c r="XT58" s="25">
        <f t="shared" si="11"/>
        <v>30</v>
      </c>
    </row>
    <row r="59" spans="2:644" s="3" customFormat="1" ht="12.75" hidden="1" x14ac:dyDescent="0.2">
      <c r="B59" s="61" t="s">
        <v>121</v>
      </c>
      <c r="C59" s="201" t="s">
        <v>923</v>
      </c>
      <c r="D59" s="9" t="str">
        <f t="shared" si="0"/>
        <v>0104908157</v>
      </c>
      <c r="E59" s="10">
        <v>6002</v>
      </c>
      <c r="F59" s="9" t="s">
        <v>42</v>
      </c>
      <c r="G59" s="9" t="s">
        <v>330</v>
      </c>
      <c r="H59" s="152" t="s">
        <v>162</v>
      </c>
      <c r="I59" s="152"/>
      <c r="J59" s="152"/>
      <c r="K59" s="152"/>
      <c r="L59" s="152"/>
      <c r="M59" s="152"/>
      <c r="N59" s="9" t="e">
        <f>VLOOKUP(C59,'[1]Nomina al 02-02-2023'!$A$6:$A$94,1,0)</f>
        <v>#N/A</v>
      </c>
      <c r="O59" s="9"/>
      <c r="P59" s="152"/>
      <c r="Q59" s="11">
        <v>44075</v>
      </c>
      <c r="R59" s="11">
        <v>44703</v>
      </c>
      <c r="S59" s="11"/>
      <c r="T59" s="11"/>
      <c r="U59" s="76">
        <f t="shared" si="7"/>
        <v>29</v>
      </c>
      <c r="V59" s="100">
        <f t="shared" si="30"/>
        <v>36.25</v>
      </c>
      <c r="W59" s="12">
        <f t="shared" si="9"/>
        <v>15</v>
      </c>
      <c r="X59" s="24">
        <f t="shared" si="10"/>
        <v>0</v>
      </c>
      <c r="Y59" s="77">
        <f>IF(B59="Inactivo",0,(V59-W59-X59))</f>
        <v>0</v>
      </c>
      <c r="Z59" s="26"/>
      <c r="AA59" s="10"/>
      <c r="AB59" s="10"/>
      <c r="AC59" s="10"/>
      <c r="AD59" s="10"/>
      <c r="AE59" s="10"/>
      <c r="AF59" s="27"/>
      <c r="AG59" s="34">
        <v>1</v>
      </c>
      <c r="AH59" s="19">
        <v>1</v>
      </c>
      <c r="AI59" s="35">
        <v>1</v>
      </c>
      <c r="AJ59" s="34">
        <v>1</v>
      </c>
      <c r="AK59" s="19">
        <v>1</v>
      </c>
      <c r="AL59" s="19">
        <v>1</v>
      </c>
      <c r="AM59" s="19">
        <v>1</v>
      </c>
      <c r="AN59" s="19">
        <v>1</v>
      </c>
      <c r="AO59" s="19">
        <v>1</v>
      </c>
      <c r="AP59" s="19">
        <v>1</v>
      </c>
      <c r="AQ59" s="19">
        <v>1</v>
      </c>
      <c r="AR59" s="19">
        <v>1</v>
      </c>
      <c r="AS59" s="19">
        <v>1</v>
      </c>
      <c r="AT59" s="19">
        <v>1</v>
      </c>
      <c r="AU59" s="19">
        <v>1</v>
      </c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27"/>
      <c r="BO59" s="26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27"/>
      <c r="CS59" s="26"/>
      <c r="CT59" s="10"/>
      <c r="CU59" s="10"/>
      <c r="CV59" s="10"/>
      <c r="CW59" s="10"/>
      <c r="CX59" s="10"/>
      <c r="CY59" s="10"/>
      <c r="CZ59" s="16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27"/>
      <c r="DX59" s="42"/>
      <c r="DY59" s="16"/>
      <c r="DZ59" s="16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27"/>
      <c r="FB59" s="26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6"/>
      <c r="FZ59" s="10"/>
      <c r="GA59" s="10"/>
      <c r="GB59" s="10"/>
      <c r="GC59" s="10"/>
      <c r="GD59" s="10"/>
      <c r="GE59" s="10"/>
      <c r="GF59" s="44"/>
      <c r="GG59" s="42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27"/>
      <c r="HL59" s="26"/>
      <c r="HM59" s="10"/>
      <c r="HN59" s="18"/>
      <c r="HO59" s="18"/>
      <c r="HP59" s="18"/>
      <c r="HQ59" s="18"/>
      <c r="HR59" s="18"/>
      <c r="HS59" s="18"/>
      <c r="HT59" s="18"/>
      <c r="HU59" s="18"/>
      <c r="HV59" s="18"/>
      <c r="HW59" s="10"/>
      <c r="HX59" s="10"/>
      <c r="HY59" s="16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44"/>
      <c r="IN59" s="42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27"/>
      <c r="JS59" s="26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6"/>
      <c r="KH59" s="10"/>
      <c r="KI59" s="10"/>
      <c r="KJ59" s="10"/>
      <c r="KK59" s="10"/>
      <c r="KL59" s="10"/>
      <c r="KM59" s="10"/>
      <c r="KN59" s="10"/>
      <c r="KO59" s="10"/>
      <c r="KP59" s="10"/>
      <c r="KQ59" s="18"/>
      <c r="KR59" s="18"/>
      <c r="KS59" s="18"/>
      <c r="KT59" s="18"/>
      <c r="KU59" s="18"/>
      <c r="KV59" s="27"/>
      <c r="KW59" s="42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6"/>
      <c r="LX59" s="10"/>
      <c r="LY59" s="10"/>
      <c r="LZ59" s="10"/>
      <c r="MA59" s="27"/>
      <c r="MB59" s="26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27"/>
      <c r="NF59" s="26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27"/>
      <c r="OK59" s="26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91"/>
      <c r="PP59" s="26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94"/>
      <c r="QT59" s="26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94"/>
      <c r="RY59" s="26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94"/>
      <c r="TC59" s="26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27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38"/>
      <c r="US59" s="38"/>
      <c r="UT59" s="38"/>
      <c r="UU59" s="38"/>
      <c r="UV59" s="38"/>
      <c r="UW59" s="38"/>
      <c r="UX59" s="38"/>
      <c r="UY59" s="38"/>
      <c r="UZ59" s="38"/>
      <c r="VA59" s="38"/>
      <c r="VB59" s="38"/>
      <c r="VC59" s="38"/>
      <c r="VD59" s="38"/>
      <c r="VE59" s="38"/>
      <c r="VF59" s="38"/>
      <c r="VG59" s="38"/>
      <c r="VH59" s="38"/>
      <c r="VI59" s="38"/>
      <c r="VJ59" s="38"/>
      <c r="VK59" s="38"/>
      <c r="VL59" s="182"/>
      <c r="VM59" s="25"/>
      <c r="VN59" s="10"/>
      <c r="VO59" s="10"/>
      <c r="VP59" s="10"/>
      <c r="VQ59" s="10"/>
      <c r="VR59" s="10"/>
      <c r="VS59" s="10"/>
      <c r="VT59" s="10"/>
      <c r="VU59" s="10"/>
      <c r="VV59" s="10"/>
      <c r="VW59" s="38"/>
      <c r="VX59" s="38"/>
      <c r="VY59" s="38"/>
      <c r="VZ59" s="38"/>
      <c r="WA59" s="38"/>
      <c r="WB59" s="38"/>
      <c r="WC59" s="38"/>
      <c r="WD59" s="38"/>
      <c r="WE59" s="38"/>
      <c r="WF59" s="38"/>
      <c r="WG59" s="38"/>
      <c r="WH59" s="38"/>
      <c r="WI59" s="38"/>
      <c r="WJ59" s="38"/>
      <c r="WK59" s="38"/>
      <c r="WL59" s="38"/>
      <c r="WM59" s="38"/>
      <c r="WN59" s="182"/>
      <c r="WO59" s="25"/>
      <c r="WP59" s="10"/>
      <c r="WQ59" s="10"/>
      <c r="WR59" s="10"/>
      <c r="WS59" s="10"/>
      <c r="WT59" s="10"/>
      <c r="WU59" s="10"/>
      <c r="WV59" s="10"/>
      <c r="WW59" s="10"/>
      <c r="WX59" s="10"/>
      <c r="WY59" s="196"/>
      <c r="WZ59" s="196"/>
      <c r="XA59" s="196"/>
      <c r="XB59" s="196"/>
      <c r="XC59" s="196"/>
      <c r="XD59" s="196"/>
      <c r="XE59" s="196"/>
      <c r="XF59" s="196"/>
      <c r="XG59" s="196"/>
      <c r="XH59" s="196"/>
      <c r="XI59" s="196"/>
      <c r="XJ59" s="196"/>
      <c r="XK59" s="196"/>
      <c r="XL59" s="196"/>
      <c r="XM59" s="196"/>
      <c r="XN59" s="196"/>
      <c r="XO59" s="196"/>
      <c r="XP59" s="196"/>
      <c r="XQ59" s="196"/>
      <c r="XR59" s="196"/>
      <c r="XS59" s="196"/>
      <c r="XT59" s="25">
        <f t="shared" si="11"/>
        <v>15</v>
      </c>
    </row>
    <row r="60" spans="2:644" s="4" customFormat="1" ht="12.75" x14ac:dyDescent="0.2">
      <c r="B60" s="61" t="s">
        <v>122</v>
      </c>
      <c r="C60" s="201" t="s">
        <v>924</v>
      </c>
      <c r="D60" s="9" t="str">
        <f t="shared" si="0"/>
        <v>0104851159</v>
      </c>
      <c r="E60" s="10">
        <v>6002</v>
      </c>
      <c r="F60" s="9" t="s">
        <v>42</v>
      </c>
      <c r="G60" s="9" t="s">
        <v>124</v>
      </c>
      <c r="H60" s="9" t="s">
        <v>161</v>
      </c>
      <c r="I60" s="9">
        <f t="shared" ref="I60:I61" si="43">LEN(H60)</f>
        <v>26</v>
      </c>
      <c r="J60" s="9">
        <f t="shared" ref="J60:J61" si="44">FIND(" ",H60,FIND(" ",H60)+1)</f>
        <v>16</v>
      </c>
      <c r="K60" s="9">
        <f t="shared" ref="K60:K61" si="45">I60-(J60-1)</f>
        <v>11</v>
      </c>
      <c r="L60" s="9" t="str">
        <f t="shared" ref="L60:L61" si="46">MID(H60,1,J60)</f>
        <v xml:space="preserve">Samaniego Ojeda </v>
      </c>
      <c r="M60" s="9" t="str">
        <f t="shared" ref="M60:M61" si="47">MID(H60,J60,K60)</f>
        <v xml:space="preserve"> Olga Maria</v>
      </c>
      <c r="N60" s="9" t="str">
        <f>_xlfn.IFNA(VLOOKUP(D60,[1]!Tabla1[#All],7,0),"NO ENCONTRADO")</f>
        <v>olgasamaniego@salesland.net</v>
      </c>
      <c r="O60" s="9"/>
      <c r="P60" s="9" t="str">
        <f t="shared" ref="P60:P61" si="48">IF(N60="NO ENCONTRADO",O60,N60)</f>
        <v>olgasamaniego@salesland.net</v>
      </c>
      <c r="Q60" s="11">
        <v>44083</v>
      </c>
      <c r="R60" s="11"/>
      <c r="S60" s="11"/>
      <c r="T60" s="11"/>
      <c r="U60" s="76">
        <f t="shared" si="7"/>
        <v>28.733333333333334</v>
      </c>
      <c r="V60" s="100">
        <f t="shared" si="30"/>
        <v>35.916666666666671</v>
      </c>
      <c r="W60" s="12">
        <f t="shared" si="9"/>
        <v>30</v>
      </c>
      <c r="X60" s="24">
        <f t="shared" si="10"/>
        <v>0</v>
      </c>
      <c r="Y60" s="77">
        <f>IF(B60="Inactivo",0,(V60-W60-X60))</f>
        <v>5.9166666666666714</v>
      </c>
      <c r="Z60" s="26"/>
      <c r="AA60" s="10"/>
      <c r="AB60" s="10"/>
      <c r="AC60" s="10"/>
      <c r="AD60" s="10"/>
      <c r="AE60" s="10"/>
      <c r="AF60" s="27"/>
      <c r="AG60" s="32"/>
      <c r="AH60" s="18"/>
      <c r="AI60" s="33"/>
      <c r="AJ60" s="28"/>
      <c r="AK60" s="23"/>
      <c r="AL60" s="23"/>
      <c r="AM60" s="23"/>
      <c r="AN60" s="23"/>
      <c r="AO60" s="23"/>
      <c r="AP60" s="15"/>
      <c r="AQ60" s="15"/>
      <c r="AR60" s="21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29"/>
      <c r="BO60" s="28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29"/>
      <c r="CS60" s="28"/>
      <c r="CT60" s="15"/>
      <c r="CU60" s="15"/>
      <c r="CV60" s="15"/>
      <c r="CW60" s="15"/>
      <c r="CX60" s="15"/>
      <c r="CY60" s="15"/>
      <c r="CZ60" s="21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29"/>
      <c r="DX60" s="30">
        <v>1</v>
      </c>
      <c r="DY60" s="117">
        <v>1</v>
      </c>
      <c r="DZ60" s="117">
        <v>1</v>
      </c>
      <c r="EA60" s="17">
        <v>1</v>
      </c>
      <c r="EB60" s="17">
        <v>1</v>
      </c>
      <c r="EC60" s="17">
        <v>1</v>
      </c>
      <c r="ED60" s="17">
        <v>1</v>
      </c>
      <c r="EE60" s="17">
        <v>1</v>
      </c>
      <c r="EF60" s="17">
        <v>1</v>
      </c>
      <c r="EG60" s="17">
        <v>1</v>
      </c>
      <c r="EH60" s="17">
        <v>1</v>
      </c>
      <c r="EI60" s="17">
        <v>1</v>
      </c>
      <c r="EJ60" s="17">
        <v>1</v>
      </c>
      <c r="EK60" s="17">
        <v>1</v>
      </c>
      <c r="EL60" s="17">
        <v>1</v>
      </c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29"/>
      <c r="FB60" s="28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21"/>
      <c r="FZ60" s="15"/>
      <c r="GA60" s="15"/>
      <c r="GB60" s="15"/>
      <c r="GC60" s="15"/>
      <c r="GD60" s="15"/>
      <c r="GE60" s="15"/>
      <c r="GF60" s="45"/>
      <c r="GG60" s="43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29"/>
      <c r="HL60" s="28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21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44"/>
      <c r="IN60" s="42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29"/>
      <c r="JS60" s="28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21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29"/>
      <c r="KW60" s="43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21"/>
      <c r="LX60" s="15"/>
      <c r="LY60" s="15"/>
      <c r="LZ60" s="15"/>
      <c r="MA60" s="29"/>
      <c r="MB60" s="28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29"/>
      <c r="NF60" s="28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29"/>
      <c r="OK60" s="28"/>
      <c r="OL60" s="15"/>
      <c r="OM60" s="15"/>
      <c r="ON60" s="15"/>
      <c r="OO60" s="15"/>
      <c r="OP60" s="15"/>
      <c r="OQ60" s="15"/>
      <c r="OR60" s="15"/>
      <c r="OS60" s="15"/>
      <c r="OT60" s="22">
        <v>1</v>
      </c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92"/>
      <c r="PP60" s="28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95"/>
      <c r="QT60" s="28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95"/>
      <c r="RY60" s="36">
        <v>1</v>
      </c>
      <c r="RZ60" s="22">
        <v>1</v>
      </c>
      <c r="SA60" s="22">
        <v>1</v>
      </c>
      <c r="SB60" s="22">
        <v>1</v>
      </c>
      <c r="SC60" s="22">
        <v>1</v>
      </c>
      <c r="SD60" s="22">
        <v>1</v>
      </c>
      <c r="SE60" s="22">
        <v>1</v>
      </c>
      <c r="SF60" s="22">
        <v>1</v>
      </c>
      <c r="SG60" s="22">
        <v>1</v>
      </c>
      <c r="SH60" s="22">
        <v>1</v>
      </c>
      <c r="SI60" s="22">
        <v>1</v>
      </c>
      <c r="SJ60" s="22">
        <v>1</v>
      </c>
      <c r="SK60" s="22">
        <v>1</v>
      </c>
      <c r="SL60" s="22">
        <v>1</v>
      </c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95"/>
      <c r="TC60" s="28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29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38"/>
      <c r="US60" s="38"/>
      <c r="UT60" s="38"/>
      <c r="UU60" s="38"/>
      <c r="UV60" s="38"/>
      <c r="UW60" s="38"/>
      <c r="UX60" s="38"/>
      <c r="UY60" s="38"/>
      <c r="UZ60" s="38"/>
      <c r="VA60" s="38"/>
      <c r="VB60" s="38"/>
      <c r="VC60" s="38"/>
      <c r="VD60" s="38"/>
      <c r="VE60" s="38"/>
      <c r="VF60" s="38"/>
      <c r="VG60" s="38"/>
      <c r="VH60" s="38"/>
      <c r="VI60" s="38"/>
      <c r="VJ60" s="38"/>
      <c r="VK60" s="38"/>
      <c r="VL60" s="182"/>
      <c r="VM60" s="25"/>
      <c r="VN60" s="10"/>
      <c r="VO60" s="10"/>
      <c r="VP60" s="10"/>
      <c r="VQ60" s="10"/>
      <c r="VR60" s="10"/>
      <c r="VS60" s="10"/>
      <c r="VT60" s="10"/>
      <c r="VU60" s="10"/>
      <c r="VV60" s="10"/>
      <c r="VW60" s="38"/>
      <c r="VX60" s="38"/>
      <c r="VY60" s="38"/>
      <c r="VZ60" s="38"/>
      <c r="WA60" s="38"/>
      <c r="WB60" s="38"/>
      <c r="WC60" s="38"/>
      <c r="WD60" s="38"/>
      <c r="WE60" s="38"/>
      <c r="WF60" s="38"/>
      <c r="WG60" s="38"/>
      <c r="WH60" s="38"/>
      <c r="WI60" s="38"/>
      <c r="WJ60" s="38"/>
      <c r="WK60" s="38"/>
      <c r="WL60" s="38"/>
      <c r="WM60" s="38"/>
      <c r="WN60" s="182"/>
      <c r="WO60" s="25"/>
      <c r="WP60" s="10"/>
      <c r="WQ60" s="10"/>
      <c r="WR60" s="10"/>
      <c r="WS60" s="10"/>
      <c r="WT60" s="10"/>
      <c r="WU60" s="10"/>
      <c r="WV60" s="10"/>
      <c r="WW60" s="10"/>
      <c r="WX60" s="10"/>
      <c r="WY60" s="196"/>
      <c r="WZ60" s="196"/>
      <c r="XA60" s="196"/>
      <c r="XB60" s="196"/>
      <c r="XC60" s="196"/>
      <c r="XD60" s="196"/>
      <c r="XE60" s="196"/>
      <c r="XF60" s="196"/>
      <c r="XG60" s="196"/>
      <c r="XH60" s="196"/>
      <c r="XI60" s="196"/>
      <c r="XJ60" s="196"/>
      <c r="XK60" s="196"/>
      <c r="XL60" s="196"/>
      <c r="XM60" s="196"/>
      <c r="XN60" s="196"/>
      <c r="XO60" s="196"/>
      <c r="XP60" s="196"/>
      <c r="XQ60" s="196"/>
      <c r="XR60" s="196"/>
      <c r="XS60" s="196"/>
      <c r="XT60" s="25">
        <f t="shared" si="11"/>
        <v>30</v>
      </c>
    </row>
    <row r="61" spans="2:644" s="4" customFormat="1" ht="12.75" x14ac:dyDescent="0.2">
      <c r="B61" s="61" t="s">
        <v>122</v>
      </c>
      <c r="C61" s="201" t="s">
        <v>925</v>
      </c>
      <c r="D61" s="9" t="str">
        <f t="shared" si="0"/>
        <v>0105836720</v>
      </c>
      <c r="E61" s="10">
        <v>6002</v>
      </c>
      <c r="F61" s="9" t="s">
        <v>42</v>
      </c>
      <c r="G61" s="9" t="s">
        <v>330</v>
      </c>
      <c r="H61" s="9" t="s">
        <v>58</v>
      </c>
      <c r="I61" s="9">
        <f t="shared" si="43"/>
        <v>30</v>
      </c>
      <c r="J61" s="9">
        <f t="shared" si="44"/>
        <v>16</v>
      </c>
      <c r="K61" s="9">
        <f t="shared" si="45"/>
        <v>15</v>
      </c>
      <c r="L61" s="9" t="str">
        <f t="shared" si="46"/>
        <v xml:space="preserve">Yepez Palomeque </v>
      </c>
      <c r="M61" s="9" t="str">
        <f t="shared" si="47"/>
        <v xml:space="preserve"> Diana Patricia</v>
      </c>
      <c r="N61" s="9" t="str">
        <f>_xlfn.IFNA(VLOOKUP(D61,[1]!Tabla1[#All],7,0),"NO ENCONTRADO")</f>
        <v>dianayepez@salesland.net</v>
      </c>
      <c r="O61" s="9"/>
      <c r="P61" s="9" t="str">
        <f t="shared" si="48"/>
        <v>dianayepez@salesland.net</v>
      </c>
      <c r="Q61" s="11">
        <v>44327</v>
      </c>
      <c r="R61" s="11"/>
      <c r="S61" s="11"/>
      <c r="T61" s="11"/>
      <c r="U61" s="76">
        <f t="shared" si="7"/>
        <v>20.666666666666668</v>
      </c>
      <c r="V61" s="100">
        <f t="shared" si="30"/>
        <v>25.833333333333336</v>
      </c>
      <c r="W61" s="12">
        <f t="shared" si="9"/>
        <v>15</v>
      </c>
      <c r="X61" s="24">
        <f t="shared" si="10"/>
        <v>0</v>
      </c>
      <c r="Y61" s="77">
        <f>IF(B61="Inactivo",0,(V61-W61-X61))</f>
        <v>10.833333333333336</v>
      </c>
      <c r="Z61" s="46"/>
      <c r="AA61" s="47"/>
      <c r="AB61" s="47"/>
      <c r="AC61" s="47"/>
      <c r="AD61" s="47"/>
      <c r="AE61" s="47"/>
      <c r="AF61" s="48"/>
      <c r="AG61" s="49"/>
      <c r="AH61" s="50"/>
      <c r="AI61" s="51"/>
      <c r="AJ61" s="52"/>
      <c r="AK61" s="53"/>
      <c r="AL61" s="53"/>
      <c r="AM61" s="53"/>
      <c r="AN61" s="53"/>
      <c r="AO61" s="53"/>
      <c r="AP61" s="54"/>
      <c r="AQ61" s="54"/>
      <c r="AR61" s="55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6"/>
      <c r="BO61" s="52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6"/>
      <c r="CS61" s="28"/>
      <c r="CT61" s="54"/>
      <c r="CU61" s="54"/>
      <c r="CV61" s="54"/>
      <c r="CW61" s="54"/>
      <c r="CX61" s="54"/>
      <c r="CY61" s="54"/>
      <c r="CZ61" s="55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15"/>
      <c r="DR61" s="15"/>
      <c r="DS61" s="15"/>
      <c r="DT61" s="15"/>
      <c r="DU61" s="15"/>
      <c r="DV61" s="15"/>
      <c r="DW61" s="29"/>
      <c r="DX61" s="116"/>
      <c r="DY61" s="16"/>
      <c r="DZ61" s="16"/>
      <c r="EA61" s="111"/>
      <c r="EB61" s="15"/>
      <c r="EC61" s="15"/>
      <c r="ED61" s="15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6"/>
      <c r="FB61" s="52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5"/>
      <c r="FZ61" s="54"/>
      <c r="GA61" s="54"/>
      <c r="GB61" s="54"/>
      <c r="GC61" s="54"/>
      <c r="GD61" s="54"/>
      <c r="GE61" s="54"/>
      <c r="GF61" s="58"/>
      <c r="GG61" s="57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6"/>
      <c r="HL61" s="78">
        <v>1</v>
      </c>
      <c r="HM61" s="78">
        <v>1</v>
      </c>
      <c r="HN61" s="78">
        <v>1</v>
      </c>
      <c r="HO61" s="78">
        <v>1</v>
      </c>
      <c r="HP61" s="78">
        <v>1</v>
      </c>
      <c r="HQ61" s="78">
        <v>1</v>
      </c>
      <c r="HR61" s="78">
        <v>1</v>
      </c>
      <c r="HS61" s="17">
        <v>1</v>
      </c>
      <c r="HT61" s="17">
        <v>1</v>
      </c>
      <c r="HU61" s="17">
        <v>1</v>
      </c>
      <c r="HV61" s="17">
        <v>1</v>
      </c>
      <c r="HW61" s="17">
        <v>1</v>
      </c>
      <c r="HX61" s="17">
        <v>1</v>
      </c>
      <c r="HY61" s="17">
        <v>1</v>
      </c>
      <c r="HZ61" s="17">
        <v>1</v>
      </c>
      <c r="IA61" s="15"/>
      <c r="IB61" s="15"/>
      <c r="IC61" s="15"/>
      <c r="ID61" s="15"/>
      <c r="IE61" s="15"/>
      <c r="IF61" s="15"/>
      <c r="IG61" s="15"/>
      <c r="IH61" s="54"/>
      <c r="II61" s="54"/>
      <c r="IJ61" s="54"/>
      <c r="IK61" s="54"/>
      <c r="IL61" s="54"/>
      <c r="IM61" s="44"/>
      <c r="IN61" s="42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29"/>
      <c r="JS61" s="28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21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29"/>
      <c r="KW61" s="43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21"/>
      <c r="LX61" s="15"/>
      <c r="LY61" s="15"/>
      <c r="LZ61" s="15"/>
      <c r="MA61" s="29"/>
      <c r="MB61" s="28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29"/>
      <c r="NF61" s="28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29"/>
      <c r="OK61" s="28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92"/>
      <c r="PP61" s="28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95"/>
      <c r="QT61" s="28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95"/>
      <c r="RY61" s="28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95"/>
      <c r="TC61" s="28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29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38"/>
      <c r="US61" s="38"/>
      <c r="UT61" s="38"/>
      <c r="UU61" s="38"/>
      <c r="UV61" s="38"/>
      <c r="UW61" s="38"/>
      <c r="UX61" s="38"/>
      <c r="UY61" s="38"/>
      <c r="UZ61" s="38"/>
      <c r="VA61" s="38"/>
      <c r="VB61" s="38"/>
      <c r="VC61" s="38"/>
      <c r="VD61" s="38"/>
      <c r="VE61" s="38"/>
      <c r="VF61" s="38"/>
      <c r="VG61" s="38"/>
      <c r="VH61" s="38"/>
      <c r="VI61" s="38"/>
      <c r="VJ61" s="38"/>
      <c r="VK61" s="38"/>
      <c r="VL61" s="182"/>
      <c r="VM61" s="25"/>
      <c r="VN61" s="10"/>
      <c r="VO61" s="10"/>
      <c r="VP61" s="10"/>
      <c r="VQ61" s="10"/>
      <c r="VR61" s="10"/>
      <c r="VS61" s="10"/>
      <c r="VT61" s="10"/>
      <c r="VU61" s="10"/>
      <c r="VV61" s="10"/>
      <c r="VW61" s="38"/>
      <c r="VX61" s="38"/>
      <c r="VY61" s="38"/>
      <c r="VZ61" s="38"/>
      <c r="WA61" s="38"/>
      <c r="WB61" s="38"/>
      <c r="WC61" s="38"/>
      <c r="WD61" s="38"/>
      <c r="WE61" s="38"/>
      <c r="WF61" s="38"/>
      <c r="WG61" s="38"/>
      <c r="WH61" s="38"/>
      <c r="WI61" s="38"/>
      <c r="WJ61" s="38"/>
      <c r="WK61" s="38"/>
      <c r="WL61" s="38"/>
      <c r="WM61" s="38"/>
      <c r="WN61" s="182"/>
      <c r="WO61" s="25"/>
      <c r="WP61" s="10"/>
      <c r="WQ61" s="10"/>
      <c r="WR61" s="10"/>
      <c r="WS61" s="10"/>
      <c r="WT61" s="10"/>
      <c r="WU61" s="10"/>
      <c r="WV61" s="10"/>
      <c r="WW61" s="10"/>
      <c r="WX61" s="10"/>
      <c r="WY61" s="196"/>
      <c r="WZ61" s="196"/>
      <c r="XA61" s="196"/>
      <c r="XB61" s="196"/>
      <c r="XC61" s="196"/>
      <c r="XD61" s="196"/>
      <c r="XE61" s="196"/>
      <c r="XF61" s="196"/>
      <c r="XG61" s="196"/>
      <c r="XH61" s="196"/>
      <c r="XI61" s="196"/>
      <c r="XJ61" s="196"/>
      <c r="XK61" s="196"/>
      <c r="XL61" s="196"/>
      <c r="XM61" s="196"/>
      <c r="XN61" s="196"/>
      <c r="XO61" s="196"/>
      <c r="XP61" s="196"/>
      <c r="XQ61" s="196"/>
      <c r="XR61" s="196"/>
      <c r="XS61" s="196"/>
      <c r="XT61" s="25">
        <f t="shared" si="11"/>
        <v>15</v>
      </c>
    </row>
    <row r="62" spans="2:644" s="4" customFormat="1" ht="12.75" hidden="1" x14ac:dyDescent="0.2">
      <c r="B62" s="61" t="s">
        <v>121</v>
      </c>
      <c r="C62" s="201" t="s">
        <v>926</v>
      </c>
      <c r="D62" s="9" t="str">
        <f t="shared" si="0"/>
        <v>0105507628</v>
      </c>
      <c r="E62" s="10">
        <v>6002</v>
      </c>
      <c r="F62" s="9" t="s">
        <v>42</v>
      </c>
      <c r="G62" s="9" t="s">
        <v>330</v>
      </c>
      <c r="H62" s="9" t="s">
        <v>751</v>
      </c>
      <c r="I62" s="9"/>
      <c r="J62" s="9"/>
      <c r="K62" s="9"/>
      <c r="L62" s="9"/>
      <c r="M62" s="9"/>
      <c r="N62" s="9" t="e">
        <f>VLOOKUP(C62,'[1]Nomina al 02-02-2023'!$A$6:$A$94,1,0)</f>
        <v>#N/A</v>
      </c>
      <c r="O62" s="9"/>
      <c r="P62" s="9"/>
      <c r="Q62" s="11">
        <v>44505</v>
      </c>
      <c r="R62" s="11">
        <v>44551</v>
      </c>
      <c r="S62" s="11"/>
      <c r="T62" s="11"/>
      <c r="U62" s="76">
        <f t="shared" si="7"/>
        <v>14.866666666666667</v>
      </c>
      <c r="V62" s="100">
        <f t="shared" si="30"/>
        <v>18.583333333333336</v>
      </c>
      <c r="W62" s="12">
        <f t="shared" si="9"/>
        <v>0</v>
      </c>
      <c r="X62" s="24">
        <f t="shared" si="10"/>
        <v>0</v>
      </c>
      <c r="Y62" s="77">
        <f>IF(B62="Inactivo",0,(V62-W62-X62))</f>
        <v>0</v>
      </c>
      <c r="Z62" s="46"/>
      <c r="AA62" s="47"/>
      <c r="AB62" s="47"/>
      <c r="AC62" s="47"/>
      <c r="AD62" s="47"/>
      <c r="AE62" s="47"/>
      <c r="AF62" s="48"/>
      <c r="AG62" s="49"/>
      <c r="AH62" s="50"/>
      <c r="AI62" s="51"/>
      <c r="AJ62" s="52"/>
      <c r="AK62" s="53"/>
      <c r="AL62" s="53"/>
      <c r="AM62" s="53"/>
      <c r="AN62" s="53"/>
      <c r="AO62" s="53"/>
      <c r="AP62" s="54"/>
      <c r="AQ62" s="54"/>
      <c r="AR62" s="55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6"/>
      <c r="BO62" s="52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6"/>
      <c r="CS62" s="28"/>
      <c r="CT62" s="54"/>
      <c r="CU62" s="54"/>
      <c r="CV62" s="54"/>
      <c r="CW62" s="54"/>
      <c r="CX62" s="54"/>
      <c r="CY62" s="54"/>
      <c r="CZ62" s="55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15"/>
      <c r="DR62" s="15"/>
      <c r="DS62" s="15"/>
      <c r="DT62" s="15"/>
      <c r="DU62" s="15"/>
      <c r="DV62" s="15"/>
      <c r="DW62" s="29"/>
      <c r="DX62" s="116"/>
      <c r="DY62" s="16"/>
      <c r="DZ62" s="16"/>
      <c r="EA62" s="111"/>
      <c r="EB62" s="15"/>
      <c r="EC62" s="15"/>
      <c r="ED62" s="15"/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6"/>
      <c r="FB62" s="52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5"/>
      <c r="FZ62" s="54"/>
      <c r="GA62" s="54"/>
      <c r="GB62" s="54"/>
      <c r="GC62" s="54"/>
      <c r="GD62" s="54"/>
      <c r="GE62" s="54"/>
      <c r="GF62" s="58"/>
      <c r="GG62" s="57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6"/>
      <c r="HL62" s="52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5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44"/>
      <c r="IN62" s="42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29"/>
      <c r="JS62" s="28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21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29"/>
      <c r="KW62" s="43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21"/>
      <c r="LX62" s="15"/>
      <c r="LY62" s="15"/>
      <c r="LZ62" s="15"/>
      <c r="MA62" s="29"/>
      <c r="MB62" s="28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29"/>
      <c r="NF62" s="28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29"/>
      <c r="OK62" s="28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92"/>
      <c r="PP62" s="28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95"/>
      <c r="QT62" s="28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95"/>
      <c r="RY62" s="28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95"/>
      <c r="TC62" s="28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29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38"/>
      <c r="US62" s="38"/>
      <c r="UT62" s="38"/>
      <c r="UU62" s="38"/>
      <c r="UV62" s="38"/>
      <c r="UW62" s="38"/>
      <c r="UX62" s="38"/>
      <c r="UY62" s="38"/>
      <c r="UZ62" s="38"/>
      <c r="VA62" s="38"/>
      <c r="VB62" s="38"/>
      <c r="VC62" s="38"/>
      <c r="VD62" s="38"/>
      <c r="VE62" s="38"/>
      <c r="VF62" s="38"/>
      <c r="VG62" s="38"/>
      <c r="VH62" s="38"/>
      <c r="VI62" s="38"/>
      <c r="VJ62" s="38"/>
      <c r="VK62" s="38"/>
      <c r="VL62" s="182"/>
      <c r="VM62" s="25"/>
      <c r="VN62" s="10"/>
      <c r="VO62" s="10"/>
      <c r="VP62" s="10"/>
      <c r="VQ62" s="10"/>
      <c r="VR62" s="10"/>
      <c r="VS62" s="10"/>
      <c r="VT62" s="10"/>
      <c r="VU62" s="10"/>
      <c r="VV62" s="10"/>
      <c r="VW62" s="38"/>
      <c r="VX62" s="38"/>
      <c r="VY62" s="38"/>
      <c r="VZ62" s="38"/>
      <c r="WA62" s="38"/>
      <c r="WB62" s="38"/>
      <c r="WC62" s="38"/>
      <c r="WD62" s="38"/>
      <c r="WE62" s="38"/>
      <c r="WF62" s="38"/>
      <c r="WG62" s="38"/>
      <c r="WH62" s="38"/>
      <c r="WI62" s="38"/>
      <c r="WJ62" s="38"/>
      <c r="WK62" s="38"/>
      <c r="WL62" s="38"/>
      <c r="WM62" s="38"/>
      <c r="WN62" s="182"/>
      <c r="WO62" s="25"/>
      <c r="WP62" s="10"/>
      <c r="WQ62" s="10"/>
      <c r="WR62" s="10"/>
      <c r="WS62" s="10"/>
      <c r="WT62" s="10"/>
      <c r="WU62" s="10"/>
      <c r="WV62" s="10"/>
      <c r="WW62" s="10"/>
      <c r="WX62" s="10"/>
      <c r="WY62" s="196"/>
      <c r="WZ62" s="196"/>
      <c r="XA62" s="196"/>
      <c r="XB62" s="196"/>
      <c r="XC62" s="196"/>
      <c r="XD62" s="196"/>
      <c r="XE62" s="196"/>
      <c r="XF62" s="196"/>
      <c r="XG62" s="196"/>
      <c r="XH62" s="196"/>
      <c r="XI62" s="196"/>
      <c r="XJ62" s="196"/>
      <c r="XK62" s="196"/>
      <c r="XL62" s="196"/>
      <c r="XM62" s="196"/>
      <c r="XN62" s="196"/>
      <c r="XO62" s="196"/>
      <c r="XP62" s="196"/>
      <c r="XQ62" s="196"/>
      <c r="XR62" s="196"/>
      <c r="XS62" s="196"/>
      <c r="XT62" s="25">
        <f t="shared" si="11"/>
        <v>0</v>
      </c>
    </row>
    <row r="63" spans="2:644" s="4" customFormat="1" ht="12.75" x14ac:dyDescent="0.2">
      <c r="B63" s="61" t="s">
        <v>122</v>
      </c>
      <c r="C63" s="201" t="s">
        <v>927</v>
      </c>
      <c r="D63" s="9" t="str">
        <f t="shared" si="0"/>
        <v>0104134069</v>
      </c>
      <c r="E63" s="10">
        <v>6002</v>
      </c>
      <c r="F63" s="9" t="s">
        <v>42</v>
      </c>
      <c r="G63" s="9" t="s">
        <v>30</v>
      </c>
      <c r="H63" s="9" t="s">
        <v>160</v>
      </c>
      <c r="I63" s="9">
        <f t="shared" ref="I63:I64" si="49">LEN(H63)</f>
        <v>30</v>
      </c>
      <c r="J63" s="9">
        <f t="shared" ref="J63:J64" si="50">FIND(" ",H63,FIND(" ",H63)+1)</f>
        <v>13</v>
      </c>
      <c r="K63" s="9">
        <f t="shared" ref="K63:K64" si="51">I63-(J63-1)</f>
        <v>18</v>
      </c>
      <c r="L63" s="9" t="str">
        <f t="shared" ref="L63:L64" si="52">MID(H63,1,J63)</f>
        <v xml:space="preserve">Hoyos Marury </v>
      </c>
      <c r="M63" s="9" t="str">
        <f t="shared" ref="M63:M64" si="53">MID(H63,J63,K63)</f>
        <v xml:space="preserve"> Lourdes Elizabeth</v>
      </c>
      <c r="N63" s="9" t="str">
        <f>_xlfn.IFNA(VLOOKUP(D63,[1]!Tabla1[#All],7,0),"NO ENCONTRADO")</f>
        <v>lourdeshoyos@salesland.net</v>
      </c>
      <c r="O63" s="9"/>
      <c r="P63" s="9" t="str">
        <f t="shared" ref="P63:P64" si="54">IF(N63="NO ENCONTRADO",O63,N63)</f>
        <v>lourdeshoyos@salesland.net</v>
      </c>
      <c r="Q63" s="11">
        <v>44088</v>
      </c>
      <c r="R63" s="11"/>
      <c r="S63" s="11"/>
      <c r="T63" s="11"/>
      <c r="U63" s="76">
        <f t="shared" si="7"/>
        <v>28.566666666666666</v>
      </c>
      <c r="V63" s="100">
        <f t="shared" si="30"/>
        <v>35.708333333333336</v>
      </c>
      <c r="W63" s="12">
        <f t="shared" si="9"/>
        <v>29</v>
      </c>
      <c r="X63" s="24">
        <f t="shared" si="10"/>
        <v>0</v>
      </c>
      <c r="Y63" s="77">
        <f>IF(B63="Inactivo",0,(V63-W63-X63))</f>
        <v>6.7083333333333357</v>
      </c>
      <c r="Z63" s="26"/>
      <c r="AA63" s="10"/>
      <c r="AB63" s="10"/>
      <c r="AC63" s="10"/>
      <c r="AD63" s="10"/>
      <c r="AE63" s="10"/>
      <c r="AF63" s="27"/>
      <c r="AG63" s="32"/>
      <c r="AH63" s="18"/>
      <c r="AI63" s="33"/>
      <c r="AJ63" s="28"/>
      <c r="AK63" s="23"/>
      <c r="AL63" s="23"/>
      <c r="AM63" s="23"/>
      <c r="AN63" s="23"/>
      <c r="AO63" s="23"/>
      <c r="AP63" s="15"/>
      <c r="AQ63" s="15"/>
      <c r="AR63" s="21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9">
        <v>1</v>
      </c>
      <c r="BH63" s="15"/>
      <c r="BI63" s="15"/>
      <c r="BJ63" s="15"/>
      <c r="BK63" s="15"/>
      <c r="BL63" s="15"/>
      <c r="BM63" s="15"/>
      <c r="BN63" s="29"/>
      <c r="BO63" s="28"/>
      <c r="BP63" s="15"/>
      <c r="BQ63" s="15"/>
      <c r="BR63" s="15"/>
      <c r="BS63" s="15"/>
      <c r="BT63" s="22">
        <v>1</v>
      </c>
      <c r="BU63" s="22">
        <v>1</v>
      </c>
      <c r="BV63" s="22">
        <v>1</v>
      </c>
      <c r="BW63" s="22">
        <v>1</v>
      </c>
      <c r="BX63" s="22">
        <v>1</v>
      </c>
      <c r="BY63" s="22">
        <v>1</v>
      </c>
      <c r="BZ63" s="22">
        <v>1</v>
      </c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29"/>
      <c r="CS63" s="28"/>
      <c r="CT63" s="15"/>
      <c r="CU63" s="15"/>
      <c r="CV63" s="15"/>
      <c r="CW63" s="15"/>
      <c r="CX63" s="15"/>
      <c r="CY63" s="15"/>
      <c r="CZ63" s="21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29"/>
      <c r="DX63" s="43"/>
      <c r="DY63" s="16"/>
      <c r="DZ63" s="16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29"/>
      <c r="FB63" s="28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21"/>
      <c r="FZ63" s="15"/>
      <c r="GA63" s="15"/>
      <c r="GB63" s="15"/>
      <c r="GC63" s="15"/>
      <c r="GD63" s="15"/>
      <c r="GE63" s="15"/>
      <c r="GF63" s="45"/>
      <c r="GG63" s="43"/>
      <c r="GH63" s="15"/>
      <c r="GI63" s="15"/>
      <c r="GJ63" s="15"/>
      <c r="GK63" s="17">
        <v>1</v>
      </c>
      <c r="GL63" s="17">
        <v>1</v>
      </c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29"/>
      <c r="HL63" s="28"/>
      <c r="HM63" s="15"/>
      <c r="HN63" s="15"/>
      <c r="HO63" s="15"/>
      <c r="HP63" s="15"/>
      <c r="HQ63" s="15"/>
      <c r="HR63" s="54"/>
      <c r="HS63" s="54"/>
      <c r="HT63" s="54"/>
      <c r="HU63" s="54"/>
      <c r="HV63" s="54"/>
      <c r="HW63" s="54"/>
      <c r="HX63" s="54"/>
      <c r="HY63" s="21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44"/>
      <c r="IN63" s="42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7">
        <v>1</v>
      </c>
      <c r="JD63" s="17">
        <v>1</v>
      </c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29"/>
      <c r="JS63" s="28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21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29"/>
      <c r="KW63" s="43"/>
      <c r="KX63" s="15"/>
      <c r="KY63" s="78">
        <v>1</v>
      </c>
      <c r="KZ63" s="78">
        <v>1</v>
      </c>
      <c r="LA63" s="78">
        <v>1</v>
      </c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21"/>
      <c r="LX63" s="15"/>
      <c r="LY63" s="15"/>
      <c r="LZ63" s="15"/>
      <c r="MA63" s="29"/>
      <c r="MB63" s="28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29"/>
      <c r="NF63" s="28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29"/>
      <c r="OK63" s="22">
        <v>1</v>
      </c>
      <c r="OL63" s="22">
        <v>1</v>
      </c>
      <c r="OM63" s="22">
        <v>1</v>
      </c>
      <c r="ON63" s="22">
        <v>1</v>
      </c>
      <c r="OO63" s="22">
        <v>1</v>
      </c>
      <c r="OP63" s="22">
        <v>1</v>
      </c>
      <c r="OQ63" s="22">
        <v>1</v>
      </c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92"/>
      <c r="PP63" s="28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95"/>
      <c r="QT63" s="28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95"/>
      <c r="RY63" s="28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22">
        <v>1</v>
      </c>
      <c r="ST63" s="22">
        <v>1</v>
      </c>
      <c r="SU63" s="22">
        <v>1</v>
      </c>
      <c r="SV63" s="22">
        <v>1</v>
      </c>
      <c r="SW63" s="15"/>
      <c r="SX63" s="15"/>
      <c r="SY63" s="15"/>
      <c r="SZ63" s="15"/>
      <c r="TA63" s="15"/>
      <c r="TB63" s="95"/>
      <c r="TC63" s="28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29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38"/>
      <c r="US63" s="38"/>
      <c r="UT63" s="38"/>
      <c r="UU63" s="38"/>
      <c r="UV63" s="38"/>
      <c r="UW63" s="38"/>
      <c r="UX63" s="38"/>
      <c r="UY63" s="38"/>
      <c r="UZ63" s="38"/>
      <c r="VA63" s="38"/>
      <c r="VB63" s="38"/>
      <c r="VC63" s="38"/>
      <c r="VD63" s="38"/>
      <c r="VE63" s="38"/>
      <c r="VF63" s="38"/>
      <c r="VG63" s="38"/>
      <c r="VH63" s="38"/>
      <c r="VI63" s="38"/>
      <c r="VJ63" s="38"/>
      <c r="VK63" s="38"/>
      <c r="VL63" s="182"/>
      <c r="VM63" s="25"/>
      <c r="VN63" s="10"/>
      <c r="VO63" s="10"/>
      <c r="VP63" s="10"/>
      <c r="VQ63" s="10"/>
      <c r="VR63" s="10"/>
      <c r="VS63" s="10"/>
      <c r="VT63" s="10"/>
      <c r="VU63" s="10"/>
      <c r="VV63" s="10"/>
      <c r="VW63" s="38"/>
      <c r="VX63" s="38"/>
      <c r="VY63" s="38"/>
      <c r="VZ63" s="38"/>
      <c r="WA63" s="38"/>
      <c r="WB63" s="38"/>
      <c r="WC63" s="38"/>
      <c r="WD63" s="38"/>
      <c r="WE63" s="38"/>
      <c r="WF63" s="38"/>
      <c r="WG63" s="38"/>
      <c r="WH63" s="38"/>
      <c r="WI63" s="38"/>
      <c r="WJ63" s="38"/>
      <c r="WK63" s="38"/>
      <c r="WL63" s="38"/>
      <c r="WM63" s="38"/>
      <c r="WN63" s="182"/>
      <c r="WO63" s="25"/>
      <c r="WP63" s="10"/>
      <c r="WQ63" s="10"/>
      <c r="WR63" s="10"/>
      <c r="WS63" s="10"/>
      <c r="WT63" s="180">
        <v>1</v>
      </c>
      <c r="WU63" s="180">
        <v>1</v>
      </c>
      <c r="WV63" s="180">
        <v>1</v>
      </c>
      <c r="WW63" s="10"/>
      <c r="WX63" s="10"/>
      <c r="WY63" s="196"/>
      <c r="WZ63" s="196"/>
      <c r="XA63" s="196"/>
      <c r="XB63" s="196"/>
      <c r="XC63" s="196"/>
      <c r="XD63" s="196"/>
      <c r="XE63" s="196"/>
      <c r="XF63" s="196"/>
      <c r="XG63" s="196"/>
      <c r="XH63" s="196"/>
      <c r="XI63" s="196"/>
      <c r="XJ63" s="196"/>
      <c r="XK63" s="196"/>
      <c r="XL63" s="196"/>
      <c r="XM63" s="196"/>
      <c r="XN63" s="196"/>
      <c r="XO63" s="196"/>
      <c r="XP63" s="196"/>
      <c r="XQ63" s="196"/>
      <c r="XR63" s="196"/>
      <c r="XS63" s="196"/>
      <c r="XT63" s="25">
        <f t="shared" si="11"/>
        <v>29</v>
      </c>
    </row>
    <row r="64" spans="2:644" s="3" customFormat="1" ht="12.75" x14ac:dyDescent="0.2">
      <c r="B64" s="61" t="s">
        <v>122</v>
      </c>
      <c r="C64" s="201" t="s">
        <v>928</v>
      </c>
      <c r="D64" s="9" t="str">
        <f t="shared" si="0"/>
        <v>0702763020</v>
      </c>
      <c r="E64" s="10">
        <v>6002</v>
      </c>
      <c r="F64" s="9" t="s">
        <v>42</v>
      </c>
      <c r="G64" s="9" t="s">
        <v>331</v>
      </c>
      <c r="H64" s="9" t="s">
        <v>159</v>
      </c>
      <c r="I64" s="9">
        <f t="shared" si="49"/>
        <v>26</v>
      </c>
      <c r="J64" s="9">
        <f t="shared" si="50"/>
        <v>16</v>
      </c>
      <c r="K64" s="9">
        <f t="shared" si="51"/>
        <v>11</v>
      </c>
      <c r="L64" s="9" t="str">
        <f t="shared" si="52"/>
        <v xml:space="preserve">Luzardo Centeno </v>
      </c>
      <c r="M64" s="9" t="str">
        <f t="shared" si="53"/>
        <v xml:space="preserve"> Boris Paul</v>
      </c>
      <c r="N64" s="9" t="str">
        <f>_xlfn.IFNA(VLOOKUP(D64,[1]!Tabla1[#All],7,0),"NO ENCONTRADO")</f>
        <v>borisluzardo@salesland.net</v>
      </c>
      <c r="O64" s="9"/>
      <c r="P64" s="9" t="str">
        <f t="shared" si="54"/>
        <v>borisluzardo@salesland.net</v>
      </c>
      <c r="Q64" s="11">
        <v>44088</v>
      </c>
      <c r="R64" s="11"/>
      <c r="S64" s="11"/>
      <c r="T64" s="11"/>
      <c r="U64" s="76">
        <f t="shared" si="7"/>
        <v>28.566666666666666</v>
      </c>
      <c r="V64" s="100">
        <f t="shared" si="30"/>
        <v>35.708333333333336</v>
      </c>
      <c r="W64" s="12">
        <f t="shared" si="9"/>
        <v>35</v>
      </c>
      <c r="X64" s="24">
        <f t="shared" si="10"/>
        <v>0</v>
      </c>
      <c r="Y64" s="77">
        <f>IF(B64="Inactivo",0,(V64-W64-X64))</f>
        <v>0.7083333333333357</v>
      </c>
      <c r="Z64" s="30">
        <v>1</v>
      </c>
      <c r="AA64" s="17">
        <v>1</v>
      </c>
      <c r="AB64" s="17">
        <v>1</v>
      </c>
      <c r="AC64" s="17">
        <v>0</v>
      </c>
      <c r="AD64" s="17">
        <v>1</v>
      </c>
      <c r="AE64" s="17">
        <v>1</v>
      </c>
      <c r="AF64" s="31">
        <v>1</v>
      </c>
      <c r="AG64" s="32"/>
      <c r="AH64" s="18"/>
      <c r="AI64" s="33"/>
      <c r="AJ64" s="26"/>
      <c r="AK64" s="10"/>
      <c r="AL64" s="10"/>
      <c r="AM64" s="10"/>
      <c r="AN64" s="10"/>
      <c r="AO64" s="10"/>
      <c r="AP64" s="10"/>
      <c r="AQ64" s="10"/>
      <c r="AR64" s="16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27"/>
      <c r="BO64" s="26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27"/>
      <c r="CS64" s="26"/>
      <c r="CT64" s="10"/>
      <c r="CU64" s="10"/>
      <c r="CV64" s="10"/>
      <c r="CW64" s="10"/>
      <c r="CX64" s="10"/>
      <c r="CY64" s="10"/>
      <c r="CZ64" s="16"/>
      <c r="DA64" s="10"/>
      <c r="DB64" s="10"/>
      <c r="DC64" s="22">
        <v>1</v>
      </c>
      <c r="DD64" s="22">
        <v>1</v>
      </c>
      <c r="DE64" s="22">
        <v>1</v>
      </c>
      <c r="DF64" s="22">
        <v>1</v>
      </c>
      <c r="DG64" s="22">
        <v>1</v>
      </c>
      <c r="DH64" s="22">
        <v>1</v>
      </c>
      <c r="DI64" s="22">
        <v>1</v>
      </c>
      <c r="DJ64" s="22">
        <v>1</v>
      </c>
      <c r="DK64" s="10"/>
      <c r="DL64" s="10"/>
      <c r="DM64" s="10"/>
      <c r="DN64" s="10"/>
      <c r="DO64" s="10"/>
      <c r="DP64" s="10"/>
      <c r="DQ64" s="15"/>
      <c r="DR64" s="15"/>
      <c r="DS64" s="15"/>
      <c r="DT64" s="15"/>
      <c r="DU64" s="15"/>
      <c r="DV64" s="15"/>
      <c r="DW64" s="29"/>
      <c r="DX64" s="42"/>
      <c r="DY64" s="16"/>
      <c r="DZ64" s="16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27"/>
      <c r="FB64" s="26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6"/>
      <c r="FZ64" s="10"/>
      <c r="GA64" s="10"/>
      <c r="GB64" s="10"/>
      <c r="GC64" s="10"/>
      <c r="GD64" s="10"/>
      <c r="GE64" s="10"/>
      <c r="GF64" s="44"/>
      <c r="GG64" s="42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78">
        <v>1</v>
      </c>
      <c r="GY64" s="78">
        <v>1</v>
      </c>
      <c r="GZ64" s="78">
        <v>1</v>
      </c>
      <c r="HA64" s="78">
        <v>1</v>
      </c>
      <c r="HB64" s="78">
        <v>1</v>
      </c>
      <c r="HC64" s="78">
        <v>1</v>
      </c>
      <c r="HD64" s="78">
        <v>1</v>
      </c>
      <c r="HE64" s="78">
        <v>1</v>
      </c>
      <c r="HF64" s="78">
        <v>1</v>
      </c>
      <c r="HG64" s="78">
        <v>1</v>
      </c>
      <c r="HH64" s="10"/>
      <c r="HI64" s="10"/>
      <c r="HJ64" s="10"/>
      <c r="HK64" s="27"/>
      <c r="HL64" s="26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6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44"/>
      <c r="IN64" s="42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27"/>
      <c r="JS64" s="26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6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27"/>
      <c r="KW64" s="42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6"/>
      <c r="LX64" s="10"/>
      <c r="LY64" s="10"/>
      <c r="LZ64" s="10"/>
      <c r="MA64" s="27"/>
      <c r="MB64" s="26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27"/>
      <c r="NF64" s="26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22">
        <v>1</v>
      </c>
      <c r="OE64" s="22">
        <v>1</v>
      </c>
      <c r="OF64" s="22">
        <v>1</v>
      </c>
      <c r="OG64" s="22">
        <v>1</v>
      </c>
      <c r="OH64" s="22">
        <v>1</v>
      </c>
      <c r="OI64" s="22">
        <v>1</v>
      </c>
      <c r="OJ64" s="22">
        <v>1</v>
      </c>
      <c r="OK64" s="28"/>
      <c r="OL64" s="15"/>
      <c r="OM64" s="15"/>
      <c r="ON64" s="15"/>
      <c r="OO64" s="15"/>
      <c r="OP64" s="15"/>
      <c r="OQ64" s="15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91"/>
      <c r="PP64" s="26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94"/>
      <c r="QT64" s="26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94"/>
      <c r="RY64" s="26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94"/>
      <c r="TC64" s="26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27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38"/>
      <c r="US64" s="38"/>
      <c r="UT64" s="38"/>
      <c r="UU64" s="38"/>
      <c r="UV64" s="38"/>
      <c r="UW64" s="38"/>
      <c r="UX64" s="38"/>
      <c r="UY64" s="38"/>
      <c r="UZ64" s="38"/>
      <c r="VA64" s="38"/>
      <c r="VB64" s="38"/>
      <c r="VC64" s="38"/>
      <c r="VD64" s="38"/>
      <c r="VE64" s="38"/>
      <c r="VF64" s="38"/>
      <c r="VG64" s="38"/>
      <c r="VH64" s="38"/>
      <c r="VI64" s="38"/>
      <c r="VJ64" s="38"/>
      <c r="VK64" s="38"/>
      <c r="VL64" s="182"/>
      <c r="VM64" s="25"/>
      <c r="VN64" s="10"/>
      <c r="VO64" s="10"/>
      <c r="VP64" s="10"/>
      <c r="VQ64" s="10"/>
      <c r="VR64" s="10"/>
      <c r="VS64" s="10"/>
      <c r="VT64" s="10"/>
      <c r="VU64" s="10"/>
      <c r="VV64" s="10"/>
      <c r="VW64" s="38"/>
      <c r="VX64" s="38"/>
      <c r="VY64" s="38"/>
      <c r="VZ64" s="38"/>
      <c r="WA64" s="38"/>
      <c r="WB64" s="195">
        <v>1</v>
      </c>
      <c r="WC64" s="195">
        <v>1</v>
      </c>
      <c r="WD64" s="195">
        <v>1</v>
      </c>
      <c r="WE64" s="195">
        <v>1</v>
      </c>
      <c r="WF64" s="38"/>
      <c r="WG64" s="38"/>
      <c r="WH64" s="38"/>
      <c r="WI64" s="38"/>
      <c r="WJ64" s="38"/>
      <c r="WK64" s="38"/>
      <c r="WL64" s="38"/>
      <c r="WM64" s="38"/>
      <c r="WN64" s="182"/>
      <c r="WO64" s="25"/>
      <c r="WP64" s="10"/>
      <c r="WQ64" s="10"/>
      <c r="WR64" s="10"/>
      <c r="WS64" s="10"/>
      <c r="WT64" s="10"/>
      <c r="WU64" s="10"/>
      <c r="WV64" s="10"/>
      <c r="WW64" s="10"/>
      <c r="WX64" s="10"/>
      <c r="WY64" s="196"/>
      <c r="WZ64" s="196"/>
      <c r="XA64" s="196"/>
      <c r="XB64" s="196"/>
      <c r="XC64" s="196"/>
      <c r="XD64" s="196"/>
      <c r="XE64" s="196"/>
      <c r="XF64" s="196"/>
      <c r="XG64" s="196"/>
      <c r="XH64" s="196"/>
      <c r="XI64" s="196"/>
      <c r="XJ64" s="196"/>
      <c r="XK64" s="196"/>
      <c r="XL64" s="196"/>
      <c r="XM64" s="196"/>
      <c r="XN64" s="196"/>
      <c r="XO64" s="196"/>
      <c r="XP64" s="196"/>
      <c r="XQ64" s="196"/>
      <c r="XR64" s="196"/>
      <c r="XS64" s="196"/>
      <c r="XT64" s="25">
        <f t="shared" si="11"/>
        <v>35</v>
      </c>
    </row>
    <row r="65" spans="2:644" s="3" customFormat="1" ht="12.75" hidden="1" x14ac:dyDescent="0.2">
      <c r="B65" s="61" t="s">
        <v>121</v>
      </c>
      <c r="C65" s="201" t="s">
        <v>929</v>
      </c>
      <c r="D65" s="9" t="str">
        <f t="shared" si="0"/>
        <v>0104364708</v>
      </c>
      <c r="E65" s="10">
        <v>6002</v>
      </c>
      <c r="F65" s="9" t="s">
        <v>42</v>
      </c>
      <c r="G65" s="9" t="s">
        <v>103</v>
      </c>
      <c r="H65" s="9" t="s">
        <v>158</v>
      </c>
      <c r="I65" s="9"/>
      <c r="J65" s="9"/>
      <c r="K65" s="9"/>
      <c r="L65" s="9"/>
      <c r="M65" s="9"/>
      <c r="N65" s="9" t="e">
        <f>VLOOKUP(C65,'[1]Nomina al 02-02-2023'!$A$6:$A$94,1,0)</f>
        <v>#N/A</v>
      </c>
      <c r="O65" s="9"/>
      <c r="P65" s="9"/>
      <c r="Q65" s="11">
        <v>44551</v>
      </c>
      <c r="R65" s="11">
        <v>44610</v>
      </c>
      <c r="S65" s="11"/>
      <c r="T65" s="11"/>
      <c r="U65" s="76">
        <f t="shared" si="7"/>
        <v>13.333333333333334</v>
      </c>
      <c r="V65" s="100">
        <f t="shared" si="30"/>
        <v>16.666666666666668</v>
      </c>
      <c r="W65" s="12">
        <f t="shared" si="9"/>
        <v>9</v>
      </c>
      <c r="X65" s="24">
        <f t="shared" si="10"/>
        <v>0</v>
      </c>
      <c r="Y65" s="77">
        <f>IF(B65="Inactivo",0,(V65-W65-X65))</f>
        <v>0</v>
      </c>
      <c r="Z65" s="46"/>
      <c r="AA65" s="47"/>
      <c r="AB65" s="47"/>
      <c r="AC65" s="47"/>
      <c r="AD65" s="47"/>
      <c r="AE65" s="47"/>
      <c r="AF65" s="48"/>
      <c r="AG65" s="49"/>
      <c r="AH65" s="50"/>
      <c r="AI65" s="51"/>
      <c r="AJ65" s="46"/>
      <c r="AK65" s="47"/>
      <c r="AL65" s="47"/>
      <c r="AM65" s="47"/>
      <c r="AN65" s="47"/>
      <c r="AO65" s="47"/>
      <c r="AP65" s="47"/>
      <c r="AQ65" s="47"/>
      <c r="AR65" s="16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8"/>
      <c r="BO65" s="46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8"/>
      <c r="CS65" s="26"/>
      <c r="CT65" s="47"/>
      <c r="CU65" s="47"/>
      <c r="CV65" s="47"/>
      <c r="CW65" s="47"/>
      <c r="CX65" s="47"/>
      <c r="CY65" s="47"/>
      <c r="CZ65" s="47"/>
      <c r="DA65" s="47"/>
      <c r="DB65" s="47"/>
      <c r="DC65" s="54"/>
      <c r="DD65" s="54"/>
      <c r="DE65" s="54"/>
      <c r="DF65" s="54"/>
      <c r="DG65" s="54"/>
      <c r="DH65" s="54"/>
      <c r="DI65" s="54"/>
      <c r="DJ65" s="54"/>
      <c r="DK65" s="47"/>
      <c r="DL65" s="47"/>
      <c r="DM65" s="47"/>
      <c r="DN65" s="47"/>
      <c r="DO65" s="47"/>
      <c r="DP65" s="47"/>
      <c r="DQ65" s="15"/>
      <c r="DR65" s="15"/>
      <c r="DS65" s="15"/>
      <c r="DT65" s="15"/>
      <c r="DU65" s="15"/>
      <c r="DV65" s="15"/>
      <c r="DW65" s="29"/>
      <c r="DX65" s="26"/>
      <c r="DY65" s="10"/>
      <c r="DZ65" s="10"/>
      <c r="EA65" s="10"/>
      <c r="EB65" s="10"/>
      <c r="EC65" s="10"/>
      <c r="ED65" s="10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8"/>
      <c r="FB65" s="46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8"/>
      <c r="GG65" s="46"/>
      <c r="GH65" s="47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47"/>
      <c r="HI65" s="47"/>
      <c r="HJ65" s="47"/>
      <c r="HK65" s="48"/>
      <c r="HL65" s="46"/>
      <c r="HM65" s="47"/>
      <c r="HN65" s="47"/>
      <c r="HO65" s="47"/>
      <c r="HP65" s="47"/>
      <c r="HQ65" s="47"/>
      <c r="HR65" s="47"/>
      <c r="HS65" s="47"/>
      <c r="HT65" s="47"/>
      <c r="HU65" s="78">
        <v>1</v>
      </c>
      <c r="HV65" s="78">
        <v>1</v>
      </c>
      <c r="HW65" s="78">
        <v>1</v>
      </c>
      <c r="HX65" s="78">
        <v>1</v>
      </c>
      <c r="HY65" s="78">
        <v>1</v>
      </c>
      <c r="HZ65" s="78">
        <v>1</v>
      </c>
      <c r="IA65" s="78">
        <v>1</v>
      </c>
      <c r="IB65" s="78">
        <v>1</v>
      </c>
      <c r="IC65" s="78">
        <v>1</v>
      </c>
      <c r="ID65" s="47"/>
      <c r="IE65" s="47"/>
      <c r="IF65" s="47"/>
      <c r="IG65" s="47"/>
      <c r="IH65" s="47"/>
      <c r="II65" s="47"/>
      <c r="IJ65" s="47"/>
      <c r="IK65" s="47"/>
      <c r="IL65" s="47"/>
      <c r="IM65" s="44"/>
      <c r="IN65" s="42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27"/>
      <c r="JS65" s="26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6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27"/>
      <c r="KW65" s="42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6"/>
      <c r="LX65" s="10"/>
      <c r="LY65" s="10"/>
      <c r="LZ65" s="10"/>
      <c r="MA65" s="27"/>
      <c r="MB65" s="26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27"/>
      <c r="NF65" s="26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27"/>
      <c r="OK65" s="26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91"/>
      <c r="PP65" s="26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94"/>
      <c r="QT65" s="26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94"/>
      <c r="RY65" s="26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94"/>
      <c r="TC65" s="26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27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38"/>
      <c r="US65" s="38"/>
      <c r="UT65" s="38"/>
      <c r="UU65" s="38"/>
      <c r="UV65" s="38"/>
      <c r="UW65" s="38"/>
      <c r="UX65" s="38"/>
      <c r="UY65" s="38"/>
      <c r="UZ65" s="38"/>
      <c r="VA65" s="38"/>
      <c r="VB65" s="38"/>
      <c r="VC65" s="38"/>
      <c r="VD65" s="38"/>
      <c r="VE65" s="38"/>
      <c r="VF65" s="38"/>
      <c r="VG65" s="38"/>
      <c r="VH65" s="38"/>
      <c r="VI65" s="38"/>
      <c r="VJ65" s="38"/>
      <c r="VK65" s="38"/>
      <c r="VL65" s="182"/>
      <c r="VM65" s="25"/>
      <c r="VN65" s="10"/>
      <c r="VO65" s="10"/>
      <c r="VP65" s="10"/>
      <c r="VQ65" s="10"/>
      <c r="VR65" s="10"/>
      <c r="VS65" s="10"/>
      <c r="VT65" s="10"/>
      <c r="VU65" s="10"/>
      <c r="VV65" s="10"/>
      <c r="VW65" s="38"/>
      <c r="VX65" s="38"/>
      <c r="VY65" s="38"/>
      <c r="VZ65" s="38"/>
      <c r="WA65" s="38"/>
      <c r="WB65" s="38"/>
      <c r="WC65" s="38"/>
      <c r="WD65" s="38"/>
      <c r="WE65" s="38"/>
      <c r="WF65" s="38"/>
      <c r="WG65" s="38"/>
      <c r="WH65" s="38"/>
      <c r="WI65" s="38"/>
      <c r="WJ65" s="38"/>
      <c r="WK65" s="38"/>
      <c r="WL65" s="38"/>
      <c r="WM65" s="38"/>
      <c r="WN65" s="182"/>
      <c r="WO65" s="25"/>
      <c r="WP65" s="10"/>
      <c r="WQ65" s="10"/>
      <c r="WR65" s="10"/>
      <c r="WS65" s="10"/>
      <c r="WT65" s="10"/>
      <c r="WU65" s="10"/>
      <c r="WV65" s="10"/>
      <c r="WW65" s="10"/>
      <c r="WX65" s="10"/>
      <c r="WY65" s="196"/>
      <c r="WZ65" s="196"/>
      <c r="XA65" s="196"/>
      <c r="XB65" s="196"/>
      <c r="XC65" s="196"/>
      <c r="XD65" s="196"/>
      <c r="XE65" s="196"/>
      <c r="XF65" s="196"/>
      <c r="XG65" s="196"/>
      <c r="XH65" s="196"/>
      <c r="XI65" s="196"/>
      <c r="XJ65" s="196"/>
      <c r="XK65" s="196"/>
      <c r="XL65" s="196"/>
      <c r="XM65" s="196"/>
      <c r="XN65" s="196"/>
      <c r="XO65" s="196"/>
      <c r="XP65" s="196"/>
      <c r="XQ65" s="196"/>
      <c r="XR65" s="196"/>
      <c r="XS65" s="196"/>
      <c r="XT65" s="25">
        <f t="shared" si="11"/>
        <v>9</v>
      </c>
    </row>
    <row r="66" spans="2:644" s="3" customFormat="1" ht="12.75" x14ac:dyDescent="0.2">
      <c r="B66" s="61" t="s">
        <v>122</v>
      </c>
      <c r="C66" s="201" t="s">
        <v>930</v>
      </c>
      <c r="D66" s="9" t="str">
        <f t="shared" si="0"/>
        <v>0105768154</v>
      </c>
      <c r="E66" s="10">
        <v>6002</v>
      </c>
      <c r="F66" s="9" t="s">
        <v>42</v>
      </c>
      <c r="G66" s="9" t="s">
        <v>330</v>
      </c>
      <c r="H66" s="9" t="s">
        <v>157</v>
      </c>
      <c r="I66" s="9">
        <f t="shared" ref="I66:I67" si="55">LEN(H66)</f>
        <v>28</v>
      </c>
      <c r="J66" s="9">
        <f t="shared" ref="J66:J67" si="56">FIND(" ",H66,FIND(" ",H66)+1)</f>
        <v>13</v>
      </c>
      <c r="K66" s="9">
        <f t="shared" ref="K66:K67" si="57">I66-(J66-1)</f>
        <v>16</v>
      </c>
      <c r="L66" s="9" t="str">
        <f t="shared" ref="L66:L67" si="58">MID(H66,1,J66)</f>
        <v xml:space="preserve">Patiño Tapia </v>
      </c>
      <c r="M66" s="9" t="str">
        <f t="shared" ref="M66:M67" si="59">MID(H66,J66,K66)</f>
        <v xml:space="preserve"> Andres Santiago</v>
      </c>
      <c r="N66" s="9" t="str">
        <f>_xlfn.IFNA(VLOOKUP(D66,[1]!Tabla1[#All],7,0),"NO ENCONTRADO")</f>
        <v>andrespatino@salesland.net</v>
      </c>
      <c r="O66" s="9"/>
      <c r="P66" s="9" t="str">
        <f t="shared" ref="P66:P67" si="60">IF(N66="NO ENCONTRADO",O66,N66)</f>
        <v>andrespatino@salesland.net</v>
      </c>
      <c r="Q66" s="11">
        <v>44566</v>
      </c>
      <c r="R66" s="11"/>
      <c r="S66" s="11"/>
      <c r="T66" s="11"/>
      <c r="U66" s="76">
        <f t="shared" si="7"/>
        <v>12.866666666666667</v>
      </c>
      <c r="V66" s="100">
        <f>+U66*$V$4</f>
        <v>16.083333333333336</v>
      </c>
      <c r="W66" s="12">
        <f t="shared" si="9"/>
        <v>15</v>
      </c>
      <c r="X66" s="24">
        <f t="shared" si="10"/>
        <v>0</v>
      </c>
      <c r="Y66" s="77">
        <f>IF(B66="Inactivo",0,(V66-W66-X66))</f>
        <v>1.0833333333333357</v>
      </c>
      <c r="Z66" s="46"/>
      <c r="AA66" s="47"/>
      <c r="AB66" s="47"/>
      <c r="AC66" s="47"/>
      <c r="AD66" s="47"/>
      <c r="AE66" s="47"/>
      <c r="AF66" s="48"/>
      <c r="AG66" s="49"/>
      <c r="AH66" s="50"/>
      <c r="AI66" s="51"/>
      <c r="AJ66" s="46"/>
      <c r="AK66" s="47"/>
      <c r="AL66" s="47"/>
      <c r="AM66" s="47"/>
      <c r="AN66" s="47"/>
      <c r="AO66" s="47"/>
      <c r="AP66" s="47"/>
      <c r="AQ66" s="47"/>
      <c r="AR66" s="16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8"/>
      <c r="BO66" s="46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8"/>
      <c r="CS66" s="26"/>
      <c r="CT66" s="47"/>
      <c r="CU66" s="47"/>
      <c r="CV66" s="47"/>
      <c r="CW66" s="47"/>
      <c r="CX66" s="47"/>
      <c r="CY66" s="47"/>
      <c r="CZ66" s="47"/>
      <c r="DA66" s="47"/>
      <c r="DB66" s="47"/>
      <c r="DC66" s="54"/>
      <c r="DD66" s="54"/>
      <c r="DE66" s="54"/>
      <c r="DF66" s="54"/>
      <c r="DG66" s="54"/>
      <c r="DH66" s="54"/>
      <c r="DI66" s="54"/>
      <c r="DJ66" s="54"/>
      <c r="DK66" s="47"/>
      <c r="DL66" s="47"/>
      <c r="DM66" s="47"/>
      <c r="DN66" s="47"/>
      <c r="DO66" s="47"/>
      <c r="DP66" s="47"/>
      <c r="DQ66" s="15"/>
      <c r="DR66" s="15"/>
      <c r="DS66" s="15"/>
      <c r="DT66" s="15"/>
      <c r="DU66" s="15"/>
      <c r="DV66" s="15"/>
      <c r="DW66" s="29"/>
      <c r="DX66" s="26"/>
      <c r="DY66" s="10"/>
      <c r="DZ66" s="10"/>
      <c r="EA66" s="10"/>
      <c r="EB66" s="10"/>
      <c r="EC66" s="10"/>
      <c r="ED66" s="10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8"/>
      <c r="FB66" s="46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8"/>
      <c r="GG66" s="46"/>
      <c r="GH66" s="47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47"/>
      <c r="HI66" s="47"/>
      <c r="HJ66" s="47"/>
      <c r="HK66" s="48"/>
      <c r="HL66" s="46"/>
      <c r="HM66" s="47"/>
      <c r="HN66" s="47"/>
      <c r="HO66" s="47"/>
      <c r="HP66" s="47"/>
      <c r="HQ66" s="47"/>
      <c r="HR66" s="47"/>
      <c r="HS66" s="47"/>
      <c r="HT66" s="47"/>
      <c r="HU66" s="54"/>
      <c r="HV66" s="54"/>
      <c r="HW66" s="54"/>
      <c r="HX66" s="54"/>
      <c r="HY66" s="55"/>
      <c r="HZ66" s="54"/>
      <c r="IA66" s="54"/>
      <c r="IB66" s="54"/>
      <c r="IC66" s="54"/>
      <c r="ID66" s="47"/>
      <c r="IE66" s="47"/>
      <c r="IF66" s="47"/>
      <c r="IG66" s="47"/>
      <c r="IH66" s="47"/>
      <c r="II66" s="47"/>
      <c r="IJ66" s="47"/>
      <c r="IK66" s="47"/>
      <c r="IL66" s="47"/>
      <c r="IM66" s="44"/>
      <c r="IN66" s="42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27"/>
      <c r="JS66" s="26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6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27"/>
      <c r="KW66" s="42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6"/>
      <c r="LX66" s="10"/>
      <c r="LY66" s="10"/>
      <c r="LZ66" s="10"/>
      <c r="MA66" s="27"/>
      <c r="MB66" s="26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27"/>
      <c r="NF66" s="26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27"/>
      <c r="OK66" s="26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91"/>
      <c r="PP66" s="26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94"/>
      <c r="QT66" s="26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22">
        <v>1</v>
      </c>
      <c r="RR66" s="22">
        <v>1</v>
      </c>
      <c r="RS66" s="22">
        <v>1</v>
      </c>
      <c r="RT66" s="22">
        <v>1</v>
      </c>
      <c r="RU66" s="22">
        <v>1</v>
      </c>
      <c r="RV66" s="22">
        <v>1</v>
      </c>
      <c r="RW66" s="22">
        <v>1</v>
      </c>
      <c r="RX66" s="94"/>
      <c r="RY66" s="26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94"/>
      <c r="TC66" s="26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27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38"/>
      <c r="US66" s="38"/>
      <c r="UT66" s="38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182"/>
      <c r="VM66" s="25"/>
      <c r="VN66" s="10"/>
      <c r="VO66" s="10"/>
      <c r="VP66" s="10"/>
      <c r="VQ66" s="10"/>
      <c r="VR66" s="10"/>
      <c r="VS66" s="10"/>
      <c r="VT66" s="10"/>
      <c r="VU66" s="10"/>
      <c r="VV66" s="10"/>
      <c r="VW66" s="38"/>
      <c r="VX66" s="38"/>
      <c r="VY66" s="38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182"/>
      <c r="WO66" s="25"/>
      <c r="WP66" s="10"/>
      <c r="WQ66" s="10"/>
      <c r="WR66" s="10"/>
      <c r="WS66" s="10"/>
      <c r="WT66" s="10"/>
      <c r="WU66" s="10"/>
      <c r="WV66" s="10"/>
      <c r="WW66" s="10"/>
      <c r="WX66" s="10"/>
      <c r="WY66" s="196"/>
      <c r="WZ66" s="196"/>
      <c r="XA66" s="181">
        <v>1</v>
      </c>
      <c r="XB66" s="181">
        <v>1</v>
      </c>
      <c r="XC66" s="181">
        <v>1</v>
      </c>
      <c r="XD66" s="181">
        <v>1</v>
      </c>
      <c r="XE66" s="181">
        <v>1</v>
      </c>
      <c r="XF66" s="181">
        <v>1</v>
      </c>
      <c r="XG66" s="181">
        <v>1</v>
      </c>
      <c r="XH66" s="181">
        <v>1</v>
      </c>
      <c r="XI66" s="196"/>
      <c r="XJ66" s="196"/>
      <c r="XK66" s="196"/>
      <c r="XL66" s="196"/>
      <c r="XM66" s="196"/>
      <c r="XN66" s="196"/>
      <c r="XO66" s="196"/>
      <c r="XP66" s="196"/>
      <c r="XQ66" s="196"/>
      <c r="XR66" s="196"/>
      <c r="XS66" s="196"/>
      <c r="XT66" s="25">
        <f t="shared" si="11"/>
        <v>15</v>
      </c>
    </row>
    <row r="67" spans="2:644" s="4" customFormat="1" ht="12.75" x14ac:dyDescent="0.2">
      <c r="B67" s="61" t="s">
        <v>122</v>
      </c>
      <c r="C67" s="201" t="s">
        <v>931</v>
      </c>
      <c r="D67" s="9" t="str">
        <f t="shared" si="0"/>
        <v>0105886162</v>
      </c>
      <c r="E67" s="10">
        <v>6002</v>
      </c>
      <c r="F67" s="9" t="s">
        <v>42</v>
      </c>
      <c r="G67" s="9" t="s">
        <v>330</v>
      </c>
      <c r="H67" s="9" t="s">
        <v>77</v>
      </c>
      <c r="I67" s="9">
        <f t="shared" si="55"/>
        <v>32</v>
      </c>
      <c r="J67" s="9">
        <f t="shared" si="56"/>
        <v>16</v>
      </c>
      <c r="K67" s="9">
        <f t="shared" si="57"/>
        <v>17</v>
      </c>
      <c r="L67" s="9" t="str">
        <f t="shared" si="58"/>
        <v xml:space="preserve">Rodriguez Quito </v>
      </c>
      <c r="M67" s="9" t="str">
        <f t="shared" si="59"/>
        <v xml:space="preserve"> Jessica Gabriela</v>
      </c>
      <c r="N67" s="9" t="str">
        <f>_xlfn.IFNA(VLOOKUP(D67,[1]!Tabla1[#All],7,0),"NO ENCONTRADO")</f>
        <v>jessicarodriguez@salesland.net</v>
      </c>
      <c r="O67" s="9"/>
      <c r="P67" s="9" t="str">
        <f t="shared" si="60"/>
        <v>jessicarodriguez@salesland.net</v>
      </c>
      <c r="Q67" s="11">
        <v>44454</v>
      </c>
      <c r="R67" s="11"/>
      <c r="S67" s="11"/>
      <c r="T67" s="11"/>
      <c r="U67" s="76">
        <f t="shared" si="7"/>
        <v>16.533333333333335</v>
      </c>
      <c r="V67" s="100">
        <f>+U67*$V$4</f>
        <v>20.666666666666668</v>
      </c>
      <c r="W67" s="12">
        <f t="shared" si="9"/>
        <v>14</v>
      </c>
      <c r="X67" s="24">
        <f t="shared" si="10"/>
        <v>0</v>
      </c>
      <c r="Y67" s="77">
        <f>IF(B67="Inactivo",0,(V67-W67-X67))</f>
        <v>6.6666666666666679</v>
      </c>
      <c r="Z67" s="46"/>
      <c r="AA67" s="47"/>
      <c r="AB67" s="47"/>
      <c r="AC67" s="47"/>
      <c r="AD67" s="47"/>
      <c r="AE67" s="47"/>
      <c r="AF67" s="48"/>
      <c r="AG67" s="49"/>
      <c r="AH67" s="50"/>
      <c r="AI67" s="51"/>
      <c r="AJ67" s="52"/>
      <c r="AK67" s="53"/>
      <c r="AL67" s="53"/>
      <c r="AM67" s="53"/>
      <c r="AN67" s="53"/>
      <c r="AO67" s="53"/>
      <c r="AP67" s="54"/>
      <c r="AQ67" s="54"/>
      <c r="AR67" s="55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6"/>
      <c r="BO67" s="52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6"/>
      <c r="CS67" s="64"/>
      <c r="CT67" s="54"/>
      <c r="CU67" s="54"/>
      <c r="CV67" s="54"/>
      <c r="CW67" s="54"/>
      <c r="CX67" s="54"/>
      <c r="CY67" s="54"/>
      <c r="CZ67" s="55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15"/>
      <c r="DR67" s="15"/>
      <c r="DS67" s="15"/>
      <c r="DT67" s="15"/>
      <c r="DU67" s="15"/>
      <c r="DV67" s="15"/>
      <c r="DW67" s="29"/>
      <c r="DX67" s="43"/>
      <c r="DY67" s="21"/>
      <c r="DZ67" s="21"/>
      <c r="EA67" s="15"/>
      <c r="EB67" s="15"/>
      <c r="EC67" s="15"/>
      <c r="ED67" s="15"/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6"/>
      <c r="FB67" s="52"/>
      <c r="FC67" s="54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5"/>
      <c r="FZ67" s="54"/>
      <c r="GA67" s="54"/>
      <c r="GB67" s="54"/>
      <c r="GC67" s="54"/>
      <c r="GD67" s="54"/>
      <c r="GE67" s="54"/>
      <c r="GF67" s="58"/>
      <c r="GG67" s="57"/>
      <c r="GH67" s="54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78">
        <v>1</v>
      </c>
      <c r="HE67" s="78">
        <v>1</v>
      </c>
      <c r="HF67" s="78">
        <v>1</v>
      </c>
      <c r="HG67" s="78">
        <v>1</v>
      </c>
      <c r="HH67" s="78">
        <v>1</v>
      </c>
      <c r="HI67" s="78">
        <v>1</v>
      </c>
      <c r="HJ67" s="78">
        <v>1</v>
      </c>
      <c r="HK67" s="197">
        <v>1</v>
      </c>
      <c r="HL67" s="78">
        <v>1</v>
      </c>
      <c r="HM67" s="78">
        <v>1</v>
      </c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5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8"/>
      <c r="IN67" s="43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29"/>
      <c r="JS67" s="28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21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29"/>
      <c r="KW67" s="43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21"/>
      <c r="LX67" s="15"/>
      <c r="LY67" s="15"/>
      <c r="LZ67" s="15"/>
      <c r="MA67" s="29"/>
      <c r="MB67" s="28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29"/>
      <c r="NF67" s="28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29"/>
      <c r="OK67" s="28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22">
        <v>1</v>
      </c>
      <c r="OZ67" s="22">
        <v>1</v>
      </c>
      <c r="PA67" s="22">
        <v>1</v>
      </c>
      <c r="PB67" s="22">
        <v>1</v>
      </c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92"/>
      <c r="PP67" s="28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95"/>
      <c r="QT67" s="28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95"/>
      <c r="RY67" s="28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95"/>
      <c r="TC67" s="28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29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38"/>
      <c r="US67" s="38"/>
      <c r="UT67" s="38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182"/>
      <c r="VM67" s="25"/>
      <c r="VN67" s="10"/>
      <c r="VO67" s="10"/>
      <c r="VP67" s="10"/>
      <c r="VQ67" s="10"/>
      <c r="VR67" s="10"/>
      <c r="VS67" s="10"/>
      <c r="VT67" s="10"/>
      <c r="VU67" s="10"/>
      <c r="VV67" s="10"/>
      <c r="VW67" s="38"/>
      <c r="VX67" s="38"/>
      <c r="VY67" s="38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182"/>
      <c r="WO67" s="25"/>
      <c r="WP67" s="10"/>
      <c r="WQ67" s="10"/>
      <c r="WR67" s="10"/>
      <c r="WS67" s="10"/>
      <c r="WT67" s="10"/>
      <c r="WU67" s="10"/>
      <c r="WV67" s="10"/>
      <c r="WW67" s="10"/>
      <c r="WX67" s="10"/>
      <c r="WY67" s="196"/>
      <c r="WZ67" s="196"/>
      <c r="XA67" s="196"/>
      <c r="XB67" s="196"/>
      <c r="XC67" s="196"/>
      <c r="XD67" s="196"/>
      <c r="XE67" s="196"/>
      <c r="XF67" s="196"/>
      <c r="XG67" s="196"/>
      <c r="XH67" s="196"/>
      <c r="XI67" s="196"/>
      <c r="XJ67" s="196"/>
      <c r="XK67" s="196"/>
      <c r="XL67" s="196"/>
      <c r="XM67" s="196"/>
      <c r="XN67" s="196"/>
      <c r="XO67" s="196"/>
      <c r="XP67" s="196"/>
      <c r="XQ67" s="196"/>
      <c r="XR67" s="196"/>
      <c r="XS67" s="196"/>
      <c r="XT67" s="25">
        <f t="shared" si="11"/>
        <v>14</v>
      </c>
    </row>
    <row r="68" spans="2:644" s="4" customFormat="1" ht="12.75" hidden="1" x14ac:dyDescent="0.2">
      <c r="B68" s="61" t="s">
        <v>121</v>
      </c>
      <c r="C68" s="201" t="s">
        <v>932</v>
      </c>
      <c r="D68" s="9" t="str">
        <f t="shared" si="0"/>
        <v>1315575199</v>
      </c>
      <c r="E68" s="10">
        <v>6002</v>
      </c>
      <c r="F68" s="9" t="s">
        <v>42</v>
      </c>
      <c r="G68" s="9" t="s">
        <v>103</v>
      </c>
      <c r="H68" s="9" t="s">
        <v>105</v>
      </c>
      <c r="I68" s="9"/>
      <c r="J68" s="9"/>
      <c r="K68" s="9"/>
      <c r="L68" s="9"/>
      <c r="M68" s="9"/>
      <c r="N68" s="9" t="e">
        <f>VLOOKUP(C68,'[1]Nomina al 02-02-2023'!$A$6:$A$94,1,0)</f>
        <v>#N/A</v>
      </c>
      <c r="O68" s="9"/>
      <c r="P68" s="9"/>
      <c r="Q68" s="11">
        <v>44603</v>
      </c>
      <c r="R68" s="11">
        <v>44642</v>
      </c>
      <c r="S68" s="11"/>
      <c r="T68" s="11"/>
      <c r="U68" s="76">
        <f t="shared" si="7"/>
        <v>11.666666666666666</v>
      </c>
      <c r="V68" s="100">
        <f>+U68*$V$4</f>
        <v>14.583333333333332</v>
      </c>
      <c r="W68" s="12">
        <f t="shared" si="9"/>
        <v>0</v>
      </c>
      <c r="X68" s="24">
        <f t="shared" si="10"/>
        <v>0</v>
      </c>
      <c r="Y68" s="77">
        <f>IF(B68="Inactivo",0,(V68-W68-X68))</f>
        <v>0</v>
      </c>
      <c r="Z68" s="46"/>
      <c r="AA68" s="47"/>
      <c r="AB68" s="47"/>
      <c r="AC68" s="47"/>
      <c r="AD68" s="47"/>
      <c r="AE68" s="47"/>
      <c r="AF68" s="48"/>
      <c r="AG68" s="49"/>
      <c r="AH68" s="50"/>
      <c r="AI68" s="51"/>
      <c r="AJ68" s="52"/>
      <c r="AK68" s="53"/>
      <c r="AL68" s="53"/>
      <c r="AM68" s="53"/>
      <c r="AN68" s="53"/>
      <c r="AO68" s="53"/>
      <c r="AP68" s="54"/>
      <c r="AQ68" s="54"/>
      <c r="AR68" s="55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6"/>
      <c r="BO68" s="52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6"/>
      <c r="CS68" s="109"/>
      <c r="CT68" s="54"/>
      <c r="CU68" s="54"/>
      <c r="CV68" s="54"/>
      <c r="CW68" s="54"/>
      <c r="CX68" s="54"/>
      <c r="CY68" s="54"/>
      <c r="CZ68" s="55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15"/>
      <c r="DR68" s="15"/>
      <c r="DS68" s="15"/>
      <c r="DT68" s="15"/>
      <c r="DU68" s="15"/>
      <c r="DV68" s="15"/>
      <c r="DW68" s="29"/>
      <c r="DX68" s="43"/>
      <c r="DY68" s="21"/>
      <c r="DZ68" s="21"/>
      <c r="EA68" s="15"/>
      <c r="EB68" s="15"/>
      <c r="EC68" s="15"/>
      <c r="ED68" s="15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6"/>
      <c r="FB68" s="52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5"/>
      <c r="FZ68" s="54"/>
      <c r="GA68" s="54"/>
      <c r="GB68" s="54"/>
      <c r="GC68" s="54"/>
      <c r="GD68" s="54"/>
      <c r="GE68" s="54"/>
      <c r="GF68" s="58"/>
      <c r="GG68" s="57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6"/>
      <c r="HL68" s="52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5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8"/>
      <c r="IN68" s="43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29"/>
      <c r="JS68" s="28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21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29"/>
      <c r="KW68" s="43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21"/>
      <c r="LX68" s="15"/>
      <c r="LY68" s="15"/>
      <c r="LZ68" s="15"/>
      <c r="MA68" s="29"/>
      <c r="MB68" s="28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29"/>
      <c r="NF68" s="28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29"/>
      <c r="OK68" s="28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92"/>
      <c r="PP68" s="28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95"/>
      <c r="QT68" s="28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95"/>
      <c r="RY68" s="28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95"/>
      <c r="TC68" s="28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29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182"/>
      <c r="VM68" s="187"/>
      <c r="VN68" s="10"/>
      <c r="VO68" s="10"/>
      <c r="VP68" s="10"/>
      <c r="VQ68" s="10"/>
      <c r="VR68" s="10"/>
      <c r="VS68" s="10"/>
      <c r="VT68" s="10"/>
      <c r="VU68" s="10"/>
      <c r="VV68" s="10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182"/>
      <c r="WO68" s="187"/>
      <c r="WP68" s="10"/>
      <c r="WQ68" s="10"/>
      <c r="WR68" s="10"/>
      <c r="WS68" s="10"/>
      <c r="WT68" s="10"/>
      <c r="WU68" s="10"/>
      <c r="WV68" s="10"/>
      <c r="WW68" s="10"/>
      <c r="WX68" s="10"/>
      <c r="WY68" s="196"/>
      <c r="WZ68" s="196"/>
      <c r="XA68" s="196"/>
      <c r="XB68" s="196"/>
      <c r="XC68" s="196"/>
      <c r="XD68" s="196"/>
      <c r="XE68" s="196"/>
      <c r="XF68" s="196"/>
      <c r="XG68" s="196"/>
      <c r="XH68" s="196"/>
      <c r="XI68" s="196"/>
      <c r="XJ68" s="196"/>
      <c r="XK68" s="196"/>
      <c r="XL68" s="196"/>
      <c r="XM68" s="196"/>
      <c r="XN68" s="196"/>
      <c r="XO68" s="196"/>
      <c r="XP68" s="196"/>
      <c r="XQ68" s="196"/>
      <c r="XR68" s="196"/>
      <c r="XS68" s="196"/>
      <c r="XT68" s="25">
        <f t="shared" si="11"/>
        <v>0</v>
      </c>
    </row>
    <row r="69" spans="2:644" s="4" customFormat="1" ht="12.75" hidden="1" x14ac:dyDescent="0.2">
      <c r="B69" s="61" t="s">
        <v>121</v>
      </c>
      <c r="C69" s="201" t="s">
        <v>933</v>
      </c>
      <c r="D69" s="9" t="str">
        <f t="shared" si="0"/>
        <v>1715288831</v>
      </c>
      <c r="E69" s="10">
        <v>6001</v>
      </c>
      <c r="F69" s="9" t="s">
        <v>43</v>
      </c>
      <c r="G69" s="9" t="s">
        <v>330</v>
      </c>
      <c r="H69" s="9" t="s">
        <v>81</v>
      </c>
      <c r="I69" s="9"/>
      <c r="J69" s="9"/>
      <c r="K69" s="9"/>
      <c r="L69" s="9"/>
      <c r="M69" s="9"/>
      <c r="N69" s="9" t="e">
        <f>VLOOKUP(C69,'[1]Nomina al 02-02-2023'!$A$6:$A$94,1,0)</f>
        <v>#N/A</v>
      </c>
      <c r="O69" s="9"/>
      <c r="P69" s="9"/>
      <c r="Q69" s="11">
        <v>44494</v>
      </c>
      <c r="R69" s="11">
        <v>44530</v>
      </c>
      <c r="S69" s="11"/>
      <c r="T69" s="11"/>
      <c r="U69" s="76">
        <f t="shared" si="7"/>
        <v>15.2</v>
      </c>
      <c r="V69" s="100">
        <f t="shared" si="30"/>
        <v>19</v>
      </c>
      <c r="W69" s="12">
        <f t="shared" si="9"/>
        <v>0</v>
      </c>
      <c r="X69" s="24">
        <f t="shared" si="10"/>
        <v>0</v>
      </c>
      <c r="Y69" s="77">
        <f>IF(B69="Inactivo",0,(V69-W69-X69))</f>
        <v>0</v>
      </c>
      <c r="Z69" s="46"/>
      <c r="AA69" s="47"/>
      <c r="AB69" s="47"/>
      <c r="AC69" s="47"/>
      <c r="AD69" s="47"/>
      <c r="AE69" s="47"/>
      <c r="AF69" s="48"/>
      <c r="AG69" s="49"/>
      <c r="AH69" s="50"/>
      <c r="AI69" s="51"/>
      <c r="AJ69" s="52"/>
      <c r="AK69" s="53"/>
      <c r="AL69" s="53"/>
      <c r="AM69" s="53"/>
      <c r="AN69" s="53"/>
      <c r="AO69" s="53"/>
      <c r="AP69" s="54"/>
      <c r="AQ69" s="54"/>
      <c r="AR69" s="55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6"/>
      <c r="BO69" s="52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6"/>
      <c r="CS69" s="28"/>
      <c r="CT69" s="54"/>
      <c r="CU69" s="54"/>
      <c r="CV69" s="54"/>
      <c r="CW69" s="54"/>
      <c r="CX69" s="54"/>
      <c r="CY69" s="54"/>
      <c r="CZ69" s="55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15"/>
      <c r="DR69" s="15"/>
      <c r="DS69" s="15"/>
      <c r="DT69" s="15"/>
      <c r="DU69" s="15"/>
      <c r="DV69" s="15"/>
      <c r="DW69" s="29"/>
      <c r="DX69" s="43"/>
      <c r="DY69" s="21"/>
      <c r="DZ69" s="21"/>
      <c r="EA69" s="15"/>
      <c r="EB69" s="15"/>
      <c r="EC69" s="15"/>
      <c r="ED69" s="15"/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6"/>
      <c r="FB69" s="52"/>
      <c r="FC69" s="54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5"/>
      <c r="FZ69" s="54"/>
      <c r="GA69" s="54"/>
      <c r="GB69" s="54"/>
      <c r="GC69" s="54"/>
      <c r="GD69" s="54"/>
      <c r="GE69" s="54"/>
      <c r="GF69" s="58"/>
      <c r="GG69" s="57"/>
      <c r="GH69" s="54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6"/>
      <c r="HL69" s="52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5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44"/>
      <c r="IN69" s="42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29"/>
      <c r="JS69" s="28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21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29"/>
      <c r="KW69" s="43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21"/>
      <c r="LX69" s="15"/>
      <c r="LY69" s="15"/>
      <c r="LZ69" s="15"/>
      <c r="MA69" s="29"/>
      <c r="MB69" s="28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29"/>
      <c r="NF69" s="28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29"/>
      <c r="OK69" s="28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92"/>
      <c r="PP69" s="28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95"/>
      <c r="QT69" s="28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95"/>
      <c r="RY69" s="28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95"/>
      <c r="TC69" s="28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29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38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185"/>
      <c r="VM69" s="3"/>
      <c r="VN69" s="25"/>
      <c r="VO69" s="10"/>
      <c r="VP69" s="10"/>
      <c r="VQ69" s="10"/>
      <c r="VR69" s="10"/>
      <c r="VS69" s="10"/>
      <c r="VT69" s="10"/>
      <c r="VU69" s="10"/>
      <c r="VV69" s="10"/>
      <c r="VW69" s="38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182"/>
      <c r="WO69" s="3"/>
      <c r="WP69" s="25"/>
      <c r="WQ69" s="10"/>
      <c r="WR69" s="10"/>
      <c r="WS69" s="10"/>
      <c r="WT69" s="10"/>
      <c r="WU69" s="10"/>
      <c r="WV69" s="10"/>
      <c r="WW69" s="10"/>
      <c r="WX69" s="10"/>
      <c r="WY69" s="196"/>
      <c r="WZ69" s="196"/>
      <c r="XA69" s="196"/>
      <c r="XB69" s="196"/>
      <c r="XC69" s="196"/>
      <c r="XD69" s="196"/>
      <c r="XE69" s="196"/>
      <c r="XF69" s="196"/>
      <c r="XG69" s="196"/>
      <c r="XH69" s="196"/>
      <c r="XI69" s="196"/>
      <c r="XJ69" s="196"/>
      <c r="XK69" s="196"/>
      <c r="XL69" s="196"/>
      <c r="XM69" s="196"/>
      <c r="XN69" s="196"/>
      <c r="XO69" s="196"/>
      <c r="XP69" s="196"/>
      <c r="XQ69" s="196"/>
      <c r="XR69" s="196"/>
      <c r="XS69" s="196"/>
      <c r="XT69" s="25">
        <f t="shared" si="11"/>
        <v>0</v>
      </c>
    </row>
    <row r="70" spans="2:644" s="4" customFormat="1" ht="12.75" x14ac:dyDescent="0.2">
      <c r="B70" s="61" t="s">
        <v>122</v>
      </c>
      <c r="C70" s="201" t="s">
        <v>934</v>
      </c>
      <c r="D70" s="9" t="str">
        <f t="shared" si="0"/>
        <v>0103690301</v>
      </c>
      <c r="E70" s="10">
        <v>6001</v>
      </c>
      <c r="F70" s="9" t="s">
        <v>43</v>
      </c>
      <c r="G70" s="9" t="s">
        <v>124</v>
      </c>
      <c r="H70" s="9" t="s">
        <v>156</v>
      </c>
      <c r="I70" s="9">
        <f t="shared" ref="I70:I72" si="61">LEN(H70)</f>
        <v>33</v>
      </c>
      <c r="J70" s="9">
        <f t="shared" ref="J70:J72" si="62">FIND(" ",H70,FIND(" ",H70)+1)</f>
        <v>18</v>
      </c>
      <c r="K70" s="9">
        <f t="shared" ref="K70:K72" si="63">I70-(J70-1)</f>
        <v>16</v>
      </c>
      <c r="L70" s="9" t="str">
        <f t="shared" ref="L70:L72" si="64">MID(H70,1,J70)</f>
        <v xml:space="preserve">Gonzalez Minchala </v>
      </c>
      <c r="M70" s="9" t="str">
        <f t="shared" ref="M70:M72" si="65">MID(H70,J70,K70)</f>
        <v xml:space="preserve"> Marcelo Eduardo</v>
      </c>
      <c r="N70" s="9" t="str">
        <f>_xlfn.IFNA(VLOOKUP(D70,[1]!Tabla1[#All],7,0),"NO ENCONTRADO")</f>
        <v>marcelogonzalez@salesland.net</v>
      </c>
      <c r="O70" s="9"/>
      <c r="P70" s="9" t="str">
        <f t="shared" ref="P70:P72" si="66">IF(N70="NO ENCONTRADO",O70,N70)</f>
        <v>marcelogonzalez@salesland.net</v>
      </c>
      <c r="Q70" s="11">
        <v>44083</v>
      </c>
      <c r="R70" s="11"/>
      <c r="S70" s="11"/>
      <c r="T70" s="11"/>
      <c r="U70" s="76">
        <f t="shared" si="7"/>
        <v>28.733333333333334</v>
      </c>
      <c r="V70" s="100">
        <f t="shared" si="30"/>
        <v>35.916666666666671</v>
      </c>
      <c r="W70" s="12">
        <f t="shared" si="9"/>
        <v>32</v>
      </c>
      <c r="X70" s="24">
        <f t="shared" si="10"/>
        <v>0</v>
      </c>
      <c r="Y70" s="77">
        <f>IF(B70="Inactivo",0,(V70-W70-X70))</f>
        <v>3.9166666666666714</v>
      </c>
      <c r="Z70" s="26"/>
      <c r="AA70" s="10"/>
      <c r="AB70" s="10"/>
      <c r="AC70" s="10"/>
      <c r="AD70" s="10"/>
      <c r="AE70" s="10"/>
      <c r="AF70" s="27"/>
      <c r="AG70" s="32"/>
      <c r="AH70" s="18"/>
      <c r="AI70" s="33"/>
      <c r="AJ70" s="28"/>
      <c r="AK70" s="23"/>
      <c r="AL70" s="23"/>
      <c r="AM70" s="23"/>
      <c r="AN70" s="23"/>
      <c r="AO70" s="23"/>
      <c r="AP70" s="15"/>
      <c r="AQ70" s="15"/>
      <c r="AR70" s="21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29"/>
      <c r="BO70" s="28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22">
        <v>1</v>
      </c>
      <c r="CB70" s="22">
        <v>1</v>
      </c>
      <c r="CC70" s="22">
        <v>1</v>
      </c>
      <c r="CD70" s="22">
        <v>1</v>
      </c>
      <c r="CE70" s="22">
        <v>1</v>
      </c>
      <c r="CF70" s="22">
        <v>1</v>
      </c>
      <c r="CG70" s="22">
        <v>1</v>
      </c>
      <c r="CH70" s="22">
        <v>1</v>
      </c>
      <c r="CI70" s="22">
        <v>1</v>
      </c>
      <c r="CJ70" s="22">
        <v>1</v>
      </c>
      <c r="CK70" s="22">
        <v>1</v>
      </c>
      <c r="CL70" s="22">
        <v>1</v>
      </c>
      <c r="CM70" s="22">
        <v>1</v>
      </c>
      <c r="CN70" s="22">
        <v>1</v>
      </c>
      <c r="CO70" s="22">
        <v>1</v>
      </c>
      <c r="CP70" s="15"/>
      <c r="CQ70" s="15"/>
      <c r="CR70" s="29"/>
      <c r="CS70" s="28"/>
      <c r="CT70" s="15"/>
      <c r="CU70" s="15"/>
      <c r="CV70" s="15"/>
      <c r="CW70" s="15"/>
      <c r="CX70" s="15"/>
      <c r="CY70" s="15"/>
      <c r="CZ70" s="21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29"/>
      <c r="DX70" s="43"/>
      <c r="DY70" s="21"/>
      <c r="DZ70" s="21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29"/>
      <c r="FB70" s="28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21"/>
      <c r="FZ70" s="15"/>
      <c r="GA70" s="15"/>
      <c r="GB70" s="15"/>
      <c r="GC70" s="15"/>
      <c r="GD70" s="15"/>
      <c r="GE70" s="15"/>
      <c r="GF70" s="45"/>
      <c r="GG70" s="43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07"/>
      <c r="HH70" s="107"/>
      <c r="HI70" s="107"/>
      <c r="HJ70" s="107"/>
      <c r="HK70" s="107"/>
      <c r="HL70" s="78">
        <v>2</v>
      </c>
      <c r="HM70" s="78">
        <v>2</v>
      </c>
      <c r="HN70" s="78">
        <v>2</v>
      </c>
      <c r="HO70" s="78">
        <v>2</v>
      </c>
      <c r="HP70" s="78">
        <v>2</v>
      </c>
      <c r="HQ70" s="15"/>
      <c r="HR70" s="15"/>
      <c r="HS70" s="15"/>
      <c r="HT70" s="15"/>
      <c r="HU70" s="15"/>
      <c r="HV70" s="15"/>
      <c r="HW70" s="15"/>
      <c r="HX70" s="15"/>
      <c r="HY70" s="21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44"/>
      <c r="IN70" s="42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29"/>
      <c r="JS70" s="28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21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29"/>
      <c r="KW70" s="43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21"/>
      <c r="LX70" s="15"/>
      <c r="LY70" s="15"/>
      <c r="LZ70" s="15"/>
      <c r="MA70" s="29"/>
      <c r="MB70" s="28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29"/>
      <c r="NF70" s="28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29"/>
      <c r="OK70" s="28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22">
        <v>1</v>
      </c>
      <c r="OZ70" s="22">
        <v>1</v>
      </c>
      <c r="PA70" s="22">
        <v>1</v>
      </c>
      <c r="PB70" s="22">
        <v>1</v>
      </c>
      <c r="PC70" s="22">
        <v>1</v>
      </c>
      <c r="PD70" s="22">
        <v>1</v>
      </c>
      <c r="PE70" s="22">
        <v>1</v>
      </c>
      <c r="PF70" s="15"/>
      <c r="PG70" s="15"/>
      <c r="PH70" s="15"/>
      <c r="PI70" s="15"/>
      <c r="PJ70" s="15"/>
      <c r="PK70" s="15"/>
      <c r="PL70" s="15"/>
      <c r="PM70" s="15"/>
      <c r="PN70" s="15"/>
      <c r="PO70" s="92"/>
      <c r="PP70" s="28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95"/>
      <c r="QT70" s="28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95"/>
      <c r="RY70" s="28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95"/>
      <c r="TC70" s="28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29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38"/>
      <c r="US70" s="38"/>
      <c r="UT70" s="38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182"/>
      <c r="VM70" s="184"/>
      <c r="VN70" s="10"/>
      <c r="VO70" s="10"/>
      <c r="VP70" s="10"/>
      <c r="VQ70" s="10"/>
      <c r="VR70" s="10"/>
      <c r="VS70" s="10"/>
      <c r="VT70" s="10"/>
      <c r="VU70" s="10"/>
      <c r="VV70" s="10"/>
      <c r="VW70" s="38"/>
      <c r="VX70" s="38"/>
      <c r="VY70" s="38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182"/>
      <c r="WO70" s="184"/>
      <c r="WP70" s="10"/>
      <c r="WQ70" s="10"/>
      <c r="WR70" s="10"/>
      <c r="WS70" s="10"/>
      <c r="WT70" s="10"/>
      <c r="WU70" s="10"/>
      <c r="WV70" s="10"/>
      <c r="WW70" s="10"/>
      <c r="WX70" s="10"/>
      <c r="WY70" s="196"/>
      <c r="WZ70" s="196"/>
      <c r="XA70" s="196"/>
      <c r="XB70" s="196"/>
      <c r="XC70" s="196"/>
      <c r="XD70" s="196"/>
      <c r="XE70" s="196"/>
      <c r="XF70" s="196"/>
      <c r="XG70" s="196"/>
      <c r="XH70" s="196"/>
      <c r="XI70" s="196"/>
      <c r="XJ70" s="196"/>
      <c r="XK70" s="196"/>
      <c r="XL70" s="196"/>
      <c r="XM70" s="196"/>
      <c r="XN70" s="196"/>
      <c r="XO70" s="196"/>
      <c r="XP70" s="196"/>
      <c r="XQ70" s="196"/>
      <c r="XR70" s="196"/>
      <c r="XS70" s="196"/>
      <c r="XT70" s="25">
        <f t="shared" si="11"/>
        <v>32</v>
      </c>
    </row>
    <row r="71" spans="2:644" s="4" customFormat="1" ht="12.75" x14ac:dyDescent="0.2">
      <c r="B71" s="61" t="s">
        <v>122</v>
      </c>
      <c r="C71" s="201" t="s">
        <v>935</v>
      </c>
      <c r="D71" s="9" t="str">
        <f t="shared" si="0"/>
        <v>0104729298</v>
      </c>
      <c r="E71" s="10">
        <v>6001</v>
      </c>
      <c r="F71" s="9" t="s">
        <v>43</v>
      </c>
      <c r="G71" s="9" t="s">
        <v>330</v>
      </c>
      <c r="H71" s="9" t="s">
        <v>155</v>
      </c>
      <c r="I71" s="9">
        <f t="shared" si="61"/>
        <v>25</v>
      </c>
      <c r="J71" s="9">
        <f t="shared" si="62"/>
        <v>12</v>
      </c>
      <c r="K71" s="9">
        <f t="shared" si="63"/>
        <v>14</v>
      </c>
      <c r="L71" s="9" t="str">
        <f t="shared" si="64"/>
        <v xml:space="preserve">Calle Chaca </v>
      </c>
      <c r="M71" s="9" t="str">
        <f t="shared" si="65"/>
        <v xml:space="preserve"> Jorge Vinicio</v>
      </c>
      <c r="N71" s="9" t="str">
        <f>_xlfn.IFNA(VLOOKUP(D71,[1]!Tabla1[#All],7,0),"NO ENCONTRADO")</f>
        <v>jorgecalle@salesland.net</v>
      </c>
      <c r="O71" s="9"/>
      <c r="P71" s="9" t="str">
        <f t="shared" si="66"/>
        <v>jorgecalle@salesland.net</v>
      </c>
      <c r="Q71" s="11">
        <v>44088</v>
      </c>
      <c r="R71" s="11"/>
      <c r="S71" s="11"/>
      <c r="T71" s="11"/>
      <c r="U71" s="76">
        <f t="shared" si="7"/>
        <v>28.566666666666666</v>
      </c>
      <c r="V71" s="100">
        <f t="shared" si="30"/>
        <v>35.708333333333336</v>
      </c>
      <c r="W71" s="12">
        <f t="shared" si="9"/>
        <v>29</v>
      </c>
      <c r="X71" s="24">
        <f t="shared" si="10"/>
        <v>0</v>
      </c>
      <c r="Y71" s="77">
        <f>IF(B71="Inactivo",0,(V71-W71-X71))</f>
        <v>6.7083333333333357</v>
      </c>
      <c r="Z71" s="26"/>
      <c r="AA71" s="10"/>
      <c r="AB71" s="10"/>
      <c r="AC71" s="10"/>
      <c r="AD71" s="10"/>
      <c r="AE71" s="10"/>
      <c r="AF71" s="27"/>
      <c r="AG71" s="32"/>
      <c r="AH71" s="18"/>
      <c r="AI71" s="33"/>
      <c r="AJ71" s="28"/>
      <c r="AK71" s="23"/>
      <c r="AL71" s="23"/>
      <c r="AM71" s="23"/>
      <c r="AN71" s="23"/>
      <c r="AO71" s="23"/>
      <c r="AP71" s="15"/>
      <c r="AQ71" s="15"/>
      <c r="AR71" s="21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29"/>
      <c r="BO71" s="28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29"/>
      <c r="CS71" s="28"/>
      <c r="CT71" s="15"/>
      <c r="CU71" s="15"/>
      <c r="CV71" s="22">
        <v>1</v>
      </c>
      <c r="CW71" s="22">
        <v>1</v>
      </c>
      <c r="CX71" s="22">
        <v>1</v>
      </c>
      <c r="CY71" s="22">
        <v>1</v>
      </c>
      <c r="CZ71" s="22">
        <v>1</v>
      </c>
      <c r="DA71" s="22">
        <v>1</v>
      </c>
      <c r="DB71" s="22">
        <v>1</v>
      </c>
      <c r="DC71" s="22">
        <v>1</v>
      </c>
      <c r="DD71" s="22">
        <v>1</v>
      </c>
      <c r="DE71" s="22">
        <v>1</v>
      </c>
      <c r="DF71" s="22">
        <v>1</v>
      </c>
      <c r="DG71" s="22">
        <v>1</v>
      </c>
      <c r="DH71" s="22">
        <v>1</v>
      </c>
      <c r="DI71" s="22">
        <v>1</v>
      </c>
      <c r="DJ71" s="22">
        <v>1</v>
      </c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29"/>
      <c r="DX71" s="43"/>
      <c r="DY71" s="21"/>
      <c r="DZ71" s="21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29"/>
      <c r="FB71" s="28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21"/>
      <c r="FZ71" s="15"/>
      <c r="GA71" s="15"/>
      <c r="GB71" s="15"/>
      <c r="GC71" s="15"/>
      <c r="GD71" s="15"/>
      <c r="GE71" s="15"/>
      <c r="GF71" s="45"/>
      <c r="GG71" s="43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29"/>
      <c r="HL71" s="28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21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44"/>
      <c r="IN71" s="42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29"/>
      <c r="JS71" s="28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21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29"/>
      <c r="KW71" s="43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21"/>
      <c r="LX71" s="15"/>
      <c r="LY71" s="15"/>
      <c r="LZ71" s="15"/>
      <c r="MA71" s="29"/>
      <c r="MB71" s="28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29"/>
      <c r="NF71" s="28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22">
        <v>1</v>
      </c>
      <c r="NU71" s="22">
        <v>1</v>
      </c>
      <c r="NV71" s="22">
        <v>1</v>
      </c>
      <c r="NW71" s="22">
        <v>1</v>
      </c>
      <c r="NX71" s="22">
        <v>1</v>
      </c>
      <c r="NY71" s="22">
        <v>1</v>
      </c>
      <c r="NZ71" s="22">
        <v>1</v>
      </c>
      <c r="OA71" s="15"/>
      <c r="OB71" s="15"/>
      <c r="OC71" s="15"/>
      <c r="OD71" s="15"/>
      <c r="OE71" s="15"/>
      <c r="OF71" s="15"/>
      <c r="OG71" s="15"/>
      <c r="OH71" s="15"/>
      <c r="OI71" s="15"/>
      <c r="OJ71" s="29"/>
      <c r="OK71" s="28"/>
      <c r="OL71" s="15"/>
      <c r="OM71" s="15"/>
      <c r="ON71" s="15"/>
      <c r="OO71" s="15"/>
      <c r="OP71" s="15"/>
      <c r="OQ71" s="15"/>
      <c r="OR71" s="22">
        <v>1</v>
      </c>
      <c r="OS71" s="22">
        <v>1</v>
      </c>
      <c r="OT71" s="22">
        <v>1</v>
      </c>
      <c r="OU71" s="22">
        <v>1</v>
      </c>
      <c r="OV71" s="22">
        <v>1</v>
      </c>
      <c r="OW71" s="22">
        <v>1</v>
      </c>
      <c r="OX71" s="22">
        <v>1</v>
      </c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92"/>
      <c r="PP71" s="28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95"/>
      <c r="QT71" s="28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95"/>
      <c r="RY71" s="28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95"/>
      <c r="TC71" s="28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29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38"/>
      <c r="US71" s="38"/>
      <c r="UT71" s="38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182"/>
      <c r="VM71" s="25"/>
      <c r="VN71" s="10"/>
      <c r="VO71" s="10"/>
      <c r="VP71" s="10"/>
      <c r="VQ71" s="10"/>
      <c r="VR71" s="10"/>
      <c r="VS71" s="10"/>
      <c r="VT71" s="10"/>
      <c r="VU71" s="10"/>
      <c r="VV71" s="10"/>
      <c r="VW71" s="38"/>
      <c r="VX71" s="38"/>
      <c r="VY71" s="38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182"/>
      <c r="WO71" s="25"/>
      <c r="WP71" s="10"/>
      <c r="WQ71" s="10"/>
      <c r="WR71" s="10"/>
      <c r="WS71" s="10"/>
      <c r="WT71" s="10"/>
      <c r="WU71" s="10"/>
      <c r="WV71" s="10"/>
      <c r="WW71" s="10"/>
      <c r="WX71" s="10"/>
      <c r="WY71" s="196"/>
      <c r="WZ71" s="196"/>
      <c r="XA71" s="196"/>
      <c r="XB71" s="196"/>
      <c r="XC71" s="196"/>
      <c r="XD71" s="196"/>
      <c r="XE71" s="196"/>
      <c r="XF71" s="196"/>
      <c r="XG71" s="196"/>
      <c r="XH71" s="196"/>
      <c r="XI71" s="196"/>
      <c r="XJ71" s="196"/>
      <c r="XK71" s="196"/>
      <c r="XL71" s="196"/>
      <c r="XM71" s="196"/>
      <c r="XN71" s="196"/>
      <c r="XO71" s="196"/>
      <c r="XP71" s="196"/>
      <c r="XQ71" s="196"/>
      <c r="XR71" s="196"/>
      <c r="XS71" s="196"/>
      <c r="XT71" s="25">
        <f t="shared" si="11"/>
        <v>29</v>
      </c>
    </row>
    <row r="72" spans="2:644" s="4" customFormat="1" ht="12.75" x14ac:dyDescent="0.2">
      <c r="B72" s="61" t="s">
        <v>122</v>
      </c>
      <c r="C72" s="201" t="s">
        <v>936</v>
      </c>
      <c r="D72" s="9" t="str">
        <f t="shared" si="0"/>
        <v>0103519815</v>
      </c>
      <c r="E72" s="10">
        <v>6001</v>
      </c>
      <c r="F72" s="9" t="s">
        <v>43</v>
      </c>
      <c r="G72" s="9" t="s">
        <v>331</v>
      </c>
      <c r="H72" s="9" t="s">
        <v>154</v>
      </c>
      <c r="I72" s="9">
        <f t="shared" si="61"/>
        <v>29</v>
      </c>
      <c r="J72" s="9">
        <f t="shared" si="62"/>
        <v>13</v>
      </c>
      <c r="K72" s="9">
        <f t="shared" si="63"/>
        <v>17</v>
      </c>
      <c r="L72" s="9" t="str">
        <f t="shared" si="64"/>
        <v xml:space="preserve">Feican Velez </v>
      </c>
      <c r="M72" s="9" t="str">
        <f t="shared" si="65"/>
        <v xml:space="preserve"> Maria del Carmen</v>
      </c>
      <c r="N72" s="9" t="str">
        <f>_xlfn.IFNA(VLOOKUP(D72,[1]!Tabla1[#All],7,0),"NO ENCONTRADO")</f>
        <v>mariadelcarmenfeican@salesland.net</v>
      </c>
      <c r="O72" s="9"/>
      <c r="P72" s="9" t="str">
        <f t="shared" si="66"/>
        <v>mariadelcarmenfeican@salesland.net</v>
      </c>
      <c r="Q72" s="11">
        <v>44119</v>
      </c>
      <c r="R72" s="11"/>
      <c r="S72" s="11"/>
      <c r="T72" s="11"/>
      <c r="U72" s="76">
        <f t="shared" si="7"/>
        <v>27.533333333333335</v>
      </c>
      <c r="V72" s="100">
        <f t="shared" si="30"/>
        <v>34.416666666666671</v>
      </c>
      <c r="W72" s="12">
        <f t="shared" si="9"/>
        <v>30</v>
      </c>
      <c r="X72" s="24">
        <f t="shared" si="10"/>
        <v>0</v>
      </c>
      <c r="Y72" s="77">
        <f>IF(B72="Inactivo",0,(V72-W72-X72))</f>
        <v>4.4166666666666714</v>
      </c>
      <c r="Z72" s="46"/>
      <c r="AA72" s="47"/>
      <c r="AB72" s="47"/>
      <c r="AC72" s="47"/>
      <c r="AD72" s="47"/>
      <c r="AE72" s="47"/>
      <c r="AF72" s="48"/>
      <c r="AG72" s="49"/>
      <c r="AH72" s="50"/>
      <c r="AI72" s="51"/>
      <c r="AJ72" s="52"/>
      <c r="AK72" s="53"/>
      <c r="AL72" s="53"/>
      <c r="AM72" s="53"/>
      <c r="AN72" s="53"/>
      <c r="AO72" s="53"/>
      <c r="AP72" s="54"/>
      <c r="AQ72" s="54"/>
      <c r="AR72" s="55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6"/>
      <c r="BO72" s="52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6"/>
      <c r="CS72" s="22">
        <v>1</v>
      </c>
      <c r="CT72" s="54"/>
      <c r="CU72" s="54"/>
      <c r="CV72" s="54"/>
      <c r="CW72" s="54"/>
      <c r="CX72" s="54"/>
      <c r="CY72" s="54"/>
      <c r="CZ72" s="55"/>
      <c r="DA72" s="54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22">
        <v>1</v>
      </c>
      <c r="DR72" s="22">
        <v>1</v>
      </c>
      <c r="DS72" s="22">
        <v>1</v>
      </c>
      <c r="DT72" s="22">
        <v>1</v>
      </c>
      <c r="DU72" s="22">
        <v>1</v>
      </c>
      <c r="DV72" s="22">
        <v>1</v>
      </c>
      <c r="DW72" s="22">
        <v>1</v>
      </c>
      <c r="DX72" s="22">
        <v>1</v>
      </c>
      <c r="DY72" s="22">
        <v>1</v>
      </c>
      <c r="DZ72" s="22">
        <v>1</v>
      </c>
      <c r="EA72" s="22">
        <v>1</v>
      </c>
      <c r="EB72" s="22">
        <v>1</v>
      </c>
      <c r="EC72" s="22">
        <v>1</v>
      </c>
      <c r="ED72" s="22">
        <v>1</v>
      </c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54"/>
      <c r="ER72" s="54"/>
      <c r="ES72" s="54"/>
      <c r="ET72" s="54"/>
      <c r="EU72" s="54"/>
      <c r="EV72" s="54"/>
      <c r="EW72" s="54"/>
      <c r="EX72" s="54"/>
      <c r="EY72" s="54"/>
      <c r="EZ72" s="54"/>
      <c r="FA72" s="56"/>
      <c r="FB72" s="52"/>
      <c r="FC72" s="54"/>
      <c r="FD72" s="54"/>
      <c r="FE72" s="54"/>
      <c r="FF72" s="54"/>
      <c r="FG72" s="54"/>
      <c r="FH72" s="54"/>
      <c r="FI72" s="54"/>
      <c r="FJ72" s="54"/>
      <c r="FK72" s="54"/>
      <c r="FL72" s="54"/>
      <c r="FM72" s="54"/>
      <c r="FN72" s="54"/>
      <c r="FO72" s="54"/>
      <c r="FP72" s="54"/>
      <c r="FQ72" s="54"/>
      <c r="FR72" s="54"/>
      <c r="FS72" s="54"/>
      <c r="FT72" s="54"/>
      <c r="FU72" s="54"/>
      <c r="FV72" s="54"/>
      <c r="FW72" s="54"/>
      <c r="FX72" s="54"/>
      <c r="FY72" s="55"/>
      <c r="FZ72" s="54"/>
      <c r="GA72" s="54"/>
      <c r="GB72" s="54"/>
      <c r="GC72" s="54"/>
      <c r="GD72" s="54"/>
      <c r="GE72" s="54"/>
      <c r="GF72" s="58"/>
      <c r="GG72" s="57"/>
      <c r="GH72" s="54"/>
      <c r="GI72" s="54"/>
      <c r="GJ72" s="54"/>
      <c r="GK72" s="54"/>
      <c r="GL72" s="54"/>
      <c r="GM72" s="54"/>
      <c r="GN72" s="54"/>
      <c r="GO72" s="54"/>
      <c r="GP72" s="54"/>
      <c r="GQ72" s="54"/>
      <c r="GR72" s="54"/>
      <c r="GS72" s="54"/>
      <c r="GT72" s="54"/>
      <c r="GU72" s="54"/>
      <c r="GV72" s="54"/>
      <c r="GW72" s="54"/>
      <c r="GX72" s="54"/>
      <c r="GY72" s="54"/>
      <c r="GZ72" s="54"/>
      <c r="HA72" s="54"/>
      <c r="HB72" s="54"/>
      <c r="HC72" s="54"/>
      <c r="HD72" s="54"/>
      <c r="HE72" s="54"/>
      <c r="HF72" s="54"/>
      <c r="HG72" s="54"/>
      <c r="HH72" s="54"/>
      <c r="HI72" s="54"/>
      <c r="HJ72" s="54"/>
      <c r="HK72" s="56"/>
      <c r="HL72" s="52"/>
      <c r="HM72" s="54"/>
      <c r="HN72" s="54"/>
      <c r="HO72" s="54"/>
      <c r="HP72" s="54"/>
      <c r="HQ72" s="54"/>
      <c r="HR72" s="54"/>
      <c r="HS72" s="54"/>
      <c r="HT72" s="54"/>
      <c r="HU72" s="54"/>
      <c r="HV72" s="54"/>
      <c r="HW72" s="54"/>
      <c r="HX72" s="54"/>
      <c r="HY72" s="55"/>
      <c r="HZ72" s="54"/>
      <c r="IA72" s="54"/>
      <c r="IB72" s="54"/>
      <c r="IC72" s="54"/>
      <c r="ID72" s="54"/>
      <c r="IE72" s="54"/>
      <c r="IF72" s="54"/>
      <c r="IG72" s="54"/>
      <c r="IH72" s="54"/>
      <c r="II72" s="54"/>
      <c r="IJ72" s="54"/>
      <c r="IK72" s="54"/>
      <c r="IL72" s="54"/>
      <c r="IM72" s="44"/>
      <c r="IN72" s="42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29"/>
      <c r="JS72" s="28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21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29"/>
      <c r="KW72" s="43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21"/>
      <c r="LX72" s="15"/>
      <c r="LY72" s="15"/>
      <c r="LZ72" s="15"/>
      <c r="MA72" s="29"/>
      <c r="MB72" s="28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29"/>
      <c r="NF72" s="28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29"/>
      <c r="OK72" s="28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92"/>
      <c r="PP72" s="28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95"/>
      <c r="QT72" s="28"/>
      <c r="QU72" s="15"/>
      <c r="QV72" s="15"/>
      <c r="QW72" s="15"/>
      <c r="QX72" s="15"/>
      <c r="QY72" s="15"/>
      <c r="QZ72" s="15"/>
      <c r="RA72" s="15"/>
      <c r="RB72" s="15"/>
      <c r="RC72" s="15"/>
      <c r="RD72" s="22">
        <v>1</v>
      </c>
      <c r="RE72" s="22">
        <v>1</v>
      </c>
      <c r="RF72" s="22">
        <v>1</v>
      </c>
      <c r="RG72" s="22">
        <v>1</v>
      </c>
      <c r="RH72" s="22">
        <v>1</v>
      </c>
      <c r="RI72" s="22">
        <v>1</v>
      </c>
      <c r="RJ72" s="22">
        <v>1</v>
      </c>
      <c r="RK72" s="22">
        <v>1</v>
      </c>
      <c r="RL72" s="22">
        <v>1</v>
      </c>
      <c r="RM72" s="22">
        <v>1</v>
      </c>
      <c r="RN72" s="22">
        <v>1</v>
      </c>
      <c r="RO72" s="22">
        <v>1</v>
      </c>
      <c r="RP72" s="22">
        <v>1</v>
      </c>
      <c r="RQ72" s="22">
        <v>1</v>
      </c>
      <c r="RR72" s="22">
        <v>1</v>
      </c>
      <c r="RS72" s="15"/>
      <c r="RT72" s="15"/>
      <c r="RU72" s="15"/>
      <c r="RV72" s="15"/>
      <c r="RW72" s="15"/>
      <c r="RX72" s="95"/>
      <c r="RY72" s="28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95"/>
      <c r="TC72" s="28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29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38"/>
      <c r="US72" s="38"/>
      <c r="UT72" s="38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182"/>
      <c r="VM72" s="25"/>
      <c r="VN72" s="10"/>
      <c r="VO72" s="10"/>
      <c r="VP72" s="10"/>
      <c r="VQ72" s="10"/>
      <c r="VR72" s="10"/>
      <c r="VS72" s="10"/>
      <c r="VT72" s="10"/>
      <c r="VU72" s="10"/>
      <c r="VV72" s="10"/>
      <c r="VW72" s="38"/>
      <c r="VX72" s="38"/>
      <c r="VY72" s="38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182"/>
      <c r="WO72" s="25"/>
      <c r="WP72" s="10"/>
      <c r="WQ72" s="10"/>
      <c r="WR72" s="10"/>
      <c r="WS72" s="10"/>
      <c r="WT72" s="10"/>
      <c r="WU72" s="10"/>
      <c r="WV72" s="10"/>
      <c r="WW72" s="10"/>
      <c r="WX72" s="10"/>
      <c r="WY72" s="196"/>
      <c r="WZ72" s="196"/>
      <c r="XA72" s="196"/>
      <c r="XB72" s="196"/>
      <c r="XC72" s="196"/>
      <c r="XD72" s="196"/>
      <c r="XE72" s="196"/>
      <c r="XF72" s="196"/>
      <c r="XG72" s="196"/>
      <c r="XH72" s="196"/>
      <c r="XI72" s="196"/>
      <c r="XJ72" s="196"/>
      <c r="XK72" s="196"/>
      <c r="XL72" s="196"/>
      <c r="XM72" s="196"/>
      <c r="XN72" s="196"/>
      <c r="XO72" s="196"/>
      <c r="XP72" s="196"/>
      <c r="XQ72" s="196"/>
      <c r="XR72" s="196"/>
      <c r="XS72" s="196"/>
      <c r="XT72" s="25">
        <f t="shared" si="11"/>
        <v>30</v>
      </c>
    </row>
    <row r="73" spans="2:644" s="4" customFormat="1" ht="12.75" hidden="1" x14ac:dyDescent="0.2">
      <c r="B73" s="158" t="s">
        <v>121</v>
      </c>
      <c r="C73" s="158"/>
      <c r="D73" s="9" t="str">
        <f t="shared" ref="D73:D136" si="67">CONCATENATE(REPT("0",10-LEN(C73)),C73)</f>
        <v>0000000000</v>
      </c>
      <c r="E73" s="160">
        <v>6002</v>
      </c>
      <c r="F73" s="159" t="s">
        <v>43</v>
      </c>
      <c r="G73" s="159" t="s">
        <v>330</v>
      </c>
      <c r="H73" s="159" t="s">
        <v>151</v>
      </c>
      <c r="I73" s="159"/>
      <c r="J73" s="159"/>
      <c r="K73" s="159"/>
      <c r="L73" s="159"/>
      <c r="M73" s="159"/>
      <c r="N73" s="9" t="e">
        <f>VLOOKUP(C73,'[1]Nomina al 02-02-2023'!$A$6:$A$94,1,0)</f>
        <v>#N/A</v>
      </c>
      <c r="O73" s="9"/>
      <c r="P73" s="159"/>
      <c r="Q73" s="11">
        <v>44392</v>
      </c>
      <c r="R73" s="11">
        <v>44550</v>
      </c>
      <c r="S73" s="11"/>
      <c r="T73" s="11"/>
      <c r="U73" s="76">
        <f t="shared" ref="U73:U136" si="68">((YEAR($Q$4)-YEAR(Q73))*12+(MONTH($Q$4)-MONTH(Q73))+((DAY($Q$4)-DAY(Q73))/30))</f>
        <v>18.533333333333335</v>
      </c>
      <c r="V73" s="100">
        <f t="shared" si="30"/>
        <v>23.166666666666668</v>
      </c>
      <c r="W73" s="12">
        <f t="shared" ref="W73:W129" si="69">SUM(Z73:XS73)</f>
        <v>14</v>
      </c>
      <c r="X73" s="24">
        <f t="shared" ref="X73:X121" si="70">SUM(TC73:UG73)</f>
        <v>0</v>
      </c>
      <c r="Y73" s="77">
        <f>IF(B73="Inactivo",0,(V73-W73-X73))</f>
        <v>0</v>
      </c>
      <c r="Z73" s="26"/>
      <c r="AA73" s="10"/>
      <c r="AB73" s="10"/>
      <c r="AC73" s="10"/>
      <c r="AD73" s="10"/>
      <c r="AE73" s="10"/>
      <c r="AF73" s="27"/>
      <c r="AG73" s="32"/>
      <c r="AH73" s="18"/>
      <c r="AI73" s="33"/>
      <c r="AJ73" s="28"/>
      <c r="AK73" s="23"/>
      <c r="AL73" s="23"/>
      <c r="AM73" s="23"/>
      <c r="AN73" s="23"/>
      <c r="AO73" s="23"/>
      <c r="AP73" s="15"/>
      <c r="AQ73" s="15"/>
      <c r="AR73" s="21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29"/>
      <c r="BO73" s="28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29"/>
      <c r="CS73" s="28"/>
      <c r="CT73" s="15"/>
      <c r="CU73" s="15"/>
      <c r="CV73" s="15"/>
      <c r="CW73" s="15"/>
      <c r="CX73" s="15"/>
      <c r="CY73" s="15"/>
      <c r="CZ73" s="21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27"/>
      <c r="DX73" s="43"/>
      <c r="DY73" s="21"/>
      <c r="DZ73" s="21"/>
      <c r="EA73" s="15"/>
      <c r="EB73" s="15"/>
      <c r="EC73" s="15"/>
      <c r="ED73" s="15"/>
      <c r="EE73" s="17">
        <v>1</v>
      </c>
      <c r="EF73" s="17">
        <v>1</v>
      </c>
      <c r="EG73" s="17">
        <v>1</v>
      </c>
      <c r="EH73" s="17">
        <v>1</v>
      </c>
      <c r="EI73" s="17">
        <v>1</v>
      </c>
      <c r="EJ73" s="17">
        <v>1</v>
      </c>
      <c r="EK73" s="17">
        <v>1</v>
      </c>
      <c r="EL73" s="17">
        <v>1</v>
      </c>
      <c r="EM73" s="17">
        <v>1</v>
      </c>
      <c r="EN73" s="17">
        <v>1</v>
      </c>
      <c r="EO73" s="17">
        <v>1</v>
      </c>
      <c r="EP73" s="17">
        <v>1</v>
      </c>
      <c r="EQ73" s="17">
        <v>1</v>
      </c>
      <c r="ER73" s="17">
        <v>1</v>
      </c>
      <c r="ES73" s="15"/>
      <c r="ET73" s="15"/>
      <c r="EU73" s="15"/>
      <c r="EV73" s="15"/>
      <c r="EW73" s="15"/>
      <c r="EX73" s="15"/>
      <c r="EY73" s="15"/>
      <c r="EZ73" s="15"/>
      <c r="FA73" s="29"/>
      <c r="FB73" s="28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21"/>
      <c r="FZ73" s="15"/>
      <c r="GA73" s="15"/>
      <c r="GB73" s="15"/>
      <c r="GC73" s="15"/>
      <c r="GD73" s="15"/>
      <c r="GE73" s="15"/>
      <c r="GF73" s="45"/>
      <c r="GG73" s="43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29"/>
      <c r="HL73" s="28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21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44"/>
      <c r="IN73" s="42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29"/>
      <c r="JS73" s="28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21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29"/>
      <c r="KW73" s="43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21"/>
      <c r="LX73" s="15"/>
      <c r="LY73" s="15"/>
      <c r="LZ73" s="15"/>
      <c r="MA73" s="29"/>
      <c r="MB73" s="28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29"/>
      <c r="NF73" s="28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29"/>
      <c r="OK73" s="28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92"/>
      <c r="PP73" s="28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95"/>
      <c r="QT73" s="28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95"/>
      <c r="RY73" s="28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95"/>
      <c r="TC73" s="28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29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38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182"/>
      <c r="VM73" s="25"/>
      <c r="VN73" s="10"/>
      <c r="VO73" s="10"/>
      <c r="VP73" s="10"/>
      <c r="VQ73" s="10"/>
      <c r="VR73" s="10"/>
      <c r="VS73" s="10"/>
      <c r="VT73" s="10"/>
      <c r="VU73" s="10"/>
      <c r="VV73" s="10"/>
      <c r="VW73" s="38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182"/>
      <c r="WO73" s="25"/>
      <c r="WP73" s="10"/>
      <c r="WQ73" s="10"/>
      <c r="WR73" s="10"/>
      <c r="WS73" s="10"/>
      <c r="WT73" s="10"/>
      <c r="WU73" s="10"/>
      <c r="WV73" s="10"/>
      <c r="WW73" s="10"/>
      <c r="WX73" s="10"/>
      <c r="WY73" s="196"/>
      <c r="WZ73" s="196"/>
      <c r="XA73" s="196"/>
      <c r="XB73" s="196"/>
      <c r="XC73" s="196"/>
      <c r="XD73" s="196"/>
      <c r="XE73" s="196"/>
      <c r="XF73" s="196"/>
      <c r="XG73" s="196"/>
      <c r="XH73" s="196"/>
      <c r="XI73" s="196"/>
      <c r="XJ73" s="196"/>
      <c r="XK73" s="196"/>
      <c r="XL73" s="196"/>
      <c r="XM73" s="196"/>
      <c r="XN73" s="196"/>
      <c r="XO73" s="196"/>
      <c r="XP73" s="196"/>
      <c r="XQ73" s="196"/>
      <c r="XR73" s="196"/>
      <c r="XS73" s="196"/>
      <c r="XT73" s="25">
        <f t="shared" ref="XT73:XT129" si="71">SUM(Z73:XS73)</f>
        <v>14</v>
      </c>
    </row>
    <row r="74" spans="2:644" s="4" customFormat="1" ht="12.75" hidden="1" x14ac:dyDescent="0.2">
      <c r="B74" s="61" t="s">
        <v>121</v>
      </c>
      <c r="C74" s="201" t="s">
        <v>937</v>
      </c>
      <c r="D74" s="9" t="str">
        <f t="shared" si="67"/>
        <v>0105357792</v>
      </c>
      <c r="E74" s="10">
        <v>6002</v>
      </c>
      <c r="F74" s="9" t="s">
        <v>43</v>
      </c>
      <c r="G74" s="9" t="s">
        <v>330</v>
      </c>
      <c r="H74" s="9" t="s">
        <v>150</v>
      </c>
      <c r="I74" s="9"/>
      <c r="J74" s="9"/>
      <c r="K74" s="9"/>
      <c r="L74" s="9"/>
      <c r="M74" s="9"/>
      <c r="N74" s="9" t="e">
        <f>VLOOKUP(C74,'[1]Nomina al 02-02-2023'!$A$6:$A$94,1,0)</f>
        <v>#N/A</v>
      </c>
      <c r="O74" s="9"/>
      <c r="P74" s="9"/>
      <c r="Q74" s="11">
        <v>44088</v>
      </c>
      <c r="R74" s="11">
        <v>44687</v>
      </c>
      <c r="S74" s="11"/>
      <c r="T74" s="11"/>
      <c r="U74" s="76">
        <f t="shared" si="68"/>
        <v>28.566666666666666</v>
      </c>
      <c r="V74" s="100">
        <f t="shared" si="30"/>
        <v>35.708333333333336</v>
      </c>
      <c r="W74" s="12">
        <f t="shared" si="69"/>
        <v>22</v>
      </c>
      <c r="X74" s="24">
        <f t="shared" si="70"/>
        <v>0</v>
      </c>
      <c r="Y74" s="77">
        <f>IF(B74="Inactivo",0,(V74-W74-X74))</f>
        <v>0</v>
      </c>
      <c r="Z74" s="26"/>
      <c r="AA74" s="10"/>
      <c r="AB74" s="10"/>
      <c r="AC74" s="10"/>
      <c r="AD74" s="10"/>
      <c r="AE74" s="10"/>
      <c r="AF74" s="27"/>
      <c r="AG74" s="32"/>
      <c r="AH74" s="18"/>
      <c r="AI74" s="33"/>
      <c r="AJ74" s="28"/>
      <c r="AK74" s="23"/>
      <c r="AL74" s="23"/>
      <c r="AM74" s="23"/>
      <c r="AN74" s="23"/>
      <c r="AO74" s="23"/>
      <c r="AP74" s="15"/>
      <c r="AQ74" s="15"/>
      <c r="AR74" s="21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29"/>
      <c r="BO74" s="28"/>
      <c r="BP74" s="15"/>
      <c r="BQ74" s="15"/>
      <c r="BR74" s="15"/>
      <c r="BS74" s="15"/>
      <c r="BT74" s="22">
        <v>1</v>
      </c>
      <c r="BU74" s="22">
        <v>1</v>
      </c>
      <c r="BV74" s="22">
        <v>1</v>
      </c>
      <c r="BW74" s="22">
        <v>1</v>
      </c>
      <c r="BX74" s="22">
        <v>1</v>
      </c>
      <c r="BY74" s="22">
        <v>1</v>
      </c>
      <c r="BZ74" s="22">
        <v>1</v>
      </c>
      <c r="CA74" s="22">
        <v>1</v>
      </c>
      <c r="CB74" s="22">
        <v>1</v>
      </c>
      <c r="CC74" s="22">
        <v>1</v>
      </c>
      <c r="CD74" s="22">
        <v>1</v>
      </c>
      <c r="CE74" s="22">
        <v>1</v>
      </c>
      <c r="CF74" s="22">
        <v>1</v>
      </c>
      <c r="CG74" s="22">
        <v>1</v>
      </c>
      <c r="CH74" s="22">
        <v>1</v>
      </c>
      <c r="CI74" s="15"/>
      <c r="CJ74" s="15"/>
      <c r="CK74" s="15"/>
      <c r="CL74" s="15"/>
      <c r="CM74" s="15"/>
      <c r="CN74" s="15"/>
      <c r="CO74" s="15"/>
      <c r="CP74" s="15"/>
      <c r="CQ74" s="15"/>
      <c r="CR74" s="29"/>
      <c r="CS74" s="28"/>
      <c r="CT74" s="15"/>
      <c r="CU74" s="15"/>
      <c r="CV74" s="15"/>
      <c r="CW74" s="15"/>
      <c r="CX74" s="15"/>
      <c r="CY74" s="15"/>
      <c r="CZ74" s="21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27"/>
      <c r="DX74" s="43"/>
      <c r="DY74" s="21"/>
      <c r="DZ74" s="21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29"/>
      <c r="FB74" s="28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21"/>
      <c r="FZ74" s="15"/>
      <c r="GA74" s="15"/>
      <c r="GB74" s="15"/>
      <c r="GC74" s="15"/>
      <c r="GD74" s="15"/>
      <c r="GE74" s="15"/>
      <c r="GF74" s="45"/>
      <c r="GG74" s="43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78">
        <v>1</v>
      </c>
      <c r="GX74" s="78">
        <v>1</v>
      </c>
      <c r="GY74" s="78">
        <v>1</v>
      </c>
      <c r="GZ74" s="78">
        <v>1</v>
      </c>
      <c r="HA74" s="78">
        <v>1</v>
      </c>
      <c r="HB74" s="78">
        <v>1</v>
      </c>
      <c r="HC74" s="78">
        <v>1</v>
      </c>
      <c r="HD74" s="15"/>
      <c r="HE74" s="15"/>
      <c r="HF74" s="15"/>
      <c r="HG74" s="15"/>
      <c r="HH74" s="15"/>
      <c r="HI74" s="15"/>
      <c r="HJ74" s="15"/>
      <c r="HK74" s="29"/>
      <c r="HL74" s="28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21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44"/>
      <c r="IN74" s="42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29"/>
      <c r="JS74" s="28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21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29"/>
      <c r="KW74" s="43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21"/>
      <c r="LX74" s="15"/>
      <c r="LY74" s="15"/>
      <c r="LZ74" s="15"/>
      <c r="MA74" s="29"/>
      <c r="MB74" s="28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29"/>
      <c r="NF74" s="28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29"/>
      <c r="OK74" s="28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92"/>
      <c r="PP74" s="28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95"/>
      <c r="QT74" s="28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95"/>
      <c r="RY74" s="28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95"/>
      <c r="TC74" s="28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29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38"/>
      <c r="US74" s="38"/>
      <c r="UT74" s="38"/>
      <c r="UU74" s="38"/>
      <c r="UV74" s="38"/>
      <c r="UW74" s="38"/>
      <c r="UX74" s="38"/>
      <c r="UY74" s="38"/>
      <c r="UZ74" s="38"/>
      <c r="VA74" s="38"/>
      <c r="VB74" s="38"/>
      <c r="VC74" s="38"/>
      <c r="VD74" s="38"/>
      <c r="VE74" s="38"/>
      <c r="VF74" s="38"/>
      <c r="VG74" s="38"/>
      <c r="VH74" s="38"/>
      <c r="VI74" s="38"/>
      <c r="VJ74" s="38"/>
      <c r="VK74" s="38"/>
      <c r="VL74" s="182"/>
      <c r="VM74" s="25"/>
      <c r="VN74" s="10"/>
      <c r="VO74" s="10"/>
      <c r="VP74" s="10"/>
      <c r="VQ74" s="10"/>
      <c r="VR74" s="10"/>
      <c r="VS74" s="10"/>
      <c r="VT74" s="10"/>
      <c r="VU74" s="10"/>
      <c r="VV74" s="10"/>
      <c r="VW74" s="38"/>
      <c r="VX74" s="38"/>
      <c r="VY74" s="38"/>
      <c r="VZ74" s="38"/>
      <c r="WA74" s="38"/>
      <c r="WB74" s="38"/>
      <c r="WC74" s="38"/>
      <c r="WD74" s="38"/>
      <c r="WE74" s="38"/>
      <c r="WF74" s="38"/>
      <c r="WG74" s="38"/>
      <c r="WH74" s="38"/>
      <c r="WI74" s="38"/>
      <c r="WJ74" s="38"/>
      <c r="WK74" s="38"/>
      <c r="WL74" s="38"/>
      <c r="WM74" s="38"/>
      <c r="WN74" s="182"/>
      <c r="WO74" s="25"/>
      <c r="WP74" s="10"/>
      <c r="WQ74" s="10"/>
      <c r="WR74" s="10"/>
      <c r="WS74" s="10"/>
      <c r="WT74" s="10"/>
      <c r="WU74" s="10"/>
      <c r="WV74" s="10"/>
      <c r="WW74" s="10"/>
      <c r="WX74" s="10"/>
      <c r="WY74" s="196"/>
      <c r="WZ74" s="196"/>
      <c r="XA74" s="196"/>
      <c r="XB74" s="196"/>
      <c r="XC74" s="196"/>
      <c r="XD74" s="196"/>
      <c r="XE74" s="196"/>
      <c r="XF74" s="196"/>
      <c r="XG74" s="196"/>
      <c r="XH74" s="196"/>
      <c r="XI74" s="196"/>
      <c r="XJ74" s="196"/>
      <c r="XK74" s="196"/>
      <c r="XL74" s="196"/>
      <c r="XM74" s="196"/>
      <c r="XN74" s="196"/>
      <c r="XO74" s="196"/>
      <c r="XP74" s="196"/>
      <c r="XQ74" s="196"/>
      <c r="XR74" s="196"/>
      <c r="XS74" s="196"/>
      <c r="XT74" s="25">
        <f t="shared" si="71"/>
        <v>22</v>
      </c>
    </row>
    <row r="75" spans="2:644" s="4" customFormat="1" ht="12.75" x14ac:dyDescent="0.2">
      <c r="B75" s="61" t="s">
        <v>122</v>
      </c>
      <c r="C75" s="201" t="s">
        <v>938</v>
      </c>
      <c r="D75" s="9" t="str">
        <f t="shared" si="67"/>
        <v>0104368147</v>
      </c>
      <c r="E75" s="10">
        <v>6001</v>
      </c>
      <c r="F75" s="9" t="s">
        <v>43</v>
      </c>
      <c r="G75" s="9" t="s">
        <v>330</v>
      </c>
      <c r="H75" s="9" t="s">
        <v>50</v>
      </c>
      <c r="I75" s="9">
        <f>LEN(H75)</f>
        <v>29</v>
      </c>
      <c r="J75" s="9">
        <f>FIND(" ",H75,FIND(" ",H75)+1)</f>
        <v>15</v>
      </c>
      <c r="K75" s="9">
        <f>I75-(J75-1)</f>
        <v>15</v>
      </c>
      <c r="L75" s="9" t="str">
        <f>MID(H75,1,J75)</f>
        <v xml:space="preserve">Patiño Urgiles </v>
      </c>
      <c r="M75" s="9" t="str">
        <f>MID(H75,J75,K75)</f>
        <v xml:space="preserve"> Diana Catalina</v>
      </c>
      <c r="N75" s="9" t="str">
        <f>_xlfn.IFNA(VLOOKUP(D75,[1]!Tabla1[#All],7,0),"NO ENCONTRADO")</f>
        <v>dianapatino@salesland.net</v>
      </c>
      <c r="O75" s="9"/>
      <c r="P75" s="9" t="str">
        <f>IF(N75="NO ENCONTRADO",O75,N75)</f>
        <v>dianapatino@salesland.net</v>
      </c>
      <c r="Q75" s="11">
        <v>44201</v>
      </c>
      <c r="R75" s="11"/>
      <c r="S75" s="11"/>
      <c r="T75" s="11"/>
      <c r="U75" s="76">
        <f t="shared" si="68"/>
        <v>24.866666666666667</v>
      </c>
      <c r="V75" s="100">
        <f t="shared" si="30"/>
        <v>31.083333333333336</v>
      </c>
      <c r="W75" s="12">
        <f t="shared" si="69"/>
        <v>28</v>
      </c>
      <c r="X75" s="24">
        <f t="shared" si="70"/>
        <v>11</v>
      </c>
      <c r="Y75" s="77">
        <f>IF(B75="Inactivo",0,(V75-W75-X75))</f>
        <v>-7.9166666666666643</v>
      </c>
      <c r="Z75" s="46"/>
      <c r="AA75" s="47"/>
      <c r="AB75" s="47"/>
      <c r="AC75" s="47"/>
      <c r="AD75" s="47"/>
      <c r="AE75" s="47"/>
      <c r="AF75" s="48"/>
      <c r="AG75" s="49"/>
      <c r="AH75" s="50"/>
      <c r="AI75" s="51"/>
      <c r="AJ75" s="52"/>
      <c r="AK75" s="53"/>
      <c r="AL75" s="53"/>
      <c r="AM75" s="53"/>
      <c r="AN75" s="53"/>
      <c r="AO75" s="53"/>
      <c r="AP75" s="54"/>
      <c r="AQ75" s="54"/>
      <c r="AR75" s="55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6"/>
      <c r="BO75" s="52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6"/>
      <c r="CS75" s="64"/>
      <c r="CT75" s="54"/>
      <c r="CU75" s="54"/>
      <c r="CV75" s="54"/>
      <c r="CW75" s="54"/>
      <c r="CX75" s="54"/>
      <c r="CY75" s="54"/>
      <c r="CZ75" s="55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15"/>
      <c r="DR75" s="15"/>
      <c r="DS75" s="15"/>
      <c r="DT75" s="15"/>
      <c r="DU75" s="15"/>
      <c r="DV75" s="15"/>
      <c r="DW75" s="29"/>
      <c r="DX75" s="43"/>
      <c r="DY75" s="21"/>
      <c r="DZ75" s="21"/>
      <c r="EA75" s="15"/>
      <c r="EB75" s="15"/>
      <c r="EC75" s="15"/>
      <c r="ED75" s="15"/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194">
        <v>1</v>
      </c>
      <c r="EZ75" s="194">
        <v>1</v>
      </c>
      <c r="FA75" s="194">
        <v>1</v>
      </c>
      <c r="FB75" s="194">
        <v>1</v>
      </c>
      <c r="FC75" s="194">
        <v>1</v>
      </c>
      <c r="FD75" s="194">
        <v>1</v>
      </c>
      <c r="FE75" s="194">
        <v>1</v>
      </c>
      <c r="FF75" s="194">
        <v>1</v>
      </c>
      <c r="FG75" s="194">
        <v>1</v>
      </c>
      <c r="FH75" s="194">
        <v>1</v>
      </c>
      <c r="FI75" s="194">
        <v>1</v>
      </c>
      <c r="FJ75" s="194">
        <v>1</v>
      </c>
      <c r="FK75" s="194">
        <v>1</v>
      </c>
      <c r="FL75" s="194">
        <v>1</v>
      </c>
      <c r="FM75" s="54"/>
      <c r="FN75" s="54"/>
      <c r="FO75" s="54"/>
      <c r="FP75" s="54"/>
      <c r="FQ75" s="54"/>
      <c r="FR75" s="54"/>
      <c r="FS75" s="54"/>
      <c r="FT75" s="54"/>
      <c r="FU75" s="54"/>
      <c r="FV75" s="54"/>
      <c r="FW75" s="54"/>
      <c r="FX75" s="54"/>
      <c r="FY75" s="55"/>
      <c r="FZ75" s="54"/>
      <c r="GA75" s="54"/>
      <c r="GB75" s="54"/>
      <c r="GC75" s="54"/>
      <c r="GD75" s="54"/>
      <c r="GE75" s="54"/>
      <c r="GF75" s="58"/>
      <c r="GG75" s="57"/>
      <c r="GH75" s="54"/>
      <c r="GI75" s="54"/>
      <c r="GJ75" s="54"/>
      <c r="GK75" s="54"/>
      <c r="GL75" s="54"/>
      <c r="GM75" s="54"/>
      <c r="GN75" s="54"/>
      <c r="GO75" s="54"/>
      <c r="GP75" s="54"/>
      <c r="GQ75" s="54"/>
      <c r="GR75" s="54"/>
      <c r="GS75" s="78">
        <v>1</v>
      </c>
      <c r="GT75" s="78">
        <v>1</v>
      </c>
      <c r="GU75" s="78">
        <v>1</v>
      </c>
      <c r="GV75" s="78">
        <v>1</v>
      </c>
      <c r="GW75" s="78">
        <v>1</v>
      </c>
      <c r="GX75" s="78">
        <v>1</v>
      </c>
      <c r="GY75" s="78">
        <v>1</v>
      </c>
      <c r="GZ75" s="78">
        <v>1</v>
      </c>
      <c r="HA75" s="78">
        <v>1</v>
      </c>
      <c r="HB75" s="78">
        <v>1</v>
      </c>
      <c r="HC75" s="54"/>
      <c r="HD75" s="54"/>
      <c r="HE75" s="54"/>
      <c r="HF75" s="54"/>
      <c r="HG75" s="54"/>
      <c r="HH75" s="54"/>
      <c r="HI75" s="54"/>
      <c r="HJ75" s="54"/>
      <c r="HK75" s="56"/>
      <c r="HL75" s="52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21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44"/>
      <c r="IN75" s="42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29"/>
      <c r="JS75" s="28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21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29"/>
      <c r="KW75" s="43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21"/>
      <c r="LX75" s="15"/>
      <c r="LY75" s="15"/>
      <c r="LZ75" s="15"/>
      <c r="MA75" s="29"/>
      <c r="MB75" s="28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29"/>
      <c r="NF75" s="28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29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14">
        <v>-10</v>
      </c>
      <c r="PP75" s="28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95"/>
      <c r="QT75" s="28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95"/>
      <c r="RY75" s="28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22">
        <v>1</v>
      </c>
      <c r="TA75" s="22">
        <v>1</v>
      </c>
      <c r="TB75" s="115">
        <v>1</v>
      </c>
      <c r="TC75" s="36">
        <v>1</v>
      </c>
      <c r="TD75" s="22">
        <v>1</v>
      </c>
      <c r="TE75" s="22">
        <v>1</v>
      </c>
      <c r="TF75" s="22">
        <v>1</v>
      </c>
      <c r="TG75" s="22">
        <v>1</v>
      </c>
      <c r="TH75" s="22">
        <v>1</v>
      </c>
      <c r="TI75" s="22">
        <v>1</v>
      </c>
      <c r="TJ75" s="22">
        <v>1</v>
      </c>
      <c r="TK75" s="22">
        <v>1</v>
      </c>
      <c r="TL75" s="22">
        <v>1</v>
      </c>
      <c r="TM75" s="22">
        <v>1</v>
      </c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29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38"/>
      <c r="US75" s="38"/>
      <c r="UT75" s="38"/>
      <c r="UU75" s="38"/>
      <c r="UV75" s="38"/>
      <c r="UW75" s="38"/>
      <c r="UX75" s="38"/>
      <c r="UY75" s="38"/>
      <c r="UZ75" s="38"/>
      <c r="VA75" s="38"/>
      <c r="VB75" s="38"/>
      <c r="VC75" s="38"/>
      <c r="VD75" s="38"/>
      <c r="VE75" s="38"/>
      <c r="VF75" s="38"/>
      <c r="VG75" s="38"/>
      <c r="VH75" s="38"/>
      <c r="VI75" s="38"/>
      <c r="VJ75" s="38"/>
      <c r="VK75" s="38"/>
      <c r="VL75" s="182"/>
      <c r="VM75" s="25"/>
      <c r="VN75" s="10"/>
      <c r="VO75" s="10"/>
      <c r="VP75" s="10"/>
      <c r="VQ75" s="10"/>
      <c r="VR75" s="10"/>
      <c r="VS75" s="10"/>
      <c r="VT75" s="10"/>
      <c r="VU75" s="10"/>
      <c r="VV75" s="10"/>
      <c r="VW75" s="38"/>
      <c r="VX75" s="38"/>
      <c r="VY75" s="38"/>
      <c r="VZ75" s="38"/>
      <c r="WA75" s="38"/>
      <c r="WB75" s="38"/>
      <c r="WC75" s="38"/>
      <c r="WD75" s="38"/>
      <c r="WE75" s="38"/>
      <c r="WF75" s="38"/>
      <c r="WG75" s="38"/>
      <c r="WH75" s="38"/>
      <c r="WI75" s="38"/>
      <c r="WJ75" s="38"/>
      <c r="WK75" s="38"/>
      <c r="WL75" s="38"/>
      <c r="WM75" s="38"/>
      <c r="WN75" s="182"/>
      <c r="WO75" s="25"/>
      <c r="WP75" s="10"/>
      <c r="WQ75" s="10"/>
      <c r="WR75" s="10"/>
      <c r="WS75" s="10"/>
      <c r="WT75" s="10"/>
      <c r="WU75" s="10"/>
      <c r="WV75" s="10"/>
      <c r="WW75" s="10"/>
      <c r="WX75" s="10"/>
      <c r="WY75" s="196"/>
      <c r="WZ75" s="196"/>
      <c r="XA75" s="196"/>
      <c r="XB75" s="196"/>
      <c r="XC75" s="196"/>
      <c r="XD75" s="196"/>
      <c r="XE75" s="196"/>
      <c r="XF75" s="196"/>
      <c r="XG75" s="196"/>
      <c r="XH75" s="196"/>
      <c r="XI75" s="196"/>
      <c r="XJ75" s="196"/>
      <c r="XK75" s="196"/>
      <c r="XL75" s="196"/>
      <c r="XM75" s="196"/>
      <c r="XN75" s="196"/>
      <c r="XO75" s="196"/>
      <c r="XP75" s="196"/>
      <c r="XQ75" s="196"/>
      <c r="XR75" s="196"/>
      <c r="XS75" s="196"/>
      <c r="XT75" s="25">
        <f t="shared" si="71"/>
        <v>28</v>
      </c>
    </row>
    <row r="76" spans="2:644" s="4" customFormat="1" ht="12.75" hidden="1" x14ac:dyDescent="0.2">
      <c r="B76" s="61" t="s">
        <v>121</v>
      </c>
      <c r="C76" s="201" t="s">
        <v>939</v>
      </c>
      <c r="D76" s="9" t="str">
        <f t="shared" si="67"/>
        <v>0104556915</v>
      </c>
      <c r="E76" s="10">
        <v>6001</v>
      </c>
      <c r="F76" s="9" t="s">
        <v>43</v>
      </c>
      <c r="G76" s="9" t="s">
        <v>103</v>
      </c>
      <c r="H76" s="9" t="s">
        <v>153</v>
      </c>
      <c r="I76" s="9"/>
      <c r="J76" s="9"/>
      <c r="K76" s="9"/>
      <c r="L76" s="9"/>
      <c r="M76" s="9"/>
      <c r="N76" s="9" t="e">
        <f>VLOOKUP(C76,'[1]Nomina al 02-02-2023'!$A$6:$A$94,1,0)</f>
        <v>#N/A</v>
      </c>
      <c r="O76" s="9"/>
      <c r="P76" s="9"/>
      <c r="Q76" s="11">
        <v>44533</v>
      </c>
      <c r="R76" s="11">
        <v>44563</v>
      </c>
      <c r="S76" s="11"/>
      <c r="T76" s="11"/>
      <c r="U76" s="76">
        <f t="shared" si="68"/>
        <v>13.933333333333334</v>
      </c>
      <c r="V76" s="100">
        <f t="shared" si="30"/>
        <v>17.416666666666668</v>
      </c>
      <c r="W76" s="12">
        <f t="shared" si="69"/>
        <v>0</v>
      </c>
      <c r="X76" s="24">
        <f t="shared" si="70"/>
        <v>0</v>
      </c>
      <c r="Y76" s="77">
        <f>IF(B76="Inactivo",0,(V76-W76-X76))</f>
        <v>0</v>
      </c>
      <c r="Z76" s="46"/>
      <c r="AA76" s="47"/>
      <c r="AB76" s="47"/>
      <c r="AC76" s="47"/>
      <c r="AD76" s="47"/>
      <c r="AE76" s="47"/>
      <c r="AF76" s="48"/>
      <c r="AG76" s="49"/>
      <c r="AH76" s="50"/>
      <c r="AI76" s="51"/>
      <c r="AJ76" s="52"/>
      <c r="AK76" s="53"/>
      <c r="AL76" s="53"/>
      <c r="AM76" s="53"/>
      <c r="AN76" s="53"/>
      <c r="AO76" s="53"/>
      <c r="AP76" s="54"/>
      <c r="AQ76" s="54"/>
      <c r="AR76" s="55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6"/>
      <c r="BO76" s="52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6"/>
      <c r="CS76" s="64"/>
      <c r="CT76" s="54"/>
      <c r="CU76" s="54"/>
      <c r="CV76" s="54"/>
      <c r="CW76" s="54"/>
      <c r="CX76" s="54"/>
      <c r="CY76" s="54"/>
      <c r="CZ76" s="55"/>
      <c r="DA76" s="54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15"/>
      <c r="DR76" s="15"/>
      <c r="DS76" s="15"/>
      <c r="DT76" s="15"/>
      <c r="DU76" s="15"/>
      <c r="DV76" s="15"/>
      <c r="DW76" s="29"/>
      <c r="DX76" s="43"/>
      <c r="DY76" s="21"/>
      <c r="DZ76" s="21"/>
      <c r="EA76" s="15"/>
      <c r="EB76" s="15"/>
      <c r="EC76" s="15"/>
      <c r="ED76" s="15"/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6"/>
      <c r="FB76" s="52"/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5"/>
      <c r="FZ76" s="54"/>
      <c r="GA76" s="54"/>
      <c r="GB76" s="54"/>
      <c r="GC76" s="54"/>
      <c r="GD76" s="54"/>
      <c r="GE76" s="54"/>
      <c r="GF76" s="58"/>
      <c r="GG76" s="57"/>
      <c r="GH76" s="54"/>
      <c r="GI76" s="54"/>
      <c r="GJ76" s="54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6"/>
      <c r="HL76" s="52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5"/>
      <c r="HZ76" s="54"/>
      <c r="IA76" s="54"/>
      <c r="IB76" s="54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44"/>
      <c r="IN76" s="42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29"/>
      <c r="JS76" s="28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21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29"/>
      <c r="KW76" s="43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21"/>
      <c r="LX76" s="15"/>
      <c r="LY76" s="15"/>
      <c r="LZ76" s="15"/>
      <c r="MA76" s="29"/>
      <c r="MB76" s="28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29"/>
      <c r="NF76" s="28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29"/>
      <c r="OK76" s="28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92"/>
      <c r="PP76" s="28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95"/>
      <c r="QT76" s="28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95"/>
      <c r="RY76" s="28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95"/>
      <c r="TC76" s="28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29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38"/>
      <c r="US76" s="38"/>
      <c r="UT76" s="38"/>
      <c r="UU76" s="38"/>
      <c r="UV76" s="38"/>
      <c r="UW76" s="38"/>
      <c r="UX76" s="38"/>
      <c r="UY76" s="38"/>
      <c r="UZ76" s="38"/>
      <c r="VA76" s="38"/>
      <c r="VB76" s="38"/>
      <c r="VC76" s="38"/>
      <c r="VD76" s="38"/>
      <c r="VE76" s="38"/>
      <c r="VF76" s="38"/>
      <c r="VG76" s="38"/>
      <c r="VH76" s="38"/>
      <c r="VI76" s="38"/>
      <c r="VJ76" s="38"/>
      <c r="VK76" s="38"/>
      <c r="VL76" s="182"/>
      <c r="VM76" s="25"/>
      <c r="VN76" s="10"/>
      <c r="VO76" s="10"/>
      <c r="VP76" s="10"/>
      <c r="VQ76" s="10"/>
      <c r="VR76" s="10"/>
      <c r="VS76" s="10"/>
      <c r="VT76" s="10"/>
      <c r="VU76" s="10"/>
      <c r="VV76" s="10"/>
      <c r="VW76" s="38"/>
      <c r="VX76" s="38"/>
      <c r="VY76" s="38"/>
      <c r="VZ76" s="38"/>
      <c r="WA76" s="38"/>
      <c r="WB76" s="38"/>
      <c r="WC76" s="38"/>
      <c r="WD76" s="38"/>
      <c r="WE76" s="38"/>
      <c r="WF76" s="38"/>
      <c r="WG76" s="38"/>
      <c r="WH76" s="38"/>
      <c r="WI76" s="38"/>
      <c r="WJ76" s="38"/>
      <c r="WK76" s="38"/>
      <c r="WL76" s="38"/>
      <c r="WM76" s="38"/>
      <c r="WN76" s="182"/>
      <c r="WO76" s="25"/>
      <c r="WP76" s="10"/>
      <c r="WQ76" s="10"/>
      <c r="WR76" s="10"/>
      <c r="WS76" s="10"/>
      <c r="WT76" s="10"/>
      <c r="WU76" s="10"/>
      <c r="WV76" s="10"/>
      <c r="WW76" s="10"/>
      <c r="WX76" s="10"/>
      <c r="WY76" s="196"/>
      <c r="WZ76" s="196"/>
      <c r="XA76" s="196"/>
      <c r="XB76" s="196"/>
      <c r="XC76" s="196"/>
      <c r="XD76" s="196"/>
      <c r="XE76" s="196"/>
      <c r="XF76" s="196"/>
      <c r="XG76" s="196"/>
      <c r="XH76" s="196"/>
      <c r="XI76" s="196"/>
      <c r="XJ76" s="196"/>
      <c r="XK76" s="196"/>
      <c r="XL76" s="196"/>
      <c r="XM76" s="196"/>
      <c r="XN76" s="196"/>
      <c r="XO76" s="196"/>
      <c r="XP76" s="196"/>
      <c r="XQ76" s="196"/>
      <c r="XR76" s="196"/>
      <c r="XS76" s="196"/>
      <c r="XT76" s="25">
        <f t="shared" si="71"/>
        <v>0</v>
      </c>
    </row>
    <row r="77" spans="2:644" s="4" customFormat="1" ht="12.75" hidden="1" x14ac:dyDescent="0.2">
      <c r="B77" s="61" t="s">
        <v>121</v>
      </c>
      <c r="C77" s="201" t="s">
        <v>940</v>
      </c>
      <c r="D77" s="9" t="str">
        <f t="shared" si="67"/>
        <v>0705860799</v>
      </c>
      <c r="E77" s="10">
        <v>6001</v>
      </c>
      <c r="F77" s="9" t="s">
        <v>43</v>
      </c>
      <c r="G77" s="9" t="s">
        <v>330</v>
      </c>
      <c r="H77" s="9" t="s">
        <v>68</v>
      </c>
      <c r="I77" s="9"/>
      <c r="J77" s="9"/>
      <c r="K77" s="9"/>
      <c r="L77" s="9"/>
      <c r="M77" s="9"/>
      <c r="N77" s="9" t="e">
        <f>VLOOKUP(C77,'[1]Nomina al 02-02-2023'!$A$6:$A$94,1,0)</f>
        <v>#N/A</v>
      </c>
      <c r="O77" s="9"/>
      <c r="P77" s="9"/>
      <c r="Q77" s="11">
        <v>44410</v>
      </c>
      <c r="R77" s="11">
        <v>44530</v>
      </c>
      <c r="S77" s="11"/>
      <c r="T77" s="11"/>
      <c r="U77" s="76">
        <f t="shared" si="68"/>
        <v>17.966666666666665</v>
      </c>
      <c r="V77" s="100">
        <f t="shared" si="30"/>
        <v>22.458333333333332</v>
      </c>
      <c r="W77" s="12">
        <f t="shared" si="69"/>
        <v>0</v>
      </c>
      <c r="X77" s="24">
        <f t="shared" si="70"/>
        <v>0</v>
      </c>
      <c r="Y77" s="77">
        <f>IF(B77="Inactivo",0,(V77-W77-X77))</f>
        <v>0</v>
      </c>
      <c r="Z77" s="46"/>
      <c r="AA77" s="47"/>
      <c r="AB77" s="47"/>
      <c r="AC77" s="47"/>
      <c r="AD77" s="47"/>
      <c r="AE77" s="47"/>
      <c r="AF77" s="48"/>
      <c r="AG77" s="49"/>
      <c r="AH77" s="50"/>
      <c r="AI77" s="51"/>
      <c r="AJ77" s="52"/>
      <c r="AK77" s="53"/>
      <c r="AL77" s="53"/>
      <c r="AM77" s="53"/>
      <c r="AN77" s="53"/>
      <c r="AO77" s="53"/>
      <c r="AP77" s="54"/>
      <c r="AQ77" s="54"/>
      <c r="AR77" s="55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6"/>
      <c r="BO77" s="52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6"/>
      <c r="CS77" s="64"/>
      <c r="CT77" s="54"/>
      <c r="CU77" s="54"/>
      <c r="CV77" s="54"/>
      <c r="CW77" s="54"/>
      <c r="CX77" s="54"/>
      <c r="CY77" s="54"/>
      <c r="CZ77" s="55"/>
      <c r="DA77" s="54"/>
      <c r="DB77" s="54"/>
      <c r="DC77" s="54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15"/>
      <c r="DR77" s="15"/>
      <c r="DS77" s="15"/>
      <c r="DT77" s="15"/>
      <c r="DU77" s="15"/>
      <c r="DV77" s="15"/>
      <c r="DW77" s="29"/>
      <c r="DX77" s="43"/>
      <c r="DY77" s="21"/>
      <c r="DZ77" s="21"/>
      <c r="EA77" s="15"/>
      <c r="EB77" s="15"/>
      <c r="EC77" s="15"/>
      <c r="ED77" s="15"/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54"/>
      <c r="ER77" s="54"/>
      <c r="ES77" s="54"/>
      <c r="ET77" s="54"/>
      <c r="EU77" s="54"/>
      <c r="EV77" s="54"/>
      <c r="EW77" s="54"/>
      <c r="EX77" s="54"/>
      <c r="EY77" s="54"/>
      <c r="EZ77" s="54"/>
      <c r="FA77" s="56"/>
      <c r="FB77" s="52"/>
      <c r="FC77" s="54"/>
      <c r="FD77" s="54"/>
      <c r="FE77" s="54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5"/>
      <c r="FZ77" s="54"/>
      <c r="GA77" s="54"/>
      <c r="GB77" s="54"/>
      <c r="GC77" s="54"/>
      <c r="GD77" s="54"/>
      <c r="GE77" s="54"/>
      <c r="GF77" s="58"/>
      <c r="GG77" s="57"/>
      <c r="GH77" s="54"/>
      <c r="GI77" s="54"/>
      <c r="GJ77" s="54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/>
      <c r="HI77" s="54"/>
      <c r="HJ77" s="54"/>
      <c r="HK77" s="56"/>
      <c r="HL77" s="52"/>
      <c r="HM77" s="54"/>
      <c r="HN77" s="54"/>
      <c r="HO77" s="54"/>
      <c r="HP77" s="54"/>
      <c r="HQ77" s="54"/>
      <c r="HR77" s="54"/>
      <c r="HS77" s="54"/>
      <c r="HT77" s="54"/>
      <c r="HU77" s="54"/>
      <c r="HV77" s="54"/>
      <c r="HW77" s="54"/>
      <c r="HX77" s="54"/>
      <c r="HY77" s="55"/>
      <c r="HZ77" s="54"/>
      <c r="IA77" s="54"/>
      <c r="IB77" s="54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44"/>
      <c r="IN77" s="42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29"/>
      <c r="JS77" s="28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21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29"/>
      <c r="KW77" s="43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21"/>
      <c r="LX77" s="15"/>
      <c r="LY77" s="15"/>
      <c r="LZ77" s="15"/>
      <c r="MA77" s="29"/>
      <c r="MB77" s="28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29"/>
      <c r="NF77" s="28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29"/>
      <c r="OK77" s="28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92"/>
      <c r="PP77" s="28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95"/>
      <c r="QT77" s="28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95"/>
      <c r="RY77" s="28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95"/>
      <c r="TC77" s="28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29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38"/>
      <c r="US77" s="38"/>
      <c r="UT77" s="38"/>
      <c r="UU77" s="38"/>
      <c r="UV77" s="38"/>
      <c r="UW77" s="38"/>
      <c r="UX77" s="38"/>
      <c r="UY77" s="38"/>
      <c r="UZ77" s="38"/>
      <c r="VA77" s="38"/>
      <c r="VB77" s="38"/>
      <c r="VC77" s="38"/>
      <c r="VD77" s="38"/>
      <c r="VE77" s="38"/>
      <c r="VF77" s="38"/>
      <c r="VG77" s="38"/>
      <c r="VH77" s="38"/>
      <c r="VI77" s="38"/>
      <c r="VJ77" s="38"/>
      <c r="VK77" s="38"/>
      <c r="VL77" s="182"/>
      <c r="VM77" s="25"/>
      <c r="VN77" s="10"/>
      <c r="VO77" s="10"/>
      <c r="VP77" s="10"/>
      <c r="VQ77" s="10"/>
      <c r="VR77" s="10"/>
      <c r="VS77" s="10"/>
      <c r="VT77" s="10"/>
      <c r="VU77" s="10"/>
      <c r="VV77" s="10"/>
      <c r="VW77" s="38"/>
      <c r="VX77" s="38"/>
      <c r="VY77" s="38"/>
      <c r="VZ77" s="38"/>
      <c r="WA77" s="38"/>
      <c r="WB77" s="38"/>
      <c r="WC77" s="38"/>
      <c r="WD77" s="38"/>
      <c r="WE77" s="38"/>
      <c r="WF77" s="38"/>
      <c r="WG77" s="38"/>
      <c r="WH77" s="38"/>
      <c r="WI77" s="38"/>
      <c r="WJ77" s="38"/>
      <c r="WK77" s="38"/>
      <c r="WL77" s="38"/>
      <c r="WM77" s="38"/>
      <c r="WN77" s="182"/>
      <c r="WO77" s="25"/>
      <c r="WP77" s="10"/>
      <c r="WQ77" s="10"/>
      <c r="WR77" s="10"/>
      <c r="WS77" s="10"/>
      <c r="WT77" s="10"/>
      <c r="WU77" s="10"/>
      <c r="WV77" s="10"/>
      <c r="WW77" s="10"/>
      <c r="WX77" s="10"/>
      <c r="WY77" s="196"/>
      <c r="WZ77" s="196"/>
      <c r="XA77" s="196"/>
      <c r="XB77" s="196"/>
      <c r="XC77" s="196"/>
      <c r="XD77" s="196"/>
      <c r="XE77" s="196"/>
      <c r="XF77" s="196"/>
      <c r="XG77" s="196"/>
      <c r="XH77" s="196"/>
      <c r="XI77" s="196"/>
      <c r="XJ77" s="196"/>
      <c r="XK77" s="196"/>
      <c r="XL77" s="196"/>
      <c r="XM77" s="196"/>
      <c r="XN77" s="196"/>
      <c r="XO77" s="196"/>
      <c r="XP77" s="196"/>
      <c r="XQ77" s="196"/>
      <c r="XR77" s="196"/>
      <c r="XS77" s="196"/>
      <c r="XT77" s="25">
        <f t="shared" si="71"/>
        <v>0</v>
      </c>
    </row>
    <row r="78" spans="2:644" s="4" customFormat="1" ht="12.75" hidden="1" x14ac:dyDescent="0.2">
      <c r="B78" s="61" t="s">
        <v>121</v>
      </c>
      <c r="C78" s="201" t="s">
        <v>941</v>
      </c>
      <c r="D78" s="9" t="str">
        <f t="shared" si="67"/>
        <v>0704068915</v>
      </c>
      <c r="E78" s="10">
        <v>6001</v>
      </c>
      <c r="F78" s="9" t="s">
        <v>43</v>
      </c>
      <c r="G78" s="9" t="s">
        <v>330</v>
      </c>
      <c r="H78" s="9" t="s">
        <v>149</v>
      </c>
      <c r="I78" s="9"/>
      <c r="J78" s="9"/>
      <c r="K78" s="9"/>
      <c r="L78" s="9"/>
      <c r="M78" s="9"/>
      <c r="N78" s="9" t="e">
        <f>VLOOKUP(C78,'[1]Nomina al 02-02-2023'!$A$6:$A$94,1,0)</f>
        <v>#N/A</v>
      </c>
      <c r="O78" s="9"/>
      <c r="P78" s="9"/>
      <c r="Q78" s="11">
        <v>44075</v>
      </c>
      <c r="R78" s="11">
        <v>44725</v>
      </c>
      <c r="S78" s="11"/>
      <c r="T78" s="11"/>
      <c r="U78" s="76">
        <f t="shared" si="68"/>
        <v>29</v>
      </c>
      <c r="V78" s="100">
        <f>+U78*$V$4</f>
        <v>36.25</v>
      </c>
      <c r="W78" s="12">
        <f t="shared" si="69"/>
        <v>25</v>
      </c>
      <c r="X78" s="24">
        <f t="shared" si="70"/>
        <v>0</v>
      </c>
      <c r="Y78" s="77">
        <f>IF(B78="Inactivo",0,(V78-W78-X78))</f>
        <v>0</v>
      </c>
      <c r="Z78" s="26"/>
      <c r="AA78" s="10"/>
      <c r="AB78" s="10"/>
      <c r="AC78" s="10"/>
      <c r="AD78" s="10"/>
      <c r="AE78" s="10"/>
      <c r="AF78" s="27"/>
      <c r="AG78" s="32"/>
      <c r="AH78" s="18"/>
      <c r="AI78" s="33"/>
      <c r="AJ78" s="28"/>
      <c r="AK78" s="23"/>
      <c r="AL78" s="23"/>
      <c r="AM78" s="23"/>
      <c r="AN78" s="23"/>
      <c r="AO78" s="23"/>
      <c r="AP78" s="15"/>
      <c r="AQ78" s="15"/>
      <c r="AR78" s="21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29"/>
      <c r="BO78" s="36">
        <v>1</v>
      </c>
      <c r="BP78" s="22">
        <v>1</v>
      </c>
      <c r="BQ78" s="22">
        <v>1</v>
      </c>
      <c r="BR78" s="22">
        <v>1</v>
      </c>
      <c r="BS78" s="22">
        <v>1</v>
      </c>
      <c r="BT78" s="22">
        <v>1</v>
      </c>
      <c r="BU78" s="22">
        <v>1</v>
      </c>
      <c r="BV78" s="22">
        <v>1</v>
      </c>
      <c r="BW78" s="22">
        <v>1</v>
      </c>
      <c r="BX78" s="22">
        <v>1</v>
      </c>
      <c r="BY78" s="22">
        <v>1</v>
      </c>
      <c r="BZ78" s="22">
        <v>1</v>
      </c>
      <c r="CA78" s="22">
        <v>1</v>
      </c>
      <c r="CB78" s="22">
        <v>1</v>
      </c>
      <c r="CC78" s="22">
        <v>1</v>
      </c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29"/>
      <c r="CS78" s="28"/>
      <c r="CT78" s="15"/>
      <c r="CU78" s="15"/>
      <c r="CV78" s="15"/>
      <c r="CW78" s="15"/>
      <c r="CX78" s="15"/>
      <c r="CY78" s="15"/>
      <c r="CZ78" s="21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29"/>
      <c r="DX78" s="43"/>
      <c r="DY78" s="21"/>
      <c r="DZ78" s="21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29"/>
      <c r="FB78" s="28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21"/>
      <c r="FZ78" s="15"/>
      <c r="GA78" s="15"/>
      <c r="GB78" s="15"/>
      <c r="GC78" s="15"/>
      <c r="GD78" s="15"/>
      <c r="GE78" s="15"/>
      <c r="GF78" s="45"/>
      <c r="GG78" s="43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78">
        <v>1</v>
      </c>
      <c r="GX78" s="78">
        <v>1</v>
      </c>
      <c r="GY78" s="78">
        <v>1</v>
      </c>
      <c r="GZ78" s="78">
        <v>1</v>
      </c>
      <c r="HA78" s="78">
        <v>1</v>
      </c>
      <c r="HB78" s="78">
        <v>1</v>
      </c>
      <c r="HC78" s="78">
        <v>1</v>
      </c>
      <c r="HD78" s="78">
        <v>1</v>
      </c>
      <c r="HE78" s="78">
        <v>1</v>
      </c>
      <c r="HF78" s="78">
        <v>1</v>
      </c>
      <c r="HG78" s="15"/>
      <c r="HH78" s="15"/>
      <c r="HI78" s="15"/>
      <c r="HJ78" s="15"/>
      <c r="HK78" s="29"/>
      <c r="HL78" s="28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21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44"/>
      <c r="IN78" s="42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29"/>
      <c r="JS78" s="28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21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29"/>
      <c r="KW78" s="43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21"/>
      <c r="LX78" s="15"/>
      <c r="LY78" s="15"/>
      <c r="LZ78" s="15"/>
      <c r="MA78" s="29"/>
      <c r="MB78" s="28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29"/>
      <c r="NF78" s="28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29"/>
      <c r="OK78" s="28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92"/>
      <c r="PP78" s="28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95"/>
      <c r="QT78" s="28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95"/>
      <c r="RY78" s="28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95"/>
      <c r="TC78" s="28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29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38"/>
      <c r="US78" s="38"/>
      <c r="UT78" s="38"/>
      <c r="UU78" s="38"/>
      <c r="UV78" s="38"/>
      <c r="UW78" s="38"/>
      <c r="UX78" s="38"/>
      <c r="UY78" s="38"/>
      <c r="UZ78" s="38"/>
      <c r="VA78" s="38"/>
      <c r="VB78" s="38"/>
      <c r="VC78" s="38"/>
      <c r="VD78" s="38"/>
      <c r="VE78" s="38"/>
      <c r="VF78" s="38"/>
      <c r="VG78" s="38"/>
      <c r="VH78" s="38"/>
      <c r="VI78" s="38"/>
      <c r="VJ78" s="38"/>
      <c r="VK78" s="38"/>
      <c r="VL78" s="182"/>
      <c r="VM78" s="25"/>
      <c r="VN78" s="10"/>
      <c r="VO78" s="10"/>
      <c r="VP78" s="10"/>
      <c r="VQ78" s="10"/>
      <c r="VR78" s="10"/>
      <c r="VS78" s="10"/>
      <c r="VT78" s="10"/>
      <c r="VU78" s="10"/>
      <c r="VV78" s="10"/>
      <c r="VW78" s="38"/>
      <c r="VX78" s="38"/>
      <c r="VY78" s="38"/>
      <c r="VZ78" s="38"/>
      <c r="WA78" s="38"/>
      <c r="WB78" s="38"/>
      <c r="WC78" s="38"/>
      <c r="WD78" s="38"/>
      <c r="WE78" s="38"/>
      <c r="WF78" s="38"/>
      <c r="WG78" s="38"/>
      <c r="WH78" s="38"/>
      <c r="WI78" s="38"/>
      <c r="WJ78" s="38"/>
      <c r="WK78" s="38"/>
      <c r="WL78" s="38"/>
      <c r="WM78" s="38"/>
      <c r="WN78" s="182"/>
      <c r="WO78" s="25"/>
      <c r="WP78" s="10"/>
      <c r="WQ78" s="10"/>
      <c r="WR78" s="10"/>
      <c r="WS78" s="10"/>
      <c r="WT78" s="10"/>
      <c r="WU78" s="10"/>
      <c r="WV78" s="10"/>
      <c r="WW78" s="10"/>
      <c r="WX78" s="10"/>
      <c r="WY78" s="196"/>
      <c r="WZ78" s="196"/>
      <c r="XA78" s="196"/>
      <c r="XB78" s="196"/>
      <c r="XC78" s="196"/>
      <c r="XD78" s="196"/>
      <c r="XE78" s="196"/>
      <c r="XF78" s="196"/>
      <c r="XG78" s="196"/>
      <c r="XH78" s="196"/>
      <c r="XI78" s="196"/>
      <c r="XJ78" s="196"/>
      <c r="XK78" s="196"/>
      <c r="XL78" s="196"/>
      <c r="XM78" s="196"/>
      <c r="XN78" s="196"/>
      <c r="XO78" s="196"/>
      <c r="XP78" s="196"/>
      <c r="XQ78" s="196"/>
      <c r="XR78" s="196"/>
      <c r="XS78" s="196"/>
      <c r="XT78" s="25">
        <f t="shared" si="71"/>
        <v>25</v>
      </c>
    </row>
    <row r="79" spans="2:644" s="4" customFormat="1" ht="12.75" hidden="1" x14ac:dyDescent="0.2">
      <c r="B79" s="155" t="s">
        <v>121</v>
      </c>
      <c r="C79" s="203" t="s">
        <v>942</v>
      </c>
      <c r="D79" s="9" t="str">
        <f t="shared" si="67"/>
        <v>0104946868</v>
      </c>
      <c r="E79" s="157">
        <v>6001</v>
      </c>
      <c r="F79" s="156" t="s">
        <v>43</v>
      </c>
      <c r="G79" s="156" t="s">
        <v>330</v>
      </c>
      <c r="H79" s="156" t="s">
        <v>106</v>
      </c>
      <c r="I79" s="156"/>
      <c r="J79" s="156"/>
      <c r="K79" s="156"/>
      <c r="L79" s="156"/>
      <c r="M79" s="156"/>
      <c r="N79" s="9" t="e">
        <f>VLOOKUP(C79,'[1]Nomina al 02-02-2023'!$A$6:$A$94,1,0)</f>
        <v>#N/A</v>
      </c>
      <c r="O79" s="9"/>
      <c r="P79" s="156"/>
      <c r="Q79" s="11">
        <v>44613</v>
      </c>
      <c r="R79" s="11">
        <v>44613</v>
      </c>
      <c r="S79" s="11"/>
      <c r="T79" s="11"/>
      <c r="U79" s="76">
        <f t="shared" si="68"/>
        <v>11.333333333333334</v>
      </c>
      <c r="V79" s="100">
        <f>+U79*$V$4</f>
        <v>14.166666666666668</v>
      </c>
      <c r="W79" s="12">
        <f t="shared" si="69"/>
        <v>0</v>
      </c>
      <c r="X79" s="24">
        <f t="shared" si="70"/>
        <v>0</v>
      </c>
      <c r="Y79" s="77">
        <f>IF(B79="Inactivo",0,(V79-W79-X79))</f>
        <v>0</v>
      </c>
      <c r="Z79" s="46"/>
      <c r="AA79" s="47"/>
      <c r="AB79" s="47"/>
      <c r="AC79" s="47"/>
      <c r="AD79" s="47"/>
      <c r="AE79" s="47"/>
      <c r="AF79" s="48"/>
      <c r="AG79" s="49"/>
      <c r="AH79" s="50"/>
      <c r="AI79" s="51"/>
      <c r="AJ79" s="52"/>
      <c r="AK79" s="53"/>
      <c r="AL79" s="53"/>
      <c r="AM79" s="53"/>
      <c r="AN79" s="53"/>
      <c r="AO79" s="53"/>
      <c r="AP79" s="54"/>
      <c r="AQ79" s="54"/>
      <c r="AR79" s="55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6"/>
      <c r="BO79" s="52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6"/>
      <c r="CS79" s="109"/>
      <c r="CT79" s="54"/>
      <c r="CU79" s="54"/>
      <c r="CV79" s="54"/>
      <c r="CW79" s="54"/>
      <c r="CX79" s="54"/>
      <c r="CY79" s="54"/>
      <c r="CZ79" s="55"/>
      <c r="DA79" s="54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15"/>
      <c r="DR79" s="15"/>
      <c r="DS79" s="15"/>
      <c r="DT79" s="15"/>
      <c r="DU79" s="15"/>
      <c r="DV79" s="15"/>
      <c r="DW79" s="29"/>
      <c r="DX79" s="43"/>
      <c r="DY79" s="21"/>
      <c r="DZ79" s="21"/>
      <c r="EA79" s="15"/>
      <c r="EB79" s="15"/>
      <c r="EC79" s="15"/>
      <c r="ED79" s="15"/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54"/>
      <c r="ER79" s="54"/>
      <c r="ES79" s="54"/>
      <c r="ET79" s="54"/>
      <c r="EU79" s="54"/>
      <c r="EV79" s="54"/>
      <c r="EW79" s="54"/>
      <c r="EX79" s="54"/>
      <c r="EY79" s="54"/>
      <c r="EZ79" s="54"/>
      <c r="FA79" s="56"/>
      <c r="FB79" s="52"/>
      <c r="FC79" s="54"/>
      <c r="FD79" s="54"/>
      <c r="FE79" s="54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5"/>
      <c r="FZ79" s="54"/>
      <c r="GA79" s="54"/>
      <c r="GB79" s="54"/>
      <c r="GC79" s="54"/>
      <c r="GD79" s="54"/>
      <c r="GE79" s="54"/>
      <c r="GF79" s="58"/>
      <c r="GG79" s="57"/>
      <c r="GH79" s="54"/>
      <c r="GI79" s="54"/>
      <c r="GJ79" s="54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6"/>
      <c r="HL79" s="52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5"/>
      <c r="HZ79" s="54"/>
      <c r="IA79" s="54"/>
      <c r="IB79" s="54"/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8"/>
      <c r="IN79" s="43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29"/>
      <c r="JS79" s="28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21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29"/>
      <c r="KW79" s="43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21"/>
      <c r="LX79" s="15"/>
      <c r="LY79" s="15"/>
      <c r="LZ79" s="15"/>
      <c r="MA79" s="29"/>
      <c r="MB79" s="28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29"/>
      <c r="NF79" s="28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29"/>
      <c r="OK79" s="28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92"/>
      <c r="PP79" s="28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95"/>
      <c r="QT79" s="28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95"/>
      <c r="RY79" s="28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95"/>
      <c r="TC79" s="28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29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38"/>
      <c r="US79" s="38"/>
      <c r="UT79" s="38"/>
      <c r="UU79" s="38"/>
      <c r="UV79" s="38"/>
      <c r="UW79" s="38"/>
      <c r="UX79" s="38"/>
      <c r="UY79" s="38"/>
      <c r="UZ79" s="38"/>
      <c r="VA79" s="38"/>
      <c r="VB79" s="38"/>
      <c r="VC79" s="38"/>
      <c r="VD79" s="38"/>
      <c r="VE79" s="38"/>
      <c r="VF79" s="38"/>
      <c r="VG79" s="38"/>
      <c r="VH79" s="38"/>
      <c r="VI79" s="38"/>
      <c r="VJ79" s="38"/>
      <c r="VK79" s="38"/>
      <c r="VL79" s="182"/>
      <c r="VM79" s="25"/>
      <c r="VN79" s="10"/>
      <c r="VO79" s="10"/>
      <c r="VP79" s="10"/>
      <c r="VQ79" s="10"/>
      <c r="VR79" s="10"/>
      <c r="VS79" s="10"/>
      <c r="VT79" s="10"/>
      <c r="VU79" s="10"/>
      <c r="VV79" s="10"/>
      <c r="VW79" s="38"/>
      <c r="VX79" s="38"/>
      <c r="VY79" s="38"/>
      <c r="VZ79" s="38"/>
      <c r="WA79" s="38"/>
      <c r="WB79" s="38"/>
      <c r="WC79" s="38"/>
      <c r="WD79" s="38"/>
      <c r="WE79" s="38"/>
      <c r="WF79" s="38"/>
      <c r="WG79" s="38"/>
      <c r="WH79" s="38"/>
      <c r="WI79" s="38"/>
      <c r="WJ79" s="38"/>
      <c r="WK79" s="38"/>
      <c r="WL79" s="38"/>
      <c r="WM79" s="38"/>
      <c r="WN79" s="182"/>
      <c r="WO79" s="25"/>
      <c r="WP79" s="10"/>
      <c r="WQ79" s="10"/>
      <c r="WR79" s="10"/>
      <c r="WS79" s="10"/>
      <c r="WT79" s="10"/>
      <c r="WU79" s="10"/>
      <c r="WV79" s="10"/>
      <c r="WW79" s="10"/>
      <c r="WX79" s="10"/>
      <c r="WY79" s="196"/>
      <c r="WZ79" s="196"/>
      <c r="XA79" s="196"/>
      <c r="XB79" s="196"/>
      <c r="XC79" s="196"/>
      <c r="XD79" s="196"/>
      <c r="XE79" s="196"/>
      <c r="XF79" s="196"/>
      <c r="XG79" s="196"/>
      <c r="XH79" s="196"/>
      <c r="XI79" s="196"/>
      <c r="XJ79" s="196"/>
      <c r="XK79" s="196"/>
      <c r="XL79" s="196"/>
      <c r="XM79" s="196"/>
      <c r="XN79" s="196"/>
      <c r="XO79" s="196"/>
      <c r="XP79" s="196"/>
      <c r="XQ79" s="196"/>
      <c r="XR79" s="196"/>
      <c r="XS79" s="196"/>
      <c r="XT79" s="25">
        <f t="shared" si="71"/>
        <v>0</v>
      </c>
    </row>
    <row r="80" spans="2:644" s="4" customFormat="1" ht="12.75" hidden="1" x14ac:dyDescent="0.2">
      <c r="B80" s="61" t="s">
        <v>121</v>
      </c>
      <c r="C80" s="201" t="s">
        <v>943</v>
      </c>
      <c r="D80" s="9" t="str">
        <f t="shared" si="67"/>
        <v>0104857115</v>
      </c>
      <c r="E80" s="10">
        <v>6001</v>
      </c>
      <c r="F80" s="9" t="s">
        <v>43</v>
      </c>
      <c r="G80" s="9" t="s">
        <v>330</v>
      </c>
      <c r="H80" s="9" t="s">
        <v>148</v>
      </c>
      <c r="I80" s="9"/>
      <c r="J80" s="9"/>
      <c r="K80" s="9"/>
      <c r="L80" s="9"/>
      <c r="M80" s="9"/>
      <c r="N80" s="9" t="e">
        <f>VLOOKUP(C80,'[1]Nomina al 02-02-2023'!$A$6:$A$94,1,0)</f>
        <v>#N/A</v>
      </c>
      <c r="O80" s="9"/>
      <c r="P80" s="9"/>
      <c r="Q80" s="11">
        <v>44593</v>
      </c>
      <c r="R80" s="11">
        <v>44651</v>
      </c>
      <c r="S80" s="11"/>
      <c r="T80" s="11"/>
      <c r="U80" s="76">
        <f t="shared" si="68"/>
        <v>12</v>
      </c>
      <c r="V80" s="100">
        <f>+U80*$V$4</f>
        <v>15</v>
      </c>
      <c r="W80" s="12">
        <f t="shared" si="69"/>
        <v>0</v>
      </c>
      <c r="X80" s="24">
        <f t="shared" si="70"/>
        <v>0</v>
      </c>
      <c r="Y80" s="77">
        <f>IF(B80="Inactivo",0,(V80-W80-X80))</f>
        <v>0</v>
      </c>
      <c r="Z80" s="46"/>
      <c r="AA80" s="47"/>
      <c r="AB80" s="47"/>
      <c r="AC80" s="47"/>
      <c r="AD80" s="47"/>
      <c r="AE80" s="47"/>
      <c r="AF80" s="48"/>
      <c r="AG80" s="49"/>
      <c r="AH80" s="50"/>
      <c r="AI80" s="51"/>
      <c r="AJ80" s="52"/>
      <c r="AK80" s="53"/>
      <c r="AL80" s="53"/>
      <c r="AM80" s="53"/>
      <c r="AN80" s="53"/>
      <c r="AO80" s="53"/>
      <c r="AP80" s="54"/>
      <c r="AQ80" s="54"/>
      <c r="AR80" s="55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6"/>
      <c r="BO80" s="52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6"/>
      <c r="CS80" s="111"/>
      <c r="CT80" s="54"/>
      <c r="CU80" s="54"/>
      <c r="CV80" s="54"/>
      <c r="CW80" s="54"/>
      <c r="CX80" s="54"/>
      <c r="CY80" s="54"/>
      <c r="CZ80" s="55"/>
      <c r="DA80" s="54"/>
      <c r="DB80" s="54"/>
      <c r="DC80" s="54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15"/>
      <c r="DR80" s="15"/>
      <c r="DS80" s="15"/>
      <c r="DT80" s="15"/>
      <c r="DU80" s="15"/>
      <c r="DV80" s="15"/>
      <c r="DW80" s="29"/>
      <c r="DX80" s="43"/>
      <c r="DY80" s="21"/>
      <c r="DZ80" s="21"/>
      <c r="EA80" s="15"/>
      <c r="EB80" s="15"/>
      <c r="EC80" s="15"/>
      <c r="ED80" s="15"/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54"/>
      <c r="ER80" s="54"/>
      <c r="ES80" s="54"/>
      <c r="ET80" s="54"/>
      <c r="EU80" s="54"/>
      <c r="EV80" s="54"/>
      <c r="EW80" s="54"/>
      <c r="EX80" s="54"/>
      <c r="EY80" s="54"/>
      <c r="EZ80" s="54"/>
      <c r="FA80" s="56"/>
      <c r="FB80" s="52"/>
      <c r="FC80" s="54"/>
      <c r="FD80" s="54"/>
      <c r="FE80" s="54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5"/>
      <c r="FZ80" s="54"/>
      <c r="GA80" s="54"/>
      <c r="GB80" s="54"/>
      <c r="GC80" s="54"/>
      <c r="GD80" s="54"/>
      <c r="GE80" s="54"/>
      <c r="GF80" s="58"/>
      <c r="GG80" s="57"/>
      <c r="GH80" s="54"/>
      <c r="GI80" s="54"/>
      <c r="GJ80" s="54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6"/>
      <c r="HL80" s="52"/>
      <c r="HM80" s="54"/>
      <c r="HN80" s="54"/>
      <c r="HO80" s="54"/>
      <c r="HP80" s="54"/>
      <c r="HQ80" s="54"/>
      <c r="HR80" s="54"/>
      <c r="HS80" s="54"/>
      <c r="HT80" s="54"/>
      <c r="HU80" s="54"/>
      <c r="HV80" s="54"/>
      <c r="HW80" s="54"/>
      <c r="HX80" s="54"/>
      <c r="HY80" s="55"/>
      <c r="HZ80" s="54"/>
      <c r="IA80" s="54"/>
      <c r="IB80" s="54"/>
      <c r="IC80" s="54"/>
      <c r="ID80" s="54"/>
      <c r="IE80" s="54"/>
      <c r="IF80" s="54"/>
      <c r="IG80" s="54"/>
      <c r="IH80" s="54"/>
      <c r="II80" s="54"/>
      <c r="IJ80" s="54"/>
      <c r="IK80" s="54"/>
      <c r="IL80" s="54"/>
      <c r="IM80" s="44"/>
      <c r="IN80" s="42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29"/>
      <c r="JS80" s="28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21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29"/>
      <c r="KW80" s="43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21"/>
      <c r="LX80" s="15"/>
      <c r="LY80" s="15"/>
      <c r="LZ80" s="15"/>
      <c r="MA80" s="29"/>
      <c r="MB80" s="28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29"/>
      <c r="NF80" s="28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29"/>
      <c r="OK80" s="28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92"/>
      <c r="PP80" s="28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95"/>
      <c r="QT80" s="28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95"/>
      <c r="RY80" s="28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95"/>
      <c r="TC80" s="28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29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38"/>
      <c r="US80" s="38"/>
      <c r="UT80" s="38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182"/>
      <c r="VM80" s="25"/>
      <c r="VN80" s="10"/>
      <c r="VO80" s="10"/>
      <c r="VP80" s="10"/>
      <c r="VQ80" s="10"/>
      <c r="VR80" s="10"/>
      <c r="VS80" s="10"/>
      <c r="VT80" s="10"/>
      <c r="VU80" s="10"/>
      <c r="VV80" s="10"/>
      <c r="VW80" s="38"/>
      <c r="VX80" s="38"/>
      <c r="VY80" s="38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182"/>
      <c r="WO80" s="25"/>
      <c r="WP80" s="10"/>
      <c r="WQ80" s="10"/>
      <c r="WR80" s="10"/>
      <c r="WS80" s="10"/>
      <c r="WT80" s="10"/>
      <c r="WU80" s="10"/>
      <c r="WV80" s="10"/>
      <c r="WW80" s="10"/>
      <c r="WX80" s="10"/>
      <c r="WY80" s="196"/>
      <c r="WZ80" s="196"/>
      <c r="XA80" s="196"/>
      <c r="XB80" s="196"/>
      <c r="XC80" s="196"/>
      <c r="XD80" s="196"/>
      <c r="XE80" s="196"/>
      <c r="XF80" s="196"/>
      <c r="XG80" s="196"/>
      <c r="XH80" s="196"/>
      <c r="XI80" s="196"/>
      <c r="XJ80" s="196"/>
      <c r="XK80" s="196"/>
      <c r="XL80" s="196"/>
      <c r="XM80" s="196"/>
      <c r="XN80" s="196"/>
      <c r="XO80" s="196"/>
      <c r="XP80" s="196"/>
      <c r="XQ80" s="196"/>
      <c r="XR80" s="196"/>
      <c r="XS80" s="196"/>
      <c r="XT80" s="25">
        <f t="shared" si="71"/>
        <v>0</v>
      </c>
    </row>
    <row r="81" spans="2:644" s="4" customFormat="1" ht="12.75" hidden="1" x14ac:dyDescent="0.2">
      <c r="B81" s="61" t="s">
        <v>121</v>
      </c>
      <c r="C81" s="201" t="s">
        <v>944</v>
      </c>
      <c r="D81" s="9" t="str">
        <f t="shared" si="67"/>
        <v>0705216638</v>
      </c>
      <c r="E81" s="10">
        <v>6007</v>
      </c>
      <c r="F81" s="9" t="s">
        <v>45</v>
      </c>
      <c r="G81" s="9" t="s">
        <v>330</v>
      </c>
      <c r="H81" s="9" t="s">
        <v>54</v>
      </c>
      <c r="I81" s="9"/>
      <c r="J81" s="9"/>
      <c r="K81" s="9"/>
      <c r="L81" s="9"/>
      <c r="M81" s="9"/>
      <c r="N81" s="9" t="e">
        <f>VLOOKUP(C81,'[1]Nomina al 02-02-2023'!$A$6:$A$94,1,0)</f>
        <v>#N/A</v>
      </c>
      <c r="O81" s="9"/>
      <c r="P81" s="9"/>
      <c r="Q81" s="11">
        <v>44263</v>
      </c>
      <c r="R81" s="11">
        <v>44552</v>
      </c>
      <c r="S81" s="11"/>
      <c r="T81" s="11"/>
      <c r="U81" s="76">
        <f t="shared" si="68"/>
        <v>22.766666666666666</v>
      </c>
      <c r="V81" s="100">
        <f t="shared" si="30"/>
        <v>28.458333333333332</v>
      </c>
      <c r="W81" s="12">
        <f t="shared" si="69"/>
        <v>0</v>
      </c>
      <c r="X81" s="24">
        <f t="shared" si="70"/>
        <v>0</v>
      </c>
      <c r="Y81" s="77">
        <f>IF(B81="Inactivo",0,(V81-W81-X81))</f>
        <v>0</v>
      </c>
      <c r="Z81" s="46"/>
      <c r="AA81" s="47"/>
      <c r="AB81" s="47"/>
      <c r="AC81" s="47"/>
      <c r="AD81" s="47"/>
      <c r="AE81" s="47"/>
      <c r="AF81" s="48"/>
      <c r="AG81" s="49"/>
      <c r="AH81" s="50"/>
      <c r="AI81" s="51"/>
      <c r="AJ81" s="52"/>
      <c r="AK81" s="53"/>
      <c r="AL81" s="53"/>
      <c r="AM81" s="53"/>
      <c r="AN81" s="53"/>
      <c r="AO81" s="53"/>
      <c r="AP81" s="54"/>
      <c r="AQ81" s="54"/>
      <c r="AR81" s="55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6"/>
      <c r="BO81" s="52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6"/>
      <c r="CS81" s="64"/>
      <c r="CT81" s="54"/>
      <c r="CU81" s="54"/>
      <c r="CV81" s="54"/>
      <c r="CW81" s="54"/>
      <c r="CX81" s="54"/>
      <c r="CY81" s="54"/>
      <c r="CZ81" s="55"/>
      <c r="DA81" s="54"/>
      <c r="DB81" s="54"/>
      <c r="DC81" s="54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15"/>
      <c r="DR81" s="15"/>
      <c r="DS81" s="15"/>
      <c r="DT81" s="15"/>
      <c r="DU81" s="15"/>
      <c r="DV81" s="15"/>
      <c r="DW81" s="29"/>
      <c r="DX81" s="43"/>
      <c r="DY81" s="21"/>
      <c r="DZ81" s="21"/>
      <c r="EA81" s="15"/>
      <c r="EB81" s="15"/>
      <c r="EC81" s="15"/>
      <c r="ED81" s="15"/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54"/>
      <c r="ER81" s="54"/>
      <c r="ES81" s="54"/>
      <c r="ET81" s="54"/>
      <c r="EU81" s="54"/>
      <c r="EV81" s="54"/>
      <c r="EW81" s="54"/>
      <c r="EX81" s="54"/>
      <c r="EY81" s="54"/>
      <c r="EZ81" s="54"/>
      <c r="FA81" s="56"/>
      <c r="FB81" s="52"/>
      <c r="FC81" s="54"/>
      <c r="FD81" s="54"/>
      <c r="FE81" s="54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5"/>
      <c r="FZ81" s="54"/>
      <c r="GA81" s="54"/>
      <c r="GB81" s="54"/>
      <c r="GC81" s="54"/>
      <c r="GD81" s="54"/>
      <c r="GE81" s="54"/>
      <c r="GF81" s="58"/>
      <c r="GG81" s="57"/>
      <c r="GH81" s="54"/>
      <c r="GI81" s="54"/>
      <c r="GJ81" s="54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6"/>
      <c r="HL81" s="52"/>
      <c r="HM81" s="54"/>
      <c r="HN81" s="54"/>
      <c r="HO81" s="54"/>
      <c r="HP81" s="54"/>
      <c r="HQ81" s="54"/>
      <c r="HR81" s="54"/>
      <c r="HS81" s="54"/>
      <c r="HT81" s="54"/>
      <c r="HU81" s="54"/>
      <c r="HV81" s="54"/>
      <c r="HW81" s="54"/>
      <c r="HX81" s="54"/>
      <c r="HY81" s="55"/>
      <c r="HZ81" s="54"/>
      <c r="IA81" s="54"/>
      <c r="IB81" s="54"/>
      <c r="IC81" s="54"/>
      <c r="ID81" s="54"/>
      <c r="IE81" s="54"/>
      <c r="IF81" s="54"/>
      <c r="IG81" s="54"/>
      <c r="IH81" s="54"/>
      <c r="II81" s="54"/>
      <c r="IJ81" s="54"/>
      <c r="IK81" s="54"/>
      <c r="IL81" s="54"/>
      <c r="IM81" s="44"/>
      <c r="IN81" s="42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29"/>
      <c r="JS81" s="28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21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29"/>
      <c r="KW81" s="43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21"/>
      <c r="LX81" s="15"/>
      <c r="LY81" s="15"/>
      <c r="LZ81" s="15"/>
      <c r="MA81" s="29"/>
      <c r="MB81" s="28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29"/>
      <c r="NF81" s="28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29"/>
      <c r="OK81" s="28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92"/>
      <c r="PP81" s="28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95"/>
      <c r="QT81" s="28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95"/>
      <c r="RY81" s="28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95"/>
      <c r="TC81" s="28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29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38"/>
      <c r="US81" s="38"/>
      <c r="UT81" s="38"/>
      <c r="UU81" s="38"/>
      <c r="UV81" s="38"/>
      <c r="UW81" s="38"/>
      <c r="UX81" s="38"/>
      <c r="UY81" s="38"/>
      <c r="UZ81" s="38"/>
      <c r="VA81" s="38"/>
      <c r="VB81" s="38"/>
      <c r="VC81" s="38"/>
      <c r="VD81" s="38"/>
      <c r="VE81" s="38"/>
      <c r="VF81" s="38"/>
      <c r="VG81" s="38"/>
      <c r="VH81" s="38"/>
      <c r="VI81" s="38"/>
      <c r="VJ81" s="38"/>
      <c r="VK81" s="38"/>
      <c r="VL81" s="182"/>
      <c r="VM81" s="25"/>
      <c r="VN81" s="10"/>
      <c r="VO81" s="10"/>
      <c r="VP81" s="10"/>
      <c r="VQ81" s="10"/>
      <c r="VR81" s="10"/>
      <c r="VS81" s="10"/>
      <c r="VT81" s="10"/>
      <c r="VU81" s="10"/>
      <c r="VV81" s="10"/>
      <c r="VW81" s="38"/>
      <c r="VX81" s="38"/>
      <c r="VY81" s="38"/>
      <c r="VZ81" s="38"/>
      <c r="WA81" s="38"/>
      <c r="WB81" s="38"/>
      <c r="WC81" s="38"/>
      <c r="WD81" s="38"/>
      <c r="WE81" s="38"/>
      <c r="WF81" s="38"/>
      <c r="WG81" s="38"/>
      <c r="WH81" s="38"/>
      <c r="WI81" s="38"/>
      <c r="WJ81" s="38"/>
      <c r="WK81" s="38"/>
      <c r="WL81" s="38"/>
      <c r="WM81" s="38"/>
      <c r="WN81" s="182"/>
      <c r="WO81" s="25"/>
      <c r="WP81" s="10"/>
      <c r="WQ81" s="10"/>
      <c r="WR81" s="10"/>
      <c r="WS81" s="10"/>
      <c r="WT81" s="10"/>
      <c r="WU81" s="10"/>
      <c r="WV81" s="10"/>
      <c r="WW81" s="10"/>
      <c r="WX81" s="10"/>
      <c r="WY81" s="196"/>
      <c r="WZ81" s="196"/>
      <c r="XA81" s="196"/>
      <c r="XB81" s="196"/>
      <c r="XC81" s="196"/>
      <c r="XD81" s="196"/>
      <c r="XE81" s="196"/>
      <c r="XF81" s="196"/>
      <c r="XG81" s="196"/>
      <c r="XH81" s="196"/>
      <c r="XI81" s="196"/>
      <c r="XJ81" s="196"/>
      <c r="XK81" s="196"/>
      <c r="XL81" s="196"/>
      <c r="XM81" s="196"/>
      <c r="XN81" s="196"/>
      <c r="XO81" s="196"/>
      <c r="XP81" s="196"/>
      <c r="XQ81" s="196"/>
      <c r="XR81" s="196"/>
      <c r="XS81" s="196"/>
      <c r="XT81" s="25">
        <f t="shared" si="71"/>
        <v>0</v>
      </c>
    </row>
    <row r="82" spans="2:644" s="4" customFormat="1" ht="12.75" hidden="1" x14ac:dyDescent="0.2">
      <c r="B82" s="61" t="s">
        <v>121</v>
      </c>
      <c r="C82" s="201" t="s">
        <v>945</v>
      </c>
      <c r="D82" s="9" t="str">
        <f t="shared" si="67"/>
        <v>0706012929</v>
      </c>
      <c r="E82" s="10">
        <v>6007</v>
      </c>
      <c r="F82" s="9" t="s">
        <v>45</v>
      </c>
      <c r="G82" s="9" t="s">
        <v>330</v>
      </c>
      <c r="H82" s="9" t="s">
        <v>55</v>
      </c>
      <c r="I82" s="9"/>
      <c r="J82" s="9"/>
      <c r="K82" s="9"/>
      <c r="L82" s="9"/>
      <c r="M82" s="9"/>
      <c r="N82" s="9" t="e">
        <f>VLOOKUP(C82,'[1]Nomina al 02-02-2023'!$A$6:$A$94,1,0)</f>
        <v>#N/A</v>
      </c>
      <c r="O82" s="9"/>
      <c r="P82" s="9"/>
      <c r="Q82" s="11">
        <v>44263</v>
      </c>
      <c r="R82" s="11">
        <v>44575</v>
      </c>
      <c r="S82" s="11"/>
      <c r="T82" s="11"/>
      <c r="U82" s="76">
        <f t="shared" si="68"/>
        <v>22.766666666666666</v>
      </c>
      <c r="V82" s="100">
        <f t="shared" si="30"/>
        <v>28.458333333333332</v>
      </c>
      <c r="W82" s="12">
        <f t="shared" si="69"/>
        <v>0</v>
      </c>
      <c r="X82" s="24">
        <f t="shared" si="70"/>
        <v>0</v>
      </c>
      <c r="Y82" s="77">
        <f>IF(B82="Inactivo",0,(V82-W82-X82))</f>
        <v>0</v>
      </c>
      <c r="Z82" s="46"/>
      <c r="AA82" s="47"/>
      <c r="AB82" s="47"/>
      <c r="AC82" s="47"/>
      <c r="AD82" s="47"/>
      <c r="AE82" s="47"/>
      <c r="AF82" s="48"/>
      <c r="AG82" s="49"/>
      <c r="AH82" s="50"/>
      <c r="AI82" s="51"/>
      <c r="AJ82" s="52"/>
      <c r="AK82" s="53"/>
      <c r="AL82" s="53"/>
      <c r="AM82" s="53"/>
      <c r="AN82" s="53"/>
      <c r="AO82" s="53"/>
      <c r="AP82" s="54"/>
      <c r="AQ82" s="54"/>
      <c r="AR82" s="55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6"/>
      <c r="BO82" s="52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6"/>
      <c r="CS82" s="64"/>
      <c r="CT82" s="54"/>
      <c r="CU82" s="54"/>
      <c r="CV82" s="54"/>
      <c r="CW82" s="54"/>
      <c r="CX82" s="54"/>
      <c r="CY82" s="54"/>
      <c r="CZ82" s="55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15"/>
      <c r="DR82" s="15"/>
      <c r="DS82" s="15"/>
      <c r="DT82" s="15"/>
      <c r="DU82" s="15"/>
      <c r="DV82" s="15"/>
      <c r="DW82" s="29"/>
      <c r="DX82" s="43"/>
      <c r="DY82" s="21"/>
      <c r="DZ82" s="21"/>
      <c r="EA82" s="15"/>
      <c r="EB82" s="15"/>
      <c r="EC82" s="15"/>
      <c r="ED82" s="15"/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54"/>
      <c r="ER82" s="54"/>
      <c r="ES82" s="54"/>
      <c r="ET82" s="54"/>
      <c r="EU82" s="54"/>
      <c r="EV82" s="54"/>
      <c r="EW82" s="54"/>
      <c r="EX82" s="54"/>
      <c r="EY82" s="54"/>
      <c r="EZ82" s="54"/>
      <c r="FA82" s="56"/>
      <c r="FB82" s="52"/>
      <c r="FC82" s="54"/>
      <c r="FD82" s="54"/>
      <c r="FE82" s="54"/>
      <c r="FF82" s="54"/>
      <c r="FG82" s="54"/>
      <c r="FH82" s="54"/>
      <c r="FI82" s="54"/>
      <c r="FJ82" s="54"/>
      <c r="FK82" s="54"/>
      <c r="FL82" s="54"/>
      <c r="FM82" s="54"/>
      <c r="FN82" s="54"/>
      <c r="FO82" s="54"/>
      <c r="FP82" s="54"/>
      <c r="FQ82" s="54"/>
      <c r="FR82" s="54"/>
      <c r="FS82" s="54"/>
      <c r="FT82" s="54"/>
      <c r="FU82" s="54"/>
      <c r="FV82" s="54"/>
      <c r="FW82" s="54"/>
      <c r="FX82" s="54"/>
      <c r="FY82" s="55"/>
      <c r="FZ82" s="54"/>
      <c r="GA82" s="54"/>
      <c r="GB82" s="54"/>
      <c r="GC82" s="54"/>
      <c r="GD82" s="54"/>
      <c r="GE82" s="54"/>
      <c r="GF82" s="58"/>
      <c r="GG82" s="57"/>
      <c r="GH82" s="54"/>
      <c r="GI82" s="54"/>
      <c r="GJ82" s="54"/>
      <c r="GK82" s="54"/>
      <c r="GL82" s="54"/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6"/>
      <c r="HL82" s="52"/>
      <c r="HM82" s="54"/>
      <c r="HN82" s="54"/>
      <c r="HO82" s="54"/>
      <c r="HP82" s="54"/>
      <c r="HQ82" s="54"/>
      <c r="HR82" s="54"/>
      <c r="HS82" s="54"/>
      <c r="HT82" s="54"/>
      <c r="HU82" s="54"/>
      <c r="HV82" s="54"/>
      <c r="HW82" s="54"/>
      <c r="HX82" s="54"/>
      <c r="HY82" s="55"/>
      <c r="HZ82" s="54"/>
      <c r="IA82" s="54"/>
      <c r="IB82" s="54"/>
      <c r="IC82" s="54"/>
      <c r="ID82" s="54"/>
      <c r="IE82" s="54"/>
      <c r="IF82" s="54"/>
      <c r="IG82" s="54"/>
      <c r="IH82" s="54"/>
      <c r="II82" s="54"/>
      <c r="IJ82" s="54"/>
      <c r="IK82" s="54"/>
      <c r="IL82" s="54"/>
      <c r="IM82" s="44"/>
      <c r="IN82" s="42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29"/>
      <c r="JS82" s="28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21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29"/>
      <c r="KW82" s="43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21"/>
      <c r="LX82" s="15"/>
      <c r="LY82" s="15"/>
      <c r="LZ82" s="15"/>
      <c r="MA82" s="29"/>
      <c r="MB82" s="28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29"/>
      <c r="NF82" s="28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29"/>
      <c r="OK82" s="28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92"/>
      <c r="PP82" s="28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95"/>
      <c r="QT82" s="28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95"/>
      <c r="RY82" s="28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95"/>
      <c r="TC82" s="28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29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38"/>
      <c r="US82" s="38"/>
      <c r="UT82" s="38"/>
      <c r="UU82" s="38"/>
      <c r="UV82" s="38"/>
      <c r="UW82" s="38"/>
      <c r="UX82" s="38"/>
      <c r="UY82" s="38"/>
      <c r="UZ82" s="38"/>
      <c r="VA82" s="38"/>
      <c r="VB82" s="38"/>
      <c r="VC82" s="38"/>
      <c r="VD82" s="38"/>
      <c r="VE82" s="38"/>
      <c r="VF82" s="38"/>
      <c r="VG82" s="38"/>
      <c r="VH82" s="38"/>
      <c r="VI82" s="38"/>
      <c r="VJ82" s="38"/>
      <c r="VK82" s="38"/>
      <c r="VL82" s="182"/>
      <c r="VM82" s="25"/>
      <c r="VN82" s="10"/>
      <c r="VO82" s="10"/>
      <c r="VP82" s="10"/>
      <c r="VQ82" s="10"/>
      <c r="VR82" s="10"/>
      <c r="VS82" s="10"/>
      <c r="VT82" s="10"/>
      <c r="VU82" s="10"/>
      <c r="VV82" s="10"/>
      <c r="VW82" s="38"/>
      <c r="VX82" s="38"/>
      <c r="VY82" s="38"/>
      <c r="VZ82" s="38"/>
      <c r="WA82" s="38"/>
      <c r="WB82" s="38"/>
      <c r="WC82" s="38"/>
      <c r="WD82" s="38"/>
      <c r="WE82" s="38"/>
      <c r="WF82" s="38"/>
      <c r="WG82" s="38"/>
      <c r="WH82" s="38"/>
      <c r="WI82" s="38"/>
      <c r="WJ82" s="38"/>
      <c r="WK82" s="38"/>
      <c r="WL82" s="38"/>
      <c r="WM82" s="38"/>
      <c r="WN82" s="182"/>
      <c r="WO82" s="25"/>
      <c r="WP82" s="10"/>
      <c r="WQ82" s="10"/>
      <c r="WR82" s="10"/>
      <c r="WS82" s="10"/>
      <c r="WT82" s="10"/>
      <c r="WU82" s="10"/>
      <c r="WV82" s="10"/>
      <c r="WW82" s="10"/>
      <c r="WX82" s="10"/>
      <c r="WY82" s="196"/>
      <c r="WZ82" s="196"/>
      <c r="XA82" s="196"/>
      <c r="XB82" s="196"/>
      <c r="XC82" s="196"/>
      <c r="XD82" s="196"/>
      <c r="XE82" s="196"/>
      <c r="XF82" s="196"/>
      <c r="XG82" s="196"/>
      <c r="XH82" s="196"/>
      <c r="XI82" s="196"/>
      <c r="XJ82" s="196"/>
      <c r="XK82" s="196"/>
      <c r="XL82" s="196"/>
      <c r="XM82" s="196"/>
      <c r="XN82" s="196"/>
      <c r="XO82" s="196"/>
      <c r="XP82" s="196"/>
      <c r="XQ82" s="196"/>
      <c r="XR82" s="196"/>
      <c r="XS82" s="196"/>
      <c r="XT82" s="25">
        <f t="shared" si="71"/>
        <v>0</v>
      </c>
    </row>
    <row r="83" spans="2:644" s="4" customFormat="1" ht="12.75" hidden="1" x14ac:dyDescent="0.2">
      <c r="B83" s="61" t="s">
        <v>121</v>
      </c>
      <c r="C83" s="201" t="s">
        <v>946</v>
      </c>
      <c r="D83" s="9" t="str">
        <f t="shared" si="67"/>
        <v>0603964040</v>
      </c>
      <c r="E83" s="10">
        <v>6007</v>
      </c>
      <c r="F83" s="9" t="s">
        <v>45</v>
      </c>
      <c r="G83" s="9" t="s">
        <v>330</v>
      </c>
      <c r="H83" s="9" t="s">
        <v>56</v>
      </c>
      <c r="I83" s="9"/>
      <c r="J83" s="9"/>
      <c r="K83" s="9"/>
      <c r="L83" s="9"/>
      <c r="M83" s="9"/>
      <c r="N83" s="9" t="e">
        <f>VLOOKUP(C83,'[1]Nomina al 02-02-2023'!$A$6:$A$94,1,0)</f>
        <v>#N/A</v>
      </c>
      <c r="O83" s="9"/>
      <c r="P83" s="9"/>
      <c r="Q83" s="11">
        <v>44263</v>
      </c>
      <c r="R83" s="11">
        <v>44577</v>
      </c>
      <c r="S83" s="11"/>
      <c r="T83" s="11"/>
      <c r="U83" s="76">
        <f t="shared" si="68"/>
        <v>22.766666666666666</v>
      </c>
      <c r="V83" s="100">
        <f t="shared" ref="V83:V121" si="72">+U83*$V$4</f>
        <v>28.458333333333332</v>
      </c>
      <c r="W83" s="12">
        <f t="shared" si="69"/>
        <v>0</v>
      </c>
      <c r="X83" s="24">
        <f t="shared" si="70"/>
        <v>0</v>
      </c>
      <c r="Y83" s="77">
        <f>IF(B83="Inactivo",0,(V83-W83-X83))</f>
        <v>0</v>
      </c>
      <c r="Z83" s="46"/>
      <c r="AA83" s="47"/>
      <c r="AB83" s="47"/>
      <c r="AC83" s="47"/>
      <c r="AD83" s="47"/>
      <c r="AE83" s="47"/>
      <c r="AF83" s="48"/>
      <c r="AG83" s="49"/>
      <c r="AH83" s="50"/>
      <c r="AI83" s="51"/>
      <c r="AJ83" s="52"/>
      <c r="AK83" s="53"/>
      <c r="AL83" s="53"/>
      <c r="AM83" s="53"/>
      <c r="AN83" s="53"/>
      <c r="AO83" s="53"/>
      <c r="AP83" s="54"/>
      <c r="AQ83" s="54"/>
      <c r="AR83" s="55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6"/>
      <c r="BO83" s="52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6"/>
      <c r="CS83" s="64"/>
      <c r="CT83" s="54"/>
      <c r="CU83" s="54"/>
      <c r="CV83" s="54"/>
      <c r="CW83" s="54"/>
      <c r="CX83" s="54"/>
      <c r="CY83" s="54"/>
      <c r="CZ83" s="55"/>
      <c r="DA83" s="54"/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15"/>
      <c r="DR83" s="15"/>
      <c r="DS83" s="15"/>
      <c r="DT83" s="15"/>
      <c r="DU83" s="15"/>
      <c r="DV83" s="15"/>
      <c r="DW83" s="29"/>
      <c r="DX83" s="43"/>
      <c r="DY83" s="21"/>
      <c r="DZ83" s="21"/>
      <c r="EA83" s="15"/>
      <c r="EB83" s="15"/>
      <c r="EC83" s="15"/>
      <c r="ED83" s="15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/>
      <c r="FA83" s="56"/>
      <c r="FB83" s="52"/>
      <c r="FC83" s="54"/>
      <c r="FD83" s="54"/>
      <c r="FE83" s="54"/>
      <c r="FF83" s="54"/>
      <c r="FG83" s="54"/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5"/>
      <c r="FZ83" s="54"/>
      <c r="GA83" s="54"/>
      <c r="GB83" s="54"/>
      <c r="GC83" s="54"/>
      <c r="GD83" s="54"/>
      <c r="GE83" s="54"/>
      <c r="GF83" s="58"/>
      <c r="GG83" s="57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6"/>
      <c r="HL83" s="52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5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44"/>
      <c r="IN83" s="42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29"/>
      <c r="JS83" s="28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21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29"/>
      <c r="KW83" s="43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21"/>
      <c r="LX83" s="15"/>
      <c r="LY83" s="15"/>
      <c r="LZ83" s="15"/>
      <c r="MA83" s="29"/>
      <c r="MB83" s="28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29"/>
      <c r="NF83" s="28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29"/>
      <c r="OK83" s="28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92"/>
      <c r="PP83" s="28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95"/>
      <c r="QT83" s="28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95"/>
      <c r="RY83" s="28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95"/>
      <c r="TC83" s="28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29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38"/>
      <c r="US83" s="38"/>
      <c r="UT83" s="38"/>
      <c r="UU83" s="38"/>
      <c r="UV83" s="38"/>
      <c r="UW83" s="38"/>
      <c r="UX83" s="38"/>
      <c r="UY83" s="38"/>
      <c r="UZ83" s="38"/>
      <c r="VA83" s="38"/>
      <c r="VB83" s="38"/>
      <c r="VC83" s="38"/>
      <c r="VD83" s="38"/>
      <c r="VE83" s="38"/>
      <c r="VF83" s="38"/>
      <c r="VG83" s="38"/>
      <c r="VH83" s="38"/>
      <c r="VI83" s="38"/>
      <c r="VJ83" s="38"/>
      <c r="VK83" s="38"/>
      <c r="VL83" s="182"/>
      <c r="VM83" s="25"/>
      <c r="VN83" s="10"/>
      <c r="VO83" s="10"/>
      <c r="VP83" s="10"/>
      <c r="VQ83" s="10"/>
      <c r="VR83" s="10"/>
      <c r="VS83" s="10"/>
      <c r="VT83" s="10"/>
      <c r="VU83" s="10"/>
      <c r="VV83" s="10"/>
      <c r="VW83" s="38"/>
      <c r="VX83" s="38"/>
      <c r="VY83" s="38"/>
      <c r="VZ83" s="38"/>
      <c r="WA83" s="38"/>
      <c r="WB83" s="38"/>
      <c r="WC83" s="38"/>
      <c r="WD83" s="38"/>
      <c r="WE83" s="38"/>
      <c r="WF83" s="38"/>
      <c r="WG83" s="38"/>
      <c r="WH83" s="38"/>
      <c r="WI83" s="38"/>
      <c r="WJ83" s="38"/>
      <c r="WK83" s="38"/>
      <c r="WL83" s="38"/>
      <c r="WM83" s="38"/>
      <c r="WN83" s="182"/>
      <c r="WO83" s="25"/>
      <c r="WP83" s="10"/>
      <c r="WQ83" s="10"/>
      <c r="WR83" s="10"/>
      <c r="WS83" s="10"/>
      <c r="WT83" s="10"/>
      <c r="WU83" s="10"/>
      <c r="WV83" s="10"/>
      <c r="WW83" s="10"/>
      <c r="WX83" s="10"/>
      <c r="WY83" s="196"/>
      <c r="WZ83" s="196"/>
      <c r="XA83" s="196"/>
      <c r="XB83" s="196"/>
      <c r="XC83" s="196"/>
      <c r="XD83" s="196"/>
      <c r="XE83" s="196"/>
      <c r="XF83" s="196"/>
      <c r="XG83" s="196"/>
      <c r="XH83" s="196"/>
      <c r="XI83" s="196"/>
      <c r="XJ83" s="196"/>
      <c r="XK83" s="196"/>
      <c r="XL83" s="196"/>
      <c r="XM83" s="196"/>
      <c r="XN83" s="196"/>
      <c r="XO83" s="196"/>
      <c r="XP83" s="196"/>
      <c r="XQ83" s="196"/>
      <c r="XR83" s="196"/>
      <c r="XS83" s="196"/>
      <c r="XT83" s="25">
        <f t="shared" si="71"/>
        <v>0</v>
      </c>
    </row>
    <row r="84" spans="2:644" s="4" customFormat="1" ht="12.75" x14ac:dyDescent="0.2">
      <c r="B84" s="61" t="s">
        <v>122</v>
      </c>
      <c r="C84" s="201" t="s">
        <v>947</v>
      </c>
      <c r="D84" s="9" t="str">
        <f t="shared" si="67"/>
        <v>1804296901</v>
      </c>
      <c r="E84" s="10">
        <v>6007</v>
      </c>
      <c r="F84" s="9" t="s">
        <v>45</v>
      </c>
      <c r="G84" s="9" t="s">
        <v>330</v>
      </c>
      <c r="H84" s="9" t="s">
        <v>57</v>
      </c>
      <c r="I84" s="9">
        <f t="shared" ref="I84:I90" si="73">LEN(H84)</f>
        <v>28</v>
      </c>
      <c r="J84" s="9">
        <f t="shared" ref="J84:J90" si="74">FIND(" ",H84,FIND(" ",H84)+1)</f>
        <v>16</v>
      </c>
      <c r="K84" s="9">
        <f t="shared" ref="K84:K90" si="75">I84-(J84-1)</f>
        <v>13</v>
      </c>
      <c r="L84" s="9" t="str">
        <f t="shared" ref="L84:L90" si="76">MID(H84,1,J84)</f>
        <v xml:space="preserve">Galarza Pizarro </v>
      </c>
      <c r="M84" s="9" t="str">
        <f t="shared" ref="M84:M90" si="77">MID(H84,J84,K84)</f>
        <v xml:space="preserve"> Rodrigo Ivan</v>
      </c>
      <c r="N84" s="9" t="str">
        <f>_xlfn.IFNA(VLOOKUP(D84,[1]!Tabla1[#All],7,0),"NO ENCONTRADO")</f>
        <v>rodrigogalarza@salesland.net</v>
      </c>
      <c r="O84" s="9"/>
      <c r="P84" s="9" t="str">
        <f t="shared" ref="P84:P90" si="78">IF(N84="NO ENCONTRADO",O84,N84)</f>
        <v>rodrigogalarza@salesland.net</v>
      </c>
      <c r="Q84" s="11">
        <v>44270</v>
      </c>
      <c r="R84" s="11"/>
      <c r="S84" s="11"/>
      <c r="T84" s="11"/>
      <c r="U84" s="76">
        <f t="shared" si="68"/>
        <v>22.533333333333335</v>
      </c>
      <c r="V84" s="100">
        <f t="shared" si="72"/>
        <v>28.166666666666668</v>
      </c>
      <c r="W84" s="12">
        <f t="shared" si="69"/>
        <v>14</v>
      </c>
      <c r="X84" s="24">
        <f t="shared" si="70"/>
        <v>1</v>
      </c>
      <c r="Y84" s="77">
        <f>IF(B84="Inactivo",0,(V84-W84-X84))</f>
        <v>13.166666666666668</v>
      </c>
      <c r="Z84" s="46"/>
      <c r="AA84" s="47"/>
      <c r="AB84" s="47"/>
      <c r="AC84" s="47"/>
      <c r="AD84" s="47"/>
      <c r="AE84" s="47"/>
      <c r="AF84" s="48"/>
      <c r="AG84" s="49"/>
      <c r="AH84" s="50"/>
      <c r="AI84" s="51"/>
      <c r="AJ84" s="52"/>
      <c r="AK84" s="53"/>
      <c r="AL84" s="53"/>
      <c r="AM84" s="53"/>
      <c r="AN84" s="53"/>
      <c r="AO84" s="53"/>
      <c r="AP84" s="54"/>
      <c r="AQ84" s="54"/>
      <c r="AR84" s="55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6"/>
      <c r="BO84" s="52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6"/>
      <c r="CS84" s="64"/>
      <c r="CT84" s="54"/>
      <c r="CU84" s="54"/>
      <c r="CV84" s="54"/>
      <c r="CW84" s="54"/>
      <c r="CX84" s="54"/>
      <c r="CY84" s="54"/>
      <c r="CZ84" s="55"/>
      <c r="DA84" s="54"/>
      <c r="DB84" s="54"/>
      <c r="DC84" s="54"/>
      <c r="DD84" s="54"/>
      <c r="DE84" s="54"/>
      <c r="DF84" s="54"/>
      <c r="DG84" s="54"/>
      <c r="DH84" s="54"/>
      <c r="DI84" s="54"/>
      <c r="DJ84" s="54"/>
      <c r="DK84" s="54"/>
      <c r="DL84" s="54"/>
      <c r="DM84" s="54"/>
      <c r="DN84" s="54"/>
      <c r="DO84" s="54"/>
      <c r="DP84" s="54"/>
      <c r="DQ84" s="15"/>
      <c r="DR84" s="15"/>
      <c r="DS84" s="15"/>
      <c r="DT84" s="15"/>
      <c r="DU84" s="15"/>
      <c r="DV84" s="15"/>
      <c r="DW84" s="29"/>
      <c r="DX84" s="43"/>
      <c r="DY84" s="21"/>
      <c r="DZ84" s="21"/>
      <c r="EA84" s="15"/>
      <c r="EB84" s="15"/>
      <c r="EC84" s="15"/>
      <c r="ED84" s="15"/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54"/>
      <c r="ER84" s="54"/>
      <c r="ES84" s="54"/>
      <c r="ET84" s="54"/>
      <c r="EU84" s="54"/>
      <c r="EV84" s="54"/>
      <c r="EW84" s="54"/>
      <c r="EX84" s="54"/>
      <c r="EY84" s="54"/>
      <c r="EZ84" s="54"/>
      <c r="FA84" s="56"/>
      <c r="FB84" s="52"/>
      <c r="FC84" s="54"/>
      <c r="FD84" s="54"/>
      <c r="FE84" s="54"/>
      <c r="FF84" s="54"/>
      <c r="FG84" s="54"/>
      <c r="FH84" s="54"/>
      <c r="FI84" s="54"/>
      <c r="FJ84" s="54"/>
      <c r="FK84" s="54"/>
      <c r="FL84" s="54"/>
      <c r="FM84" s="194">
        <v>1</v>
      </c>
      <c r="FN84" s="54"/>
      <c r="FO84" s="54"/>
      <c r="FP84" s="54"/>
      <c r="FQ84" s="54"/>
      <c r="FR84" s="54"/>
      <c r="FS84" s="54"/>
      <c r="FT84" s="54"/>
      <c r="FU84" s="54"/>
      <c r="FV84" s="54"/>
      <c r="FW84" s="54"/>
      <c r="FX84" s="54"/>
      <c r="FY84" s="55"/>
      <c r="FZ84" s="54"/>
      <c r="GA84" s="54"/>
      <c r="GB84" s="54"/>
      <c r="GC84" s="54"/>
      <c r="GD84" s="54"/>
      <c r="GE84" s="54"/>
      <c r="GF84" s="58"/>
      <c r="GG84" s="57"/>
      <c r="GH84" s="54"/>
      <c r="GI84" s="54"/>
      <c r="GJ84" s="54"/>
      <c r="GK84" s="54"/>
      <c r="GL84" s="54"/>
      <c r="GM84" s="54"/>
      <c r="GN84" s="54"/>
      <c r="GO84" s="54"/>
      <c r="GP84" s="78">
        <v>1</v>
      </c>
      <c r="GQ84" s="78">
        <v>1</v>
      </c>
      <c r="GR84" s="78">
        <v>1</v>
      </c>
      <c r="GS84" s="78">
        <v>1</v>
      </c>
      <c r="GT84" s="78">
        <v>1</v>
      </c>
      <c r="GU84" s="78">
        <v>1</v>
      </c>
      <c r="GV84" s="78">
        <v>1</v>
      </c>
      <c r="GW84" s="78">
        <v>1</v>
      </c>
      <c r="GX84" s="78">
        <v>1</v>
      </c>
      <c r="GY84" s="78">
        <v>1</v>
      </c>
      <c r="GZ84" s="54"/>
      <c r="HA84" s="54"/>
      <c r="HB84" s="54"/>
      <c r="HC84" s="54"/>
      <c r="HD84" s="54"/>
      <c r="HE84" s="54"/>
      <c r="HF84" s="54"/>
      <c r="HG84" s="54"/>
      <c r="HH84" s="54"/>
      <c r="HI84" s="54"/>
      <c r="HJ84" s="54"/>
      <c r="HK84" s="56"/>
      <c r="HL84" s="52"/>
      <c r="HM84" s="54"/>
      <c r="HN84" s="54"/>
      <c r="HO84" s="54"/>
      <c r="HP84" s="54"/>
      <c r="HQ84" s="54"/>
      <c r="HR84" s="54"/>
      <c r="HS84" s="54"/>
      <c r="HT84" s="54"/>
      <c r="HU84" s="54"/>
      <c r="HV84" s="54"/>
      <c r="HW84" s="54"/>
      <c r="HX84" s="54"/>
      <c r="HY84" s="55"/>
      <c r="HZ84" s="54"/>
      <c r="IA84" s="54"/>
      <c r="IB84" s="54"/>
      <c r="IC84" s="54"/>
      <c r="ID84" s="54"/>
      <c r="IE84" s="54"/>
      <c r="IF84" s="54"/>
      <c r="IG84" s="54"/>
      <c r="IH84" s="54"/>
      <c r="II84" s="54"/>
      <c r="IJ84" s="54"/>
      <c r="IK84" s="54"/>
      <c r="IL84" s="54"/>
      <c r="IM84" s="44"/>
      <c r="IN84" s="42"/>
      <c r="IO84" s="15"/>
      <c r="IP84" s="17">
        <v>1</v>
      </c>
      <c r="IQ84" s="17">
        <v>1</v>
      </c>
      <c r="IR84" s="17">
        <v>1</v>
      </c>
      <c r="IS84" s="17">
        <v>1</v>
      </c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29"/>
      <c r="JS84" s="28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21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29"/>
      <c r="KW84" s="43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21"/>
      <c r="LX84" s="15"/>
      <c r="LY84" s="15"/>
      <c r="LZ84" s="15"/>
      <c r="MA84" s="29"/>
      <c r="MB84" s="28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29"/>
      <c r="NF84" s="28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29"/>
      <c r="OK84" s="28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92">
        <v>-10</v>
      </c>
      <c r="PP84" s="28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7">
        <v>1</v>
      </c>
      <c r="QK84" s="17">
        <v>1</v>
      </c>
      <c r="QL84" s="17">
        <v>1</v>
      </c>
      <c r="QM84" s="17">
        <v>1</v>
      </c>
      <c r="QN84" s="17">
        <v>1</v>
      </c>
      <c r="QO84" s="15"/>
      <c r="QP84" s="15"/>
      <c r="QQ84" s="15"/>
      <c r="QR84" s="15"/>
      <c r="QS84" s="95"/>
      <c r="QT84" s="28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95"/>
      <c r="RY84" s="28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22">
        <v>1</v>
      </c>
      <c r="SQ84" s="22">
        <v>1</v>
      </c>
      <c r="SR84" s="22">
        <v>1</v>
      </c>
      <c r="SS84" s="15"/>
      <c r="ST84" s="15"/>
      <c r="SU84" s="15"/>
      <c r="SV84" s="15"/>
      <c r="SW84" s="15"/>
      <c r="SX84" s="15"/>
      <c r="SY84" s="15"/>
      <c r="SZ84" s="15"/>
      <c r="TA84" s="15"/>
      <c r="TB84" s="95"/>
      <c r="TC84" s="36">
        <v>1</v>
      </c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29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38"/>
      <c r="US84" s="38"/>
      <c r="UT84" s="38"/>
      <c r="UU84" s="38"/>
      <c r="UV84" s="38"/>
      <c r="UW84" s="38"/>
      <c r="UX84" s="38"/>
      <c r="UY84" s="38"/>
      <c r="UZ84" s="38"/>
      <c r="VA84" s="38"/>
      <c r="VB84" s="38"/>
      <c r="VC84" s="38"/>
      <c r="VD84" s="38"/>
      <c r="VE84" s="38"/>
      <c r="VF84" s="38"/>
      <c r="VG84" s="38"/>
      <c r="VH84" s="38"/>
      <c r="VI84" s="38"/>
      <c r="VJ84" s="38"/>
      <c r="VK84" s="38"/>
      <c r="VL84" s="182"/>
      <c r="VM84" s="25"/>
      <c r="VN84" s="10"/>
      <c r="VO84" s="10"/>
      <c r="VP84" s="10"/>
      <c r="VQ84" s="10"/>
      <c r="VR84" s="10"/>
      <c r="VS84" s="10"/>
      <c r="VT84" s="10"/>
      <c r="VU84" s="10"/>
      <c r="VV84" s="10"/>
      <c r="VW84" s="38"/>
      <c r="VX84" s="38"/>
      <c r="VY84" s="38"/>
      <c r="VZ84" s="38"/>
      <c r="WA84" s="38"/>
      <c r="WB84" s="38"/>
      <c r="WC84" s="38"/>
      <c r="WD84" s="38"/>
      <c r="WE84" s="38"/>
      <c r="WF84" s="38"/>
      <c r="WG84" s="38"/>
      <c r="WH84" s="38"/>
      <c r="WI84" s="38"/>
      <c r="WJ84" s="38"/>
      <c r="WK84" s="38"/>
      <c r="WL84" s="38"/>
      <c r="WM84" s="38"/>
      <c r="WN84" s="182"/>
      <c r="WO84" s="25"/>
      <c r="WP84" s="10"/>
      <c r="WQ84" s="10"/>
      <c r="WR84" s="10"/>
      <c r="WS84" s="10"/>
      <c r="WT84" s="10"/>
      <c r="WU84" s="10"/>
      <c r="WV84" s="10"/>
      <c r="WW84" s="10"/>
      <c r="WX84" s="10"/>
      <c r="WY84" s="196"/>
      <c r="WZ84" s="196"/>
      <c r="XA84" s="196"/>
      <c r="XB84" s="196"/>
      <c r="XC84" s="196"/>
      <c r="XD84" s="196"/>
      <c r="XE84" s="196"/>
      <c r="XF84" s="196"/>
      <c r="XG84" s="196"/>
      <c r="XH84" s="196"/>
      <c r="XI84" s="196"/>
      <c r="XJ84" s="196"/>
      <c r="XK84" s="196"/>
      <c r="XL84" s="196"/>
      <c r="XM84" s="196"/>
      <c r="XN84" s="196"/>
      <c r="XO84" s="196"/>
      <c r="XP84" s="196"/>
      <c r="XQ84" s="196"/>
      <c r="XR84" s="196"/>
      <c r="XS84" s="196"/>
      <c r="XT84" s="25">
        <f t="shared" si="71"/>
        <v>14</v>
      </c>
    </row>
    <row r="85" spans="2:644" s="4" customFormat="1" ht="12.75" x14ac:dyDescent="0.2">
      <c r="B85" s="61" t="s">
        <v>122</v>
      </c>
      <c r="C85" s="201" t="s">
        <v>948</v>
      </c>
      <c r="D85" s="9" t="str">
        <f t="shared" si="67"/>
        <v>0705229847</v>
      </c>
      <c r="E85" s="10">
        <v>6007</v>
      </c>
      <c r="F85" s="9" t="s">
        <v>45</v>
      </c>
      <c r="G85" s="9" t="s">
        <v>330</v>
      </c>
      <c r="H85" s="9" t="s">
        <v>111</v>
      </c>
      <c r="I85" s="9">
        <f t="shared" si="73"/>
        <v>34</v>
      </c>
      <c r="J85" s="9">
        <f t="shared" si="74"/>
        <v>17</v>
      </c>
      <c r="K85" s="9">
        <f t="shared" si="75"/>
        <v>18</v>
      </c>
      <c r="L85" s="9" t="str">
        <f t="shared" si="76"/>
        <v xml:space="preserve">Gonzaga Yupangui </v>
      </c>
      <c r="M85" s="9" t="str">
        <f t="shared" si="77"/>
        <v xml:space="preserve"> Lisbeth Katherine</v>
      </c>
      <c r="N85" s="9" t="str">
        <f>_xlfn.IFNA(VLOOKUP(D85,[1]!Tabla1[#All],7,0),"NO ENCONTRADO")</f>
        <v>lizbethgonzaga@salesland.net</v>
      </c>
      <c r="O85" s="9"/>
      <c r="P85" s="9" t="str">
        <f t="shared" si="78"/>
        <v>lizbethgonzaga@salesland.net</v>
      </c>
      <c r="Q85" s="11">
        <v>44578</v>
      </c>
      <c r="R85" s="11"/>
      <c r="S85" s="11"/>
      <c r="T85" s="11"/>
      <c r="U85" s="76">
        <f t="shared" si="68"/>
        <v>12.466666666666667</v>
      </c>
      <c r="V85" s="100">
        <f>+U85*$V$4</f>
        <v>15.583333333333334</v>
      </c>
      <c r="W85" s="12">
        <f t="shared" si="69"/>
        <v>0</v>
      </c>
      <c r="X85" s="24">
        <f t="shared" si="70"/>
        <v>0</v>
      </c>
      <c r="Y85" s="77">
        <f>IF(B85="Inactivo",0,(V85-W85-X85))</f>
        <v>15.583333333333334</v>
      </c>
      <c r="Z85" s="46"/>
      <c r="AA85" s="47"/>
      <c r="AB85" s="47"/>
      <c r="AC85" s="47"/>
      <c r="AD85" s="47"/>
      <c r="AE85" s="47"/>
      <c r="AF85" s="48"/>
      <c r="AG85" s="49"/>
      <c r="AH85" s="50"/>
      <c r="AI85" s="51"/>
      <c r="AJ85" s="52"/>
      <c r="AK85" s="53"/>
      <c r="AL85" s="53"/>
      <c r="AM85" s="53"/>
      <c r="AN85" s="53"/>
      <c r="AO85" s="53"/>
      <c r="AP85" s="54"/>
      <c r="AQ85" s="54"/>
      <c r="AR85" s="55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6"/>
      <c r="BO85" s="52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6"/>
      <c r="CS85" s="64"/>
      <c r="CT85" s="54"/>
      <c r="CU85" s="54"/>
      <c r="CV85" s="54"/>
      <c r="CW85" s="54"/>
      <c r="CX85" s="54"/>
      <c r="CY85" s="54"/>
      <c r="CZ85" s="55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15"/>
      <c r="DR85" s="15"/>
      <c r="DS85" s="15"/>
      <c r="DT85" s="15"/>
      <c r="DU85" s="15"/>
      <c r="DV85" s="15"/>
      <c r="DW85" s="29"/>
      <c r="DX85" s="43"/>
      <c r="DY85" s="21"/>
      <c r="DZ85" s="21"/>
      <c r="EA85" s="15"/>
      <c r="EB85" s="15"/>
      <c r="EC85" s="15"/>
      <c r="ED85" s="15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6"/>
      <c r="FB85" s="52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4"/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5"/>
      <c r="FZ85" s="54"/>
      <c r="GA85" s="54"/>
      <c r="GB85" s="54"/>
      <c r="GC85" s="54"/>
      <c r="GD85" s="54"/>
      <c r="GE85" s="54"/>
      <c r="GF85" s="58"/>
      <c r="GG85" s="57"/>
      <c r="GH85" s="54"/>
      <c r="GI85" s="54"/>
      <c r="GJ85" s="54"/>
      <c r="GK85" s="54"/>
      <c r="GL85" s="54"/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6"/>
      <c r="HL85" s="52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5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89"/>
      <c r="IN85" s="42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29"/>
      <c r="JS85" s="28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21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29"/>
      <c r="KW85" s="43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21"/>
      <c r="LX85" s="15"/>
      <c r="LY85" s="15"/>
      <c r="LZ85" s="15"/>
      <c r="MA85" s="29"/>
      <c r="MB85" s="28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29"/>
      <c r="NF85" s="28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29"/>
      <c r="OK85" s="28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92"/>
      <c r="PP85" s="28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95"/>
      <c r="QT85" s="28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95"/>
      <c r="RY85" s="28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95"/>
      <c r="TC85" s="28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29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38"/>
      <c r="US85" s="38"/>
      <c r="UT85" s="38"/>
      <c r="UU85" s="38"/>
      <c r="UV85" s="38"/>
      <c r="UW85" s="38"/>
      <c r="UX85" s="38"/>
      <c r="UY85" s="38"/>
      <c r="UZ85" s="38"/>
      <c r="VA85" s="38"/>
      <c r="VB85" s="38"/>
      <c r="VC85" s="38"/>
      <c r="VD85" s="38"/>
      <c r="VE85" s="38"/>
      <c r="VF85" s="38"/>
      <c r="VG85" s="38"/>
      <c r="VH85" s="38"/>
      <c r="VI85" s="38"/>
      <c r="VJ85" s="38"/>
      <c r="VK85" s="38"/>
      <c r="VL85" s="182"/>
      <c r="VM85" s="25"/>
      <c r="VN85" s="10"/>
      <c r="VO85" s="10"/>
      <c r="VP85" s="10"/>
      <c r="VQ85" s="10"/>
      <c r="VR85" s="10"/>
      <c r="VS85" s="10"/>
      <c r="VT85" s="10"/>
      <c r="VU85" s="10"/>
      <c r="VV85" s="10"/>
      <c r="VW85" s="38"/>
      <c r="VX85" s="38"/>
      <c r="VY85" s="38"/>
      <c r="VZ85" s="38"/>
      <c r="WA85" s="38"/>
      <c r="WB85" s="38"/>
      <c r="WC85" s="38"/>
      <c r="WD85" s="38"/>
      <c r="WE85" s="38"/>
      <c r="WF85" s="38"/>
      <c r="WG85" s="38"/>
      <c r="WH85" s="38"/>
      <c r="WI85" s="38"/>
      <c r="WJ85" s="38"/>
      <c r="WK85" s="38"/>
      <c r="WL85" s="38"/>
      <c r="WM85" s="38"/>
      <c r="WN85" s="182"/>
      <c r="WO85" s="25"/>
      <c r="WP85" s="10"/>
      <c r="WQ85" s="10"/>
      <c r="WR85" s="10"/>
      <c r="WS85" s="10"/>
      <c r="WT85" s="10"/>
      <c r="WU85" s="10"/>
      <c r="WV85" s="10"/>
      <c r="WW85" s="10"/>
      <c r="WX85" s="10"/>
      <c r="WY85" s="196"/>
      <c r="WZ85" s="196"/>
      <c r="XA85" s="196"/>
      <c r="XB85" s="196"/>
      <c r="XC85" s="196"/>
      <c r="XD85" s="196"/>
      <c r="XE85" s="196"/>
      <c r="XF85" s="196"/>
      <c r="XG85" s="196"/>
      <c r="XH85" s="196"/>
      <c r="XI85" s="196"/>
      <c r="XJ85" s="196"/>
      <c r="XK85" s="196"/>
      <c r="XL85" s="196"/>
      <c r="XM85" s="196"/>
      <c r="XN85" s="196"/>
      <c r="XO85" s="196"/>
      <c r="XP85" s="196"/>
      <c r="XQ85" s="196"/>
      <c r="XR85" s="196"/>
      <c r="XS85" s="196"/>
      <c r="XT85" s="25">
        <f t="shared" si="71"/>
        <v>0</v>
      </c>
    </row>
    <row r="86" spans="2:644" s="4" customFormat="1" ht="12.75" x14ac:dyDescent="0.2">
      <c r="B86" s="61" t="s">
        <v>122</v>
      </c>
      <c r="C86" s="201" t="s">
        <v>949</v>
      </c>
      <c r="D86" s="9" t="str">
        <f t="shared" si="67"/>
        <v>0704893403</v>
      </c>
      <c r="E86" s="10">
        <v>6007</v>
      </c>
      <c r="F86" s="9" t="s">
        <v>45</v>
      </c>
      <c r="G86" s="9" t="s">
        <v>330</v>
      </c>
      <c r="H86" s="9" t="s">
        <v>112</v>
      </c>
      <c r="I86" s="9">
        <f t="shared" si="73"/>
        <v>31</v>
      </c>
      <c r="J86" s="9">
        <f t="shared" si="74"/>
        <v>15</v>
      </c>
      <c r="K86" s="9">
        <f t="shared" si="75"/>
        <v>17</v>
      </c>
      <c r="L86" s="9" t="str">
        <f t="shared" si="76"/>
        <v xml:space="preserve">Arrobo Vicente </v>
      </c>
      <c r="M86" s="9" t="str">
        <f t="shared" si="77"/>
        <v xml:space="preserve"> Yadira Esperanza</v>
      </c>
      <c r="N86" s="9" t="str">
        <f>_xlfn.IFNA(VLOOKUP(D86,[1]!Tabla1[#All],7,0),"NO ENCONTRADO")</f>
        <v>yadiraarrobo@salesland.net</v>
      </c>
      <c r="O86" s="9"/>
      <c r="P86" s="9" t="str">
        <f t="shared" si="78"/>
        <v>yadiraarrobo@salesland.net</v>
      </c>
      <c r="Q86" s="11">
        <v>44578</v>
      </c>
      <c r="R86" s="11"/>
      <c r="S86" s="11"/>
      <c r="T86" s="11"/>
      <c r="U86" s="76">
        <f t="shared" si="68"/>
        <v>12.466666666666667</v>
      </c>
      <c r="V86" s="100">
        <f>+U86*$V$4</f>
        <v>15.583333333333334</v>
      </c>
      <c r="W86" s="12">
        <f t="shared" si="69"/>
        <v>15</v>
      </c>
      <c r="X86" s="24">
        <f t="shared" si="70"/>
        <v>0</v>
      </c>
      <c r="Y86" s="77">
        <f>IF(B86="Inactivo",0,(V86-W86-X86))</f>
        <v>0.58333333333333393</v>
      </c>
      <c r="Z86" s="46"/>
      <c r="AA86" s="47"/>
      <c r="AB86" s="47"/>
      <c r="AC86" s="47"/>
      <c r="AD86" s="47"/>
      <c r="AE86" s="47"/>
      <c r="AF86" s="48"/>
      <c r="AG86" s="49"/>
      <c r="AH86" s="50"/>
      <c r="AI86" s="51"/>
      <c r="AJ86" s="52"/>
      <c r="AK86" s="53"/>
      <c r="AL86" s="53"/>
      <c r="AM86" s="53"/>
      <c r="AN86" s="53"/>
      <c r="AO86" s="53"/>
      <c r="AP86" s="54"/>
      <c r="AQ86" s="54"/>
      <c r="AR86" s="55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6"/>
      <c r="BO86" s="52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6"/>
      <c r="CS86" s="64"/>
      <c r="CT86" s="54"/>
      <c r="CU86" s="54"/>
      <c r="CV86" s="54"/>
      <c r="CW86" s="54"/>
      <c r="CX86" s="54"/>
      <c r="CY86" s="54"/>
      <c r="CZ86" s="55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15"/>
      <c r="DR86" s="15"/>
      <c r="DS86" s="15"/>
      <c r="DT86" s="15"/>
      <c r="DU86" s="15"/>
      <c r="DV86" s="15"/>
      <c r="DW86" s="29"/>
      <c r="DX86" s="43"/>
      <c r="DY86" s="21"/>
      <c r="DZ86" s="21"/>
      <c r="EA86" s="15"/>
      <c r="EB86" s="15"/>
      <c r="EC86" s="15"/>
      <c r="ED86" s="15"/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6"/>
      <c r="FB86" s="52"/>
      <c r="FC86" s="54"/>
      <c r="FD86" s="54"/>
      <c r="FE86" s="54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5"/>
      <c r="FZ86" s="54"/>
      <c r="GA86" s="54"/>
      <c r="GB86" s="54"/>
      <c r="GC86" s="54"/>
      <c r="GD86" s="54"/>
      <c r="GE86" s="54"/>
      <c r="GF86" s="58"/>
      <c r="GG86" s="57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6"/>
      <c r="HL86" s="52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5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89"/>
      <c r="IN86" s="42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29"/>
      <c r="JS86" s="28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21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29"/>
      <c r="KW86" s="43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21"/>
      <c r="LX86" s="15"/>
      <c r="LY86" s="15"/>
      <c r="LZ86" s="15"/>
      <c r="MA86" s="29"/>
      <c r="MB86" s="28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29"/>
      <c r="NF86" s="28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29"/>
      <c r="OK86" s="28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92"/>
      <c r="PP86" s="28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95"/>
      <c r="QT86" s="28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95"/>
      <c r="RY86" s="28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95"/>
      <c r="TC86" s="28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29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38"/>
      <c r="US86" s="38"/>
      <c r="UT86" s="38"/>
      <c r="UU86" s="38"/>
      <c r="UV86" s="38"/>
      <c r="UW86" s="38"/>
      <c r="UX86" s="38"/>
      <c r="UY86" s="38"/>
      <c r="UZ86" s="38"/>
      <c r="VA86" s="38"/>
      <c r="VB86" s="38"/>
      <c r="VC86" s="38"/>
      <c r="VD86" s="38"/>
      <c r="VE86" s="38"/>
      <c r="VF86" s="38"/>
      <c r="VG86" s="38"/>
      <c r="VH86" s="38"/>
      <c r="VI86" s="38"/>
      <c r="VJ86" s="38"/>
      <c r="VK86" s="38"/>
      <c r="VL86" s="182"/>
      <c r="VM86" s="25"/>
      <c r="VN86" s="10"/>
      <c r="VO86" s="10"/>
      <c r="VP86" s="10"/>
      <c r="VQ86" s="10"/>
      <c r="VR86" s="10"/>
      <c r="VS86" s="10"/>
      <c r="VT86" s="10"/>
      <c r="VU86" s="10"/>
      <c r="VV86" s="10"/>
      <c r="VW86" s="38"/>
      <c r="VX86" s="38"/>
      <c r="VY86" s="38"/>
      <c r="VZ86" s="38"/>
      <c r="WA86" s="38"/>
      <c r="WB86" s="38"/>
      <c r="WC86" s="38"/>
      <c r="WD86" s="38"/>
      <c r="WE86" s="38"/>
      <c r="WF86" s="38"/>
      <c r="WG86" s="38"/>
      <c r="WH86" s="38"/>
      <c r="WI86" s="38"/>
      <c r="WJ86" s="38"/>
      <c r="WK86" s="38"/>
      <c r="WL86" s="38"/>
      <c r="WM86" s="38"/>
      <c r="WN86" s="182"/>
      <c r="WO86" s="25"/>
      <c r="WP86" s="10"/>
      <c r="WQ86" s="10"/>
      <c r="WR86" s="10"/>
      <c r="WS86" s="10"/>
      <c r="WT86" s="10"/>
      <c r="WU86" s="10"/>
      <c r="WV86" s="10"/>
      <c r="WW86" s="10"/>
      <c r="WX86" s="10"/>
      <c r="WY86" s="196"/>
      <c r="WZ86" s="196"/>
      <c r="XA86" s="196"/>
      <c r="XB86" s="196"/>
      <c r="XC86" s="196"/>
      <c r="XD86" s="181">
        <v>1</v>
      </c>
      <c r="XE86" s="181">
        <v>1</v>
      </c>
      <c r="XF86" s="181">
        <v>1</v>
      </c>
      <c r="XG86" s="181">
        <v>1</v>
      </c>
      <c r="XH86" s="181">
        <v>1</v>
      </c>
      <c r="XI86" s="181">
        <v>1</v>
      </c>
      <c r="XJ86" s="181">
        <v>1</v>
      </c>
      <c r="XK86" s="181">
        <v>1</v>
      </c>
      <c r="XL86" s="181">
        <v>1</v>
      </c>
      <c r="XM86" s="181">
        <v>1</v>
      </c>
      <c r="XN86" s="181">
        <v>1</v>
      </c>
      <c r="XO86" s="181">
        <v>1</v>
      </c>
      <c r="XP86" s="181">
        <v>1</v>
      </c>
      <c r="XQ86" s="181">
        <v>1</v>
      </c>
      <c r="XR86" s="181">
        <v>1</v>
      </c>
      <c r="XS86" s="196"/>
      <c r="XT86" s="25">
        <f t="shared" si="71"/>
        <v>15</v>
      </c>
    </row>
    <row r="87" spans="2:644" s="4" customFormat="1" ht="15" x14ac:dyDescent="0.2">
      <c r="B87" s="61" t="s">
        <v>122</v>
      </c>
      <c r="C87" s="201" t="s">
        <v>950</v>
      </c>
      <c r="D87" s="9" t="str">
        <f t="shared" si="67"/>
        <v>0750724114</v>
      </c>
      <c r="E87" s="10">
        <v>6007</v>
      </c>
      <c r="F87" s="9" t="s">
        <v>45</v>
      </c>
      <c r="G87" s="9" t="s">
        <v>330</v>
      </c>
      <c r="H87" s="9" t="s">
        <v>113</v>
      </c>
      <c r="I87" s="9">
        <f t="shared" si="73"/>
        <v>26</v>
      </c>
      <c r="J87" s="9">
        <f t="shared" si="74"/>
        <v>17</v>
      </c>
      <c r="K87" s="9">
        <f t="shared" si="75"/>
        <v>10</v>
      </c>
      <c r="L87" s="9" t="str">
        <f t="shared" si="76"/>
        <v xml:space="preserve">Sanchez Saritama </v>
      </c>
      <c r="M87" s="9" t="str">
        <f t="shared" si="77"/>
        <v xml:space="preserve"> Luis Joel</v>
      </c>
      <c r="N87" s="9" t="str">
        <f>_xlfn.IFNA(VLOOKUP(D87,[1]!Tabla1[#All],7,0),"NO ENCONTRADO")</f>
        <v>NO ENCONTRADO</v>
      </c>
      <c r="O87" s="207" t="s">
        <v>1189</v>
      </c>
      <c r="P87" s="9" t="str">
        <f t="shared" si="78"/>
        <v>luissanchez@salesland.net</v>
      </c>
      <c r="Q87" s="11">
        <v>44582</v>
      </c>
      <c r="R87" s="11"/>
      <c r="S87" s="11"/>
      <c r="T87" s="11"/>
      <c r="U87" s="76">
        <f t="shared" si="68"/>
        <v>12.333333333333334</v>
      </c>
      <c r="V87" s="100">
        <f>+U87*$V$4</f>
        <v>15.416666666666668</v>
      </c>
      <c r="W87" s="12">
        <f t="shared" si="69"/>
        <v>0</v>
      </c>
      <c r="X87" s="24">
        <f t="shared" si="70"/>
        <v>0</v>
      </c>
      <c r="Y87" s="77">
        <f>IF(B87="Inactivo",0,(V87-W87-X87))</f>
        <v>15.416666666666668</v>
      </c>
      <c r="Z87" s="46"/>
      <c r="AA87" s="47"/>
      <c r="AB87" s="47"/>
      <c r="AC87" s="47"/>
      <c r="AD87" s="47"/>
      <c r="AE87" s="47"/>
      <c r="AF87" s="48"/>
      <c r="AG87" s="49"/>
      <c r="AH87" s="50"/>
      <c r="AI87" s="51"/>
      <c r="AJ87" s="52"/>
      <c r="AK87" s="53"/>
      <c r="AL87" s="53"/>
      <c r="AM87" s="53"/>
      <c r="AN87" s="53"/>
      <c r="AO87" s="53"/>
      <c r="AP87" s="54"/>
      <c r="AQ87" s="54"/>
      <c r="AR87" s="55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6"/>
      <c r="BO87" s="52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6"/>
      <c r="CS87" s="64"/>
      <c r="CT87" s="54"/>
      <c r="CU87" s="54"/>
      <c r="CV87" s="54"/>
      <c r="CW87" s="54"/>
      <c r="CX87" s="54"/>
      <c r="CY87" s="54"/>
      <c r="CZ87" s="55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15"/>
      <c r="DR87" s="15"/>
      <c r="DS87" s="15"/>
      <c r="DT87" s="15"/>
      <c r="DU87" s="15"/>
      <c r="DV87" s="15"/>
      <c r="DW87" s="29"/>
      <c r="DX87" s="43"/>
      <c r="DY87" s="21"/>
      <c r="DZ87" s="21"/>
      <c r="EA87" s="15"/>
      <c r="EB87" s="15"/>
      <c r="EC87" s="15"/>
      <c r="ED87" s="15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6"/>
      <c r="FB87" s="52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5"/>
      <c r="FZ87" s="54"/>
      <c r="GA87" s="54"/>
      <c r="GB87" s="54"/>
      <c r="GC87" s="54"/>
      <c r="GD87" s="54"/>
      <c r="GE87" s="54"/>
      <c r="GF87" s="58"/>
      <c r="GG87" s="57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6"/>
      <c r="HL87" s="52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5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89"/>
      <c r="IN87" s="42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29"/>
      <c r="JS87" s="28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21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29"/>
      <c r="KW87" s="43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21"/>
      <c r="LX87" s="15"/>
      <c r="LY87" s="15"/>
      <c r="LZ87" s="15"/>
      <c r="MA87" s="29"/>
      <c r="MB87" s="28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29"/>
      <c r="NF87" s="28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29"/>
      <c r="OK87" s="28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92"/>
      <c r="PP87" s="28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95"/>
      <c r="QT87" s="28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95"/>
      <c r="RY87" s="28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95"/>
      <c r="TC87" s="28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29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38"/>
      <c r="US87" s="38"/>
      <c r="UT87" s="38"/>
      <c r="UU87" s="38"/>
      <c r="UV87" s="38"/>
      <c r="UW87" s="38"/>
      <c r="UX87" s="38"/>
      <c r="UY87" s="38"/>
      <c r="UZ87" s="38"/>
      <c r="VA87" s="38"/>
      <c r="VB87" s="38"/>
      <c r="VC87" s="38"/>
      <c r="VD87" s="38"/>
      <c r="VE87" s="38"/>
      <c r="VF87" s="38"/>
      <c r="VG87" s="38"/>
      <c r="VH87" s="38"/>
      <c r="VI87" s="38"/>
      <c r="VJ87" s="38"/>
      <c r="VK87" s="38"/>
      <c r="VL87" s="182"/>
      <c r="VM87" s="25"/>
      <c r="VN87" s="10"/>
      <c r="VO87" s="10"/>
      <c r="VP87" s="10"/>
      <c r="VQ87" s="10"/>
      <c r="VR87" s="10"/>
      <c r="VS87" s="10"/>
      <c r="VT87" s="10"/>
      <c r="VU87" s="10"/>
      <c r="VV87" s="10"/>
      <c r="VW87" s="38"/>
      <c r="VX87" s="38"/>
      <c r="VY87" s="38"/>
      <c r="VZ87" s="38"/>
      <c r="WA87" s="38"/>
      <c r="WB87" s="38"/>
      <c r="WC87" s="38"/>
      <c r="WD87" s="38"/>
      <c r="WE87" s="38"/>
      <c r="WF87" s="38"/>
      <c r="WG87" s="38"/>
      <c r="WH87" s="38"/>
      <c r="WI87" s="38"/>
      <c r="WJ87" s="38"/>
      <c r="WK87" s="38"/>
      <c r="WL87" s="38"/>
      <c r="WM87" s="38"/>
      <c r="WN87" s="182"/>
      <c r="WO87" s="25"/>
      <c r="WP87" s="10"/>
      <c r="WQ87" s="10"/>
      <c r="WR87" s="10"/>
      <c r="WS87" s="10"/>
      <c r="WT87" s="10"/>
      <c r="WU87" s="10"/>
      <c r="WV87" s="10"/>
      <c r="WW87" s="10"/>
      <c r="WX87" s="10"/>
      <c r="WY87" s="196"/>
      <c r="WZ87" s="196"/>
      <c r="XA87" s="196"/>
      <c r="XB87" s="196"/>
      <c r="XC87" s="196"/>
      <c r="XD87" s="196"/>
      <c r="XE87" s="196"/>
      <c r="XF87" s="196"/>
      <c r="XG87" s="196"/>
      <c r="XH87" s="196"/>
      <c r="XI87" s="196"/>
      <c r="XJ87" s="196"/>
      <c r="XK87" s="196"/>
      <c r="XL87" s="196"/>
      <c r="XM87" s="196"/>
      <c r="XN87" s="196"/>
      <c r="XO87" s="196"/>
      <c r="XP87" s="196"/>
      <c r="XQ87" s="196"/>
      <c r="XR87" s="196"/>
      <c r="XS87" s="196"/>
      <c r="XT87" s="25">
        <f t="shared" si="71"/>
        <v>0</v>
      </c>
    </row>
    <row r="88" spans="2:644" s="4" customFormat="1" ht="12.75" x14ac:dyDescent="0.2">
      <c r="B88" s="61" t="s">
        <v>122</v>
      </c>
      <c r="C88" s="201" t="s">
        <v>951</v>
      </c>
      <c r="D88" s="9" t="str">
        <f t="shared" si="67"/>
        <v>1718661463</v>
      </c>
      <c r="E88" s="10">
        <v>6007</v>
      </c>
      <c r="F88" s="9" t="s">
        <v>45</v>
      </c>
      <c r="G88" s="9" t="s">
        <v>103</v>
      </c>
      <c r="H88" s="9" t="s">
        <v>809</v>
      </c>
      <c r="I88" s="9">
        <f t="shared" si="73"/>
        <v>29</v>
      </c>
      <c r="J88" s="9">
        <f t="shared" si="74"/>
        <v>14</v>
      </c>
      <c r="K88" s="9">
        <f t="shared" si="75"/>
        <v>16</v>
      </c>
      <c r="L88" s="9" t="str">
        <f t="shared" si="76"/>
        <v xml:space="preserve">Tenorio Ajila </v>
      </c>
      <c r="M88" s="9" t="str">
        <f t="shared" si="77"/>
        <v xml:space="preserve"> Maria Del Pilar</v>
      </c>
      <c r="N88" s="9" t="str">
        <f>_xlfn.IFNA(VLOOKUP(D88,[1]!Tabla1[#All],7,0),"NO ENCONTRADO")</f>
        <v>mariatenorio@salesland.net</v>
      </c>
      <c r="O88" s="9"/>
      <c r="P88" s="9" t="str">
        <f t="shared" si="78"/>
        <v>mariatenorio@salesland.net</v>
      </c>
      <c r="Q88" s="11">
        <v>44531</v>
      </c>
      <c r="R88" s="11"/>
      <c r="S88" s="11"/>
      <c r="T88" s="11"/>
      <c r="U88" s="76">
        <f t="shared" si="68"/>
        <v>14</v>
      </c>
      <c r="V88" s="100">
        <f>+U88*$V$4</f>
        <v>17.5</v>
      </c>
      <c r="W88" s="12">
        <f t="shared" si="69"/>
        <v>0</v>
      </c>
      <c r="X88" s="24">
        <f t="shared" si="70"/>
        <v>0</v>
      </c>
      <c r="Y88" s="77">
        <f>IF(B88="Inactivo",0,(V88-W88-X88))</f>
        <v>17.5</v>
      </c>
      <c r="Z88" s="46"/>
      <c r="AA88" s="47"/>
      <c r="AB88" s="47"/>
      <c r="AC88" s="47"/>
      <c r="AD88" s="47"/>
      <c r="AE88" s="47"/>
      <c r="AF88" s="48"/>
      <c r="AG88" s="49"/>
      <c r="AH88" s="50"/>
      <c r="AI88" s="51"/>
      <c r="AJ88" s="52"/>
      <c r="AK88" s="53"/>
      <c r="AL88" s="53"/>
      <c r="AM88" s="53"/>
      <c r="AN88" s="53"/>
      <c r="AO88" s="53"/>
      <c r="AP88" s="54"/>
      <c r="AQ88" s="54"/>
      <c r="AR88" s="55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6"/>
      <c r="BO88" s="52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6"/>
      <c r="CS88" s="64"/>
      <c r="CT88" s="54"/>
      <c r="CU88" s="54"/>
      <c r="CV88" s="54"/>
      <c r="CW88" s="54"/>
      <c r="CX88" s="54"/>
      <c r="CY88" s="54"/>
      <c r="CZ88" s="55"/>
      <c r="DA88" s="54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15"/>
      <c r="DR88" s="15"/>
      <c r="DS88" s="15"/>
      <c r="DT88" s="15"/>
      <c r="DU88" s="15"/>
      <c r="DV88" s="15"/>
      <c r="DW88" s="29"/>
      <c r="DX88" s="43"/>
      <c r="DY88" s="21"/>
      <c r="DZ88" s="21"/>
      <c r="EA88" s="15"/>
      <c r="EB88" s="15"/>
      <c r="EC88" s="15"/>
      <c r="ED88" s="15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54"/>
      <c r="ER88" s="54"/>
      <c r="ES88" s="54"/>
      <c r="ET88" s="54"/>
      <c r="EU88" s="54"/>
      <c r="EV88" s="54"/>
      <c r="EW88" s="54"/>
      <c r="EX88" s="54"/>
      <c r="EY88" s="54"/>
      <c r="EZ88" s="54"/>
      <c r="FA88" s="56"/>
      <c r="FB88" s="52"/>
      <c r="FC88" s="54"/>
      <c r="FD88" s="54"/>
      <c r="FE88" s="54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5"/>
      <c r="FZ88" s="54"/>
      <c r="GA88" s="54"/>
      <c r="GB88" s="54"/>
      <c r="GC88" s="54"/>
      <c r="GD88" s="54"/>
      <c r="GE88" s="54"/>
      <c r="GF88" s="58"/>
      <c r="GG88" s="57"/>
      <c r="GH88" s="54"/>
      <c r="GI88" s="54"/>
      <c r="GJ88" s="54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6"/>
      <c r="HL88" s="52"/>
      <c r="HM88" s="54"/>
      <c r="HN88" s="54"/>
      <c r="HO88" s="54"/>
      <c r="HP88" s="54"/>
      <c r="HQ88" s="54"/>
      <c r="HR88" s="54"/>
      <c r="HS88" s="54"/>
      <c r="HT88" s="54"/>
      <c r="HU88" s="54"/>
      <c r="HV88" s="54"/>
      <c r="HW88" s="54"/>
      <c r="HX88" s="54"/>
      <c r="HY88" s="55"/>
      <c r="HZ88" s="54"/>
      <c r="IA88" s="54"/>
      <c r="IB88" s="54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89"/>
      <c r="IN88" s="42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29"/>
      <c r="JS88" s="28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21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29"/>
      <c r="KW88" s="43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21"/>
      <c r="LX88" s="15"/>
      <c r="LY88" s="15"/>
      <c r="LZ88" s="15"/>
      <c r="MA88" s="29"/>
      <c r="MB88" s="28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29"/>
      <c r="NF88" s="28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29"/>
      <c r="OK88" s="28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92"/>
      <c r="PP88" s="28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95"/>
      <c r="QT88" s="28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95"/>
      <c r="RY88" s="28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95"/>
      <c r="TC88" s="28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29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38"/>
      <c r="US88" s="38"/>
      <c r="UT88" s="38"/>
      <c r="UU88" s="38"/>
      <c r="UV88" s="38"/>
      <c r="UW88" s="38"/>
      <c r="UX88" s="38"/>
      <c r="UY88" s="38"/>
      <c r="UZ88" s="38"/>
      <c r="VA88" s="38"/>
      <c r="VB88" s="38"/>
      <c r="VC88" s="38"/>
      <c r="VD88" s="38"/>
      <c r="VE88" s="38"/>
      <c r="VF88" s="38"/>
      <c r="VG88" s="38"/>
      <c r="VH88" s="38"/>
      <c r="VI88" s="38"/>
      <c r="VJ88" s="38"/>
      <c r="VK88" s="38"/>
      <c r="VL88" s="182"/>
      <c r="VM88" s="25"/>
      <c r="VN88" s="10"/>
      <c r="VO88" s="10"/>
      <c r="VP88" s="10"/>
      <c r="VQ88" s="10"/>
      <c r="VR88" s="10"/>
      <c r="VS88" s="10"/>
      <c r="VT88" s="10"/>
      <c r="VU88" s="10"/>
      <c r="VV88" s="10"/>
      <c r="VW88" s="38"/>
      <c r="VX88" s="38"/>
      <c r="VY88" s="38"/>
      <c r="VZ88" s="38"/>
      <c r="WA88" s="38"/>
      <c r="WB88" s="38"/>
      <c r="WC88" s="38"/>
      <c r="WD88" s="38"/>
      <c r="WE88" s="38"/>
      <c r="WF88" s="38"/>
      <c r="WG88" s="38"/>
      <c r="WH88" s="38"/>
      <c r="WI88" s="38"/>
      <c r="WJ88" s="38"/>
      <c r="WK88" s="38"/>
      <c r="WL88" s="38"/>
      <c r="WM88" s="38"/>
      <c r="WN88" s="182"/>
      <c r="WO88" s="25"/>
      <c r="WP88" s="10"/>
      <c r="WQ88" s="10"/>
      <c r="WR88" s="10"/>
      <c r="WS88" s="10"/>
      <c r="WT88" s="10"/>
      <c r="WU88" s="10"/>
      <c r="WV88" s="10"/>
      <c r="WW88" s="10"/>
      <c r="WX88" s="10"/>
      <c r="WY88" s="196"/>
      <c r="WZ88" s="196"/>
      <c r="XA88" s="196"/>
      <c r="XB88" s="196"/>
      <c r="XC88" s="196"/>
      <c r="XD88" s="196"/>
      <c r="XE88" s="196"/>
      <c r="XF88" s="196"/>
      <c r="XG88" s="196"/>
      <c r="XH88" s="196"/>
      <c r="XI88" s="196"/>
      <c r="XJ88" s="196"/>
      <c r="XK88" s="196"/>
      <c r="XL88" s="196"/>
      <c r="XM88" s="196"/>
      <c r="XN88" s="196"/>
      <c r="XO88" s="196"/>
      <c r="XP88" s="196"/>
      <c r="XQ88" s="196"/>
      <c r="XR88" s="196"/>
      <c r="XS88" s="196"/>
      <c r="XT88" s="25">
        <f t="shared" si="71"/>
        <v>0</v>
      </c>
    </row>
    <row r="89" spans="2:644" s="4" customFormat="1" ht="15" x14ac:dyDescent="0.2">
      <c r="B89" s="61" t="s">
        <v>122</v>
      </c>
      <c r="C89" s="201" t="s">
        <v>952</v>
      </c>
      <c r="D89" s="9" t="str">
        <f t="shared" si="67"/>
        <v>0707048872</v>
      </c>
      <c r="E89" s="10">
        <v>6007</v>
      </c>
      <c r="F89" s="9" t="s">
        <v>45</v>
      </c>
      <c r="G89" s="9" t="s">
        <v>124</v>
      </c>
      <c r="H89" s="9" t="s">
        <v>70</v>
      </c>
      <c r="I89" s="9">
        <f t="shared" si="73"/>
        <v>27</v>
      </c>
      <c r="J89" s="9">
        <f t="shared" si="74"/>
        <v>15</v>
      </c>
      <c r="K89" s="9">
        <f t="shared" si="75"/>
        <v>13</v>
      </c>
      <c r="L89" s="9" t="str">
        <f t="shared" si="76"/>
        <v xml:space="preserve">Cantos Rosario </v>
      </c>
      <c r="M89" s="9" t="str">
        <f t="shared" si="77"/>
        <v xml:space="preserve"> Martha Belen</v>
      </c>
      <c r="N89" s="9" t="str">
        <f>_xlfn.IFNA(VLOOKUP(D89,[1]!Tabla1[#All],7,0),"NO ENCONTRADO")</f>
        <v>NO ENCONTRADO</v>
      </c>
      <c r="O89" s="207" t="s">
        <v>1190</v>
      </c>
      <c r="P89" s="9" t="str">
        <f t="shared" si="78"/>
        <v>marthacantos@salesland.net</v>
      </c>
      <c r="Q89" s="11">
        <v>44414</v>
      </c>
      <c r="R89" s="11"/>
      <c r="S89" s="11"/>
      <c r="T89" s="11"/>
      <c r="U89" s="76">
        <f t="shared" si="68"/>
        <v>17.833333333333332</v>
      </c>
      <c r="V89" s="100">
        <f t="shared" si="72"/>
        <v>22.291666666666664</v>
      </c>
      <c r="W89" s="12">
        <f t="shared" si="69"/>
        <v>15</v>
      </c>
      <c r="X89" s="24">
        <f t="shared" si="70"/>
        <v>0</v>
      </c>
      <c r="Y89" s="77">
        <f>IF(B89="Inactivo",0,(V89-W89-X89))</f>
        <v>7.2916666666666643</v>
      </c>
      <c r="Z89" s="46"/>
      <c r="AA89" s="47"/>
      <c r="AB89" s="47"/>
      <c r="AC89" s="47"/>
      <c r="AD89" s="47"/>
      <c r="AE89" s="47"/>
      <c r="AF89" s="48"/>
      <c r="AG89" s="49"/>
      <c r="AH89" s="50"/>
      <c r="AI89" s="51"/>
      <c r="AJ89" s="52"/>
      <c r="AK89" s="53"/>
      <c r="AL89" s="53"/>
      <c r="AM89" s="53"/>
      <c r="AN89" s="53"/>
      <c r="AO89" s="53"/>
      <c r="AP89" s="54"/>
      <c r="AQ89" s="54"/>
      <c r="AR89" s="55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6"/>
      <c r="BO89" s="52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6"/>
      <c r="CS89" s="64"/>
      <c r="CT89" s="54"/>
      <c r="CU89" s="54"/>
      <c r="CV89" s="54"/>
      <c r="CW89" s="54"/>
      <c r="CX89" s="54"/>
      <c r="CY89" s="54"/>
      <c r="CZ89" s="55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15"/>
      <c r="DR89" s="15"/>
      <c r="DS89" s="15"/>
      <c r="DT89" s="15"/>
      <c r="DU89" s="15"/>
      <c r="DV89" s="15"/>
      <c r="DW89" s="29"/>
      <c r="DX89" s="43"/>
      <c r="DY89" s="21"/>
      <c r="DZ89" s="21"/>
      <c r="EA89" s="15"/>
      <c r="EB89" s="15"/>
      <c r="EC89" s="15"/>
      <c r="ED89" s="15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6"/>
      <c r="FB89" s="52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5"/>
      <c r="FZ89" s="54"/>
      <c r="GA89" s="54"/>
      <c r="GB89" s="54"/>
      <c r="GC89" s="54"/>
      <c r="GD89" s="54"/>
      <c r="GE89" s="54"/>
      <c r="GF89" s="58"/>
      <c r="GG89" s="57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6"/>
      <c r="HL89" s="52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5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8"/>
      <c r="IN89" s="43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29"/>
      <c r="JS89" s="28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21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29"/>
      <c r="KW89" s="43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21"/>
      <c r="LX89" s="15"/>
      <c r="LY89" s="15"/>
      <c r="LZ89" s="15"/>
      <c r="MA89" s="29"/>
      <c r="MB89" s="28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29"/>
      <c r="NF89" s="28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29"/>
      <c r="OK89" s="28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92"/>
      <c r="PP89" s="28"/>
      <c r="PQ89" s="15"/>
      <c r="PR89" s="15"/>
      <c r="PS89" s="15"/>
      <c r="PT89" s="17">
        <v>1</v>
      </c>
      <c r="PU89" s="17">
        <v>1</v>
      </c>
      <c r="PV89" s="17">
        <v>1</v>
      </c>
      <c r="PW89" s="17">
        <v>1</v>
      </c>
      <c r="PX89" s="17">
        <v>1</v>
      </c>
      <c r="PY89" s="17">
        <v>1</v>
      </c>
      <c r="PZ89" s="17">
        <v>1</v>
      </c>
      <c r="QA89" s="17">
        <v>1</v>
      </c>
      <c r="QB89" s="17">
        <v>1</v>
      </c>
      <c r="QC89" s="17">
        <v>1</v>
      </c>
      <c r="QD89" s="17">
        <v>1</v>
      </c>
      <c r="QE89" s="17">
        <v>1</v>
      </c>
      <c r="QF89" s="17">
        <v>1</v>
      </c>
      <c r="QG89" s="17">
        <v>1</v>
      </c>
      <c r="QH89" s="17">
        <v>1</v>
      </c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95"/>
      <c r="QT89" s="28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95"/>
      <c r="RY89" s="28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95"/>
      <c r="TC89" s="28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29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38"/>
      <c r="US89" s="38"/>
      <c r="UT89" s="38"/>
      <c r="UU89" s="38"/>
      <c r="UV89" s="38"/>
      <c r="UW89" s="38"/>
      <c r="UX89" s="38"/>
      <c r="UY89" s="38"/>
      <c r="UZ89" s="38"/>
      <c r="VA89" s="38"/>
      <c r="VB89" s="38"/>
      <c r="VC89" s="38"/>
      <c r="VD89" s="38"/>
      <c r="VE89" s="38"/>
      <c r="VF89" s="38"/>
      <c r="VG89" s="38"/>
      <c r="VH89" s="38"/>
      <c r="VI89" s="38"/>
      <c r="VJ89" s="38"/>
      <c r="VK89" s="38"/>
      <c r="VL89" s="182"/>
      <c r="VM89" s="25"/>
      <c r="VN89" s="10"/>
      <c r="VO89" s="10"/>
      <c r="VP89" s="10"/>
      <c r="VQ89" s="10"/>
      <c r="VR89" s="10"/>
      <c r="VS89" s="10"/>
      <c r="VT89" s="10"/>
      <c r="VU89" s="10"/>
      <c r="VV89" s="10"/>
      <c r="VW89" s="38"/>
      <c r="VX89" s="38"/>
      <c r="VY89" s="38"/>
      <c r="VZ89" s="38"/>
      <c r="WA89" s="38"/>
      <c r="WB89" s="38"/>
      <c r="WC89" s="38"/>
      <c r="WD89" s="38"/>
      <c r="WE89" s="38"/>
      <c r="WF89" s="38"/>
      <c r="WG89" s="38"/>
      <c r="WH89" s="38"/>
      <c r="WI89" s="38"/>
      <c r="WJ89" s="38"/>
      <c r="WK89" s="38"/>
      <c r="WL89" s="38"/>
      <c r="WM89" s="38"/>
      <c r="WN89" s="182"/>
      <c r="WO89" s="25"/>
      <c r="WP89" s="10"/>
      <c r="WQ89" s="10"/>
      <c r="WR89" s="10"/>
      <c r="WS89" s="10"/>
      <c r="WT89" s="10"/>
      <c r="WU89" s="10"/>
      <c r="WV89" s="10"/>
      <c r="WW89" s="10"/>
      <c r="WX89" s="10"/>
      <c r="WY89" s="196"/>
      <c r="WZ89" s="196"/>
      <c r="XA89" s="196"/>
      <c r="XB89" s="196"/>
      <c r="XC89" s="196"/>
      <c r="XD89" s="196"/>
      <c r="XE89" s="196"/>
      <c r="XF89" s="196"/>
      <c r="XG89" s="196"/>
      <c r="XH89" s="196"/>
      <c r="XI89" s="196"/>
      <c r="XJ89" s="196"/>
      <c r="XK89" s="196"/>
      <c r="XL89" s="196"/>
      <c r="XM89" s="196"/>
      <c r="XN89" s="196"/>
      <c r="XO89" s="196"/>
      <c r="XP89" s="196"/>
      <c r="XQ89" s="196"/>
      <c r="XR89" s="196"/>
      <c r="XS89" s="196"/>
      <c r="XT89" s="25">
        <f t="shared" si="71"/>
        <v>15</v>
      </c>
    </row>
    <row r="90" spans="2:644" s="4" customFormat="1" ht="12.75" x14ac:dyDescent="0.2">
      <c r="B90" s="61" t="s">
        <v>122</v>
      </c>
      <c r="C90" s="201" t="s">
        <v>953</v>
      </c>
      <c r="D90" s="9" t="str">
        <f t="shared" si="67"/>
        <v>1720039203</v>
      </c>
      <c r="E90" s="10">
        <v>6011</v>
      </c>
      <c r="F90" s="9" t="s">
        <v>117</v>
      </c>
      <c r="G90" s="9" t="s">
        <v>330</v>
      </c>
      <c r="H90" s="9" t="s">
        <v>51</v>
      </c>
      <c r="I90" s="9">
        <f t="shared" si="73"/>
        <v>24</v>
      </c>
      <c r="J90" s="9">
        <f t="shared" si="74"/>
        <v>14</v>
      </c>
      <c r="K90" s="9">
        <f t="shared" si="75"/>
        <v>11</v>
      </c>
      <c r="L90" s="9" t="str">
        <f t="shared" si="76"/>
        <v xml:space="preserve">Maila Ramirez </v>
      </c>
      <c r="M90" s="9" t="str">
        <f t="shared" si="77"/>
        <v xml:space="preserve"> Ana Lorena</v>
      </c>
      <c r="N90" s="9" t="str">
        <f>_xlfn.IFNA(VLOOKUP(D90,[1]!Tabla1[#All],7,0),"NO ENCONTRADO")</f>
        <v>anamaila@salesland.net</v>
      </c>
      <c r="O90" s="9"/>
      <c r="P90" s="9" t="str">
        <f t="shared" si="78"/>
        <v>anamaila@salesland.net</v>
      </c>
      <c r="Q90" s="11">
        <v>44222</v>
      </c>
      <c r="R90" s="11"/>
      <c r="S90" s="11"/>
      <c r="T90" s="11"/>
      <c r="U90" s="76">
        <f t="shared" si="68"/>
        <v>24.166666666666668</v>
      </c>
      <c r="V90" s="100">
        <f t="shared" si="72"/>
        <v>30.208333333333336</v>
      </c>
      <c r="W90" s="12">
        <f t="shared" si="69"/>
        <v>17</v>
      </c>
      <c r="X90" s="24">
        <f t="shared" si="70"/>
        <v>0</v>
      </c>
      <c r="Y90" s="77">
        <f>IF(B90="Inactivo",0,(V90-W90-X90))</f>
        <v>13.208333333333336</v>
      </c>
      <c r="Z90" s="46"/>
      <c r="AA90" s="47"/>
      <c r="AB90" s="47"/>
      <c r="AC90" s="47"/>
      <c r="AD90" s="47"/>
      <c r="AE90" s="47"/>
      <c r="AF90" s="48"/>
      <c r="AG90" s="49"/>
      <c r="AH90" s="50"/>
      <c r="AI90" s="51"/>
      <c r="AJ90" s="52"/>
      <c r="AK90" s="53"/>
      <c r="AL90" s="53"/>
      <c r="AM90" s="53"/>
      <c r="AN90" s="53"/>
      <c r="AO90" s="53"/>
      <c r="AP90" s="54"/>
      <c r="AQ90" s="54"/>
      <c r="AR90" s="55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6"/>
      <c r="BO90" s="52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6"/>
      <c r="CS90" s="64"/>
      <c r="CT90" s="54"/>
      <c r="CU90" s="54"/>
      <c r="CV90" s="54"/>
      <c r="CW90" s="54"/>
      <c r="CX90" s="54"/>
      <c r="CY90" s="54"/>
      <c r="CZ90" s="55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15"/>
      <c r="DR90" s="15"/>
      <c r="DS90" s="15"/>
      <c r="DT90" s="15"/>
      <c r="DU90" s="15"/>
      <c r="DV90" s="15"/>
      <c r="DW90" s="29"/>
      <c r="DX90" s="43"/>
      <c r="DY90" s="21"/>
      <c r="DZ90" s="21"/>
      <c r="EA90" s="15"/>
      <c r="EB90" s="15"/>
      <c r="EC90" s="15"/>
      <c r="ED90" s="15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6"/>
      <c r="FB90" s="52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5"/>
      <c r="FZ90" s="54"/>
      <c r="GA90" s="54"/>
      <c r="GB90" s="54"/>
      <c r="GC90" s="54"/>
      <c r="GD90" s="17">
        <v>1</v>
      </c>
      <c r="GE90" s="17">
        <v>1</v>
      </c>
      <c r="GF90" s="31">
        <v>1</v>
      </c>
      <c r="GG90" s="30">
        <v>1</v>
      </c>
      <c r="GH90" s="17">
        <v>1</v>
      </c>
      <c r="GI90" s="17">
        <v>1</v>
      </c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6"/>
      <c r="HL90" s="52"/>
      <c r="HM90" s="54"/>
      <c r="HN90" s="17">
        <v>1</v>
      </c>
      <c r="HO90" s="17">
        <v>1</v>
      </c>
      <c r="HP90" s="17">
        <v>1</v>
      </c>
      <c r="HQ90" s="17">
        <v>1</v>
      </c>
      <c r="HR90" s="54"/>
      <c r="HS90" s="54"/>
      <c r="HT90" s="54"/>
      <c r="HU90" s="54"/>
      <c r="HV90" s="54"/>
      <c r="HW90" s="54"/>
      <c r="HX90" s="54"/>
      <c r="HY90" s="55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8"/>
      <c r="IN90" s="43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29"/>
      <c r="JS90" s="28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21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29"/>
      <c r="KW90" s="43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21"/>
      <c r="LX90" s="15"/>
      <c r="LY90" s="15"/>
      <c r="LZ90" s="15"/>
      <c r="MA90" s="29"/>
      <c r="MB90" s="28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29"/>
      <c r="NF90" s="28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7">
        <v>1</v>
      </c>
      <c r="OA90" s="17">
        <v>1</v>
      </c>
      <c r="OB90" s="17">
        <v>1</v>
      </c>
      <c r="OC90" s="17">
        <v>1</v>
      </c>
      <c r="OD90" s="17">
        <v>1</v>
      </c>
      <c r="OE90" s="15"/>
      <c r="OF90" s="15"/>
      <c r="OG90" s="15"/>
      <c r="OH90" s="15"/>
      <c r="OI90" s="15"/>
      <c r="OJ90" s="29"/>
      <c r="OK90" s="28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92"/>
      <c r="PP90" s="28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95"/>
      <c r="QT90" s="28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7">
        <v>1</v>
      </c>
      <c r="RM90" s="17">
        <v>1</v>
      </c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95"/>
      <c r="RY90" s="28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95"/>
      <c r="TC90" s="28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29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38"/>
      <c r="US90" s="38"/>
      <c r="UT90" s="38"/>
      <c r="UU90" s="38"/>
      <c r="UV90" s="38"/>
      <c r="UW90" s="38"/>
      <c r="UX90" s="38"/>
      <c r="UY90" s="38"/>
      <c r="UZ90" s="38"/>
      <c r="VA90" s="38"/>
      <c r="VB90" s="38"/>
      <c r="VC90" s="38"/>
      <c r="VD90" s="38"/>
      <c r="VE90" s="38"/>
      <c r="VF90" s="38"/>
      <c r="VG90" s="38"/>
      <c r="VH90" s="38"/>
      <c r="VI90" s="38"/>
      <c r="VJ90" s="38"/>
      <c r="VK90" s="38"/>
      <c r="VL90" s="182"/>
      <c r="VM90" s="25"/>
      <c r="VN90" s="10"/>
      <c r="VO90" s="10"/>
      <c r="VP90" s="10"/>
      <c r="VQ90" s="10"/>
      <c r="VR90" s="10"/>
      <c r="VS90" s="10"/>
      <c r="VT90" s="10"/>
      <c r="VU90" s="10"/>
      <c r="VV90" s="10"/>
      <c r="VW90" s="38"/>
      <c r="VX90" s="38"/>
      <c r="VY90" s="38"/>
      <c r="VZ90" s="38"/>
      <c r="WA90" s="38"/>
      <c r="WB90" s="38"/>
      <c r="WC90" s="38"/>
      <c r="WD90" s="38"/>
      <c r="WE90" s="38"/>
      <c r="WF90" s="38"/>
      <c r="WG90" s="38"/>
      <c r="WH90" s="38"/>
      <c r="WI90" s="38"/>
      <c r="WJ90" s="38"/>
      <c r="WK90" s="38"/>
      <c r="WL90" s="38"/>
      <c r="WM90" s="38"/>
      <c r="WN90" s="182"/>
      <c r="WO90" s="25"/>
      <c r="WP90" s="10"/>
      <c r="WQ90" s="10"/>
      <c r="WR90" s="10"/>
      <c r="WS90" s="10"/>
      <c r="WT90" s="10"/>
      <c r="WU90" s="10"/>
      <c r="WV90" s="10"/>
      <c r="WW90" s="10"/>
      <c r="WX90" s="10"/>
      <c r="WY90" s="196"/>
      <c r="WZ90" s="196"/>
      <c r="XA90" s="196"/>
      <c r="XB90" s="196"/>
      <c r="XC90" s="196"/>
      <c r="XD90" s="196"/>
      <c r="XE90" s="196"/>
      <c r="XF90" s="196"/>
      <c r="XG90" s="196"/>
      <c r="XH90" s="196"/>
      <c r="XI90" s="196"/>
      <c r="XJ90" s="196"/>
      <c r="XK90" s="196"/>
      <c r="XL90" s="196"/>
      <c r="XM90" s="196"/>
      <c r="XN90" s="196"/>
      <c r="XO90" s="196"/>
      <c r="XP90" s="196"/>
      <c r="XQ90" s="196"/>
      <c r="XR90" s="196"/>
      <c r="XS90" s="196"/>
      <c r="XT90" s="25">
        <f t="shared" si="71"/>
        <v>17</v>
      </c>
    </row>
    <row r="91" spans="2:644" s="4" customFormat="1" ht="12.75" hidden="1" x14ac:dyDescent="0.2">
      <c r="B91" s="61" t="s">
        <v>121</v>
      </c>
      <c r="C91" s="201" t="s">
        <v>954</v>
      </c>
      <c r="D91" s="9" t="str">
        <f t="shared" si="67"/>
        <v>1713173712</v>
      </c>
      <c r="E91" s="10">
        <v>6012</v>
      </c>
      <c r="F91" s="9" t="s">
        <v>85</v>
      </c>
      <c r="G91" s="9" t="s">
        <v>127</v>
      </c>
      <c r="H91" s="9" t="s">
        <v>65</v>
      </c>
      <c r="I91" s="9"/>
      <c r="J91" s="9"/>
      <c r="K91" s="9"/>
      <c r="L91" s="9"/>
      <c r="M91" s="9"/>
      <c r="N91" s="9" t="e">
        <f>VLOOKUP(C91,'[1]Nomina al 02-02-2023'!$A$6:$A$94,1,0)</f>
        <v>#N/A</v>
      </c>
      <c r="O91" s="9"/>
      <c r="P91" s="9"/>
      <c r="Q91" s="11">
        <v>44384</v>
      </c>
      <c r="R91" s="11">
        <v>44530</v>
      </c>
      <c r="S91" s="11"/>
      <c r="T91" s="11"/>
      <c r="U91" s="76">
        <f t="shared" si="68"/>
        <v>18.8</v>
      </c>
      <c r="V91" s="100">
        <f t="shared" si="72"/>
        <v>23.5</v>
      </c>
      <c r="W91" s="12">
        <f t="shared" si="69"/>
        <v>0</v>
      </c>
      <c r="X91" s="24">
        <f t="shared" si="70"/>
        <v>0</v>
      </c>
      <c r="Y91" s="77">
        <f>IF(B91="Inactivo",0,(V91-W91-X91))</f>
        <v>0</v>
      </c>
      <c r="Z91" s="46"/>
      <c r="AA91" s="47"/>
      <c r="AB91" s="47"/>
      <c r="AC91" s="47"/>
      <c r="AD91" s="47"/>
      <c r="AE91" s="47"/>
      <c r="AF91" s="48"/>
      <c r="AG91" s="49"/>
      <c r="AH91" s="50"/>
      <c r="AI91" s="51"/>
      <c r="AJ91" s="52"/>
      <c r="AK91" s="53"/>
      <c r="AL91" s="53"/>
      <c r="AM91" s="53"/>
      <c r="AN91" s="53"/>
      <c r="AO91" s="53"/>
      <c r="AP91" s="54"/>
      <c r="AQ91" s="54"/>
      <c r="AR91" s="55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6"/>
      <c r="BO91" s="52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6"/>
      <c r="CS91" s="64"/>
      <c r="CT91" s="54"/>
      <c r="CU91" s="54"/>
      <c r="CV91" s="54"/>
      <c r="CW91" s="54"/>
      <c r="CX91" s="54"/>
      <c r="CY91" s="54"/>
      <c r="CZ91" s="55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15"/>
      <c r="DR91" s="15"/>
      <c r="DS91" s="15"/>
      <c r="DT91" s="15"/>
      <c r="DU91" s="15"/>
      <c r="DV91" s="15"/>
      <c r="DW91" s="29"/>
      <c r="DX91" s="43"/>
      <c r="DY91" s="21"/>
      <c r="DZ91" s="21"/>
      <c r="EA91" s="15"/>
      <c r="EB91" s="15"/>
      <c r="EC91" s="15"/>
      <c r="ED91" s="15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6"/>
      <c r="FB91" s="52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5"/>
      <c r="FZ91" s="54"/>
      <c r="GA91" s="54"/>
      <c r="GB91" s="54"/>
      <c r="GC91" s="54"/>
      <c r="GD91" s="54"/>
      <c r="GE91" s="54"/>
      <c r="GF91" s="58"/>
      <c r="GG91" s="57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6"/>
      <c r="HL91" s="52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5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8"/>
      <c r="IN91" s="43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29"/>
      <c r="JS91" s="28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21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29"/>
      <c r="KW91" s="43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21"/>
      <c r="LX91" s="15"/>
      <c r="LY91" s="15"/>
      <c r="LZ91" s="15"/>
      <c r="MA91" s="29"/>
      <c r="MB91" s="28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29"/>
      <c r="NF91" s="28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29"/>
      <c r="OK91" s="28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92"/>
      <c r="PP91" s="28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95"/>
      <c r="QT91" s="28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95"/>
      <c r="RY91" s="28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95"/>
      <c r="TC91" s="28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29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38"/>
      <c r="US91" s="38"/>
      <c r="UT91" s="38"/>
      <c r="UU91" s="38"/>
      <c r="UV91" s="38"/>
      <c r="UW91" s="38"/>
      <c r="UX91" s="38"/>
      <c r="UY91" s="38"/>
      <c r="UZ91" s="38"/>
      <c r="VA91" s="38"/>
      <c r="VB91" s="38"/>
      <c r="VC91" s="38"/>
      <c r="VD91" s="38"/>
      <c r="VE91" s="38"/>
      <c r="VF91" s="38"/>
      <c r="VG91" s="38"/>
      <c r="VH91" s="38"/>
      <c r="VI91" s="38"/>
      <c r="VJ91" s="38"/>
      <c r="VK91" s="38"/>
      <c r="VL91" s="182"/>
      <c r="VM91" s="25"/>
      <c r="VN91" s="10"/>
      <c r="VO91" s="10"/>
      <c r="VP91" s="10"/>
      <c r="VQ91" s="10"/>
      <c r="VR91" s="10"/>
      <c r="VS91" s="10"/>
      <c r="VT91" s="10"/>
      <c r="VU91" s="10"/>
      <c r="VV91" s="10"/>
      <c r="VW91" s="38"/>
      <c r="VX91" s="38"/>
      <c r="VY91" s="38"/>
      <c r="VZ91" s="38"/>
      <c r="WA91" s="38"/>
      <c r="WB91" s="38"/>
      <c r="WC91" s="38"/>
      <c r="WD91" s="38"/>
      <c r="WE91" s="38"/>
      <c r="WF91" s="38"/>
      <c r="WG91" s="38"/>
      <c r="WH91" s="38"/>
      <c r="WI91" s="38"/>
      <c r="WJ91" s="38"/>
      <c r="WK91" s="38"/>
      <c r="WL91" s="38"/>
      <c r="WM91" s="38"/>
      <c r="WN91" s="182"/>
      <c r="WO91" s="25"/>
      <c r="WP91" s="10"/>
      <c r="WQ91" s="10"/>
      <c r="WR91" s="10"/>
      <c r="WS91" s="10"/>
      <c r="WT91" s="10"/>
      <c r="WU91" s="10"/>
      <c r="WV91" s="10"/>
      <c r="WW91" s="10"/>
      <c r="WX91" s="10"/>
      <c r="WY91" s="196"/>
      <c r="WZ91" s="196"/>
      <c r="XA91" s="196"/>
      <c r="XB91" s="196"/>
      <c r="XC91" s="196"/>
      <c r="XD91" s="196"/>
      <c r="XE91" s="196"/>
      <c r="XF91" s="196"/>
      <c r="XG91" s="196"/>
      <c r="XH91" s="196"/>
      <c r="XI91" s="196"/>
      <c r="XJ91" s="196"/>
      <c r="XK91" s="196"/>
      <c r="XL91" s="196"/>
      <c r="XM91" s="196"/>
      <c r="XN91" s="196"/>
      <c r="XO91" s="196"/>
      <c r="XP91" s="196"/>
      <c r="XQ91" s="196"/>
      <c r="XR91" s="196"/>
      <c r="XS91" s="196"/>
      <c r="XT91" s="25">
        <f t="shared" si="71"/>
        <v>0</v>
      </c>
    </row>
    <row r="92" spans="2:644" s="4" customFormat="1" ht="12.75" hidden="1" x14ac:dyDescent="0.2">
      <c r="B92" s="61" t="s">
        <v>121</v>
      </c>
      <c r="C92" s="201" t="s">
        <v>955</v>
      </c>
      <c r="D92" s="9" t="str">
        <f t="shared" si="67"/>
        <v>1719818567</v>
      </c>
      <c r="E92" s="10">
        <v>6012</v>
      </c>
      <c r="F92" s="9" t="s">
        <v>85</v>
      </c>
      <c r="G92" s="9" t="s">
        <v>128</v>
      </c>
      <c r="H92" s="9" t="s">
        <v>72</v>
      </c>
      <c r="I92" s="9"/>
      <c r="J92" s="9"/>
      <c r="K92" s="9"/>
      <c r="L92" s="9"/>
      <c r="M92" s="9"/>
      <c r="N92" s="9" t="e">
        <f>VLOOKUP(C92,'[1]Nomina al 02-02-2023'!$A$6:$A$94,1,0)</f>
        <v>#N/A</v>
      </c>
      <c r="O92" s="9"/>
      <c r="P92" s="9"/>
      <c r="Q92" s="11">
        <v>44431</v>
      </c>
      <c r="R92" s="11">
        <v>44530</v>
      </c>
      <c r="S92" s="11"/>
      <c r="T92" s="11"/>
      <c r="U92" s="76">
        <f t="shared" si="68"/>
        <v>17.266666666666666</v>
      </c>
      <c r="V92" s="100">
        <f t="shared" si="72"/>
        <v>21.583333333333332</v>
      </c>
      <c r="W92" s="12">
        <f t="shared" si="69"/>
        <v>0</v>
      </c>
      <c r="X92" s="24">
        <f t="shared" si="70"/>
        <v>0</v>
      </c>
      <c r="Y92" s="77">
        <f>IF(B92="Inactivo",0,(V92-W92-X92))</f>
        <v>0</v>
      </c>
      <c r="Z92" s="46"/>
      <c r="AA92" s="47"/>
      <c r="AB92" s="47"/>
      <c r="AC92" s="47"/>
      <c r="AD92" s="47"/>
      <c r="AE92" s="47"/>
      <c r="AF92" s="48"/>
      <c r="AG92" s="49"/>
      <c r="AH92" s="50"/>
      <c r="AI92" s="51"/>
      <c r="AJ92" s="52"/>
      <c r="AK92" s="53"/>
      <c r="AL92" s="53"/>
      <c r="AM92" s="53"/>
      <c r="AN92" s="53"/>
      <c r="AO92" s="53"/>
      <c r="AP92" s="54"/>
      <c r="AQ92" s="54"/>
      <c r="AR92" s="55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6"/>
      <c r="BO92" s="52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6"/>
      <c r="CS92" s="64"/>
      <c r="CT92" s="54"/>
      <c r="CU92" s="54"/>
      <c r="CV92" s="54"/>
      <c r="CW92" s="54"/>
      <c r="CX92" s="54"/>
      <c r="CY92" s="54"/>
      <c r="CZ92" s="55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15"/>
      <c r="DR92" s="15"/>
      <c r="DS92" s="15"/>
      <c r="DT92" s="15"/>
      <c r="DU92" s="15"/>
      <c r="DV92" s="15"/>
      <c r="DW92" s="29"/>
      <c r="DX92" s="43"/>
      <c r="DY92" s="21"/>
      <c r="DZ92" s="21"/>
      <c r="EA92" s="15"/>
      <c r="EB92" s="15"/>
      <c r="EC92" s="15"/>
      <c r="ED92" s="15"/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6"/>
      <c r="FB92" s="52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5"/>
      <c r="FZ92" s="54"/>
      <c r="GA92" s="54"/>
      <c r="GB92" s="54"/>
      <c r="GC92" s="54"/>
      <c r="GD92" s="54"/>
      <c r="GE92" s="54"/>
      <c r="GF92" s="58"/>
      <c r="GG92" s="57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6"/>
      <c r="HL92" s="52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5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8"/>
      <c r="IN92" s="43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29"/>
      <c r="JS92" s="28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21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29"/>
      <c r="KW92" s="43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21"/>
      <c r="LX92" s="15"/>
      <c r="LY92" s="15"/>
      <c r="LZ92" s="15"/>
      <c r="MA92" s="29"/>
      <c r="MB92" s="28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29"/>
      <c r="NF92" s="28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29"/>
      <c r="OK92" s="28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92"/>
      <c r="PP92" s="28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95"/>
      <c r="QT92" s="28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95"/>
      <c r="RY92" s="28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95"/>
      <c r="TC92" s="28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29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38"/>
      <c r="US92" s="38"/>
      <c r="UT92" s="38"/>
      <c r="UU92" s="38"/>
      <c r="UV92" s="38"/>
      <c r="UW92" s="38"/>
      <c r="UX92" s="38"/>
      <c r="UY92" s="38"/>
      <c r="UZ92" s="38"/>
      <c r="VA92" s="38"/>
      <c r="VB92" s="38"/>
      <c r="VC92" s="38"/>
      <c r="VD92" s="38"/>
      <c r="VE92" s="38"/>
      <c r="VF92" s="38"/>
      <c r="VG92" s="38"/>
      <c r="VH92" s="38"/>
      <c r="VI92" s="38"/>
      <c r="VJ92" s="38"/>
      <c r="VK92" s="38"/>
      <c r="VL92" s="182"/>
      <c r="VM92" s="25"/>
      <c r="VN92" s="10"/>
      <c r="VO92" s="10"/>
      <c r="VP92" s="10"/>
      <c r="VQ92" s="10"/>
      <c r="VR92" s="10"/>
      <c r="VS92" s="10"/>
      <c r="VT92" s="10"/>
      <c r="VU92" s="10"/>
      <c r="VV92" s="10"/>
      <c r="VW92" s="38"/>
      <c r="VX92" s="38"/>
      <c r="VY92" s="38"/>
      <c r="VZ92" s="38"/>
      <c r="WA92" s="38"/>
      <c r="WB92" s="38"/>
      <c r="WC92" s="38"/>
      <c r="WD92" s="38"/>
      <c r="WE92" s="38"/>
      <c r="WF92" s="38"/>
      <c r="WG92" s="38"/>
      <c r="WH92" s="38"/>
      <c r="WI92" s="38"/>
      <c r="WJ92" s="38"/>
      <c r="WK92" s="38"/>
      <c r="WL92" s="38"/>
      <c r="WM92" s="38"/>
      <c r="WN92" s="182"/>
      <c r="WO92" s="25"/>
      <c r="WP92" s="10"/>
      <c r="WQ92" s="10"/>
      <c r="WR92" s="10"/>
      <c r="WS92" s="10"/>
      <c r="WT92" s="10"/>
      <c r="WU92" s="10"/>
      <c r="WV92" s="10"/>
      <c r="WW92" s="10"/>
      <c r="WX92" s="10"/>
      <c r="WY92" s="196"/>
      <c r="WZ92" s="196"/>
      <c r="XA92" s="196"/>
      <c r="XB92" s="196"/>
      <c r="XC92" s="196"/>
      <c r="XD92" s="196"/>
      <c r="XE92" s="196"/>
      <c r="XF92" s="196"/>
      <c r="XG92" s="196"/>
      <c r="XH92" s="196"/>
      <c r="XI92" s="196"/>
      <c r="XJ92" s="196"/>
      <c r="XK92" s="196"/>
      <c r="XL92" s="196"/>
      <c r="XM92" s="196"/>
      <c r="XN92" s="196"/>
      <c r="XO92" s="196"/>
      <c r="XP92" s="196"/>
      <c r="XQ92" s="196"/>
      <c r="XR92" s="196"/>
      <c r="XS92" s="196"/>
      <c r="XT92" s="25">
        <f t="shared" si="71"/>
        <v>0</v>
      </c>
    </row>
    <row r="93" spans="2:644" s="4" customFormat="1" ht="12.75" hidden="1" x14ac:dyDescent="0.2">
      <c r="B93" s="61" t="s">
        <v>121</v>
      </c>
      <c r="C93" s="201" t="s">
        <v>956</v>
      </c>
      <c r="D93" s="9" t="str">
        <f t="shared" si="67"/>
        <v>1709592081</v>
      </c>
      <c r="E93" s="10">
        <v>6012</v>
      </c>
      <c r="F93" s="9" t="s">
        <v>85</v>
      </c>
      <c r="G93" s="9" t="s">
        <v>128</v>
      </c>
      <c r="H93" s="9" t="s">
        <v>73</v>
      </c>
      <c r="I93" s="9"/>
      <c r="J93" s="9"/>
      <c r="K93" s="9"/>
      <c r="L93" s="9"/>
      <c r="M93" s="9"/>
      <c r="N93" s="9" t="e">
        <f>VLOOKUP(C93,'[1]Nomina al 02-02-2023'!$A$6:$A$94,1,0)</f>
        <v>#N/A</v>
      </c>
      <c r="O93" s="9"/>
      <c r="P93" s="9"/>
      <c r="Q93" s="11">
        <v>44447</v>
      </c>
      <c r="R93" s="11">
        <v>44616</v>
      </c>
      <c r="S93" s="11"/>
      <c r="T93" s="11"/>
      <c r="U93" s="76">
        <f t="shared" si="68"/>
        <v>16.766666666666666</v>
      </c>
      <c r="V93" s="100">
        <f t="shared" si="72"/>
        <v>20.958333333333332</v>
      </c>
      <c r="W93" s="12">
        <f t="shared" si="69"/>
        <v>0</v>
      </c>
      <c r="X93" s="24">
        <f t="shared" si="70"/>
        <v>0</v>
      </c>
      <c r="Y93" s="77">
        <f>IF(B93="Inactivo",0,(V93-W93-X93))</f>
        <v>0</v>
      </c>
      <c r="Z93" s="46"/>
      <c r="AA93" s="47"/>
      <c r="AB93" s="47"/>
      <c r="AC93" s="47"/>
      <c r="AD93" s="47"/>
      <c r="AE93" s="47"/>
      <c r="AF93" s="48"/>
      <c r="AG93" s="49"/>
      <c r="AH93" s="50"/>
      <c r="AI93" s="51"/>
      <c r="AJ93" s="52"/>
      <c r="AK93" s="53"/>
      <c r="AL93" s="53"/>
      <c r="AM93" s="53"/>
      <c r="AN93" s="53"/>
      <c r="AO93" s="53"/>
      <c r="AP93" s="54"/>
      <c r="AQ93" s="54"/>
      <c r="AR93" s="55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6"/>
      <c r="BO93" s="52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6"/>
      <c r="CS93" s="64"/>
      <c r="CT93" s="54"/>
      <c r="CU93" s="54"/>
      <c r="CV93" s="54"/>
      <c r="CW93" s="54"/>
      <c r="CX93" s="54"/>
      <c r="CY93" s="54"/>
      <c r="CZ93" s="55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15"/>
      <c r="DR93" s="15"/>
      <c r="DS93" s="15"/>
      <c r="DT93" s="15"/>
      <c r="DU93" s="15"/>
      <c r="DV93" s="15"/>
      <c r="DW93" s="29"/>
      <c r="DX93" s="43"/>
      <c r="DY93" s="21"/>
      <c r="DZ93" s="21"/>
      <c r="EA93" s="15"/>
      <c r="EB93" s="15"/>
      <c r="EC93" s="15"/>
      <c r="ED93" s="15"/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6"/>
      <c r="FB93" s="52"/>
      <c r="FC93" s="54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5"/>
      <c r="FZ93" s="54"/>
      <c r="GA93" s="54"/>
      <c r="GB93" s="54"/>
      <c r="GC93" s="54"/>
      <c r="GD93" s="54"/>
      <c r="GE93" s="54"/>
      <c r="GF93" s="58"/>
      <c r="GG93" s="57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6"/>
      <c r="HL93" s="52"/>
      <c r="HM93" s="54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5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8"/>
      <c r="IN93" s="43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29"/>
      <c r="JS93" s="28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21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29"/>
      <c r="KW93" s="43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21"/>
      <c r="LX93" s="15"/>
      <c r="LY93" s="15"/>
      <c r="LZ93" s="15"/>
      <c r="MA93" s="29"/>
      <c r="MB93" s="28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29"/>
      <c r="NF93" s="28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29"/>
      <c r="OK93" s="28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92"/>
      <c r="PP93" s="28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95"/>
      <c r="QT93" s="28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95"/>
      <c r="RY93" s="28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95"/>
      <c r="TC93" s="28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29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38"/>
      <c r="US93" s="38"/>
      <c r="UT93" s="38"/>
      <c r="UU93" s="38"/>
      <c r="UV93" s="38"/>
      <c r="UW93" s="38"/>
      <c r="UX93" s="38"/>
      <c r="UY93" s="38"/>
      <c r="UZ93" s="38"/>
      <c r="VA93" s="38"/>
      <c r="VB93" s="38"/>
      <c r="VC93" s="38"/>
      <c r="VD93" s="38"/>
      <c r="VE93" s="38"/>
      <c r="VF93" s="38"/>
      <c r="VG93" s="38"/>
      <c r="VH93" s="38"/>
      <c r="VI93" s="38"/>
      <c r="VJ93" s="38"/>
      <c r="VK93" s="38"/>
      <c r="VL93" s="182"/>
      <c r="VM93" s="25"/>
      <c r="VN93" s="10"/>
      <c r="VO93" s="10"/>
      <c r="VP93" s="10"/>
      <c r="VQ93" s="10"/>
      <c r="VR93" s="10"/>
      <c r="VS93" s="10"/>
      <c r="VT93" s="10"/>
      <c r="VU93" s="10"/>
      <c r="VV93" s="10"/>
      <c r="VW93" s="38"/>
      <c r="VX93" s="38"/>
      <c r="VY93" s="38"/>
      <c r="VZ93" s="38"/>
      <c r="WA93" s="38"/>
      <c r="WB93" s="38"/>
      <c r="WC93" s="38"/>
      <c r="WD93" s="38"/>
      <c r="WE93" s="38"/>
      <c r="WF93" s="38"/>
      <c r="WG93" s="38"/>
      <c r="WH93" s="38"/>
      <c r="WI93" s="38"/>
      <c r="WJ93" s="38"/>
      <c r="WK93" s="38"/>
      <c r="WL93" s="38"/>
      <c r="WM93" s="38"/>
      <c r="WN93" s="182"/>
      <c r="WO93" s="25"/>
      <c r="WP93" s="10"/>
      <c r="WQ93" s="10"/>
      <c r="WR93" s="10"/>
      <c r="WS93" s="10"/>
      <c r="WT93" s="10"/>
      <c r="WU93" s="10"/>
      <c r="WV93" s="10"/>
      <c r="WW93" s="10"/>
      <c r="WX93" s="10"/>
      <c r="WY93" s="196"/>
      <c r="WZ93" s="196"/>
      <c r="XA93" s="196"/>
      <c r="XB93" s="196"/>
      <c r="XC93" s="196"/>
      <c r="XD93" s="196"/>
      <c r="XE93" s="196"/>
      <c r="XF93" s="196"/>
      <c r="XG93" s="196"/>
      <c r="XH93" s="196"/>
      <c r="XI93" s="196"/>
      <c r="XJ93" s="196"/>
      <c r="XK93" s="196"/>
      <c r="XL93" s="196"/>
      <c r="XM93" s="196"/>
      <c r="XN93" s="196"/>
      <c r="XO93" s="196"/>
      <c r="XP93" s="196"/>
      <c r="XQ93" s="196"/>
      <c r="XR93" s="196"/>
      <c r="XS93" s="196"/>
      <c r="XT93" s="25">
        <f t="shared" si="71"/>
        <v>0</v>
      </c>
    </row>
    <row r="94" spans="2:644" s="4" customFormat="1" ht="12.75" hidden="1" x14ac:dyDescent="0.2">
      <c r="B94" s="61" t="s">
        <v>121</v>
      </c>
      <c r="C94" s="201" t="s">
        <v>957</v>
      </c>
      <c r="D94" s="9" t="str">
        <f t="shared" si="67"/>
        <v>1719620898</v>
      </c>
      <c r="E94" s="10">
        <v>6013</v>
      </c>
      <c r="F94" s="9" t="s">
        <v>86</v>
      </c>
      <c r="G94" s="9" t="s">
        <v>126</v>
      </c>
      <c r="H94" s="9" t="s">
        <v>75</v>
      </c>
      <c r="I94" s="9"/>
      <c r="J94" s="9"/>
      <c r="K94" s="9"/>
      <c r="L94" s="9"/>
      <c r="M94" s="9"/>
      <c r="N94" s="9" t="e">
        <f>VLOOKUP(C94,'[1]Nomina al 02-02-2023'!$A$6:$A$94,1,0)</f>
        <v>#N/A</v>
      </c>
      <c r="O94" s="9"/>
      <c r="P94" s="9"/>
      <c r="Q94" s="11">
        <v>44454</v>
      </c>
      <c r="R94" s="11">
        <v>44656</v>
      </c>
      <c r="S94" s="11"/>
      <c r="T94" s="11"/>
      <c r="U94" s="76">
        <f t="shared" si="68"/>
        <v>16.533333333333335</v>
      </c>
      <c r="V94" s="100">
        <f t="shared" si="72"/>
        <v>20.666666666666668</v>
      </c>
      <c r="W94" s="12">
        <f t="shared" si="69"/>
        <v>10</v>
      </c>
      <c r="X94" s="24">
        <f t="shared" si="70"/>
        <v>0</v>
      </c>
      <c r="Y94" s="77">
        <f>IF(B94="Inactivo",0,(V94-W94-X94))</f>
        <v>0</v>
      </c>
      <c r="Z94" s="46"/>
      <c r="AA94" s="47"/>
      <c r="AB94" s="47"/>
      <c r="AC94" s="47"/>
      <c r="AD94" s="47"/>
      <c r="AE94" s="47"/>
      <c r="AF94" s="48"/>
      <c r="AG94" s="49"/>
      <c r="AH94" s="50"/>
      <c r="AI94" s="51"/>
      <c r="AJ94" s="52"/>
      <c r="AK94" s="53"/>
      <c r="AL94" s="53"/>
      <c r="AM94" s="53"/>
      <c r="AN94" s="53"/>
      <c r="AO94" s="53"/>
      <c r="AP94" s="54"/>
      <c r="AQ94" s="54"/>
      <c r="AR94" s="55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6"/>
      <c r="BO94" s="52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6"/>
      <c r="CS94" s="64"/>
      <c r="CT94" s="54"/>
      <c r="CU94" s="54"/>
      <c r="CV94" s="54"/>
      <c r="CW94" s="54"/>
      <c r="CX94" s="54"/>
      <c r="CY94" s="54"/>
      <c r="CZ94" s="55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15"/>
      <c r="DR94" s="15"/>
      <c r="DS94" s="15"/>
      <c r="DT94" s="15"/>
      <c r="DU94" s="15"/>
      <c r="DV94" s="15"/>
      <c r="DW94" s="29"/>
      <c r="DX94" s="43"/>
      <c r="DY94" s="21"/>
      <c r="DZ94" s="21"/>
      <c r="EA94" s="15"/>
      <c r="EB94" s="15"/>
      <c r="EC94" s="15"/>
      <c r="ED94" s="15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6"/>
      <c r="FB94" s="52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5"/>
      <c r="FZ94" s="54"/>
      <c r="GA94" s="54"/>
      <c r="GB94" s="54"/>
      <c r="GC94" s="54"/>
      <c r="GD94" s="54"/>
      <c r="GE94" s="54"/>
      <c r="GF94" s="58"/>
      <c r="GG94" s="57"/>
      <c r="GH94" s="54"/>
      <c r="GI94" s="54"/>
      <c r="GJ94" s="54"/>
      <c r="GK94" s="54"/>
      <c r="GL94" s="54"/>
      <c r="GM94" s="78">
        <v>1</v>
      </c>
      <c r="GN94" s="78">
        <v>1</v>
      </c>
      <c r="GO94" s="78">
        <v>1</v>
      </c>
      <c r="GP94" s="78">
        <v>1</v>
      </c>
      <c r="GQ94" s="78">
        <v>1</v>
      </c>
      <c r="GR94" s="78">
        <v>1</v>
      </c>
      <c r="GS94" s="78">
        <v>1</v>
      </c>
      <c r="GT94" s="78">
        <v>1</v>
      </c>
      <c r="GU94" s="78">
        <v>1</v>
      </c>
      <c r="GV94" s="78">
        <v>1</v>
      </c>
      <c r="GW94" s="54"/>
      <c r="GX94" s="54"/>
      <c r="GY94" s="54"/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6"/>
      <c r="HL94" s="52"/>
      <c r="HM94" s="54"/>
      <c r="HN94" s="54"/>
      <c r="HO94" s="54"/>
      <c r="HP94" s="54"/>
      <c r="HQ94" s="54"/>
      <c r="HR94" s="54"/>
      <c r="HS94" s="54"/>
      <c r="HT94" s="54"/>
      <c r="HU94" s="54"/>
      <c r="HV94" s="54"/>
      <c r="HW94" s="54"/>
      <c r="HX94" s="54"/>
      <c r="HY94" s="55"/>
      <c r="HZ94" s="54"/>
      <c r="IA94" s="54"/>
      <c r="IB94" s="54"/>
      <c r="IC94" s="54"/>
      <c r="ID94" s="54"/>
      <c r="IE94" s="54"/>
      <c r="IF94" s="54"/>
      <c r="IG94" s="54"/>
      <c r="IH94" s="54"/>
      <c r="II94" s="54"/>
      <c r="IJ94" s="54"/>
      <c r="IK94" s="54"/>
      <c r="IL94" s="54"/>
      <c r="IM94" s="58"/>
      <c r="IN94" s="43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29"/>
      <c r="JS94" s="28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21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29"/>
      <c r="KW94" s="43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21"/>
      <c r="LX94" s="15"/>
      <c r="LY94" s="15"/>
      <c r="LZ94" s="15"/>
      <c r="MA94" s="29"/>
      <c r="MB94" s="28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29"/>
      <c r="NF94" s="28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29"/>
      <c r="OK94" s="28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92"/>
      <c r="PP94" s="28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95"/>
      <c r="QT94" s="28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95"/>
      <c r="RY94" s="28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95"/>
      <c r="TC94" s="28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29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182"/>
      <c r="VM94" s="25"/>
      <c r="VN94" s="10"/>
      <c r="VO94" s="10"/>
      <c r="VP94" s="10"/>
      <c r="VQ94" s="10"/>
      <c r="VR94" s="10"/>
      <c r="VS94" s="10"/>
      <c r="VT94" s="10"/>
      <c r="VU94" s="10"/>
      <c r="VV94" s="10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182"/>
      <c r="WO94" s="25"/>
      <c r="WP94" s="10"/>
      <c r="WQ94" s="10"/>
      <c r="WR94" s="10"/>
      <c r="WS94" s="10"/>
      <c r="WT94" s="10"/>
      <c r="WU94" s="10"/>
      <c r="WV94" s="10"/>
      <c r="WW94" s="10"/>
      <c r="WX94" s="10"/>
      <c r="WY94" s="196"/>
      <c r="WZ94" s="196"/>
      <c r="XA94" s="196"/>
      <c r="XB94" s="196"/>
      <c r="XC94" s="196"/>
      <c r="XD94" s="196"/>
      <c r="XE94" s="196"/>
      <c r="XF94" s="196"/>
      <c r="XG94" s="196"/>
      <c r="XH94" s="196"/>
      <c r="XI94" s="196"/>
      <c r="XJ94" s="196"/>
      <c r="XK94" s="196"/>
      <c r="XL94" s="196"/>
      <c r="XM94" s="196"/>
      <c r="XN94" s="196"/>
      <c r="XO94" s="196"/>
      <c r="XP94" s="196"/>
      <c r="XQ94" s="196"/>
      <c r="XR94" s="196"/>
      <c r="XS94" s="196"/>
      <c r="XT94" s="25">
        <f t="shared" si="71"/>
        <v>10</v>
      </c>
    </row>
    <row r="95" spans="2:644" s="4" customFormat="1" ht="12.75" x14ac:dyDescent="0.2">
      <c r="B95" s="61" t="s">
        <v>122</v>
      </c>
      <c r="C95" s="204" t="s">
        <v>958</v>
      </c>
      <c r="D95" s="9" t="str">
        <f t="shared" si="67"/>
        <v>0104711775</v>
      </c>
      <c r="E95" s="10">
        <v>6013</v>
      </c>
      <c r="F95" s="9" t="s">
        <v>43</v>
      </c>
      <c r="G95" s="9" t="s">
        <v>126</v>
      </c>
      <c r="H95" s="9" t="s">
        <v>107</v>
      </c>
      <c r="I95" s="9">
        <f t="shared" ref="I95:I96" si="79">LEN(H95)</f>
        <v>30</v>
      </c>
      <c r="J95" s="9">
        <f t="shared" ref="J95:J96" si="80">FIND(" ",H95,FIND(" ",H95)+1)</f>
        <v>14</v>
      </c>
      <c r="K95" s="9">
        <f t="shared" ref="K95:K96" si="81">I95-(J95-1)</f>
        <v>17</v>
      </c>
      <c r="L95" s="9" t="str">
        <f t="shared" ref="L95:L96" si="82">MID(H95,1,J95)</f>
        <v xml:space="preserve">Andrade Condo </v>
      </c>
      <c r="M95" s="9" t="str">
        <f t="shared" ref="M95:M96" si="83">MID(H95,J95,K95)</f>
        <v xml:space="preserve"> Cristian Eduardo</v>
      </c>
      <c r="N95" s="9" t="str">
        <f>_xlfn.IFNA(VLOOKUP(D95,[1]!Tabla1[#All],7,0),"NO ENCONTRADO")</f>
        <v>christianandrade@salesland.net</v>
      </c>
      <c r="O95" s="9"/>
      <c r="P95" s="9" t="str">
        <f t="shared" ref="P95:P96" si="84">IF(N95="NO ENCONTRADO",O95,N95)</f>
        <v>christianandrade@salesland.net</v>
      </c>
      <c r="Q95" s="11">
        <v>44603</v>
      </c>
      <c r="R95" s="11"/>
      <c r="S95" s="11"/>
      <c r="T95" s="11"/>
      <c r="U95" s="76">
        <f t="shared" si="68"/>
        <v>11.666666666666666</v>
      </c>
      <c r="V95" s="100">
        <f>+U95*$V$4</f>
        <v>14.583333333333332</v>
      </c>
      <c r="W95" s="12">
        <f t="shared" si="69"/>
        <v>0</v>
      </c>
      <c r="X95" s="24">
        <f t="shared" si="70"/>
        <v>0</v>
      </c>
      <c r="Y95" s="77">
        <f>IF(B95="Inactivo",0,(V95-W95-X95))</f>
        <v>14.583333333333332</v>
      </c>
      <c r="Z95" s="46"/>
      <c r="AA95" s="47"/>
      <c r="AB95" s="47"/>
      <c r="AC95" s="47"/>
      <c r="AD95" s="47"/>
      <c r="AE95" s="47"/>
      <c r="AF95" s="48"/>
      <c r="AG95" s="49"/>
      <c r="AH95" s="50"/>
      <c r="AI95" s="51"/>
      <c r="AJ95" s="52"/>
      <c r="AK95" s="53"/>
      <c r="AL95" s="53"/>
      <c r="AM95" s="53"/>
      <c r="AN95" s="53"/>
      <c r="AO95" s="53"/>
      <c r="AP95" s="54"/>
      <c r="AQ95" s="54"/>
      <c r="AR95" s="55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6"/>
      <c r="BO95" s="52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6"/>
      <c r="CS95" s="64"/>
      <c r="CT95" s="54"/>
      <c r="CU95" s="54"/>
      <c r="CV95" s="54"/>
      <c r="CW95" s="54"/>
      <c r="CX95" s="54"/>
      <c r="CY95" s="54"/>
      <c r="CZ95" s="55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15"/>
      <c r="DR95" s="15"/>
      <c r="DS95" s="15"/>
      <c r="DT95" s="15"/>
      <c r="DU95" s="15"/>
      <c r="DV95" s="15"/>
      <c r="DW95" s="29"/>
      <c r="DX95" s="43"/>
      <c r="DY95" s="21"/>
      <c r="DZ95" s="21"/>
      <c r="EA95" s="15"/>
      <c r="EB95" s="15"/>
      <c r="EC95" s="15"/>
      <c r="ED95" s="15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/>
      <c r="EU95" s="54"/>
      <c r="EV95" s="54"/>
      <c r="EW95" s="54"/>
      <c r="EX95" s="54"/>
      <c r="EY95" s="54"/>
      <c r="EZ95" s="54"/>
      <c r="FA95" s="56"/>
      <c r="FB95" s="52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5"/>
      <c r="FZ95" s="54"/>
      <c r="GA95" s="54"/>
      <c r="GB95" s="54"/>
      <c r="GC95" s="54"/>
      <c r="GD95" s="54"/>
      <c r="GE95" s="54"/>
      <c r="GF95" s="58"/>
      <c r="GG95" s="57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6"/>
      <c r="HL95" s="52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5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8"/>
      <c r="IN95" s="43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29"/>
      <c r="JS95" s="28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21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29"/>
      <c r="KW95" s="43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21"/>
      <c r="LX95" s="15"/>
      <c r="LY95" s="15"/>
      <c r="LZ95" s="15"/>
      <c r="MA95" s="29"/>
      <c r="MB95" s="28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29"/>
      <c r="NF95" s="28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29"/>
      <c r="OK95" s="28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92"/>
      <c r="PP95" s="28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95"/>
      <c r="QT95" s="28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95"/>
      <c r="RY95" s="28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95"/>
      <c r="TC95" s="28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29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182"/>
      <c r="VM95" s="25"/>
      <c r="VN95" s="10"/>
      <c r="VO95" s="10"/>
      <c r="VP95" s="10"/>
      <c r="VQ95" s="10"/>
      <c r="VR95" s="10"/>
      <c r="VS95" s="10"/>
      <c r="VT95" s="10"/>
      <c r="VU95" s="10"/>
      <c r="VV95" s="10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182"/>
      <c r="WO95" s="25"/>
      <c r="WP95" s="10"/>
      <c r="WQ95" s="10"/>
      <c r="WR95" s="10"/>
      <c r="WS95" s="10"/>
      <c r="WT95" s="10"/>
      <c r="WU95" s="10"/>
      <c r="WV95" s="10"/>
      <c r="WW95" s="10"/>
      <c r="WX95" s="10"/>
      <c r="WY95" s="196"/>
      <c r="WZ95" s="196"/>
      <c r="XA95" s="196"/>
      <c r="XB95" s="196"/>
      <c r="XC95" s="196"/>
      <c r="XD95" s="196"/>
      <c r="XE95" s="196"/>
      <c r="XF95" s="196"/>
      <c r="XG95" s="196"/>
      <c r="XH95" s="196"/>
      <c r="XI95" s="196"/>
      <c r="XJ95" s="196"/>
      <c r="XK95" s="196"/>
      <c r="XL95" s="196"/>
      <c r="XM95" s="196"/>
      <c r="XN95" s="196"/>
      <c r="XO95" s="196"/>
      <c r="XP95" s="196"/>
      <c r="XQ95" s="196"/>
      <c r="XR95" s="196"/>
      <c r="XS95" s="196"/>
      <c r="XT95" s="25">
        <f t="shared" si="71"/>
        <v>0</v>
      </c>
    </row>
    <row r="96" spans="2:644" s="4" customFormat="1" ht="12.75" x14ac:dyDescent="0.2">
      <c r="B96" s="61" t="s">
        <v>122</v>
      </c>
      <c r="C96" s="204" t="s">
        <v>959</v>
      </c>
      <c r="D96" s="9" t="str">
        <f t="shared" si="67"/>
        <v>0704650860</v>
      </c>
      <c r="E96" s="10">
        <v>6013</v>
      </c>
      <c r="F96" s="9" t="s">
        <v>86</v>
      </c>
      <c r="G96" s="9" t="s">
        <v>126</v>
      </c>
      <c r="H96" s="9" t="s">
        <v>108</v>
      </c>
      <c r="I96" s="9">
        <f t="shared" si="79"/>
        <v>27</v>
      </c>
      <c r="J96" s="9">
        <f t="shared" si="80"/>
        <v>13</v>
      </c>
      <c r="K96" s="9">
        <f t="shared" si="81"/>
        <v>15</v>
      </c>
      <c r="L96" s="9" t="str">
        <f t="shared" si="82"/>
        <v xml:space="preserve">Chapin Tapia </v>
      </c>
      <c r="M96" s="9" t="str">
        <f t="shared" si="83"/>
        <v xml:space="preserve"> Dayse Lissette</v>
      </c>
      <c r="N96" s="9" t="str">
        <f>_xlfn.IFNA(VLOOKUP(D96,[1]!Tabla1[#All],7,0),"NO ENCONTRADO")</f>
        <v>daysechapin@salesland.net</v>
      </c>
      <c r="O96" s="9"/>
      <c r="P96" s="9" t="str">
        <f t="shared" si="84"/>
        <v>daysechapin@salesland.net</v>
      </c>
      <c r="Q96" s="11">
        <v>44582</v>
      </c>
      <c r="R96" s="11"/>
      <c r="S96" s="11"/>
      <c r="T96" s="11"/>
      <c r="U96" s="76">
        <f t="shared" si="68"/>
        <v>12.333333333333334</v>
      </c>
      <c r="V96" s="100">
        <f>+U96*$V$4</f>
        <v>15.416666666666668</v>
      </c>
      <c r="W96" s="12">
        <f t="shared" si="69"/>
        <v>3</v>
      </c>
      <c r="X96" s="24">
        <f t="shared" si="70"/>
        <v>0</v>
      </c>
      <c r="Y96" s="77">
        <f>IF(B96="Inactivo",0,(V96-W96-X96))</f>
        <v>12.416666666666668</v>
      </c>
      <c r="Z96" s="46"/>
      <c r="AA96" s="47"/>
      <c r="AB96" s="47"/>
      <c r="AC96" s="47"/>
      <c r="AD96" s="47"/>
      <c r="AE96" s="47"/>
      <c r="AF96" s="48"/>
      <c r="AG96" s="49"/>
      <c r="AH96" s="50"/>
      <c r="AI96" s="51"/>
      <c r="AJ96" s="52"/>
      <c r="AK96" s="53"/>
      <c r="AL96" s="53"/>
      <c r="AM96" s="53"/>
      <c r="AN96" s="53"/>
      <c r="AO96" s="53"/>
      <c r="AP96" s="54"/>
      <c r="AQ96" s="54"/>
      <c r="AR96" s="55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6"/>
      <c r="BO96" s="52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6"/>
      <c r="CS96" s="64"/>
      <c r="CT96" s="54"/>
      <c r="CU96" s="54"/>
      <c r="CV96" s="54"/>
      <c r="CW96" s="54"/>
      <c r="CX96" s="54"/>
      <c r="CY96" s="54"/>
      <c r="CZ96" s="55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15"/>
      <c r="DR96" s="15"/>
      <c r="DS96" s="15"/>
      <c r="DT96" s="15"/>
      <c r="DU96" s="15"/>
      <c r="DV96" s="15"/>
      <c r="DW96" s="29"/>
      <c r="DX96" s="43"/>
      <c r="DY96" s="21"/>
      <c r="DZ96" s="21"/>
      <c r="EA96" s="15"/>
      <c r="EB96" s="15"/>
      <c r="EC96" s="15"/>
      <c r="ED96" s="15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6"/>
      <c r="FB96" s="52"/>
      <c r="FC96" s="54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5"/>
      <c r="FZ96" s="54"/>
      <c r="GA96" s="54"/>
      <c r="GB96" s="54"/>
      <c r="GC96" s="54"/>
      <c r="GD96" s="54"/>
      <c r="GE96" s="54"/>
      <c r="GF96" s="58"/>
      <c r="GG96" s="57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6"/>
      <c r="HL96" s="52"/>
      <c r="HM96" s="54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5"/>
      <c r="HZ96" s="54"/>
      <c r="IA96" s="54"/>
      <c r="IB96" s="54"/>
      <c r="IC96" s="54"/>
      <c r="ID96" s="54"/>
      <c r="IE96" s="54"/>
      <c r="IF96" s="54"/>
      <c r="IG96" s="54"/>
      <c r="IH96" s="54"/>
      <c r="II96" s="54"/>
      <c r="IJ96" s="54"/>
      <c r="IK96" s="54"/>
      <c r="IL96" s="54"/>
      <c r="IM96" s="58"/>
      <c r="IN96" s="43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29"/>
      <c r="JS96" s="28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21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29"/>
      <c r="KW96" s="43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21"/>
      <c r="LX96" s="15"/>
      <c r="LY96" s="15"/>
      <c r="LZ96" s="15"/>
      <c r="MA96" s="29"/>
      <c r="MB96" s="28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29"/>
      <c r="NF96" s="28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22">
        <v>1</v>
      </c>
      <c r="NS96" s="22">
        <v>1</v>
      </c>
      <c r="NT96" s="22">
        <v>1</v>
      </c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29"/>
      <c r="OK96" s="28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92"/>
      <c r="PP96" s="28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95"/>
      <c r="QT96" s="28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95"/>
      <c r="RY96" s="28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95"/>
      <c r="TC96" s="28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29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182"/>
      <c r="VM96" s="25"/>
      <c r="VN96" s="10"/>
      <c r="VO96" s="10"/>
      <c r="VP96" s="10"/>
      <c r="VQ96" s="10"/>
      <c r="VR96" s="10"/>
      <c r="VS96" s="10"/>
      <c r="VT96" s="10"/>
      <c r="VU96" s="10"/>
      <c r="VV96" s="10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182"/>
      <c r="WO96" s="25"/>
      <c r="WP96" s="10"/>
      <c r="WQ96" s="10"/>
      <c r="WR96" s="10"/>
      <c r="WS96" s="10"/>
      <c r="WT96" s="10"/>
      <c r="WU96" s="10"/>
      <c r="WV96" s="10"/>
      <c r="WW96" s="10"/>
      <c r="WX96" s="10"/>
      <c r="WY96" s="196"/>
      <c r="WZ96" s="196"/>
      <c r="XA96" s="196"/>
      <c r="XB96" s="196"/>
      <c r="XC96" s="196"/>
      <c r="XD96" s="196"/>
      <c r="XE96" s="196"/>
      <c r="XF96" s="196"/>
      <c r="XG96" s="196"/>
      <c r="XH96" s="196"/>
      <c r="XI96" s="196"/>
      <c r="XJ96" s="196"/>
      <c r="XK96" s="196"/>
      <c r="XL96" s="196"/>
      <c r="XM96" s="196"/>
      <c r="XN96" s="196"/>
      <c r="XO96" s="196"/>
      <c r="XP96" s="196"/>
      <c r="XQ96" s="196"/>
      <c r="XR96" s="196"/>
      <c r="XS96" s="196"/>
      <c r="XT96" s="25">
        <f t="shared" si="71"/>
        <v>3</v>
      </c>
    </row>
    <row r="97" spans="2:644" s="4" customFormat="1" ht="12.75" hidden="1" x14ac:dyDescent="0.2">
      <c r="B97" s="61" t="s">
        <v>121</v>
      </c>
      <c r="C97" s="204" t="s">
        <v>960</v>
      </c>
      <c r="D97" s="9" t="str">
        <f t="shared" si="67"/>
        <v>1725426868</v>
      </c>
      <c r="E97" s="10">
        <v>6013</v>
      </c>
      <c r="F97" s="9" t="s">
        <v>86</v>
      </c>
      <c r="G97" s="9" t="s">
        <v>126</v>
      </c>
      <c r="H97" s="9" t="s">
        <v>109</v>
      </c>
      <c r="I97" s="9"/>
      <c r="J97" s="9"/>
      <c r="K97" s="9"/>
      <c r="L97" s="9"/>
      <c r="M97" s="9"/>
      <c r="N97" s="9" t="e">
        <f>VLOOKUP(C97,'[1]Nomina al 02-02-2023'!$A$6:$A$94,1,0)</f>
        <v>#N/A</v>
      </c>
      <c r="O97" s="9"/>
      <c r="P97" s="9"/>
      <c r="Q97" s="11">
        <v>44676</v>
      </c>
      <c r="R97" s="11">
        <v>44810</v>
      </c>
      <c r="S97" s="11"/>
      <c r="T97" s="11"/>
      <c r="U97" s="76">
        <f t="shared" si="68"/>
        <v>9.1999999999999993</v>
      </c>
      <c r="V97" s="100">
        <f>+U97*$V$4</f>
        <v>11.5</v>
      </c>
      <c r="W97" s="12">
        <f t="shared" si="69"/>
        <v>0</v>
      </c>
      <c r="X97" s="24">
        <f t="shared" si="70"/>
        <v>0</v>
      </c>
      <c r="Y97" s="77">
        <f>IF(B97="Inactivo",0,(V97-W97-X97))</f>
        <v>0</v>
      </c>
      <c r="Z97" s="46"/>
      <c r="AA97" s="47"/>
      <c r="AB97" s="47"/>
      <c r="AC97" s="47"/>
      <c r="AD97" s="47"/>
      <c r="AE97" s="47"/>
      <c r="AF97" s="48"/>
      <c r="AG97" s="49"/>
      <c r="AH97" s="50"/>
      <c r="AI97" s="51"/>
      <c r="AJ97" s="52"/>
      <c r="AK97" s="53"/>
      <c r="AL97" s="53"/>
      <c r="AM97" s="53"/>
      <c r="AN97" s="53"/>
      <c r="AO97" s="53"/>
      <c r="AP97" s="54"/>
      <c r="AQ97" s="54"/>
      <c r="AR97" s="55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6"/>
      <c r="BO97" s="52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6"/>
      <c r="CS97" s="64"/>
      <c r="CT97" s="54"/>
      <c r="CU97" s="54"/>
      <c r="CV97" s="54"/>
      <c r="CW97" s="54"/>
      <c r="CX97" s="54"/>
      <c r="CY97" s="54"/>
      <c r="CZ97" s="55"/>
      <c r="DA97" s="54"/>
      <c r="DB97" s="54"/>
      <c r="DC97" s="54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15"/>
      <c r="DR97" s="15"/>
      <c r="DS97" s="15"/>
      <c r="DT97" s="15"/>
      <c r="DU97" s="15"/>
      <c r="DV97" s="15"/>
      <c r="DW97" s="29"/>
      <c r="DX97" s="43"/>
      <c r="DY97" s="21"/>
      <c r="DZ97" s="21"/>
      <c r="EA97" s="15"/>
      <c r="EB97" s="15"/>
      <c r="EC97" s="15"/>
      <c r="ED97" s="15"/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54"/>
      <c r="ER97" s="54"/>
      <c r="ES97" s="54"/>
      <c r="ET97" s="54"/>
      <c r="EU97" s="54"/>
      <c r="EV97" s="54"/>
      <c r="EW97" s="54"/>
      <c r="EX97" s="54"/>
      <c r="EY97" s="54"/>
      <c r="EZ97" s="54"/>
      <c r="FA97" s="56"/>
      <c r="FB97" s="52"/>
      <c r="FC97" s="54"/>
      <c r="FD97" s="54"/>
      <c r="FE97" s="54"/>
      <c r="FF97" s="54"/>
      <c r="FG97" s="54"/>
      <c r="FH97" s="54"/>
      <c r="FI97" s="54"/>
      <c r="FJ97" s="54"/>
      <c r="FK97" s="54"/>
      <c r="FL97" s="54"/>
      <c r="FM97" s="54"/>
      <c r="FN97" s="54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5"/>
      <c r="FZ97" s="54"/>
      <c r="GA97" s="54"/>
      <c r="GB97" s="54"/>
      <c r="GC97" s="54"/>
      <c r="GD97" s="54"/>
      <c r="GE97" s="54"/>
      <c r="GF97" s="58"/>
      <c r="GG97" s="57"/>
      <c r="GH97" s="54"/>
      <c r="GI97" s="54"/>
      <c r="GJ97" s="54"/>
      <c r="GK97" s="54"/>
      <c r="GL97" s="54"/>
      <c r="GM97" s="54"/>
      <c r="GN97" s="54"/>
      <c r="GO97" s="54"/>
      <c r="GP97" s="54"/>
      <c r="GQ97" s="54"/>
      <c r="GR97" s="54"/>
      <c r="GS97" s="54"/>
      <c r="GT97" s="54"/>
      <c r="GU97" s="54"/>
      <c r="GV97" s="54"/>
      <c r="GW97" s="54"/>
      <c r="GX97" s="54"/>
      <c r="GY97" s="54"/>
      <c r="GZ97" s="54"/>
      <c r="HA97" s="54"/>
      <c r="HB97" s="54"/>
      <c r="HC97" s="54"/>
      <c r="HD97" s="54"/>
      <c r="HE97" s="54"/>
      <c r="HF97" s="54"/>
      <c r="HG97" s="54"/>
      <c r="HH97" s="54"/>
      <c r="HI97" s="54"/>
      <c r="HJ97" s="54"/>
      <c r="HK97" s="56"/>
      <c r="HL97" s="52"/>
      <c r="HM97" s="54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5"/>
      <c r="HZ97" s="54"/>
      <c r="IA97" s="54"/>
      <c r="IB97" s="54"/>
      <c r="IC97" s="54"/>
      <c r="ID97" s="54"/>
      <c r="IE97" s="54"/>
      <c r="IF97" s="54"/>
      <c r="IG97" s="54"/>
      <c r="IH97" s="54"/>
      <c r="II97" s="54"/>
      <c r="IJ97" s="54"/>
      <c r="IK97" s="54"/>
      <c r="IL97" s="54"/>
      <c r="IM97" s="58"/>
      <c r="IN97" s="43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29"/>
      <c r="JS97" s="28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21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29"/>
      <c r="KW97" s="43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21"/>
      <c r="LX97" s="15"/>
      <c r="LY97" s="15"/>
      <c r="LZ97" s="15"/>
      <c r="MA97" s="29"/>
      <c r="MB97" s="28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29"/>
      <c r="NF97" s="28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29"/>
      <c r="OK97" s="28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92"/>
      <c r="PP97" s="28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95"/>
      <c r="QT97" s="28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95"/>
      <c r="RY97" s="28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95"/>
      <c r="TC97" s="28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29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38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182"/>
      <c r="VM97" s="25"/>
      <c r="VN97" s="10"/>
      <c r="VO97" s="10"/>
      <c r="VP97" s="10"/>
      <c r="VQ97" s="10"/>
      <c r="VR97" s="188"/>
      <c r="VS97" s="10"/>
      <c r="VT97" s="10"/>
      <c r="VU97" s="10"/>
      <c r="VV97" s="10"/>
      <c r="VW97" s="38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182"/>
      <c r="WO97" s="25"/>
      <c r="WP97" s="10"/>
      <c r="WQ97" s="10"/>
      <c r="WR97" s="10"/>
      <c r="WS97" s="10"/>
      <c r="WT97" s="188"/>
      <c r="WU97" s="10"/>
      <c r="WV97" s="10"/>
      <c r="WW97" s="10"/>
      <c r="WX97" s="10"/>
      <c r="WY97" s="196"/>
      <c r="WZ97" s="196"/>
      <c r="XA97" s="196"/>
      <c r="XB97" s="196"/>
      <c r="XC97" s="196"/>
      <c r="XD97" s="196"/>
      <c r="XE97" s="196"/>
      <c r="XF97" s="196"/>
      <c r="XG97" s="196"/>
      <c r="XH97" s="196"/>
      <c r="XI97" s="196"/>
      <c r="XJ97" s="196"/>
      <c r="XK97" s="196"/>
      <c r="XL97" s="196"/>
      <c r="XM97" s="196"/>
      <c r="XN97" s="196"/>
      <c r="XO97" s="196"/>
      <c r="XP97" s="196"/>
      <c r="XQ97" s="196"/>
      <c r="XR97" s="196"/>
      <c r="XS97" s="196"/>
      <c r="XT97" s="25">
        <f t="shared" si="71"/>
        <v>0</v>
      </c>
    </row>
    <row r="98" spans="2:644" s="4" customFormat="1" ht="12.75" x14ac:dyDescent="0.2">
      <c r="B98" s="61" t="s">
        <v>122</v>
      </c>
      <c r="C98" s="201" t="s">
        <v>961</v>
      </c>
      <c r="D98" s="9" t="str">
        <f t="shared" si="67"/>
        <v>1725186264</v>
      </c>
      <c r="E98" s="10">
        <v>6013</v>
      </c>
      <c r="F98" s="9" t="s">
        <v>38</v>
      </c>
      <c r="G98" s="9" t="s">
        <v>126</v>
      </c>
      <c r="H98" s="9" t="s">
        <v>76</v>
      </c>
      <c r="I98" s="9">
        <f>LEN(H98)</f>
        <v>31</v>
      </c>
      <c r="J98" s="9">
        <f>FIND(" ",H98,FIND(" ",H98)+1)</f>
        <v>18</v>
      </c>
      <c r="K98" s="9">
        <f>I98-(J98-1)</f>
        <v>14</v>
      </c>
      <c r="L98" s="9" t="str">
        <f>MID(H98,1,J98)</f>
        <v xml:space="preserve">Espinoza Martínez </v>
      </c>
      <c r="M98" s="9" t="str">
        <f>MID(H98,J98,K98)</f>
        <v xml:space="preserve"> Laura Xiomara</v>
      </c>
      <c r="N98" s="9" t="str">
        <f>_xlfn.IFNA(VLOOKUP(D98,[1]!Tabla1[#All],7,0),"NO ENCONTRADO")</f>
        <v>lauraespinoza@salesland.net</v>
      </c>
      <c r="O98" s="9"/>
      <c r="P98" s="9" t="str">
        <f>IF(N98="NO ENCONTRADO",O98,N98)</f>
        <v>lauraespinoza@salesland.net</v>
      </c>
      <c r="Q98" s="11">
        <v>44454</v>
      </c>
      <c r="R98" s="11"/>
      <c r="S98" s="11"/>
      <c r="T98" s="11"/>
      <c r="U98" s="76">
        <f t="shared" si="68"/>
        <v>16.533333333333335</v>
      </c>
      <c r="V98" s="100">
        <f t="shared" si="72"/>
        <v>20.666666666666668</v>
      </c>
      <c r="W98" s="12">
        <f t="shared" si="69"/>
        <v>15</v>
      </c>
      <c r="X98" s="24">
        <f t="shared" si="70"/>
        <v>0</v>
      </c>
      <c r="Y98" s="77">
        <f>IF(B98="Inactivo",0,(V98-W98-X98))</f>
        <v>5.6666666666666679</v>
      </c>
      <c r="Z98" s="46"/>
      <c r="AA98" s="47"/>
      <c r="AB98" s="47"/>
      <c r="AC98" s="47"/>
      <c r="AD98" s="47"/>
      <c r="AE98" s="47"/>
      <c r="AF98" s="48"/>
      <c r="AG98" s="49"/>
      <c r="AH98" s="50"/>
      <c r="AI98" s="51"/>
      <c r="AJ98" s="52"/>
      <c r="AK98" s="53"/>
      <c r="AL98" s="53"/>
      <c r="AM98" s="53"/>
      <c r="AN98" s="53"/>
      <c r="AO98" s="53"/>
      <c r="AP98" s="54"/>
      <c r="AQ98" s="54"/>
      <c r="AR98" s="55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6"/>
      <c r="BO98" s="52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6"/>
      <c r="CS98" s="64"/>
      <c r="CT98" s="54"/>
      <c r="CU98" s="54"/>
      <c r="CV98" s="54"/>
      <c r="CW98" s="54"/>
      <c r="CX98" s="54"/>
      <c r="CY98" s="54"/>
      <c r="CZ98" s="55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15"/>
      <c r="DR98" s="15"/>
      <c r="DS98" s="15"/>
      <c r="DT98" s="15"/>
      <c r="DU98" s="15"/>
      <c r="DV98" s="15"/>
      <c r="DW98" s="29"/>
      <c r="DX98" s="43"/>
      <c r="DY98" s="21"/>
      <c r="DZ98" s="21"/>
      <c r="EA98" s="15"/>
      <c r="EB98" s="15"/>
      <c r="EC98" s="15"/>
      <c r="ED98" s="15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/>
      <c r="FA98" s="56"/>
      <c r="FB98" s="52"/>
      <c r="FC98" s="54"/>
      <c r="FD98" s="54"/>
      <c r="FE98" s="54"/>
      <c r="FF98" s="54"/>
      <c r="FG98" s="54"/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5"/>
      <c r="FZ98" s="54"/>
      <c r="GA98" s="54"/>
      <c r="GB98" s="54"/>
      <c r="GC98" s="54"/>
      <c r="GD98" s="54"/>
      <c r="GE98" s="54"/>
      <c r="GF98" s="58"/>
      <c r="GG98" s="57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6"/>
      <c r="HL98" s="52"/>
      <c r="HM98" s="54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5"/>
      <c r="HZ98" s="54"/>
      <c r="IA98" s="54"/>
      <c r="IB98" s="54"/>
      <c r="IC98" s="54"/>
      <c r="ID98" s="54"/>
      <c r="IE98" s="54"/>
      <c r="IF98" s="54"/>
      <c r="IG98" s="54"/>
      <c r="IH98" s="54"/>
      <c r="II98" s="54"/>
      <c r="IJ98" s="54"/>
      <c r="IK98" s="54"/>
      <c r="IL98" s="54"/>
      <c r="IM98" s="58"/>
      <c r="IN98" s="43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29"/>
      <c r="JS98" s="28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21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29"/>
      <c r="KW98" s="43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21"/>
      <c r="LX98" s="15"/>
      <c r="LY98" s="15"/>
      <c r="LZ98" s="15"/>
      <c r="MA98" s="29"/>
      <c r="MB98" s="28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29"/>
      <c r="NF98" s="28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29"/>
      <c r="OK98" s="28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92"/>
      <c r="PP98" s="28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7">
        <v>1</v>
      </c>
      <c r="QG98" s="17">
        <v>1</v>
      </c>
      <c r="QH98" s="17">
        <v>1</v>
      </c>
      <c r="QI98" s="17">
        <v>1</v>
      </c>
      <c r="QJ98" s="17">
        <v>1</v>
      </c>
      <c r="QK98" s="17">
        <v>1</v>
      </c>
      <c r="QL98" s="17">
        <v>1</v>
      </c>
      <c r="QM98" s="15"/>
      <c r="QN98" s="15"/>
      <c r="QO98" s="15"/>
      <c r="QP98" s="15"/>
      <c r="QQ98" s="15"/>
      <c r="QR98" s="15"/>
      <c r="QS98" s="95"/>
      <c r="QT98" s="28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95"/>
      <c r="RY98" s="28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95"/>
      <c r="TC98" s="28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29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38"/>
      <c r="US98" s="38"/>
      <c r="UT98" s="38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182"/>
      <c r="VM98" s="25"/>
      <c r="VN98" s="10"/>
      <c r="VO98" s="10"/>
      <c r="VP98" s="10"/>
      <c r="VQ98" s="10"/>
      <c r="VR98" s="180">
        <v>1</v>
      </c>
      <c r="VS98" s="180">
        <v>1</v>
      </c>
      <c r="VT98" s="180">
        <v>1</v>
      </c>
      <c r="VU98" s="180">
        <v>1</v>
      </c>
      <c r="VV98" s="180">
        <v>1</v>
      </c>
      <c r="VW98" s="180">
        <v>1</v>
      </c>
      <c r="VX98" s="180">
        <v>1</v>
      </c>
      <c r="VY98" s="180">
        <v>1</v>
      </c>
      <c r="VZ98" s="38"/>
      <c r="WA98" s="38"/>
      <c r="WB98" s="38"/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182"/>
      <c r="WO98" s="25"/>
      <c r="WP98" s="10"/>
      <c r="WQ98" s="10"/>
      <c r="WR98" s="10"/>
      <c r="WS98" s="10"/>
      <c r="WT98" s="10"/>
      <c r="WU98" s="10"/>
      <c r="WV98" s="10"/>
      <c r="WW98" s="10"/>
      <c r="WX98" s="10"/>
      <c r="WY98" s="196"/>
      <c r="WZ98" s="196"/>
      <c r="XA98" s="196"/>
      <c r="XB98" s="196"/>
      <c r="XC98" s="196"/>
      <c r="XD98" s="196"/>
      <c r="XE98" s="196"/>
      <c r="XF98" s="196"/>
      <c r="XG98" s="196"/>
      <c r="XH98" s="196"/>
      <c r="XI98" s="196"/>
      <c r="XJ98" s="196"/>
      <c r="XK98" s="196"/>
      <c r="XL98" s="196"/>
      <c r="XM98" s="196"/>
      <c r="XN98" s="196"/>
      <c r="XO98" s="196"/>
      <c r="XP98" s="196"/>
      <c r="XQ98" s="196"/>
      <c r="XR98" s="196"/>
      <c r="XS98" s="196"/>
      <c r="XT98" s="25">
        <f t="shared" si="71"/>
        <v>15</v>
      </c>
    </row>
    <row r="99" spans="2:644" s="4" customFormat="1" ht="12.75" hidden="1" x14ac:dyDescent="0.2">
      <c r="B99" s="61" t="s">
        <v>121</v>
      </c>
      <c r="C99" s="201" t="s">
        <v>962</v>
      </c>
      <c r="D99" s="9" t="str">
        <f t="shared" si="67"/>
        <v>0706564895</v>
      </c>
      <c r="E99" s="10">
        <v>6013</v>
      </c>
      <c r="F99" s="9" t="s">
        <v>86</v>
      </c>
      <c r="G99" s="9" t="s">
        <v>126</v>
      </c>
      <c r="H99" s="9" t="s">
        <v>78</v>
      </c>
      <c r="I99" s="9"/>
      <c r="J99" s="9"/>
      <c r="K99" s="9"/>
      <c r="L99" s="9"/>
      <c r="M99" s="9"/>
      <c r="N99" s="9" t="e">
        <f>VLOOKUP(C99,'[1]Nomina al 02-02-2023'!$A$6:$A$94,1,0)</f>
        <v>#N/A</v>
      </c>
      <c r="O99" s="9"/>
      <c r="P99" s="9"/>
      <c r="Q99" s="11">
        <v>44454</v>
      </c>
      <c r="R99" s="11">
        <v>44530</v>
      </c>
      <c r="S99" s="11"/>
      <c r="T99" s="11"/>
      <c r="U99" s="76">
        <f t="shared" si="68"/>
        <v>16.533333333333335</v>
      </c>
      <c r="V99" s="100">
        <f t="shared" si="72"/>
        <v>20.666666666666668</v>
      </c>
      <c r="W99" s="12">
        <f t="shared" si="69"/>
        <v>0</v>
      </c>
      <c r="X99" s="24">
        <f t="shared" si="70"/>
        <v>0</v>
      </c>
      <c r="Y99" s="77">
        <f>IF(B99="Inactivo",0,(V99-W99-X99))</f>
        <v>0</v>
      </c>
      <c r="Z99" s="46"/>
      <c r="AA99" s="47"/>
      <c r="AB99" s="47"/>
      <c r="AC99" s="47"/>
      <c r="AD99" s="47"/>
      <c r="AE99" s="47"/>
      <c r="AF99" s="48"/>
      <c r="AG99" s="49"/>
      <c r="AH99" s="50"/>
      <c r="AI99" s="51"/>
      <c r="AJ99" s="52"/>
      <c r="AK99" s="53"/>
      <c r="AL99" s="53"/>
      <c r="AM99" s="53"/>
      <c r="AN99" s="53"/>
      <c r="AO99" s="53"/>
      <c r="AP99" s="54"/>
      <c r="AQ99" s="54"/>
      <c r="AR99" s="55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6"/>
      <c r="BO99" s="52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6"/>
      <c r="CS99" s="64"/>
      <c r="CT99" s="54"/>
      <c r="CU99" s="54"/>
      <c r="CV99" s="54"/>
      <c r="CW99" s="54"/>
      <c r="CX99" s="54"/>
      <c r="CY99" s="54"/>
      <c r="CZ99" s="55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15"/>
      <c r="DR99" s="15"/>
      <c r="DS99" s="15"/>
      <c r="DT99" s="15"/>
      <c r="DU99" s="15"/>
      <c r="DV99" s="15"/>
      <c r="DW99" s="29"/>
      <c r="DX99" s="43"/>
      <c r="DY99" s="21"/>
      <c r="DZ99" s="21"/>
      <c r="EA99" s="15"/>
      <c r="EB99" s="15"/>
      <c r="EC99" s="15"/>
      <c r="ED99" s="15"/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54"/>
      <c r="ER99" s="54"/>
      <c r="ES99" s="54"/>
      <c r="ET99" s="54"/>
      <c r="EU99" s="54"/>
      <c r="EV99" s="54"/>
      <c r="EW99" s="54"/>
      <c r="EX99" s="54"/>
      <c r="EY99" s="54"/>
      <c r="EZ99" s="54"/>
      <c r="FA99" s="56"/>
      <c r="FB99" s="52"/>
      <c r="FC99" s="54"/>
      <c r="FD99" s="54"/>
      <c r="FE99" s="54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5"/>
      <c r="FZ99" s="54"/>
      <c r="GA99" s="54"/>
      <c r="GB99" s="54"/>
      <c r="GC99" s="54"/>
      <c r="GD99" s="54"/>
      <c r="GE99" s="54"/>
      <c r="GF99" s="58"/>
      <c r="GG99" s="57"/>
      <c r="GH99" s="54"/>
      <c r="GI99" s="54"/>
      <c r="GJ99" s="54"/>
      <c r="GK99" s="54"/>
      <c r="GL99" s="54"/>
      <c r="GM99" s="54"/>
      <c r="GN99" s="54"/>
      <c r="GO99" s="54"/>
      <c r="GP99" s="54"/>
      <c r="GQ99" s="54"/>
      <c r="GR99" s="54"/>
      <c r="GS99" s="54"/>
      <c r="GT99" s="54"/>
      <c r="GU99" s="54"/>
      <c r="GV99" s="54"/>
      <c r="GW99" s="54"/>
      <c r="GX99" s="54"/>
      <c r="GY99" s="54"/>
      <c r="GZ99" s="54"/>
      <c r="HA99" s="54"/>
      <c r="HB99" s="54"/>
      <c r="HC99" s="54"/>
      <c r="HD99" s="54"/>
      <c r="HE99" s="54"/>
      <c r="HF99" s="54"/>
      <c r="HG99" s="54"/>
      <c r="HH99" s="54"/>
      <c r="HI99" s="54"/>
      <c r="HJ99" s="54"/>
      <c r="HK99" s="56"/>
      <c r="HL99" s="52"/>
      <c r="HM99" s="54"/>
      <c r="HN99" s="54"/>
      <c r="HO99" s="54"/>
      <c r="HP99" s="54"/>
      <c r="HQ99" s="54"/>
      <c r="HR99" s="54"/>
      <c r="HS99" s="54"/>
      <c r="HT99" s="54"/>
      <c r="HU99" s="54"/>
      <c r="HV99" s="54"/>
      <c r="HW99" s="54"/>
      <c r="HX99" s="54"/>
      <c r="HY99" s="55"/>
      <c r="HZ99" s="54"/>
      <c r="IA99" s="54"/>
      <c r="IB99" s="54"/>
      <c r="IC99" s="54"/>
      <c r="ID99" s="54"/>
      <c r="IE99" s="54"/>
      <c r="IF99" s="54"/>
      <c r="IG99" s="54"/>
      <c r="IH99" s="54"/>
      <c r="II99" s="54"/>
      <c r="IJ99" s="54"/>
      <c r="IK99" s="54"/>
      <c r="IL99" s="54"/>
      <c r="IM99" s="58"/>
      <c r="IN99" s="43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29"/>
      <c r="JS99" s="28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21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29"/>
      <c r="KW99" s="43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21"/>
      <c r="LX99" s="15"/>
      <c r="LY99" s="15"/>
      <c r="LZ99" s="15"/>
      <c r="MA99" s="29"/>
      <c r="MB99" s="28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29"/>
      <c r="NF99" s="28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29"/>
      <c r="OK99" s="28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92"/>
      <c r="PP99" s="28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95"/>
      <c r="QT99" s="28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95"/>
      <c r="RY99" s="28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95"/>
      <c r="TC99" s="28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29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38"/>
      <c r="US99" s="38"/>
      <c r="UT99" s="38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182"/>
      <c r="VM99" s="25"/>
      <c r="VN99" s="10"/>
      <c r="VO99" s="10"/>
      <c r="VP99" s="10"/>
      <c r="VQ99" s="10"/>
      <c r="VR99" s="10"/>
      <c r="VS99" s="10"/>
      <c r="VT99" s="10"/>
      <c r="VU99" s="10"/>
      <c r="VV99" s="10"/>
      <c r="VW99" s="38"/>
      <c r="VX99" s="38"/>
      <c r="VY99" s="38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182"/>
      <c r="WO99" s="25"/>
      <c r="WP99" s="10"/>
      <c r="WQ99" s="10"/>
      <c r="WR99" s="10"/>
      <c r="WS99" s="10"/>
      <c r="WT99" s="10"/>
      <c r="WU99" s="10"/>
      <c r="WV99" s="10"/>
      <c r="WW99" s="10"/>
      <c r="WX99" s="10"/>
      <c r="WY99" s="196"/>
      <c r="WZ99" s="196"/>
      <c r="XA99" s="196"/>
      <c r="XB99" s="196"/>
      <c r="XC99" s="196"/>
      <c r="XD99" s="196"/>
      <c r="XE99" s="196"/>
      <c r="XF99" s="196"/>
      <c r="XG99" s="196"/>
      <c r="XH99" s="196"/>
      <c r="XI99" s="196"/>
      <c r="XJ99" s="196"/>
      <c r="XK99" s="196"/>
      <c r="XL99" s="196"/>
      <c r="XM99" s="196"/>
      <c r="XN99" s="196"/>
      <c r="XO99" s="196"/>
      <c r="XP99" s="196"/>
      <c r="XQ99" s="196"/>
      <c r="XR99" s="196"/>
      <c r="XS99" s="196"/>
      <c r="XT99" s="25">
        <f t="shared" si="71"/>
        <v>0</v>
      </c>
    </row>
    <row r="100" spans="2:644" s="4" customFormat="1" ht="12.75" x14ac:dyDescent="0.2">
      <c r="B100" s="61" t="s">
        <v>122</v>
      </c>
      <c r="C100" s="201" t="s">
        <v>963</v>
      </c>
      <c r="D100" s="9" t="str">
        <f t="shared" si="67"/>
        <v>0106667637</v>
      </c>
      <c r="E100" s="10">
        <v>6013</v>
      </c>
      <c r="F100" s="9" t="s">
        <v>86</v>
      </c>
      <c r="G100" s="9" t="s">
        <v>126</v>
      </c>
      <c r="H100" s="9" t="s">
        <v>80</v>
      </c>
      <c r="I100" s="9">
        <f>LEN(H100)</f>
        <v>26</v>
      </c>
      <c r="J100" s="9">
        <f>FIND(" ",H100,FIND(" ",H100)+1)</f>
        <v>11</v>
      </c>
      <c r="K100" s="9">
        <f>I100-(J100-1)</f>
        <v>16</v>
      </c>
      <c r="L100" s="9" t="str">
        <f>MID(H100,1,J100)</f>
        <v xml:space="preserve">Luna Jacho </v>
      </c>
      <c r="M100" s="9" t="str">
        <f>MID(H100,J100,K100)</f>
        <v xml:space="preserve"> Andrea Gabriela</v>
      </c>
      <c r="N100" s="9" t="str">
        <f>_xlfn.IFNA(VLOOKUP(D100,[1]!Tabla1[#All],7,0),"NO ENCONTRADO")</f>
        <v>andrealuna@salesland.net</v>
      </c>
      <c r="O100" s="9"/>
      <c r="P100" s="9" t="str">
        <f>IF(N100="NO ENCONTRADO",O100,N100)</f>
        <v>andrealuna@salesland.net</v>
      </c>
      <c r="Q100" s="11">
        <v>44495</v>
      </c>
      <c r="R100" s="11"/>
      <c r="S100" s="11"/>
      <c r="T100" s="11"/>
      <c r="U100" s="76">
        <f t="shared" si="68"/>
        <v>15.166666666666666</v>
      </c>
      <c r="V100" s="100">
        <f t="shared" si="72"/>
        <v>18.958333333333332</v>
      </c>
      <c r="W100" s="12">
        <f t="shared" si="69"/>
        <v>10</v>
      </c>
      <c r="X100" s="24">
        <f t="shared" si="70"/>
        <v>0</v>
      </c>
      <c r="Y100" s="77">
        <f>IF(B100="Inactivo",0,(V100-W100-X100))</f>
        <v>8.9583333333333321</v>
      </c>
      <c r="Z100" s="46"/>
      <c r="AA100" s="47"/>
      <c r="AB100" s="47"/>
      <c r="AC100" s="47"/>
      <c r="AD100" s="47"/>
      <c r="AE100" s="47"/>
      <c r="AF100" s="48"/>
      <c r="AG100" s="49"/>
      <c r="AH100" s="50"/>
      <c r="AI100" s="51"/>
      <c r="AJ100" s="52"/>
      <c r="AK100" s="53"/>
      <c r="AL100" s="53"/>
      <c r="AM100" s="53"/>
      <c r="AN100" s="53"/>
      <c r="AO100" s="53"/>
      <c r="AP100" s="54"/>
      <c r="AQ100" s="54"/>
      <c r="AR100" s="55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6"/>
      <c r="BO100" s="52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6"/>
      <c r="CS100" s="64"/>
      <c r="CT100" s="54"/>
      <c r="CU100" s="54"/>
      <c r="CV100" s="54"/>
      <c r="CW100" s="54"/>
      <c r="CX100" s="54"/>
      <c r="CY100" s="54"/>
      <c r="CZ100" s="55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15"/>
      <c r="DR100" s="15"/>
      <c r="DS100" s="15"/>
      <c r="DT100" s="15"/>
      <c r="DU100" s="15"/>
      <c r="DV100" s="15"/>
      <c r="DW100" s="29"/>
      <c r="DX100" s="43"/>
      <c r="DY100" s="21"/>
      <c r="DZ100" s="21"/>
      <c r="EA100" s="15"/>
      <c r="EB100" s="15"/>
      <c r="EC100" s="15"/>
      <c r="ED100" s="15"/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6"/>
      <c r="FB100" s="52"/>
      <c r="FC100" s="54"/>
      <c r="FD100" s="54"/>
      <c r="FE100" s="54"/>
      <c r="FF100" s="54"/>
      <c r="FG100" s="54"/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5"/>
      <c r="FZ100" s="54"/>
      <c r="GA100" s="54"/>
      <c r="GB100" s="54"/>
      <c r="GC100" s="54"/>
      <c r="GD100" s="54"/>
      <c r="GE100" s="54"/>
      <c r="GF100" s="58"/>
      <c r="GG100" s="57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6"/>
      <c r="HL100" s="52"/>
      <c r="HM100" s="54"/>
      <c r="HN100" s="54"/>
      <c r="HO100" s="54"/>
      <c r="HP100" s="54"/>
      <c r="HQ100" s="54"/>
      <c r="HR100" s="54"/>
      <c r="HS100" s="54"/>
      <c r="HT100" s="54"/>
      <c r="HU100" s="54"/>
      <c r="HV100" s="54"/>
      <c r="HW100" s="54"/>
      <c r="HX100" s="54"/>
      <c r="HY100" s="55"/>
      <c r="HZ100" s="54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8"/>
      <c r="IN100" s="43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29"/>
      <c r="JS100" s="28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21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29"/>
      <c r="KW100" s="43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21"/>
      <c r="LX100" s="15"/>
      <c r="LY100" s="15"/>
      <c r="LZ100" s="15"/>
      <c r="MA100" s="29"/>
      <c r="MB100" s="28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29"/>
      <c r="NF100" s="28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29"/>
      <c r="OK100" s="28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92"/>
      <c r="PP100" s="28"/>
      <c r="PQ100" s="15"/>
      <c r="PR100" s="15"/>
      <c r="PS100" s="15"/>
      <c r="PT100" s="15"/>
      <c r="PU100" s="17">
        <v>1</v>
      </c>
      <c r="PV100" s="17">
        <v>1</v>
      </c>
      <c r="PW100" s="17">
        <v>1</v>
      </c>
      <c r="PX100" s="17">
        <v>1</v>
      </c>
      <c r="PY100" s="17">
        <v>1</v>
      </c>
      <c r="PZ100" s="17">
        <v>1</v>
      </c>
      <c r="QA100" s="17">
        <v>1</v>
      </c>
      <c r="QB100" s="17">
        <v>1</v>
      </c>
      <c r="QC100" s="17">
        <v>1</v>
      </c>
      <c r="QD100" s="17">
        <v>1</v>
      </c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95"/>
      <c r="QT100" s="28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95"/>
      <c r="RY100" s="28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95"/>
      <c r="TC100" s="28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29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38"/>
      <c r="US100" s="38"/>
      <c r="UT100" s="38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182"/>
      <c r="VM100" s="25"/>
      <c r="VN100" s="10"/>
      <c r="VO100" s="10"/>
      <c r="VP100" s="10"/>
      <c r="VQ100" s="10"/>
      <c r="VR100" s="10"/>
      <c r="VS100" s="10"/>
      <c r="VT100" s="10"/>
      <c r="VU100" s="10"/>
      <c r="VV100" s="10"/>
      <c r="VW100" s="38"/>
      <c r="VX100" s="38"/>
      <c r="VY100" s="38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182"/>
      <c r="WO100" s="25"/>
      <c r="WP100" s="10"/>
      <c r="WQ100" s="10"/>
      <c r="WR100" s="10"/>
      <c r="WS100" s="10"/>
      <c r="WT100" s="10"/>
      <c r="WU100" s="10"/>
      <c r="WV100" s="10"/>
      <c r="WW100" s="10"/>
      <c r="WX100" s="10"/>
      <c r="WY100" s="196"/>
      <c r="WZ100" s="196"/>
      <c r="XA100" s="196"/>
      <c r="XB100" s="196"/>
      <c r="XC100" s="196"/>
      <c r="XD100" s="196"/>
      <c r="XE100" s="196"/>
      <c r="XF100" s="196"/>
      <c r="XG100" s="196"/>
      <c r="XH100" s="196"/>
      <c r="XI100" s="196"/>
      <c r="XJ100" s="196"/>
      <c r="XK100" s="196"/>
      <c r="XL100" s="196"/>
      <c r="XM100" s="196"/>
      <c r="XN100" s="196"/>
      <c r="XO100" s="196"/>
      <c r="XP100" s="196"/>
      <c r="XQ100" s="196"/>
      <c r="XR100" s="196"/>
      <c r="XS100" s="196"/>
      <c r="XT100" s="25">
        <f t="shared" si="71"/>
        <v>10</v>
      </c>
    </row>
    <row r="101" spans="2:644" s="4" customFormat="1" ht="12.75" hidden="1" x14ac:dyDescent="0.2">
      <c r="B101" s="61" t="s">
        <v>121</v>
      </c>
      <c r="C101" s="201" t="s">
        <v>964</v>
      </c>
      <c r="D101" s="9" t="str">
        <f t="shared" si="67"/>
        <v>1725336190</v>
      </c>
      <c r="E101" s="10">
        <v>6013</v>
      </c>
      <c r="F101" s="9" t="s">
        <v>86</v>
      </c>
      <c r="G101" s="9" t="s">
        <v>126</v>
      </c>
      <c r="H101" s="9" t="s">
        <v>82</v>
      </c>
      <c r="I101" s="9"/>
      <c r="J101" s="9"/>
      <c r="K101" s="9"/>
      <c r="L101" s="9"/>
      <c r="M101" s="9"/>
      <c r="N101" s="9" t="e">
        <f>VLOOKUP(C101,'[1]Nomina al 02-02-2023'!$A$6:$A$94,1,0)</f>
        <v>#N/A</v>
      </c>
      <c r="O101" s="9"/>
      <c r="P101" s="9"/>
      <c r="Q101" s="11">
        <v>44501</v>
      </c>
      <c r="R101" s="11">
        <v>44559</v>
      </c>
      <c r="S101" s="11"/>
      <c r="T101" s="11"/>
      <c r="U101" s="76">
        <f t="shared" si="68"/>
        <v>15</v>
      </c>
      <c r="V101" s="100">
        <f t="shared" si="72"/>
        <v>18.75</v>
      </c>
      <c r="W101" s="12">
        <f t="shared" si="69"/>
        <v>0</v>
      </c>
      <c r="X101" s="24">
        <f t="shared" si="70"/>
        <v>0</v>
      </c>
      <c r="Y101" s="77">
        <f>IF(B101="Inactivo",0,(V101-W101-X101))</f>
        <v>0</v>
      </c>
      <c r="Z101" s="46"/>
      <c r="AA101" s="47"/>
      <c r="AB101" s="47"/>
      <c r="AC101" s="47"/>
      <c r="AD101" s="47"/>
      <c r="AE101" s="47"/>
      <c r="AF101" s="48"/>
      <c r="AG101" s="49"/>
      <c r="AH101" s="50"/>
      <c r="AI101" s="51"/>
      <c r="AJ101" s="52"/>
      <c r="AK101" s="53"/>
      <c r="AL101" s="53"/>
      <c r="AM101" s="53"/>
      <c r="AN101" s="53"/>
      <c r="AO101" s="53"/>
      <c r="AP101" s="54"/>
      <c r="AQ101" s="54"/>
      <c r="AR101" s="55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6"/>
      <c r="BO101" s="52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6"/>
      <c r="CS101" s="64"/>
      <c r="CT101" s="54"/>
      <c r="CU101" s="54"/>
      <c r="CV101" s="54"/>
      <c r="CW101" s="54"/>
      <c r="CX101" s="54"/>
      <c r="CY101" s="54"/>
      <c r="CZ101" s="55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15"/>
      <c r="DR101" s="15"/>
      <c r="DS101" s="15"/>
      <c r="DT101" s="15"/>
      <c r="DU101" s="15"/>
      <c r="DV101" s="15"/>
      <c r="DW101" s="29"/>
      <c r="DX101" s="43"/>
      <c r="DY101" s="21"/>
      <c r="DZ101" s="21"/>
      <c r="EA101" s="15"/>
      <c r="EB101" s="15"/>
      <c r="EC101" s="15"/>
      <c r="ED101" s="15"/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/>
      <c r="EX101" s="54"/>
      <c r="EY101" s="54"/>
      <c r="EZ101" s="54"/>
      <c r="FA101" s="56"/>
      <c r="FB101" s="52"/>
      <c r="FC101" s="54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5"/>
      <c r="FZ101" s="54"/>
      <c r="GA101" s="54"/>
      <c r="GB101" s="54"/>
      <c r="GC101" s="54"/>
      <c r="GD101" s="54"/>
      <c r="GE101" s="54"/>
      <c r="GF101" s="58"/>
      <c r="GG101" s="57"/>
      <c r="GH101" s="54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6"/>
      <c r="HL101" s="52"/>
      <c r="HM101" s="54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5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8"/>
      <c r="IN101" s="43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29"/>
      <c r="JS101" s="28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21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29"/>
      <c r="KW101" s="43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21"/>
      <c r="LX101" s="15"/>
      <c r="LY101" s="15"/>
      <c r="LZ101" s="15"/>
      <c r="MA101" s="29"/>
      <c r="MB101" s="28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29"/>
      <c r="NF101" s="28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29"/>
      <c r="OK101" s="28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92"/>
      <c r="PP101" s="28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95"/>
      <c r="QT101" s="28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95"/>
      <c r="RY101" s="28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95"/>
      <c r="TC101" s="28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29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38"/>
      <c r="US101" s="38"/>
      <c r="UT101" s="38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182"/>
      <c r="VM101" s="25"/>
      <c r="VN101" s="10"/>
      <c r="VO101" s="10"/>
      <c r="VP101" s="10"/>
      <c r="VQ101" s="10"/>
      <c r="VR101" s="10"/>
      <c r="VS101" s="10"/>
      <c r="VT101" s="10"/>
      <c r="VU101" s="10"/>
      <c r="VV101" s="10"/>
      <c r="VW101" s="38"/>
      <c r="VX101" s="38"/>
      <c r="VY101" s="38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182"/>
      <c r="WO101" s="25"/>
      <c r="WP101" s="10"/>
      <c r="WQ101" s="10"/>
      <c r="WR101" s="10"/>
      <c r="WS101" s="10"/>
      <c r="WT101" s="10"/>
      <c r="WU101" s="10"/>
      <c r="WV101" s="10"/>
      <c r="WW101" s="10"/>
      <c r="WX101" s="10"/>
      <c r="WY101" s="196"/>
      <c r="WZ101" s="196"/>
      <c r="XA101" s="196"/>
      <c r="XB101" s="196"/>
      <c r="XC101" s="196"/>
      <c r="XD101" s="196"/>
      <c r="XE101" s="196"/>
      <c r="XF101" s="196"/>
      <c r="XG101" s="196"/>
      <c r="XH101" s="196"/>
      <c r="XI101" s="196"/>
      <c r="XJ101" s="196"/>
      <c r="XK101" s="196"/>
      <c r="XL101" s="196"/>
      <c r="XM101" s="196"/>
      <c r="XN101" s="196"/>
      <c r="XO101" s="196"/>
      <c r="XP101" s="196"/>
      <c r="XQ101" s="196"/>
      <c r="XR101" s="196"/>
      <c r="XS101" s="196"/>
      <c r="XT101" s="25">
        <f t="shared" si="71"/>
        <v>0</v>
      </c>
    </row>
    <row r="102" spans="2:644" s="4" customFormat="1" ht="12.75" hidden="1" x14ac:dyDescent="0.2">
      <c r="B102" s="61" t="s">
        <v>121</v>
      </c>
      <c r="C102" s="204" t="s">
        <v>965</v>
      </c>
      <c r="D102" s="9" t="str">
        <f t="shared" si="67"/>
        <v>0105711782</v>
      </c>
      <c r="E102" s="10">
        <v>6013</v>
      </c>
      <c r="F102" s="9" t="s">
        <v>86</v>
      </c>
      <c r="G102" s="9" t="s">
        <v>126</v>
      </c>
      <c r="H102" s="9" t="s">
        <v>152</v>
      </c>
      <c r="I102" s="9"/>
      <c r="J102" s="9"/>
      <c r="K102" s="9"/>
      <c r="L102" s="9"/>
      <c r="M102" s="9"/>
      <c r="N102" s="9" t="e">
        <f>VLOOKUP(C102,'[1]Nomina al 02-02-2023'!$A$6:$A$94,1,0)</f>
        <v>#N/A</v>
      </c>
      <c r="O102" s="9"/>
      <c r="P102" s="9"/>
      <c r="Q102" s="11">
        <v>44537</v>
      </c>
      <c r="R102" s="11">
        <v>44606</v>
      </c>
      <c r="S102" s="11"/>
      <c r="T102" s="11"/>
      <c r="U102" s="76">
        <f t="shared" si="68"/>
        <v>13.8</v>
      </c>
      <c r="V102" s="100">
        <f>+U102*$V$4</f>
        <v>17.25</v>
      </c>
      <c r="W102" s="12">
        <f t="shared" si="69"/>
        <v>0</v>
      </c>
      <c r="X102" s="24">
        <f t="shared" si="70"/>
        <v>0</v>
      </c>
      <c r="Y102" s="77">
        <f>IF(B102="Inactivo",0,(V102-W102-X102))</f>
        <v>0</v>
      </c>
      <c r="Z102" s="46"/>
      <c r="AA102" s="47"/>
      <c r="AB102" s="47"/>
      <c r="AC102" s="47"/>
      <c r="AD102" s="47"/>
      <c r="AE102" s="47"/>
      <c r="AF102" s="48"/>
      <c r="AG102" s="49"/>
      <c r="AH102" s="50"/>
      <c r="AI102" s="51"/>
      <c r="AJ102" s="52"/>
      <c r="AK102" s="53"/>
      <c r="AL102" s="53"/>
      <c r="AM102" s="53"/>
      <c r="AN102" s="53"/>
      <c r="AO102" s="53"/>
      <c r="AP102" s="54"/>
      <c r="AQ102" s="54"/>
      <c r="AR102" s="55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6"/>
      <c r="BO102" s="52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6"/>
      <c r="CS102" s="64"/>
      <c r="CT102" s="54"/>
      <c r="CU102" s="54"/>
      <c r="CV102" s="54"/>
      <c r="CW102" s="54"/>
      <c r="CX102" s="54"/>
      <c r="CY102" s="54"/>
      <c r="CZ102" s="55"/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15"/>
      <c r="DR102" s="15"/>
      <c r="DS102" s="15"/>
      <c r="DT102" s="15"/>
      <c r="DU102" s="15"/>
      <c r="DV102" s="15"/>
      <c r="DW102" s="29"/>
      <c r="DX102" s="43"/>
      <c r="DY102" s="21"/>
      <c r="DZ102" s="21"/>
      <c r="EA102" s="15"/>
      <c r="EB102" s="15"/>
      <c r="EC102" s="15"/>
      <c r="ED102" s="15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/>
      <c r="EV102" s="54"/>
      <c r="EW102" s="54"/>
      <c r="EX102" s="54"/>
      <c r="EY102" s="54"/>
      <c r="EZ102" s="54"/>
      <c r="FA102" s="56"/>
      <c r="FB102" s="52"/>
      <c r="FC102" s="54"/>
      <c r="FD102" s="54"/>
      <c r="FE102" s="54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5"/>
      <c r="FZ102" s="54"/>
      <c r="GA102" s="54"/>
      <c r="GB102" s="54"/>
      <c r="GC102" s="54"/>
      <c r="GD102" s="54"/>
      <c r="GE102" s="54"/>
      <c r="GF102" s="58"/>
      <c r="GG102" s="57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6"/>
      <c r="HL102" s="52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5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8"/>
      <c r="IN102" s="43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29"/>
      <c r="JS102" s="28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21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29"/>
      <c r="KW102" s="43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21"/>
      <c r="LX102" s="15"/>
      <c r="LY102" s="15"/>
      <c r="LZ102" s="15"/>
      <c r="MA102" s="29"/>
      <c r="MB102" s="28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29"/>
      <c r="NF102" s="28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29"/>
      <c r="OK102" s="28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92"/>
      <c r="PP102" s="28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95"/>
      <c r="QT102" s="28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95"/>
      <c r="RY102" s="28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95"/>
      <c r="TC102" s="28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29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38"/>
      <c r="US102" s="38"/>
      <c r="UT102" s="38"/>
      <c r="UU102" s="38"/>
      <c r="UV102" s="38"/>
      <c r="UW102" s="38"/>
      <c r="UX102" s="38"/>
      <c r="UY102" s="38"/>
      <c r="UZ102" s="38"/>
      <c r="VA102" s="38"/>
      <c r="VB102" s="38"/>
      <c r="VC102" s="38"/>
      <c r="VD102" s="38"/>
      <c r="VE102" s="38"/>
      <c r="VF102" s="38"/>
      <c r="VG102" s="38"/>
      <c r="VH102" s="38"/>
      <c r="VI102" s="38"/>
      <c r="VJ102" s="38"/>
      <c r="VK102" s="38"/>
      <c r="VL102" s="182"/>
      <c r="VM102" s="25"/>
      <c r="VN102" s="10"/>
      <c r="VO102" s="10"/>
      <c r="VP102" s="10"/>
      <c r="VQ102" s="10"/>
      <c r="VR102" s="10"/>
      <c r="VS102" s="10"/>
      <c r="VT102" s="10"/>
      <c r="VU102" s="10"/>
      <c r="VV102" s="10"/>
      <c r="VW102" s="38"/>
      <c r="VX102" s="38"/>
      <c r="VY102" s="38"/>
      <c r="VZ102" s="38"/>
      <c r="WA102" s="38"/>
      <c r="WB102" s="38"/>
      <c r="WC102" s="38"/>
      <c r="WD102" s="38"/>
      <c r="WE102" s="38"/>
      <c r="WF102" s="38"/>
      <c r="WG102" s="38"/>
      <c r="WH102" s="38"/>
      <c r="WI102" s="38"/>
      <c r="WJ102" s="38"/>
      <c r="WK102" s="38"/>
      <c r="WL102" s="38"/>
      <c r="WM102" s="38"/>
      <c r="WN102" s="182"/>
      <c r="WO102" s="25"/>
      <c r="WP102" s="10"/>
      <c r="WQ102" s="10"/>
      <c r="WR102" s="10"/>
      <c r="WS102" s="10"/>
      <c r="WT102" s="10"/>
      <c r="WU102" s="10"/>
      <c r="WV102" s="10"/>
      <c r="WW102" s="10"/>
      <c r="WX102" s="10"/>
      <c r="WY102" s="196"/>
      <c r="WZ102" s="196"/>
      <c r="XA102" s="196"/>
      <c r="XB102" s="196"/>
      <c r="XC102" s="196"/>
      <c r="XD102" s="196"/>
      <c r="XE102" s="196"/>
      <c r="XF102" s="196"/>
      <c r="XG102" s="196"/>
      <c r="XH102" s="196"/>
      <c r="XI102" s="196"/>
      <c r="XJ102" s="196"/>
      <c r="XK102" s="196"/>
      <c r="XL102" s="196"/>
      <c r="XM102" s="196"/>
      <c r="XN102" s="196"/>
      <c r="XO102" s="196"/>
      <c r="XP102" s="196"/>
      <c r="XQ102" s="196"/>
      <c r="XR102" s="196"/>
      <c r="XS102" s="196"/>
      <c r="XT102" s="25">
        <f t="shared" si="71"/>
        <v>0</v>
      </c>
    </row>
    <row r="103" spans="2:644" s="4" customFormat="1" ht="12.75" hidden="1" x14ac:dyDescent="0.2">
      <c r="B103" s="61" t="s">
        <v>121</v>
      </c>
      <c r="C103" s="204" t="s">
        <v>966</v>
      </c>
      <c r="D103" s="9" t="str">
        <f t="shared" si="67"/>
        <v>0750612285</v>
      </c>
      <c r="E103" s="10">
        <v>6013</v>
      </c>
      <c r="F103" s="9" t="s">
        <v>86</v>
      </c>
      <c r="G103" s="9" t="s">
        <v>126</v>
      </c>
      <c r="H103" s="9" t="s">
        <v>260</v>
      </c>
      <c r="I103" s="9"/>
      <c r="J103" s="9"/>
      <c r="K103" s="9"/>
      <c r="L103" s="9"/>
      <c r="M103" s="9"/>
      <c r="N103" s="9" t="e">
        <f>VLOOKUP(C103,'[1]Nomina al 02-02-2023'!$A$6:$A$94,1,0)</f>
        <v>#N/A</v>
      </c>
      <c r="O103" s="9"/>
      <c r="P103" s="9"/>
      <c r="Q103" s="11">
        <v>44537</v>
      </c>
      <c r="R103" s="11">
        <v>44568</v>
      </c>
      <c r="S103" s="11"/>
      <c r="T103" s="11"/>
      <c r="U103" s="76">
        <f t="shared" si="68"/>
        <v>13.8</v>
      </c>
      <c r="V103" s="100">
        <f>+U103*$V$4</f>
        <v>17.25</v>
      </c>
      <c r="W103" s="12">
        <f t="shared" si="69"/>
        <v>0</v>
      </c>
      <c r="X103" s="24">
        <f t="shared" si="70"/>
        <v>0</v>
      </c>
      <c r="Y103" s="77">
        <f>IF(B103="Inactivo",0,(V103-W103-X103))</f>
        <v>0</v>
      </c>
      <c r="Z103" s="46"/>
      <c r="AA103" s="47"/>
      <c r="AB103" s="47"/>
      <c r="AC103" s="47"/>
      <c r="AD103" s="47"/>
      <c r="AE103" s="47"/>
      <c r="AF103" s="48"/>
      <c r="AG103" s="49"/>
      <c r="AH103" s="50"/>
      <c r="AI103" s="51"/>
      <c r="AJ103" s="52"/>
      <c r="AK103" s="53"/>
      <c r="AL103" s="53"/>
      <c r="AM103" s="53"/>
      <c r="AN103" s="53"/>
      <c r="AO103" s="53"/>
      <c r="AP103" s="54"/>
      <c r="AQ103" s="54"/>
      <c r="AR103" s="55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6"/>
      <c r="BO103" s="52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6"/>
      <c r="CS103" s="64"/>
      <c r="CT103" s="54"/>
      <c r="CU103" s="54"/>
      <c r="CV103" s="54"/>
      <c r="CW103" s="54"/>
      <c r="CX103" s="54"/>
      <c r="CY103" s="54"/>
      <c r="CZ103" s="55"/>
      <c r="DA103" s="54"/>
      <c r="DB103" s="54"/>
      <c r="DC103" s="54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15"/>
      <c r="DR103" s="15"/>
      <c r="DS103" s="15"/>
      <c r="DT103" s="15"/>
      <c r="DU103" s="15"/>
      <c r="DV103" s="15"/>
      <c r="DW103" s="29"/>
      <c r="DX103" s="43"/>
      <c r="DY103" s="21"/>
      <c r="DZ103" s="21"/>
      <c r="EA103" s="15"/>
      <c r="EB103" s="15"/>
      <c r="EC103" s="15"/>
      <c r="ED103" s="15"/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6"/>
      <c r="FB103" s="52"/>
      <c r="FC103" s="54"/>
      <c r="FD103" s="54"/>
      <c r="FE103" s="54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5"/>
      <c r="FZ103" s="54"/>
      <c r="GA103" s="54"/>
      <c r="GB103" s="54"/>
      <c r="GC103" s="54"/>
      <c r="GD103" s="54"/>
      <c r="GE103" s="54"/>
      <c r="GF103" s="58"/>
      <c r="GG103" s="57"/>
      <c r="GH103" s="54"/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6"/>
      <c r="HL103" s="52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5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8"/>
      <c r="IN103" s="43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29"/>
      <c r="JS103" s="28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21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29"/>
      <c r="KW103" s="43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21"/>
      <c r="LX103" s="15"/>
      <c r="LY103" s="15"/>
      <c r="LZ103" s="15"/>
      <c r="MA103" s="29"/>
      <c r="MB103" s="28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29"/>
      <c r="NF103" s="28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29"/>
      <c r="OK103" s="28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92"/>
      <c r="PP103" s="28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95"/>
      <c r="QT103" s="28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95"/>
      <c r="RY103" s="28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95"/>
      <c r="TC103" s="28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29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38"/>
      <c r="US103" s="38"/>
      <c r="UT103" s="38"/>
      <c r="UU103" s="38"/>
      <c r="UV103" s="38"/>
      <c r="UW103" s="38"/>
      <c r="UX103" s="38"/>
      <c r="UY103" s="38"/>
      <c r="UZ103" s="38"/>
      <c r="VA103" s="38"/>
      <c r="VB103" s="38"/>
      <c r="VC103" s="38"/>
      <c r="VD103" s="38"/>
      <c r="VE103" s="38"/>
      <c r="VF103" s="38"/>
      <c r="VG103" s="38"/>
      <c r="VH103" s="38"/>
      <c r="VI103" s="38"/>
      <c r="VJ103" s="38"/>
      <c r="VK103" s="38"/>
      <c r="VL103" s="182"/>
      <c r="VM103" s="25"/>
      <c r="VN103" s="10"/>
      <c r="VO103" s="10"/>
      <c r="VP103" s="10"/>
      <c r="VQ103" s="10"/>
      <c r="VR103" s="10"/>
      <c r="VS103" s="10"/>
      <c r="VT103" s="10"/>
      <c r="VU103" s="10"/>
      <c r="VV103" s="10"/>
      <c r="VW103" s="38"/>
      <c r="VX103" s="38"/>
      <c r="VY103" s="38"/>
      <c r="VZ103" s="38"/>
      <c r="WA103" s="38"/>
      <c r="WB103" s="38"/>
      <c r="WC103" s="38"/>
      <c r="WD103" s="38"/>
      <c r="WE103" s="38"/>
      <c r="WF103" s="38"/>
      <c r="WG103" s="38"/>
      <c r="WH103" s="38"/>
      <c r="WI103" s="38"/>
      <c r="WJ103" s="38"/>
      <c r="WK103" s="38"/>
      <c r="WL103" s="38"/>
      <c r="WM103" s="38"/>
      <c r="WN103" s="182"/>
      <c r="WO103" s="25"/>
      <c r="WP103" s="10"/>
      <c r="WQ103" s="10"/>
      <c r="WR103" s="10"/>
      <c r="WS103" s="10"/>
      <c r="WT103" s="10"/>
      <c r="WU103" s="10"/>
      <c r="WV103" s="10"/>
      <c r="WW103" s="10"/>
      <c r="WX103" s="10"/>
      <c r="WY103" s="196"/>
      <c r="WZ103" s="196"/>
      <c r="XA103" s="196"/>
      <c r="XB103" s="196"/>
      <c r="XC103" s="196"/>
      <c r="XD103" s="196"/>
      <c r="XE103" s="196"/>
      <c r="XF103" s="196"/>
      <c r="XG103" s="196"/>
      <c r="XH103" s="196"/>
      <c r="XI103" s="196"/>
      <c r="XJ103" s="196"/>
      <c r="XK103" s="196"/>
      <c r="XL103" s="196"/>
      <c r="XM103" s="196"/>
      <c r="XN103" s="196"/>
      <c r="XO103" s="196"/>
      <c r="XP103" s="196"/>
      <c r="XQ103" s="196"/>
      <c r="XR103" s="196"/>
      <c r="XS103" s="196"/>
      <c r="XT103" s="25">
        <f t="shared" si="71"/>
        <v>0</v>
      </c>
    </row>
    <row r="104" spans="2:644" s="4" customFormat="1" ht="12.75" hidden="1" x14ac:dyDescent="0.2">
      <c r="B104" s="61" t="s">
        <v>121</v>
      </c>
      <c r="C104" s="201" t="s">
        <v>967</v>
      </c>
      <c r="D104" s="9" t="str">
        <f t="shared" si="67"/>
        <v>1722616057</v>
      </c>
      <c r="E104" s="10">
        <v>6013</v>
      </c>
      <c r="F104" s="9" t="s">
        <v>86</v>
      </c>
      <c r="G104" s="9" t="s">
        <v>126</v>
      </c>
      <c r="H104" s="9" t="s">
        <v>83</v>
      </c>
      <c r="I104" s="9"/>
      <c r="J104" s="9"/>
      <c r="K104" s="9"/>
      <c r="L104" s="9"/>
      <c r="M104" s="9"/>
      <c r="N104" s="9" t="e">
        <f>VLOOKUP(C104,'[1]Nomina al 02-02-2023'!$A$6:$A$94,1,0)</f>
        <v>#N/A</v>
      </c>
      <c r="O104" s="9"/>
      <c r="P104" s="9"/>
      <c r="Q104" s="11">
        <v>44501</v>
      </c>
      <c r="R104" s="11">
        <v>44617</v>
      </c>
      <c r="S104" s="11"/>
      <c r="T104" s="11"/>
      <c r="U104" s="76">
        <f t="shared" si="68"/>
        <v>15</v>
      </c>
      <c r="V104" s="100">
        <f t="shared" si="72"/>
        <v>18.75</v>
      </c>
      <c r="W104" s="12">
        <f t="shared" si="69"/>
        <v>0</v>
      </c>
      <c r="X104" s="24">
        <f t="shared" si="70"/>
        <v>0</v>
      </c>
      <c r="Y104" s="77">
        <f>IF(B104="Inactivo",0,(V104-W104-X104))</f>
        <v>0</v>
      </c>
      <c r="Z104" s="46"/>
      <c r="AA104" s="47"/>
      <c r="AB104" s="47"/>
      <c r="AC104" s="47"/>
      <c r="AD104" s="47"/>
      <c r="AE104" s="47"/>
      <c r="AF104" s="48"/>
      <c r="AG104" s="49"/>
      <c r="AH104" s="50"/>
      <c r="AI104" s="51"/>
      <c r="AJ104" s="52"/>
      <c r="AK104" s="53"/>
      <c r="AL104" s="53"/>
      <c r="AM104" s="53"/>
      <c r="AN104" s="53"/>
      <c r="AO104" s="53"/>
      <c r="AP104" s="54"/>
      <c r="AQ104" s="54"/>
      <c r="AR104" s="55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6"/>
      <c r="BO104" s="52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6"/>
      <c r="CS104" s="64"/>
      <c r="CT104" s="54"/>
      <c r="CU104" s="54"/>
      <c r="CV104" s="54"/>
      <c r="CW104" s="54"/>
      <c r="CX104" s="54"/>
      <c r="CY104" s="54"/>
      <c r="CZ104" s="55"/>
      <c r="DA104" s="54"/>
      <c r="DB104" s="54"/>
      <c r="DC104" s="54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15"/>
      <c r="DR104" s="15"/>
      <c r="DS104" s="15"/>
      <c r="DT104" s="15"/>
      <c r="DU104" s="15"/>
      <c r="DV104" s="15"/>
      <c r="DW104" s="29"/>
      <c r="DX104" s="43"/>
      <c r="DY104" s="21"/>
      <c r="DZ104" s="21"/>
      <c r="EA104" s="15"/>
      <c r="EB104" s="15"/>
      <c r="EC104" s="15"/>
      <c r="ED104" s="15"/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54"/>
      <c r="ER104" s="54"/>
      <c r="ES104" s="54"/>
      <c r="ET104" s="54"/>
      <c r="EU104" s="54"/>
      <c r="EV104" s="54"/>
      <c r="EW104" s="54"/>
      <c r="EX104" s="54"/>
      <c r="EY104" s="54"/>
      <c r="EZ104" s="54"/>
      <c r="FA104" s="56"/>
      <c r="FB104" s="52"/>
      <c r="FC104" s="54"/>
      <c r="FD104" s="54"/>
      <c r="FE104" s="54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5"/>
      <c r="FZ104" s="54"/>
      <c r="GA104" s="54"/>
      <c r="GB104" s="54"/>
      <c r="GC104" s="54"/>
      <c r="GD104" s="54"/>
      <c r="GE104" s="54"/>
      <c r="GF104" s="58"/>
      <c r="GG104" s="57"/>
      <c r="GH104" s="54"/>
      <c r="GI104" s="54"/>
      <c r="GJ104" s="54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6"/>
      <c r="HL104" s="52"/>
      <c r="HM104" s="54"/>
      <c r="HN104" s="54"/>
      <c r="HO104" s="54"/>
      <c r="HP104" s="54"/>
      <c r="HQ104" s="54"/>
      <c r="HR104" s="54"/>
      <c r="HS104" s="54"/>
      <c r="HT104" s="54"/>
      <c r="HU104" s="54"/>
      <c r="HV104" s="54"/>
      <c r="HW104" s="54"/>
      <c r="HX104" s="54"/>
      <c r="HY104" s="55"/>
      <c r="HZ104" s="54"/>
      <c r="IA104" s="54"/>
      <c r="IB104" s="54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8"/>
      <c r="IN104" s="43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29"/>
      <c r="JS104" s="28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21"/>
      <c r="KH104" s="15"/>
      <c r="KI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29"/>
      <c r="KW104" s="43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21"/>
      <c r="LX104" s="15"/>
      <c r="LY104" s="15"/>
      <c r="LZ104" s="15"/>
      <c r="MA104" s="29"/>
      <c r="MB104" s="28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29"/>
      <c r="NF104" s="28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29"/>
      <c r="OK104" s="28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92"/>
      <c r="PP104" s="28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95"/>
      <c r="QT104" s="28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95"/>
      <c r="RY104" s="28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95"/>
      <c r="TC104" s="28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29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38"/>
      <c r="US104" s="38"/>
      <c r="UT104" s="38"/>
      <c r="UU104" s="38"/>
      <c r="UV104" s="38"/>
      <c r="UW104" s="38"/>
      <c r="UX104" s="38"/>
      <c r="UY104" s="38"/>
      <c r="UZ104" s="38"/>
      <c r="VA104" s="38"/>
      <c r="VB104" s="38"/>
      <c r="VC104" s="38"/>
      <c r="VD104" s="38"/>
      <c r="VE104" s="38"/>
      <c r="VF104" s="38"/>
      <c r="VG104" s="38"/>
      <c r="VH104" s="38"/>
      <c r="VI104" s="38"/>
      <c r="VJ104" s="38"/>
      <c r="VK104" s="38"/>
      <c r="VL104" s="182"/>
      <c r="VM104" s="25"/>
      <c r="VN104" s="10"/>
      <c r="VO104" s="10"/>
      <c r="VP104" s="10"/>
      <c r="VQ104" s="10"/>
      <c r="VR104" s="10"/>
      <c r="VS104" s="10"/>
      <c r="VT104" s="10"/>
      <c r="VU104" s="10"/>
      <c r="VV104" s="10"/>
      <c r="VW104" s="38"/>
      <c r="VX104" s="38"/>
      <c r="VY104" s="38"/>
      <c r="VZ104" s="38"/>
      <c r="WA104" s="38"/>
      <c r="WB104" s="38"/>
      <c r="WC104" s="38"/>
      <c r="WD104" s="38"/>
      <c r="WE104" s="38"/>
      <c r="WF104" s="38"/>
      <c r="WG104" s="38"/>
      <c r="WH104" s="38"/>
      <c r="WI104" s="38"/>
      <c r="WJ104" s="38"/>
      <c r="WK104" s="38"/>
      <c r="WL104" s="38"/>
      <c r="WM104" s="38"/>
      <c r="WN104" s="182"/>
      <c r="WO104" s="25"/>
      <c r="WP104" s="10"/>
      <c r="WQ104" s="10"/>
      <c r="WR104" s="10"/>
      <c r="WS104" s="10"/>
      <c r="WT104" s="10"/>
      <c r="WU104" s="10"/>
      <c r="WV104" s="10"/>
      <c r="WW104" s="10"/>
      <c r="WX104" s="10"/>
      <c r="WY104" s="196"/>
      <c r="WZ104" s="196"/>
      <c r="XA104" s="196"/>
      <c r="XB104" s="196"/>
      <c r="XC104" s="196"/>
      <c r="XD104" s="196"/>
      <c r="XE104" s="196"/>
      <c r="XF104" s="196"/>
      <c r="XG104" s="196"/>
      <c r="XH104" s="196"/>
      <c r="XI104" s="196"/>
      <c r="XJ104" s="196"/>
      <c r="XK104" s="196"/>
      <c r="XL104" s="196"/>
      <c r="XM104" s="196"/>
      <c r="XN104" s="196"/>
      <c r="XO104" s="196"/>
      <c r="XP104" s="196"/>
      <c r="XQ104" s="196"/>
      <c r="XR104" s="196"/>
      <c r="XS104" s="196"/>
      <c r="XT104" s="25">
        <f t="shared" si="71"/>
        <v>0</v>
      </c>
    </row>
    <row r="105" spans="2:644" s="4" customFormat="1" ht="12.75" x14ac:dyDescent="0.2">
      <c r="B105" s="61" t="s">
        <v>122</v>
      </c>
      <c r="C105" s="201" t="s">
        <v>968</v>
      </c>
      <c r="D105" s="9" t="str">
        <f t="shared" si="67"/>
        <v>1714113139</v>
      </c>
      <c r="E105" s="10">
        <v>6008</v>
      </c>
      <c r="F105" s="9" t="s">
        <v>89</v>
      </c>
      <c r="G105" s="9" t="s">
        <v>129</v>
      </c>
      <c r="H105" s="9" t="s">
        <v>87</v>
      </c>
      <c r="I105" s="9">
        <f t="shared" ref="I105:I107" si="85">LEN(H105)</f>
        <v>30</v>
      </c>
      <c r="J105" s="9">
        <f t="shared" ref="J105:J107" si="86">FIND(" ",H105,FIND(" ",H105)+1)</f>
        <v>14</v>
      </c>
      <c r="K105" s="9">
        <f t="shared" ref="K105:K107" si="87">I105-(J105-1)</f>
        <v>17</v>
      </c>
      <c r="L105" s="9" t="str">
        <f t="shared" ref="L105:L107" si="88">MID(H105,1,J105)</f>
        <v xml:space="preserve">Benitez Yepez </v>
      </c>
      <c r="M105" s="9" t="str">
        <f t="shared" ref="M105:M107" si="89">MID(H105,J105,K105)</f>
        <v xml:space="preserve"> Sandy del Carmen</v>
      </c>
      <c r="N105" s="9" t="str">
        <f>_xlfn.IFNA(VLOOKUP(D105,[1]!Tabla1[#All],7,0),"NO ENCONTRADO")</f>
        <v>sandybenitez@salesland.net</v>
      </c>
      <c r="O105" s="9"/>
      <c r="P105" s="9" t="str">
        <f t="shared" ref="P105:P107" si="90">IF(N105="NO ENCONTRADO",O105,N105)</f>
        <v>sandybenitez@salesland.net</v>
      </c>
      <c r="Q105" s="11">
        <v>44200</v>
      </c>
      <c r="R105" s="11"/>
      <c r="S105" s="11"/>
      <c r="T105" s="11"/>
      <c r="U105" s="76">
        <f t="shared" si="68"/>
        <v>24.9</v>
      </c>
      <c r="V105" s="100">
        <f t="shared" si="72"/>
        <v>31.125</v>
      </c>
      <c r="W105" s="12">
        <f t="shared" si="69"/>
        <v>26</v>
      </c>
      <c r="X105" s="24">
        <f t="shared" si="70"/>
        <v>2</v>
      </c>
      <c r="Y105" s="77">
        <f>IF(B105="Inactivo",0,(V105-W105-X105))</f>
        <v>3.125</v>
      </c>
      <c r="Z105" s="46"/>
      <c r="AA105" s="47"/>
      <c r="AB105" s="47"/>
      <c r="AC105" s="47"/>
      <c r="AD105" s="47"/>
      <c r="AE105" s="47"/>
      <c r="AF105" s="48"/>
      <c r="AG105" s="49"/>
      <c r="AH105" s="50"/>
      <c r="AI105" s="51"/>
      <c r="AJ105" s="52"/>
      <c r="AK105" s="53"/>
      <c r="AL105" s="53"/>
      <c r="AM105" s="53"/>
      <c r="AN105" s="53"/>
      <c r="AO105" s="53"/>
      <c r="AP105" s="54"/>
      <c r="AQ105" s="54"/>
      <c r="AR105" s="55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6"/>
      <c r="BO105" s="52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6"/>
      <c r="CS105" s="64"/>
      <c r="CT105" s="54"/>
      <c r="CU105" s="54"/>
      <c r="CV105" s="54"/>
      <c r="CW105" s="54"/>
      <c r="CX105" s="54"/>
      <c r="CY105" s="54"/>
      <c r="CZ105" s="55"/>
      <c r="DA105" s="54"/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15"/>
      <c r="DR105" s="15"/>
      <c r="DS105" s="15"/>
      <c r="DT105" s="15"/>
      <c r="DU105" s="15"/>
      <c r="DV105" s="15"/>
      <c r="DW105" s="29"/>
      <c r="DX105" s="43"/>
      <c r="DY105" s="21"/>
      <c r="DZ105" s="21"/>
      <c r="EA105" s="15"/>
      <c r="EB105" s="15"/>
      <c r="EC105" s="15"/>
      <c r="ED105" s="15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6"/>
      <c r="FB105" s="52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5"/>
      <c r="FZ105" s="54"/>
      <c r="GA105" s="54"/>
      <c r="GB105" s="54"/>
      <c r="GC105" s="54"/>
      <c r="GD105" s="54"/>
      <c r="GE105" s="54"/>
      <c r="GF105" s="58"/>
      <c r="GG105" s="57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17">
        <v>1</v>
      </c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17">
        <v>1</v>
      </c>
      <c r="HH105" s="54"/>
      <c r="HI105" s="54"/>
      <c r="HJ105" s="54"/>
      <c r="HK105" s="56"/>
      <c r="HL105" s="52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17">
        <v>1</v>
      </c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8"/>
      <c r="IN105" s="43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7">
        <v>1</v>
      </c>
      <c r="JL105" s="15"/>
      <c r="JM105" s="15"/>
      <c r="JN105" s="15"/>
      <c r="JO105" s="15"/>
      <c r="JP105" s="15"/>
      <c r="JQ105" s="15"/>
      <c r="JR105" s="29"/>
      <c r="JS105" s="28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21"/>
      <c r="KH105" s="15"/>
      <c r="KI105" s="15"/>
      <c r="KJ105" s="17">
        <v>1</v>
      </c>
      <c r="KK105" s="17">
        <v>1</v>
      </c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29"/>
      <c r="KW105" s="43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7">
        <v>1</v>
      </c>
      <c r="LI105" s="17">
        <v>1</v>
      </c>
      <c r="LJ105" s="17">
        <v>1</v>
      </c>
      <c r="LK105" s="17">
        <v>1</v>
      </c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21"/>
      <c r="LX105" s="15"/>
      <c r="LY105" s="15"/>
      <c r="LZ105" s="15"/>
      <c r="MA105" s="29"/>
      <c r="MB105" s="28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7">
        <v>1</v>
      </c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29"/>
      <c r="NF105" s="28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22">
        <v>1</v>
      </c>
      <c r="NX105" s="22">
        <v>1</v>
      </c>
      <c r="NY105" s="22">
        <v>1</v>
      </c>
      <c r="NZ105" s="22">
        <v>1</v>
      </c>
      <c r="OA105" s="15"/>
      <c r="OB105" s="15"/>
      <c r="OC105" s="15"/>
      <c r="OD105" s="15"/>
      <c r="OE105" s="15"/>
      <c r="OF105" s="15"/>
      <c r="OG105" s="15"/>
      <c r="OH105" s="15"/>
      <c r="OI105" s="15"/>
      <c r="OJ105" s="29"/>
      <c r="OK105" s="28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7">
        <v>1</v>
      </c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92"/>
      <c r="PP105" s="28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95"/>
      <c r="QT105" s="28"/>
      <c r="QU105" s="15"/>
      <c r="QV105" s="15"/>
      <c r="QW105" s="15"/>
      <c r="QX105" s="15"/>
      <c r="QY105" s="15"/>
      <c r="QZ105" s="15"/>
      <c r="RA105" s="15"/>
      <c r="RB105" s="15"/>
      <c r="RC105" s="15"/>
      <c r="RD105" s="17">
        <v>1</v>
      </c>
      <c r="RE105" s="17">
        <v>1</v>
      </c>
      <c r="RF105" s="17">
        <v>1</v>
      </c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7">
        <v>1</v>
      </c>
      <c r="RU105" s="15"/>
      <c r="RV105" s="15"/>
      <c r="RW105" s="15"/>
      <c r="RX105" s="95"/>
      <c r="RY105" s="28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22">
        <v>1</v>
      </c>
      <c r="SN105" s="22">
        <v>1</v>
      </c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95"/>
      <c r="TC105" s="28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22">
        <v>1</v>
      </c>
      <c r="TW105" s="22">
        <v>1</v>
      </c>
      <c r="TX105" s="15"/>
      <c r="TY105" s="15"/>
      <c r="TZ105" s="15"/>
      <c r="UA105" s="15"/>
      <c r="UB105" s="15"/>
      <c r="UC105" s="15"/>
      <c r="UD105" s="15"/>
      <c r="UE105" s="15"/>
      <c r="UF105" s="15"/>
      <c r="UG105" s="29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38"/>
      <c r="US105" s="38"/>
      <c r="UT105" s="38"/>
      <c r="UU105" s="38"/>
      <c r="UV105" s="38"/>
      <c r="UW105" s="38"/>
      <c r="UX105" s="38"/>
      <c r="UY105" s="38"/>
      <c r="UZ105" s="38"/>
      <c r="VA105" s="38"/>
      <c r="VB105" s="38"/>
      <c r="VC105" s="38"/>
      <c r="VD105" s="38"/>
      <c r="VE105" s="38"/>
      <c r="VF105" s="38"/>
      <c r="VG105" s="38"/>
      <c r="VH105" s="38"/>
      <c r="VI105" s="38"/>
      <c r="VJ105" s="38"/>
      <c r="VK105" s="38"/>
      <c r="VL105" s="182"/>
      <c r="VM105" s="180">
        <v>1</v>
      </c>
      <c r="VN105" s="10"/>
      <c r="VO105" s="10"/>
      <c r="VP105" s="10"/>
      <c r="VQ105" s="10"/>
      <c r="VR105" s="10"/>
      <c r="VS105" s="10"/>
      <c r="VT105" s="10"/>
      <c r="VU105" s="10"/>
      <c r="VV105" s="10"/>
      <c r="VW105" s="38"/>
      <c r="VX105" s="38"/>
      <c r="VY105" s="38"/>
      <c r="VZ105" s="38"/>
      <c r="WA105" s="38"/>
      <c r="WB105" s="38"/>
      <c r="WC105" s="38"/>
      <c r="WD105" s="38"/>
      <c r="WE105" s="38"/>
      <c r="WF105" s="38"/>
      <c r="WG105" s="38"/>
      <c r="WH105" s="38"/>
      <c r="WI105" s="38"/>
      <c r="WJ105" s="38"/>
      <c r="WK105" s="38"/>
      <c r="WL105" s="38"/>
      <c r="WM105" s="38"/>
      <c r="WN105" s="182"/>
      <c r="WO105" s="25"/>
      <c r="WP105" s="10"/>
      <c r="WQ105" s="10"/>
      <c r="WR105" s="10"/>
      <c r="WS105" s="10"/>
      <c r="WT105" s="10"/>
      <c r="WU105" s="10"/>
      <c r="WV105" s="10"/>
      <c r="WW105" s="10"/>
      <c r="WX105" s="10"/>
      <c r="WY105" s="196"/>
      <c r="WZ105" s="196"/>
      <c r="XA105" s="196"/>
      <c r="XB105" s="196"/>
      <c r="XC105" s="196"/>
      <c r="XD105" s="196"/>
      <c r="XE105" s="196"/>
      <c r="XF105" s="196"/>
      <c r="XG105" s="196"/>
      <c r="XH105" s="196"/>
      <c r="XI105" s="196"/>
      <c r="XJ105" s="196"/>
      <c r="XK105" s="181">
        <v>1</v>
      </c>
      <c r="XL105" s="196"/>
      <c r="XM105" s="196"/>
      <c r="XN105" s="196"/>
      <c r="XO105" s="196"/>
      <c r="XP105" s="196"/>
      <c r="XQ105" s="196"/>
      <c r="XR105" s="196"/>
      <c r="XS105" s="196"/>
      <c r="XT105" s="25">
        <f t="shared" si="71"/>
        <v>26</v>
      </c>
    </row>
    <row r="106" spans="2:644" s="4" customFormat="1" ht="12.75" x14ac:dyDescent="0.2">
      <c r="B106" s="61" t="s">
        <v>122</v>
      </c>
      <c r="C106" s="201" t="s">
        <v>969</v>
      </c>
      <c r="D106" s="9" t="str">
        <f t="shared" si="67"/>
        <v>0962559456</v>
      </c>
      <c r="E106" s="10">
        <v>6008</v>
      </c>
      <c r="F106" s="9" t="s">
        <v>89</v>
      </c>
      <c r="G106" s="9" t="s">
        <v>128</v>
      </c>
      <c r="H106" s="9" t="s">
        <v>88</v>
      </c>
      <c r="I106" s="9">
        <f t="shared" si="85"/>
        <v>37</v>
      </c>
      <c r="J106" s="9">
        <f t="shared" si="86"/>
        <v>13</v>
      </c>
      <c r="K106" s="9">
        <f t="shared" si="87"/>
        <v>25</v>
      </c>
      <c r="L106" s="9" t="str">
        <f t="shared" si="88"/>
        <v xml:space="preserve">Brito Rincon </v>
      </c>
      <c r="M106" s="9" t="str">
        <f t="shared" si="89"/>
        <v xml:space="preserve"> Loreana valerya Victoria</v>
      </c>
      <c r="N106" s="9" t="str">
        <f>_xlfn.IFNA(VLOOKUP(D106,[1]!Tabla1[#All],7,0),"NO ENCONTRADO")</f>
        <v>loreanabrito@salesland.net</v>
      </c>
      <c r="O106" s="9"/>
      <c r="P106" s="9" t="str">
        <f t="shared" si="90"/>
        <v>loreanabrito@salesland.net</v>
      </c>
      <c r="Q106" s="11">
        <v>44200</v>
      </c>
      <c r="R106" s="11"/>
      <c r="S106" s="11"/>
      <c r="T106" s="11"/>
      <c r="U106" s="76">
        <f t="shared" si="68"/>
        <v>24.9</v>
      </c>
      <c r="V106" s="100">
        <f t="shared" si="72"/>
        <v>31.125</v>
      </c>
      <c r="W106" s="12">
        <f t="shared" si="69"/>
        <v>28</v>
      </c>
      <c r="X106" s="24">
        <f t="shared" si="70"/>
        <v>0</v>
      </c>
      <c r="Y106" s="77">
        <f>IF(B106="Inactivo",0,(V106-W106-X106))</f>
        <v>3.125</v>
      </c>
      <c r="Z106" s="46"/>
      <c r="AA106" s="47"/>
      <c r="AB106" s="47"/>
      <c r="AC106" s="47"/>
      <c r="AD106" s="47"/>
      <c r="AE106" s="47"/>
      <c r="AF106" s="48"/>
      <c r="AG106" s="49"/>
      <c r="AH106" s="50"/>
      <c r="AI106" s="51"/>
      <c r="AJ106" s="52"/>
      <c r="AK106" s="53"/>
      <c r="AL106" s="53"/>
      <c r="AM106" s="53"/>
      <c r="AN106" s="53"/>
      <c r="AO106" s="53"/>
      <c r="AP106" s="54"/>
      <c r="AQ106" s="54"/>
      <c r="AR106" s="55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6"/>
      <c r="BO106" s="52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6"/>
      <c r="CS106" s="64"/>
      <c r="CT106" s="54"/>
      <c r="CU106" s="54"/>
      <c r="CV106" s="54"/>
      <c r="CW106" s="54"/>
      <c r="CX106" s="54"/>
      <c r="CY106" s="54"/>
      <c r="CZ106" s="55"/>
      <c r="DA106" s="54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15"/>
      <c r="DR106" s="15"/>
      <c r="DS106" s="15"/>
      <c r="DT106" s="15"/>
      <c r="DU106" s="15"/>
      <c r="DV106" s="15"/>
      <c r="DW106" s="29"/>
      <c r="DX106" s="43"/>
      <c r="DY106" s="21"/>
      <c r="DZ106" s="21"/>
      <c r="EA106" s="15"/>
      <c r="EB106" s="15"/>
      <c r="EC106" s="15"/>
      <c r="ED106" s="15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6"/>
      <c r="FB106" s="52"/>
      <c r="FC106" s="54"/>
      <c r="FD106" s="54"/>
      <c r="FE106" s="54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5"/>
      <c r="FZ106" s="54"/>
      <c r="GA106" s="54"/>
      <c r="GB106" s="54"/>
      <c r="GC106" s="54"/>
      <c r="GD106" s="54"/>
      <c r="GE106" s="54"/>
      <c r="GF106" s="58"/>
      <c r="GG106" s="57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6"/>
      <c r="HL106" s="52"/>
      <c r="HM106" s="54"/>
      <c r="HN106" s="54"/>
      <c r="HO106" s="54"/>
      <c r="HP106" s="54"/>
      <c r="HQ106" s="54"/>
      <c r="HR106" s="54"/>
      <c r="HS106" s="54"/>
      <c r="HT106" s="54"/>
      <c r="HU106" s="54"/>
      <c r="HV106" s="54"/>
      <c r="HW106" s="54"/>
      <c r="HX106" s="54"/>
      <c r="HY106" s="55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8"/>
      <c r="IN106" s="43"/>
      <c r="IO106" s="17">
        <v>1</v>
      </c>
      <c r="IP106" s="17">
        <v>1</v>
      </c>
      <c r="IQ106" s="17">
        <v>1</v>
      </c>
      <c r="IR106" s="17">
        <v>1</v>
      </c>
      <c r="IS106" s="17">
        <v>1</v>
      </c>
      <c r="IT106" s="17">
        <v>1</v>
      </c>
      <c r="IU106" s="17">
        <v>1</v>
      </c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29"/>
      <c r="JS106" s="28"/>
      <c r="JT106" s="15"/>
      <c r="JU106" s="15"/>
      <c r="JV106" s="15"/>
      <c r="JW106" s="17">
        <v>1</v>
      </c>
      <c r="JX106" s="17">
        <v>1</v>
      </c>
      <c r="JY106" s="17">
        <v>1</v>
      </c>
      <c r="JZ106" s="15"/>
      <c r="KA106" s="15"/>
      <c r="KB106" s="15"/>
      <c r="KC106" s="15"/>
      <c r="KD106" s="15"/>
      <c r="KE106" s="15"/>
      <c r="KF106" s="15"/>
      <c r="KG106" s="21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29"/>
      <c r="KW106" s="43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21"/>
      <c r="LX106" s="15"/>
      <c r="LY106" s="15"/>
      <c r="LZ106" s="15"/>
      <c r="MA106" s="29"/>
      <c r="MB106" s="28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29"/>
      <c r="NF106" s="28"/>
      <c r="NG106" s="15"/>
      <c r="NH106" s="15"/>
      <c r="NI106" s="22">
        <v>1</v>
      </c>
      <c r="NJ106" s="22">
        <v>1</v>
      </c>
      <c r="NK106" s="22">
        <v>1</v>
      </c>
      <c r="NL106" s="22">
        <v>1</v>
      </c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29"/>
      <c r="OK106" s="28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7">
        <v>1</v>
      </c>
      <c r="PA106" s="17">
        <v>1</v>
      </c>
      <c r="PB106" s="17">
        <v>1</v>
      </c>
      <c r="PC106" s="17">
        <v>1</v>
      </c>
      <c r="PD106" s="17">
        <v>1</v>
      </c>
      <c r="PE106" s="17">
        <v>1</v>
      </c>
      <c r="PF106" s="17">
        <v>1</v>
      </c>
      <c r="PG106" s="17">
        <v>1</v>
      </c>
      <c r="PH106" s="17">
        <v>1</v>
      </c>
      <c r="PI106" s="17">
        <v>1</v>
      </c>
      <c r="PJ106" s="17">
        <v>1</v>
      </c>
      <c r="PK106" s="17">
        <v>1</v>
      </c>
      <c r="PL106" s="17">
        <v>1</v>
      </c>
      <c r="PM106" s="17">
        <v>1</v>
      </c>
      <c r="PN106" s="15"/>
      <c r="PO106" s="92"/>
      <c r="PP106" s="28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95"/>
      <c r="QT106" s="28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95"/>
      <c r="RY106" s="28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95"/>
      <c r="TC106" s="28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29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38"/>
      <c r="US106" s="38"/>
      <c r="UT106" s="38"/>
      <c r="UU106" s="38"/>
      <c r="UV106" s="38"/>
      <c r="UW106" s="38"/>
      <c r="UX106" s="38"/>
      <c r="UY106" s="38"/>
      <c r="UZ106" s="38"/>
      <c r="VA106" s="38"/>
      <c r="VB106" s="38"/>
      <c r="VC106" s="38"/>
      <c r="VD106" s="38"/>
      <c r="VE106" s="38"/>
      <c r="VF106" s="38"/>
      <c r="VG106" s="38"/>
      <c r="VH106" s="38"/>
      <c r="VI106" s="38"/>
      <c r="VJ106" s="38"/>
      <c r="VK106" s="38"/>
      <c r="VL106" s="182"/>
      <c r="VM106" s="25"/>
      <c r="VN106" s="10"/>
      <c r="VO106" s="10"/>
      <c r="VP106" s="10"/>
      <c r="VQ106" s="10"/>
      <c r="VR106" s="10"/>
      <c r="VS106" s="10"/>
      <c r="VT106" s="10"/>
      <c r="VU106" s="10"/>
      <c r="VV106" s="10"/>
      <c r="VW106" s="38"/>
      <c r="VX106" s="38"/>
      <c r="VY106" s="38"/>
      <c r="VZ106" s="38"/>
      <c r="WA106" s="38"/>
      <c r="WB106" s="38"/>
      <c r="WC106" s="38"/>
      <c r="WD106" s="38"/>
      <c r="WE106" s="38"/>
      <c r="WF106" s="38"/>
      <c r="WG106" s="38"/>
      <c r="WH106" s="38"/>
      <c r="WI106" s="38"/>
      <c r="WJ106" s="38"/>
      <c r="WK106" s="38"/>
      <c r="WL106" s="38"/>
      <c r="WM106" s="38"/>
      <c r="WN106" s="182"/>
      <c r="WO106" s="25"/>
      <c r="WP106" s="10"/>
      <c r="WQ106" s="10"/>
      <c r="WR106" s="10"/>
      <c r="WS106" s="10"/>
      <c r="WT106" s="10"/>
      <c r="WU106" s="10"/>
      <c r="WV106" s="10"/>
      <c r="WW106" s="10"/>
      <c r="WX106" s="10"/>
      <c r="WY106" s="196"/>
      <c r="WZ106" s="196"/>
      <c r="XA106" s="196"/>
      <c r="XB106" s="196"/>
      <c r="XC106" s="196"/>
      <c r="XD106" s="196"/>
      <c r="XE106" s="196"/>
      <c r="XF106" s="196"/>
      <c r="XG106" s="196"/>
      <c r="XH106" s="196"/>
      <c r="XI106" s="196"/>
      <c r="XJ106" s="196"/>
      <c r="XK106" s="196"/>
      <c r="XL106" s="196"/>
      <c r="XM106" s="196"/>
      <c r="XN106" s="196"/>
      <c r="XO106" s="196"/>
      <c r="XP106" s="196"/>
      <c r="XQ106" s="196"/>
      <c r="XR106" s="196"/>
      <c r="XS106" s="196"/>
      <c r="XT106" s="25">
        <f t="shared" si="71"/>
        <v>28</v>
      </c>
    </row>
    <row r="107" spans="2:644" s="4" customFormat="1" ht="12.75" x14ac:dyDescent="0.2">
      <c r="B107" s="61" t="s">
        <v>122</v>
      </c>
      <c r="C107" s="201" t="s">
        <v>970</v>
      </c>
      <c r="D107" s="9" t="str">
        <f t="shared" si="67"/>
        <v>0951197946</v>
      </c>
      <c r="E107" s="10">
        <v>6008</v>
      </c>
      <c r="F107" s="9" t="s">
        <v>89</v>
      </c>
      <c r="G107" s="9" t="s">
        <v>128</v>
      </c>
      <c r="H107" s="9" t="s">
        <v>872</v>
      </c>
      <c r="I107" s="9">
        <f t="shared" si="85"/>
        <v>24</v>
      </c>
      <c r="J107" s="9">
        <f t="shared" si="86"/>
        <v>14</v>
      </c>
      <c r="K107" s="9">
        <f t="shared" si="87"/>
        <v>11</v>
      </c>
      <c r="L107" s="9" t="str">
        <f t="shared" si="88"/>
        <v xml:space="preserve">Chernez Gómez </v>
      </c>
      <c r="M107" s="9" t="str">
        <f t="shared" si="89"/>
        <v xml:space="preserve"> Kevin Jean</v>
      </c>
      <c r="N107" s="9" t="str">
        <f>_xlfn.IFNA(VLOOKUP(D107,[1]!Tabla1[#All],7,0),"NO ENCONTRADO")</f>
        <v>kevinchernez@salesland.net</v>
      </c>
      <c r="O107" s="9"/>
      <c r="P107" s="9" t="str">
        <f t="shared" si="90"/>
        <v>kevinchernez@salesland.net</v>
      </c>
      <c r="Q107" s="11">
        <v>44200</v>
      </c>
      <c r="R107" s="11"/>
      <c r="S107" s="11"/>
      <c r="T107" s="11"/>
      <c r="U107" s="76">
        <f t="shared" si="68"/>
        <v>24.9</v>
      </c>
      <c r="V107" s="100">
        <f t="shared" si="72"/>
        <v>31.125</v>
      </c>
      <c r="W107" s="12">
        <f t="shared" si="69"/>
        <v>27</v>
      </c>
      <c r="X107" s="24">
        <f t="shared" si="70"/>
        <v>0</v>
      </c>
      <c r="Y107" s="77">
        <f>IF(B107="Inactivo",0,(V107-W107-X107))</f>
        <v>4.125</v>
      </c>
      <c r="Z107" s="46"/>
      <c r="AA107" s="47"/>
      <c r="AB107" s="47"/>
      <c r="AC107" s="47"/>
      <c r="AD107" s="47"/>
      <c r="AE107" s="47"/>
      <c r="AF107" s="48"/>
      <c r="AG107" s="49"/>
      <c r="AH107" s="50"/>
      <c r="AI107" s="51"/>
      <c r="AJ107" s="52"/>
      <c r="AK107" s="53"/>
      <c r="AL107" s="53"/>
      <c r="AM107" s="53"/>
      <c r="AN107" s="53"/>
      <c r="AO107" s="53"/>
      <c r="AP107" s="54"/>
      <c r="AQ107" s="54"/>
      <c r="AR107" s="55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6"/>
      <c r="BO107" s="52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6"/>
      <c r="CS107" s="64"/>
      <c r="CT107" s="54"/>
      <c r="CU107" s="54"/>
      <c r="CV107" s="54"/>
      <c r="CW107" s="54"/>
      <c r="CX107" s="54"/>
      <c r="CY107" s="54"/>
      <c r="CZ107" s="55"/>
      <c r="DA107" s="54"/>
      <c r="DB107" s="54"/>
      <c r="DC107" s="54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15"/>
      <c r="DR107" s="15"/>
      <c r="DS107" s="15"/>
      <c r="DT107" s="15"/>
      <c r="DU107" s="15"/>
      <c r="DV107" s="15"/>
      <c r="DW107" s="29"/>
      <c r="DX107" s="43"/>
      <c r="DY107" s="21"/>
      <c r="DZ107" s="21"/>
      <c r="EA107" s="15"/>
      <c r="EB107" s="15"/>
      <c r="EC107" s="15"/>
      <c r="ED107" s="15"/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54"/>
      <c r="ER107" s="54"/>
      <c r="ES107" s="54"/>
      <c r="ET107" s="54"/>
      <c r="EU107" s="54"/>
      <c r="EV107" s="54"/>
      <c r="EW107" s="54"/>
      <c r="EX107" s="54"/>
      <c r="EY107" s="54"/>
      <c r="EZ107" s="54"/>
      <c r="FA107" s="56"/>
      <c r="FB107" s="52"/>
      <c r="FC107" s="54"/>
      <c r="FD107" s="54"/>
      <c r="FE107" s="54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5"/>
      <c r="FZ107" s="54"/>
      <c r="GA107" s="54"/>
      <c r="GB107" s="54"/>
      <c r="GC107" s="54"/>
      <c r="GD107" s="54"/>
      <c r="GE107" s="54"/>
      <c r="GF107" s="58"/>
      <c r="GG107" s="57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6"/>
      <c r="HL107" s="52"/>
      <c r="HM107" s="54"/>
      <c r="HN107" s="54"/>
      <c r="HO107" s="54"/>
      <c r="HP107" s="54"/>
      <c r="HQ107" s="54"/>
      <c r="HR107" s="54"/>
      <c r="HS107" s="54"/>
      <c r="HT107" s="54"/>
      <c r="HU107" s="54"/>
      <c r="HV107" s="54"/>
      <c r="HW107" s="54"/>
      <c r="HX107" s="54"/>
      <c r="HY107" s="55"/>
      <c r="HZ107" s="54"/>
      <c r="IA107" s="54"/>
      <c r="IB107" s="54"/>
      <c r="IC107" s="54"/>
      <c r="ID107" s="54"/>
      <c r="IE107" s="54"/>
      <c r="IF107" s="17">
        <v>1</v>
      </c>
      <c r="IG107" s="17">
        <v>1</v>
      </c>
      <c r="IH107" s="17">
        <v>1</v>
      </c>
      <c r="II107" s="17">
        <v>1</v>
      </c>
      <c r="IJ107" s="17">
        <v>1</v>
      </c>
      <c r="IK107" s="17">
        <v>1</v>
      </c>
      <c r="IL107" s="17">
        <v>1</v>
      </c>
      <c r="IM107" s="17">
        <v>1</v>
      </c>
      <c r="IN107" s="17">
        <v>1</v>
      </c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0"/>
      <c r="JI107" s="10"/>
      <c r="JJ107" s="10"/>
      <c r="JK107" s="17">
        <v>1</v>
      </c>
      <c r="JL107" s="17">
        <v>1</v>
      </c>
      <c r="JM107" s="17">
        <v>1</v>
      </c>
      <c r="JN107" s="17">
        <v>1</v>
      </c>
      <c r="JO107" s="15"/>
      <c r="JP107" s="15"/>
      <c r="JQ107" s="15"/>
      <c r="JR107" s="29"/>
      <c r="JS107" s="28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21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29"/>
      <c r="KW107" s="43"/>
      <c r="KX107" s="15"/>
      <c r="KY107" s="103">
        <v>1</v>
      </c>
      <c r="KZ107" s="17">
        <v>1</v>
      </c>
      <c r="LA107" s="17">
        <v>1</v>
      </c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21"/>
      <c r="LX107" s="15"/>
      <c r="LY107" s="15"/>
      <c r="LZ107" s="15"/>
      <c r="MA107" s="29"/>
      <c r="MB107" s="28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29"/>
      <c r="NF107" s="28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29"/>
      <c r="OK107" s="28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92"/>
      <c r="PP107" s="28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95"/>
      <c r="QT107" s="28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95"/>
      <c r="RY107" s="28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95"/>
      <c r="TC107" s="28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29"/>
      <c r="UH107" s="10"/>
      <c r="UI107" s="10"/>
      <c r="UJ107" s="10"/>
      <c r="UK107" s="10"/>
      <c r="UL107" s="10"/>
      <c r="UM107" s="10"/>
      <c r="UN107" s="10"/>
      <c r="UO107" s="10"/>
      <c r="UP107" s="180">
        <v>1</v>
      </c>
      <c r="UQ107" s="180">
        <v>1</v>
      </c>
      <c r="UR107" s="180">
        <v>1</v>
      </c>
      <c r="US107" s="180">
        <v>1</v>
      </c>
      <c r="UT107" s="180">
        <v>1</v>
      </c>
      <c r="UU107" s="180">
        <v>1</v>
      </c>
      <c r="UV107" s="180">
        <v>1</v>
      </c>
      <c r="UW107" s="180">
        <v>1</v>
      </c>
      <c r="UX107" s="180">
        <v>1</v>
      </c>
      <c r="UY107" s="180">
        <v>1</v>
      </c>
      <c r="UZ107" s="180">
        <v>1</v>
      </c>
      <c r="VA107" s="38"/>
      <c r="VB107" s="38"/>
      <c r="VC107" s="38"/>
      <c r="VD107" s="38"/>
      <c r="VE107" s="38"/>
      <c r="VF107" s="38"/>
      <c r="VG107" s="38"/>
      <c r="VH107" s="38"/>
      <c r="VI107" s="38"/>
      <c r="VJ107" s="38"/>
      <c r="VK107" s="38"/>
      <c r="VL107" s="182"/>
      <c r="VM107" s="25"/>
      <c r="VN107" s="10"/>
      <c r="VO107" s="10"/>
      <c r="VP107" s="10"/>
      <c r="VQ107" s="10"/>
      <c r="VR107" s="10"/>
      <c r="VS107" s="10"/>
      <c r="VT107" s="10"/>
      <c r="VU107" s="10"/>
      <c r="VV107" s="10"/>
      <c r="VW107" s="38"/>
      <c r="VX107" s="38"/>
      <c r="VY107" s="38"/>
      <c r="VZ107" s="38"/>
      <c r="WA107" s="38"/>
      <c r="WB107" s="38"/>
      <c r="WC107" s="38"/>
      <c r="WD107" s="38"/>
      <c r="WE107" s="38"/>
      <c r="WF107" s="38"/>
      <c r="WG107" s="38"/>
      <c r="WH107" s="38"/>
      <c r="WI107" s="38"/>
      <c r="WJ107" s="38"/>
      <c r="WK107" s="38"/>
      <c r="WL107" s="38"/>
      <c r="WM107" s="38"/>
      <c r="WN107" s="182"/>
      <c r="WO107" s="25"/>
      <c r="WP107" s="10"/>
      <c r="WQ107" s="10"/>
      <c r="WR107" s="10"/>
      <c r="WS107" s="10"/>
      <c r="WT107" s="10"/>
      <c r="WU107" s="10"/>
      <c r="WV107" s="10"/>
      <c r="WW107" s="10"/>
      <c r="WX107" s="10"/>
      <c r="WY107" s="196"/>
      <c r="WZ107" s="196"/>
      <c r="XA107" s="196"/>
      <c r="XB107" s="196"/>
      <c r="XC107" s="196"/>
      <c r="XD107" s="196"/>
      <c r="XE107" s="196"/>
      <c r="XF107" s="196"/>
      <c r="XG107" s="196"/>
      <c r="XH107" s="196"/>
      <c r="XI107" s="196"/>
      <c r="XJ107" s="196"/>
      <c r="XK107" s="196"/>
      <c r="XL107" s="196"/>
      <c r="XM107" s="196"/>
      <c r="XN107" s="196"/>
      <c r="XO107" s="196"/>
      <c r="XP107" s="196"/>
      <c r="XQ107" s="196"/>
      <c r="XR107" s="196"/>
      <c r="XS107" s="196"/>
      <c r="XT107" s="25">
        <f t="shared" si="71"/>
        <v>27</v>
      </c>
    </row>
    <row r="108" spans="2:644" s="4" customFormat="1" ht="12.75" hidden="1" x14ac:dyDescent="0.2">
      <c r="B108" s="61" t="s">
        <v>121</v>
      </c>
      <c r="C108" s="201" t="s">
        <v>971</v>
      </c>
      <c r="D108" s="9" t="str">
        <f t="shared" si="67"/>
        <v>1313745240</v>
      </c>
      <c r="E108" s="10">
        <v>6008</v>
      </c>
      <c r="F108" s="9" t="s">
        <v>89</v>
      </c>
      <c r="G108" s="9" t="s">
        <v>128</v>
      </c>
      <c r="H108" s="9" t="s">
        <v>684</v>
      </c>
      <c r="I108" s="9"/>
      <c r="J108" s="9"/>
      <c r="K108" s="9"/>
      <c r="L108" s="9"/>
      <c r="M108" s="9"/>
      <c r="N108" s="9" t="e">
        <f>VLOOKUP(C108,'[1]Nomina al 02-02-2023'!$A$6:$A$94,1,0)</f>
        <v>#N/A</v>
      </c>
      <c r="O108" s="9"/>
      <c r="P108" s="9"/>
      <c r="Q108" s="11">
        <v>44200</v>
      </c>
      <c r="R108" s="11">
        <v>44874</v>
      </c>
      <c r="S108" s="11"/>
      <c r="T108" s="11"/>
      <c r="U108" s="76">
        <f t="shared" si="68"/>
        <v>24.9</v>
      </c>
      <c r="V108" s="100">
        <f t="shared" si="72"/>
        <v>31.125</v>
      </c>
      <c r="W108" s="12">
        <f t="shared" si="69"/>
        <v>15</v>
      </c>
      <c r="X108" s="24">
        <f t="shared" si="70"/>
        <v>0</v>
      </c>
      <c r="Y108" s="77">
        <f>IF(B108="Inactivo",0,(V108-W108-X108))</f>
        <v>0</v>
      </c>
      <c r="Z108" s="46"/>
      <c r="AA108" s="47"/>
      <c r="AB108" s="47"/>
      <c r="AC108" s="47"/>
      <c r="AD108" s="47"/>
      <c r="AE108" s="47"/>
      <c r="AF108" s="48"/>
      <c r="AG108" s="49"/>
      <c r="AH108" s="50"/>
      <c r="AI108" s="51"/>
      <c r="AJ108" s="52"/>
      <c r="AK108" s="53"/>
      <c r="AL108" s="53"/>
      <c r="AM108" s="53"/>
      <c r="AN108" s="53"/>
      <c r="AO108" s="53"/>
      <c r="AP108" s="54"/>
      <c r="AQ108" s="54"/>
      <c r="AR108" s="55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6"/>
      <c r="BO108" s="52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6"/>
      <c r="CS108" s="64"/>
      <c r="CT108" s="54"/>
      <c r="CU108" s="54"/>
      <c r="CV108" s="54"/>
      <c r="CW108" s="54"/>
      <c r="CX108" s="54"/>
      <c r="CY108" s="54"/>
      <c r="CZ108" s="55"/>
      <c r="DA108" s="54"/>
      <c r="DB108" s="54"/>
      <c r="DC108" s="54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15"/>
      <c r="DR108" s="15"/>
      <c r="DS108" s="15"/>
      <c r="DT108" s="15"/>
      <c r="DU108" s="15"/>
      <c r="DV108" s="15"/>
      <c r="DW108" s="29"/>
      <c r="DX108" s="43"/>
      <c r="DY108" s="21"/>
      <c r="DZ108" s="21"/>
      <c r="EA108" s="15"/>
      <c r="EB108" s="15"/>
      <c r="EC108" s="15"/>
      <c r="ED108" s="15"/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54"/>
      <c r="ER108" s="54"/>
      <c r="ES108" s="54"/>
      <c r="ET108" s="54"/>
      <c r="EU108" s="54"/>
      <c r="EV108" s="54"/>
      <c r="EW108" s="54"/>
      <c r="EX108" s="54"/>
      <c r="EY108" s="54"/>
      <c r="EZ108" s="54"/>
      <c r="FA108" s="56"/>
      <c r="FB108" s="52"/>
      <c r="FC108" s="54"/>
      <c r="FD108" s="54"/>
      <c r="FE108" s="54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5"/>
      <c r="FZ108" s="54"/>
      <c r="GA108" s="54"/>
      <c r="GB108" s="54"/>
      <c r="GC108" s="54"/>
      <c r="GD108" s="54"/>
      <c r="GE108" s="54"/>
      <c r="GF108" s="58"/>
      <c r="GG108" s="57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17">
        <v>1</v>
      </c>
      <c r="HL108" s="17">
        <v>1</v>
      </c>
      <c r="HM108" s="17">
        <v>1</v>
      </c>
      <c r="HN108" s="17">
        <v>1</v>
      </c>
      <c r="HO108" s="17">
        <v>1</v>
      </c>
      <c r="HP108" s="17">
        <v>1</v>
      </c>
      <c r="HQ108" s="17">
        <v>1</v>
      </c>
      <c r="HR108" s="54"/>
      <c r="HS108" s="54"/>
      <c r="HT108" s="54"/>
      <c r="HU108" s="54"/>
      <c r="HV108" s="54"/>
      <c r="HW108" s="54"/>
      <c r="HX108" s="54"/>
      <c r="HY108" s="55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8"/>
      <c r="IN108" s="43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29"/>
      <c r="JS108" s="28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21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29"/>
      <c r="KW108" s="43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21"/>
      <c r="LX108" s="15"/>
      <c r="LY108" s="15"/>
      <c r="LZ108" s="15"/>
      <c r="MA108" s="29"/>
      <c r="MB108" s="28"/>
      <c r="MC108" s="15"/>
      <c r="MD108" s="15"/>
      <c r="ME108" s="15"/>
      <c r="MF108" s="15"/>
      <c r="MG108" s="17">
        <v>1</v>
      </c>
      <c r="MH108" s="17">
        <v>1</v>
      </c>
      <c r="MI108" s="17">
        <v>1</v>
      </c>
      <c r="MJ108" s="17">
        <v>1</v>
      </c>
      <c r="MK108" s="17">
        <v>1</v>
      </c>
      <c r="ML108" s="17">
        <v>1</v>
      </c>
      <c r="MM108" s="17">
        <v>1</v>
      </c>
      <c r="MN108" s="17">
        <v>1</v>
      </c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29"/>
      <c r="NF108" s="28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29"/>
      <c r="OK108" s="28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92"/>
      <c r="PP108" s="28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95"/>
      <c r="QT108" s="28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95"/>
      <c r="RY108" s="28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95"/>
      <c r="TC108" s="28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29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38"/>
      <c r="US108" s="38"/>
      <c r="UT108" s="38"/>
      <c r="UU108" s="38"/>
      <c r="UV108" s="38"/>
      <c r="UW108" s="38"/>
      <c r="UX108" s="38"/>
      <c r="UY108" s="38"/>
      <c r="UZ108" s="38"/>
      <c r="VA108" s="38"/>
      <c r="VB108" s="38"/>
      <c r="VC108" s="38"/>
      <c r="VD108" s="38"/>
      <c r="VE108" s="38"/>
      <c r="VF108" s="38"/>
      <c r="VG108" s="38"/>
      <c r="VH108" s="38"/>
      <c r="VI108" s="38"/>
      <c r="VJ108" s="38"/>
      <c r="VK108" s="38"/>
      <c r="VL108" s="182"/>
      <c r="VM108" s="25"/>
      <c r="VN108" s="10"/>
      <c r="VO108" s="10"/>
      <c r="VP108" s="10"/>
      <c r="VQ108" s="10"/>
      <c r="VR108" s="10"/>
      <c r="VS108" s="10"/>
      <c r="VT108" s="10"/>
      <c r="VU108" s="10"/>
      <c r="VV108" s="10"/>
      <c r="VW108" s="38"/>
      <c r="VX108" s="38"/>
      <c r="VY108" s="38"/>
      <c r="VZ108" s="38"/>
      <c r="WA108" s="38"/>
      <c r="WB108" s="38"/>
      <c r="WC108" s="38"/>
      <c r="WD108" s="38"/>
      <c r="WE108" s="38"/>
      <c r="WF108" s="38"/>
      <c r="WG108" s="38"/>
      <c r="WH108" s="38"/>
      <c r="WI108" s="38"/>
      <c r="WJ108" s="38"/>
      <c r="WK108" s="38"/>
      <c r="WL108" s="38"/>
      <c r="WM108" s="38"/>
      <c r="WN108" s="182"/>
      <c r="WO108" s="25"/>
      <c r="WP108" s="10"/>
      <c r="WQ108" s="10"/>
      <c r="WR108" s="10"/>
      <c r="WS108" s="10"/>
      <c r="WT108" s="10"/>
      <c r="WU108" s="10"/>
      <c r="WV108" s="10"/>
      <c r="WW108" s="10"/>
      <c r="WX108" s="10"/>
      <c r="WY108" s="196"/>
      <c r="WZ108" s="196"/>
      <c r="XA108" s="196"/>
      <c r="XB108" s="196"/>
      <c r="XC108" s="196"/>
      <c r="XD108" s="196"/>
      <c r="XE108" s="196"/>
      <c r="XF108" s="196"/>
      <c r="XG108" s="196"/>
      <c r="XH108" s="196"/>
      <c r="XI108" s="196"/>
      <c r="XJ108" s="196"/>
      <c r="XK108" s="196"/>
      <c r="XL108" s="196"/>
      <c r="XM108" s="196"/>
      <c r="XN108" s="196"/>
      <c r="XO108" s="196"/>
      <c r="XP108" s="196"/>
      <c r="XQ108" s="196"/>
      <c r="XR108" s="196"/>
      <c r="XS108" s="196"/>
      <c r="XT108" s="25">
        <f t="shared" si="71"/>
        <v>15</v>
      </c>
    </row>
    <row r="109" spans="2:644" s="4" customFormat="1" ht="12.75" hidden="1" x14ac:dyDescent="0.2">
      <c r="B109" s="61" t="s">
        <v>121</v>
      </c>
      <c r="C109" s="201" t="s">
        <v>972</v>
      </c>
      <c r="D109" s="9" t="str">
        <f t="shared" si="67"/>
        <v>0926950692</v>
      </c>
      <c r="E109" s="10">
        <v>6008</v>
      </c>
      <c r="F109" s="9" t="s">
        <v>89</v>
      </c>
      <c r="G109" s="9" t="s">
        <v>128</v>
      </c>
      <c r="H109" s="9" t="s">
        <v>115</v>
      </c>
      <c r="I109" s="9"/>
      <c r="J109" s="9"/>
      <c r="K109" s="9"/>
      <c r="L109" s="9"/>
      <c r="M109" s="9"/>
      <c r="N109" s="9" t="e">
        <f>VLOOKUP(C109,'[1]Nomina al 02-02-2023'!$A$6:$A$94,1,0)</f>
        <v>#N/A</v>
      </c>
      <c r="O109" s="9"/>
      <c r="P109" s="9"/>
      <c r="Q109" s="11">
        <v>44200</v>
      </c>
      <c r="R109" s="11">
        <v>44595</v>
      </c>
      <c r="S109" s="11"/>
      <c r="T109" s="11"/>
      <c r="U109" s="76">
        <f t="shared" si="68"/>
        <v>24.9</v>
      </c>
      <c r="V109" s="100">
        <f t="shared" si="72"/>
        <v>31.125</v>
      </c>
      <c r="W109" s="12">
        <f t="shared" si="69"/>
        <v>1</v>
      </c>
      <c r="X109" s="24">
        <f t="shared" si="70"/>
        <v>0</v>
      </c>
      <c r="Y109" s="77">
        <f>IF(B109="Inactivo",0,(V109-W109-X109))</f>
        <v>0</v>
      </c>
      <c r="Z109" s="46"/>
      <c r="AA109" s="47"/>
      <c r="AB109" s="47"/>
      <c r="AC109" s="47"/>
      <c r="AD109" s="47"/>
      <c r="AE109" s="47"/>
      <c r="AF109" s="48"/>
      <c r="AG109" s="49"/>
      <c r="AH109" s="50"/>
      <c r="AI109" s="51"/>
      <c r="AJ109" s="52"/>
      <c r="AK109" s="53"/>
      <c r="AL109" s="53"/>
      <c r="AM109" s="53"/>
      <c r="AN109" s="53"/>
      <c r="AO109" s="53"/>
      <c r="AP109" s="54"/>
      <c r="AQ109" s="54"/>
      <c r="AR109" s="55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6"/>
      <c r="BO109" s="52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6"/>
      <c r="CS109" s="64"/>
      <c r="CT109" s="54"/>
      <c r="CU109" s="54"/>
      <c r="CV109" s="54"/>
      <c r="CW109" s="54"/>
      <c r="CX109" s="54"/>
      <c r="CY109" s="54"/>
      <c r="CZ109" s="55"/>
      <c r="DA109" s="54"/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15"/>
      <c r="DR109" s="15"/>
      <c r="DS109" s="15"/>
      <c r="DT109" s="15"/>
      <c r="DU109" s="15"/>
      <c r="DV109" s="15"/>
      <c r="DW109" s="29"/>
      <c r="DX109" s="43"/>
      <c r="DY109" s="21"/>
      <c r="DZ109" s="21"/>
      <c r="EA109" s="15"/>
      <c r="EB109" s="15"/>
      <c r="EC109" s="15"/>
      <c r="ED109" s="15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6"/>
      <c r="FB109" s="52"/>
      <c r="FC109" s="54"/>
      <c r="FD109" s="54"/>
      <c r="FE109" s="54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5"/>
      <c r="FZ109" s="54"/>
      <c r="GA109" s="54"/>
      <c r="GB109" s="54"/>
      <c r="GC109" s="54"/>
      <c r="GD109" s="54"/>
      <c r="GE109" s="54"/>
      <c r="GF109" s="58"/>
      <c r="GG109" s="57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17">
        <v>1</v>
      </c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6"/>
      <c r="HL109" s="52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/>
      <c r="HY109" s="55"/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8"/>
      <c r="IN109" s="43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29"/>
      <c r="JS109" s="28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21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29"/>
      <c r="KW109" s="43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21"/>
      <c r="LX109" s="15"/>
      <c r="LY109" s="15"/>
      <c r="LZ109" s="15"/>
      <c r="MA109" s="29"/>
      <c r="MB109" s="28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29"/>
      <c r="NF109" s="28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29"/>
      <c r="OK109" s="28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92"/>
      <c r="PP109" s="28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95"/>
      <c r="QT109" s="28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95"/>
      <c r="RY109" s="28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95"/>
      <c r="TC109" s="28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29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38"/>
      <c r="US109" s="38"/>
      <c r="UT109" s="38"/>
      <c r="UU109" s="38"/>
      <c r="UV109" s="38"/>
      <c r="UW109" s="38"/>
      <c r="UX109" s="38"/>
      <c r="UY109" s="38"/>
      <c r="UZ109" s="38"/>
      <c r="VA109" s="38"/>
      <c r="VB109" s="38"/>
      <c r="VC109" s="38"/>
      <c r="VD109" s="38"/>
      <c r="VE109" s="38"/>
      <c r="VF109" s="38"/>
      <c r="VG109" s="38"/>
      <c r="VH109" s="38"/>
      <c r="VI109" s="38"/>
      <c r="VJ109" s="38"/>
      <c r="VK109" s="38"/>
      <c r="VL109" s="182"/>
      <c r="VM109" s="25"/>
      <c r="VN109" s="10"/>
      <c r="VO109" s="10"/>
      <c r="VP109" s="10"/>
      <c r="VQ109" s="10"/>
      <c r="VR109" s="10"/>
      <c r="VS109" s="10"/>
      <c r="VT109" s="10"/>
      <c r="VU109" s="10"/>
      <c r="VV109" s="10"/>
      <c r="VW109" s="38"/>
      <c r="VX109" s="38"/>
      <c r="VY109" s="38"/>
      <c r="VZ109" s="38"/>
      <c r="WA109" s="38"/>
      <c r="WB109" s="38"/>
      <c r="WC109" s="38"/>
      <c r="WD109" s="38"/>
      <c r="WE109" s="38"/>
      <c r="WF109" s="38"/>
      <c r="WG109" s="38"/>
      <c r="WH109" s="38"/>
      <c r="WI109" s="38"/>
      <c r="WJ109" s="38"/>
      <c r="WK109" s="38"/>
      <c r="WL109" s="38"/>
      <c r="WM109" s="38"/>
      <c r="WN109" s="182"/>
      <c r="WO109" s="25"/>
      <c r="WP109" s="10"/>
      <c r="WQ109" s="10"/>
      <c r="WR109" s="10"/>
      <c r="WS109" s="10"/>
      <c r="WT109" s="10"/>
      <c r="WU109" s="10"/>
      <c r="WV109" s="10"/>
      <c r="WW109" s="10"/>
      <c r="WX109" s="10"/>
      <c r="WY109" s="196"/>
      <c r="WZ109" s="196"/>
      <c r="XA109" s="196"/>
      <c r="XB109" s="196"/>
      <c r="XC109" s="196"/>
      <c r="XD109" s="196"/>
      <c r="XE109" s="196"/>
      <c r="XF109" s="196"/>
      <c r="XG109" s="196"/>
      <c r="XH109" s="196"/>
      <c r="XI109" s="196"/>
      <c r="XJ109" s="196"/>
      <c r="XK109" s="196"/>
      <c r="XL109" s="196"/>
      <c r="XM109" s="196"/>
      <c r="XN109" s="196"/>
      <c r="XO109" s="196"/>
      <c r="XP109" s="196"/>
      <c r="XQ109" s="196"/>
      <c r="XR109" s="196"/>
      <c r="XS109" s="196"/>
      <c r="XT109" s="25">
        <f t="shared" si="71"/>
        <v>1</v>
      </c>
    </row>
    <row r="110" spans="2:644" s="4" customFormat="1" ht="12.75" hidden="1" x14ac:dyDescent="0.2">
      <c r="B110" s="61" t="s">
        <v>121</v>
      </c>
      <c r="C110" s="201" t="s">
        <v>973</v>
      </c>
      <c r="D110" s="9" t="str">
        <f t="shared" si="67"/>
        <v>0909331084</v>
      </c>
      <c r="E110" s="10">
        <v>6008</v>
      </c>
      <c r="F110" s="9" t="s">
        <v>89</v>
      </c>
      <c r="G110" s="9" t="s">
        <v>128</v>
      </c>
      <c r="H110" s="9" t="s">
        <v>116</v>
      </c>
      <c r="I110" s="9"/>
      <c r="J110" s="9"/>
      <c r="K110" s="9"/>
      <c r="L110" s="9"/>
      <c r="M110" s="9"/>
      <c r="N110" s="9" t="e">
        <f>VLOOKUP(C110,'[1]Nomina al 02-02-2023'!$A$6:$A$94,1,0)</f>
        <v>#N/A</v>
      </c>
      <c r="O110" s="9"/>
      <c r="P110" s="9"/>
      <c r="Q110" s="11">
        <v>44593</v>
      </c>
      <c r="R110" s="11">
        <v>44655</v>
      </c>
      <c r="S110" s="11"/>
      <c r="T110" s="11"/>
      <c r="U110" s="76">
        <f t="shared" si="68"/>
        <v>12</v>
      </c>
      <c r="V110" s="100">
        <f t="shared" si="72"/>
        <v>15</v>
      </c>
      <c r="W110" s="12">
        <f t="shared" si="69"/>
        <v>0</v>
      </c>
      <c r="X110" s="24">
        <f t="shared" si="70"/>
        <v>0</v>
      </c>
      <c r="Y110" s="77">
        <f>IF(B110="Inactivo",0,(V110-W110-X110))</f>
        <v>0</v>
      </c>
      <c r="Z110" s="46"/>
      <c r="AA110" s="47"/>
      <c r="AB110" s="47"/>
      <c r="AC110" s="47"/>
      <c r="AD110" s="47"/>
      <c r="AE110" s="47"/>
      <c r="AF110" s="48"/>
      <c r="AG110" s="49"/>
      <c r="AH110" s="50"/>
      <c r="AI110" s="51"/>
      <c r="AJ110" s="52"/>
      <c r="AK110" s="53"/>
      <c r="AL110" s="53"/>
      <c r="AM110" s="53"/>
      <c r="AN110" s="53"/>
      <c r="AO110" s="53"/>
      <c r="AP110" s="54"/>
      <c r="AQ110" s="54"/>
      <c r="AR110" s="55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6"/>
      <c r="BO110" s="52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6"/>
      <c r="CS110" s="64"/>
      <c r="CT110" s="54"/>
      <c r="CU110" s="54"/>
      <c r="CV110" s="54"/>
      <c r="CW110" s="54"/>
      <c r="CX110" s="54"/>
      <c r="CY110" s="54"/>
      <c r="CZ110" s="55"/>
      <c r="DA110" s="54"/>
      <c r="DB110" s="54"/>
      <c r="DC110" s="54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15"/>
      <c r="DR110" s="15"/>
      <c r="DS110" s="15"/>
      <c r="DT110" s="15"/>
      <c r="DU110" s="15"/>
      <c r="DV110" s="15"/>
      <c r="DW110" s="29"/>
      <c r="DX110" s="43"/>
      <c r="DY110" s="21"/>
      <c r="DZ110" s="21"/>
      <c r="EA110" s="15"/>
      <c r="EB110" s="15"/>
      <c r="EC110" s="15"/>
      <c r="ED110" s="15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6"/>
      <c r="FB110" s="52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5"/>
      <c r="FZ110" s="54"/>
      <c r="GA110" s="54"/>
      <c r="GB110" s="54"/>
      <c r="GC110" s="54"/>
      <c r="GD110" s="54"/>
      <c r="GE110" s="54"/>
      <c r="GF110" s="58"/>
      <c r="GG110" s="57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6"/>
      <c r="HL110" s="52"/>
      <c r="HM110" s="54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5"/>
      <c r="HZ110" s="54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8"/>
      <c r="IN110" s="43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29"/>
      <c r="JS110" s="28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21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29"/>
      <c r="KW110" s="43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21"/>
      <c r="LX110" s="15"/>
      <c r="LY110" s="15"/>
      <c r="LZ110" s="15"/>
      <c r="MA110" s="29"/>
      <c r="MB110" s="28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29"/>
      <c r="NF110" s="28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29"/>
      <c r="OK110" s="28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92"/>
      <c r="PP110" s="28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95"/>
      <c r="QT110" s="28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95"/>
      <c r="RY110" s="28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95"/>
      <c r="TC110" s="28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29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38"/>
      <c r="US110" s="38"/>
      <c r="UT110" s="38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182"/>
      <c r="VM110" s="25"/>
      <c r="VN110" s="10"/>
      <c r="VO110" s="10"/>
      <c r="VP110" s="10"/>
      <c r="VQ110" s="10"/>
      <c r="VR110" s="10"/>
      <c r="VS110" s="10"/>
      <c r="VT110" s="10"/>
      <c r="VU110" s="10"/>
      <c r="VV110" s="10"/>
      <c r="VW110" s="38"/>
      <c r="VX110" s="38"/>
      <c r="VY110" s="38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182"/>
      <c r="WO110" s="25"/>
      <c r="WP110" s="10"/>
      <c r="WQ110" s="10"/>
      <c r="WR110" s="10"/>
      <c r="WS110" s="10"/>
      <c r="WT110" s="10"/>
      <c r="WU110" s="10"/>
      <c r="WV110" s="10"/>
      <c r="WW110" s="10"/>
      <c r="WX110" s="10"/>
      <c r="WY110" s="196"/>
      <c r="WZ110" s="196"/>
      <c r="XA110" s="196"/>
      <c r="XB110" s="196"/>
      <c r="XC110" s="196"/>
      <c r="XD110" s="196"/>
      <c r="XE110" s="196"/>
      <c r="XF110" s="196"/>
      <c r="XG110" s="196"/>
      <c r="XH110" s="196"/>
      <c r="XI110" s="196"/>
      <c r="XJ110" s="196"/>
      <c r="XK110" s="196"/>
      <c r="XL110" s="196"/>
      <c r="XM110" s="196"/>
      <c r="XN110" s="196"/>
      <c r="XO110" s="196"/>
      <c r="XP110" s="196"/>
      <c r="XQ110" s="196"/>
      <c r="XR110" s="196"/>
      <c r="XS110" s="196"/>
      <c r="XT110" s="25">
        <f t="shared" si="71"/>
        <v>0</v>
      </c>
    </row>
    <row r="111" spans="2:644" s="4" customFormat="1" ht="12.75" hidden="1" x14ac:dyDescent="0.2">
      <c r="B111" s="61" t="s">
        <v>121</v>
      </c>
      <c r="C111" s="201" t="s">
        <v>974</v>
      </c>
      <c r="D111" s="9" t="str">
        <f t="shared" si="67"/>
        <v>0931420764</v>
      </c>
      <c r="E111" s="10">
        <v>6008</v>
      </c>
      <c r="F111" s="9" t="s">
        <v>89</v>
      </c>
      <c r="G111" s="9" t="s">
        <v>128</v>
      </c>
      <c r="H111" s="9" t="s">
        <v>110</v>
      </c>
      <c r="I111" s="9"/>
      <c r="J111" s="9"/>
      <c r="K111" s="9"/>
      <c r="L111" s="9"/>
      <c r="M111" s="9"/>
      <c r="N111" s="9" t="e">
        <f>VLOOKUP(C111,'[1]Nomina al 02-02-2023'!$A$6:$A$94,1,0)</f>
        <v>#N/A</v>
      </c>
      <c r="O111" s="9"/>
      <c r="P111" s="9"/>
      <c r="Q111" s="11">
        <v>44594</v>
      </c>
      <c r="R111" s="11">
        <v>44712</v>
      </c>
      <c r="S111" s="11"/>
      <c r="T111" s="11"/>
      <c r="U111" s="76">
        <f t="shared" si="68"/>
        <v>11.966666666666667</v>
      </c>
      <c r="V111" s="100">
        <f t="shared" si="72"/>
        <v>14.958333333333334</v>
      </c>
      <c r="W111" s="12">
        <f t="shared" si="69"/>
        <v>0</v>
      </c>
      <c r="X111" s="24">
        <f t="shared" si="70"/>
        <v>0</v>
      </c>
      <c r="Y111" s="77">
        <f>IF(B111="Inactivo",0,(V111-W111-X111))</f>
        <v>0</v>
      </c>
      <c r="Z111" s="46"/>
      <c r="AA111" s="47"/>
      <c r="AB111" s="47"/>
      <c r="AC111" s="47"/>
      <c r="AD111" s="47"/>
      <c r="AE111" s="47"/>
      <c r="AF111" s="48"/>
      <c r="AG111" s="49"/>
      <c r="AH111" s="50"/>
      <c r="AI111" s="51"/>
      <c r="AJ111" s="52"/>
      <c r="AK111" s="53"/>
      <c r="AL111" s="53"/>
      <c r="AM111" s="53"/>
      <c r="AN111" s="53"/>
      <c r="AO111" s="53"/>
      <c r="AP111" s="54"/>
      <c r="AQ111" s="54"/>
      <c r="AR111" s="55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6"/>
      <c r="BO111" s="52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6"/>
      <c r="CS111" s="64"/>
      <c r="CT111" s="54"/>
      <c r="CU111" s="54"/>
      <c r="CV111" s="54"/>
      <c r="CW111" s="54"/>
      <c r="CX111" s="54"/>
      <c r="CY111" s="54"/>
      <c r="CZ111" s="55"/>
      <c r="DA111" s="54"/>
      <c r="DB111" s="54"/>
      <c r="DC111" s="54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15"/>
      <c r="DR111" s="15"/>
      <c r="DS111" s="15"/>
      <c r="DT111" s="15"/>
      <c r="DU111" s="15"/>
      <c r="DV111" s="15"/>
      <c r="DW111" s="29"/>
      <c r="DX111" s="43"/>
      <c r="DY111" s="21"/>
      <c r="DZ111" s="21"/>
      <c r="EA111" s="15"/>
      <c r="EB111" s="15"/>
      <c r="EC111" s="15"/>
      <c r="ED111" s="15"/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6"/>
      <c r="FB111" s="52"/>
      <c r="FC111" s="54"/>
      <c r="FD111" s="54"/>
      <c r="FE111" s="54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5"/>
      <c r="FZ111" s="54"/>
      <c r="GA111" s="54"/>
      <c r="GB111" s="54"/>
      <c r="GC111" s="54"/>
      <c r="GD111" s="54"/>
      <c r="GE111" s="54"/>
      <c r="GF111" s="58"/>
      <c r="GG111" s="57"/>
      <c r="GH111" s="54"/>
      <c r="GI111" s="54"/>
      <c r="GJ111" s="54"/>
      <c r="GK111" s="54"/>
      <c r="GL111" s="54"/>
      <c r="GM111" s="54"/>
      <c r="GN111" s="54"/>
      <c r="GO111" s="54"/>
      <c r="GP111" s="54"/>
      <c r="GQ111" s="54"/>
      <c r="GR111" s="54"/>
      <c r="GS111" s="54"/>
      <c r="GT111" s="54"/>
      <c r="GU111" s="54"/>
      <c r="GV111" s="54"/>
      <c r="GW111" s="54"/>
      <c r="GX111" s="54"/>
      <c r="GY111" s="54"/>
      <c r="GZ111" s="54"/>
      <c r="HA111" s="54"/>
      <c r="HB111" s="54"/>
      <c r="HC111" s="54"/>
      <c r="HD111" s="54"/>
      <c r="HE111" s="54"/>
      <c r="HF111" s="54"/>
      <c r="HG111" s="54"/>
      <c r="HH111" s="54"/>
      <c r="HI111" s="54"/>
      <c r="HJ111" s="54"/>
      <c r="HK111" s="56"/>
      <c r="HL111" s="52"/>
      <c r="HM111" s="54"/>
      <c r="HN111" s="54"/>
      <c r="HO111" s="54"/>
      <c r="HP111" s="54"/>
      <c r="HQ111" s="54"/>
      <c r="HR111" s="54"/>
      <c r="HS111" s="54"/>
      <c r="HT111" s="54"/>
      <c r="HU111" s="54"/>
      <c r="HV111" s="54"/>
      <c r="HW111" s="54"/>
      <c r="HX111" s="54"/>
      <c r="HY111" s="55"/>
      <c r="HZ111" s="54"/>
      <c r="IA111" s="54"/>
      <c r="IB111" s="54"/>
      <c r="IC111" s="54"/>
      <c r="ID111" s="54"/>
      <c r="IE111" s="54"/>
      <c r="IF111" s="54"/>
      <c r="IG111" s="54"/>
      <c r="IH111" s="54"/>
      <c r="II111" s="54"/>
      <c r="IJ111" s="54"/>
      <c r="IK111" s="54"/>
      <c r="IL111" s="54"/>
      <c r="IM111" s="58"/>
      <c r="IN111" s="43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29"/>
      <c r="JS111" s="28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21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29"/>
      <c r="KW111" s="43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21"/>
      <c r="LX111" s="15"/>
      <c r="LY111" s="15"/>
      <c r="LZ111" s="15"/>
      <c r="MA111" s="29"/>
      <c r="MB111" s="28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29"/>
      <c r="NF111" s="28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29"/>
      <c r="OK111" s="28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92"/>
      <c r="PP111" s="28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95"/>
      <c r="QT111" s="28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95"/>
      <c r="RY111" s="28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95"/>
      <c r="TC111" s="28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29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38"/>
      <c r="US111" s="38"/>
      <c r="UT111" s="38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182"/>
      <c r="VM111" s="25"/>
      <c r="VN111" s="10"/>
      <c r="VO111" s="10"/>
      <c r="VP111" s="10"/>
      <c r="VQ111" s="10"/>
      <c r="VR111" s="10"/>
      <c r="VS111" s="10"/>
      <c r="VT111" s="10"/>
      <c r="VU111" s="10"/>
      <c r="VV111" s="10"/>
      <c r="VW111" s="38"/>
      <c r="VX111" s="38"/>
      <c r="VY111" s="38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182"/>
      <c r="WO111" s="25"/>
      <c r="WP111" s="10"/>
      <c r="WQ111" s="10"/>
      <c r="WR111" s="10"/>
      <c r="WS111" s="10"/>
      <c r="WT111" s="10"/>
      <c r="WU111" s="10"/>
      <c r="WV111" s="10"/>
      <c r="WW111" s="10"/>
      <c r="WX111" s="10"/>
      <c r="WY111" s="196"/>
      <c r="WZ111" s="196"/>
      <c r="XA111" s="196"/>
      <c r="XB111" s="196"/>
      <c r="XC111" s="196"/>
      <c r="XD111" s="196"/>
      <c r="XE111" s="196"/>
      <c r="XF111" s="196"/>
      <c r="XG111" s="196"/>
      <c r="XH111" s="196"/>
      <c r="XI111" s="196"/>
      <c r="XJ111" s="196"/>
      <c r="XK111" s="196"/>
      <c r="XL111" s="196"/>
      <c r="XM111" s="196"/>
      <c r="XN111" s="196"/>
      <c r="XO111" s="196"/>
      <c r="XP111" s="196"/>
      <c r="XQ111" s="196"/>
      <c r="XR111" s="196"/>
      <c r="XS111" s="196"/>
      <c r="XT111" s="25">
        <f t="shared" si="71"/>
        <v>0</v>
      </c>
    </row>
    <row r="112" spans="2:644" s="4" customFormat="1" ht="12.75" hidden="1" x14ac:dyDescent="0.2">
      <c r="B112" s="61" t="s">
        <v>121</v>
      </c>
      <c r="C112" s="201" t="s">
        <v>975</v>
      </c>
      <c r="D112" s="9" t="str">
        <f t="shared" si="67"/>
        <v>1311777153</v>
      </c>
      <c r="E112" s="10">
        <v>6008</v>
      </c>
      <c r="F112" s="9" t="s">
        <v>89</v>
      </c>
      <c r="G112" s="9" t="s">
        <v>128</v>
      </c>
      <c r="H112" s="9" t="s">
        <v>223</v>
      </c>
      <c r="I112" s="9"/>
      <c r="J112" s="9"/>
      <c r="K112" s="9"/>
      <c r="L112" s="9"/>
      <c r="M112" s="9"/>
      <c r="N112" s="9" t="e">
        <f>VLOOKUP(C112,'[1]Nomina al 02-02-2023'!$A$6:$A$94,1,0)</f>
        <v>#N/A</v>
      </c>
      <c r="O112" s="9"/>
      <c r="P112" s="9"/>
      <c r="Q112" s="11">
        <v>44200</v>
      </c>
      <c r="R112" s="11">
        <v>44712</v>
      </c>
      <c r="S112" s="11"/>
      <c r="T112" s="11"/>
      <c r="U112" s="76">
        <f t="shared" si="68"/>
        <v>24.9</v>
      </c>
      <c r="V112" s="100">
        <f t="shared" si="72"/>
        <v>31.125</v>
      </c>
      <c r="W112" s="12">
        <f t="shared" si="69"/>
        <v>16</v>
      </c>
      <c r="X112" s="24">
        <f t="shared" si="70"/>
        <v>0</v>
      </c>
      <c r="Y112" s="77">
        <f>IF(B112="Inactivo",0,(V112-W112-X112))</f>
        <v>0</v>
      </c>
      <c r="Z112" s="46"/>
      <c r="AA112" s="47"/>
      <c r="AB112" s="47"/>
      <c r="AC112" s="47"/>
      <c r="AD112" s="47"/>
      <c r="AE112" s="47"/>
      <c r="AF112" s="48"/>
      <c r="AG112" s="49"/>
      <c r="AH112" s="50"/>
      <c r="AI112" s="51"/>
      <c r="AJ112" s="52"/>
      <c r="AK112" s="53"/>
      <c r="AL112" s="53"/>
      <c r="AM112" s="53"/>
      <c r="AN112" s="53"/>
      <c r="AO112" s="53"/>
      <c r="AP112" s="54"/>
      <c r="AQ112" s="54"/>
      <c r="AR112" s="55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6"/>
      <c r="BO112" s="52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6"/>
      <c r="CS112" s="64"/>
      <c r="CT112" s="54"/>
      <c r="CU112" s="54"/>
      <c r="CV112" s="54"/>
      <c r="CW112" s="54"/>
      <c r="CX112" s="54"/>
      <c r="CY112" s="54"/>
      <c r="CZ112" s="55"/>
      <c r="DA112" s="54"/>
      <c r="DB112" s="54"/>
      <c r="DC112" s="54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15"/>
      <c r="DR112" s="15"/>
      <c r="DS112" s="15"/>
      <c r="DT112" s="15"/>
      <c r="DU112" s="15"/>
      <c r="DV112" s="15"/>
      <c r="DW112" s="29"/>
      <c r="DX112" s="43"/>
      <c r="DY112" s="21"/>
      <c r="DZ112" s="21"/>
      <c r="EA112" s="15"/>
      <c r="EB112" s="15"/>
      <c r="EC112" s="15"/>
      <c r="ED112" s="15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6"/>
      <c r="FB112" s="52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5"/>
      <c r="FZ112" s="54"/>
      <c r="GA112" s="54"/>
      <c r="GB112" s="54"/>
      <c r="GC112" s="54"/>
      <c r="GD112" s="54"/>
      <c r="GE112" s="54"/>
      <c r="GF112" s="58"/>
      <c r="GG112" s="57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17">
        <v>1</v>
      </c>
      <c r="GX112" s="17">
        <v>1</v>
      </c>
      <c r="GY112" s="17">
        <v>1</v>
      </c>
      <c r="GZ112" s="17">
        <v>1</v>
      </c>
      <c r="HA112" s="17">
        <v>1</v>
      </c>
      <c r="HB112" s="17">
        <v>1</v>
      </c>
      <c r="HC112" s="17">
        <v>1</v>
      </c>
      <c r="HD112" s="54"/>
      <c r="HE112" s="54"/>
      <c r="HF112" s="54"/>
      <c r="HG112" s="54"/>
      <c r="HH112" s="54"/>
      <c r="HI112" s="54"/>
      <c r="HJ112" s="54"/>
      <c r="HK112" s="56"/>
      <c r="HL112" s="52"/>
      <c r="HM112" s="54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5"/>
      <c r="HZ112" s="54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8"/>
      <c r="IN112" s="43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7">
        <v>1</v>
      </c>
      <c r="JL112" s="15"/>
      <c r="JM112" s="15"/>
      <c r="JN112" s="15"/>
      <c r="JO112" s="15"/>
      <c r="JP112" s="15"/>
      <c r="JQ112" s="15"/>
      <c r="JR112" s="29"/>
      <c r="JS112" s="28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21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29"/>
      <c r="KW112" s="43"/>
      <c r="KX112" s="103">
        <v>1</v>
      </c>
      <c r="KY112" s="17">
        <v>1</v>
      </c>
      <c r="KZ112" s="17">
        <v>1</v>
      </c>
      <c r="LA112" s="17">
        <v>1</v>
      </c>
      <c r="LB112" s="17">
        <v>1</v>
      </c>
      <c r="LC112" s="17">
        <v>1</v>
      </c>
      <c r="LD112" s="17">
        <v>1</v>
      </c>
      <c r="LE112" s="17">
        <v>1</v>
      </c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21"/>
      <c r="LX112" s="15"/>
      <c r="LY112" s="15"/>
      <c r="LZ112" s="15"/>
      <c r="MA112" s="29"/>
      <c r="MB112" s="28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29"/>
      <c r="NF112" s="28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29"/>
      <c r="OK112" s="28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92"/>
      <c r="PP112" s="28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95"/>
      <c r="QT112" s="28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95"/>
      <c r="RY112" s="28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95"/>
      <c r="TC112" s="28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29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38"/>
      <c r="US112" s="38"/>
      <c r="UT112" s="38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182"/>
      <c r="VM112" s="25"/>
      <c r="VN112" s="10"/>
      <c r="VO112" s="10"/>
      <c r="VP112" s="10"/>
      <c r="VQ112" s="10"/>
      <c r="VR112" s="10"/>
      <c r="VS112" s="10"/>
      <c r="VT112" s="10"/>
      <c r="VU112" s="10"/>
      <c r="VV112" s="10"/>
      <c r="VW112" s="38"/>
      <c r="VX112" s="38"/>
      <c r="VY112" s="38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182"/>
      <c r="WO112" s="25"/>
      <c r="WP112" s="10"/>
      <c r="WQ112" s="10"/>
      <c r="WR112" s="10"/>
      <c r="WS112" s="10"/>
      <c r="WT112" s="10"/>
      <c r="WU112" s="10"/>
      <c r="WV112" s="10"/>
      <c r="WW112" s="10"/>
      <c r="WX112" s="10"/>
      <c r="WY112" s="196"/>
      <c r="WZ112" s="196"/>
      <c r="XA112" s="196"/>
      <c r="XB112" s="196"/>
      <c r="XC112" s="196"/>
      <c r="XD112" s="196"/>
      <c r="XE112" s="196"/>
      <c r="XF112" s="196"/>
      <c r="XG112" s="196"/>
      <c r="XH112" s="196"/>
      <c r="XI112" s="196"/>
      <c r="XJ112" s="196"/>
      <c r="XK112" s="196"/>
      <c r="XL112" s="196"/>
      <c r="XM112" s="196"/>
      <c r="XN112" s="196"/>
      <c r="XO112" s="196"/>
      <c r="XP112" s="196"/>
      <c r="XQ112" s="196"/>
      <c r="XR112" s="196"/>
      <c r="XS112" s="196"/>
      <c r="XT112" s="25">
        <f t="shared" si="71"/>
        <v>16</v>
      </c>
    </row>
    <row r="113" spans="2:644" s="4" customFormat="1" ht="12.75" x14ac:dyDescent="0.2">
      <c r="B113" s="61" t="s">
        <v>122</v>
      </c>
      <c r="C113" s="201" t="s">
        <v>976</v>
      </c>
      <c r="D113" s="9" t="str">
        <f t="shared" si="67"/>
        <v>0925512386</v>
      </c>
      <c r="E113" s="10">
        <v>6008</v>
      </c>
      <c r="F113" s="9" t="s">
        <v>89</v>
      </c>
      <c r="G113" s="9" t="s">
        <v>128</v>
      </c>
      <c r="H113" s="9" t="s">
        <v>840</v>
      </c>
      <c r="I113" s="9">
        <f t="shared" ref="I113:I114" si="91">LEN(H113)</f>
        <v>31</v>
      </c>
      <c r="J113" s="9">
        <f t="shared" ref="J113:J114" si="92">FIND(" ",H113,FIND(" ",H113)+1)</f>
        <v>13</v>
      </c>
      <c r="K113" s="9">
        <f t="shared" ref="K113:K114" si="93">I113-(J113-1)</f>
        <v>19</v>
      </c>
      <c r="L113" s="9" t="str">
        <f t="shared" ref="L113:L114" si="94">MID(H113,1,J113)</f>
        <v xml:space="preserve">Veliz Garcia </v>
      </c>
      <c r="M113" s="9" t="str">
        <f t="shared" ref="M113:M114" si="95">MID(H113,J113,K113)</f>
        <v xml:space="preserve"> Estefania Carolina</v>
      </c>
      <c r="N113" s="9" t="str">
        <f>_xlfn.IFNA(VLOOKUP(D113,[1]!Tabla1[#All],7,0),"NO ENCONTRADO")</f>
        <v>estefania.veliz@salesland.net</v>
      </c>
      <c r="O113" s="9"/>
      <c r="P113" s="9" t="str">
        <f t="shared" ref="P113:P114" si="96">IF(N113="NO ENCONTRADO",O113,N113)</f>
        <v>estefania.veliz@salesland.net</v>
      </c>
      <c r="Q113" s="11">
        <v>44256</v>
      </c>
      <c r="R113" s="11"/>
      <c r="S113" s="11"/>
      <c r="T113" s="11"/>
      <c r="U113" s="76">
        <f t="shared" si="68"/>
        <v>23</v>
      </c>
      <c r="V113" s="100">
        <f t="shared" si="72"/>
        <v>28.75</v>
      </c>
      <c r="W113" s="12">
        <f t="shared" si="69"/>
        <v>21</v>
      </c>
      <c r="X113" s="24">
        <f t="shared" si="70"/>
        <v>3</v>
      </c>
      <c r="Y113" s="77">
        <f>IF(B113="Inactivo",0,(V113-W113-X113))</f>
        <v>4.75</v>
      </c>
      <c r="Z113" s="46"/>
      <c r="AA113" s="47"/>
      <c r="AB113" s="47"/>
      <c r="AC113" s="47"/>
      <c r="AD113" s="47"/>
      <c r="AE113" s="47"/>
      <c r="AF113" s="48"/>
      <c r="AG113" s="49"/>
      <c r="AH113" s="50"/>
      <c r="AI113" s="51"/>
      <c r="AJ113" s="52"/>
      <c r="AK113" s="53"/>
      <c r="AL113" s="53"/>
      <c r="AM113" s="53"/>
      <c r="AN113" s="53"/>
      <c r="AO113" s="53"/>
      <c r="AP113" s="54"/>
      <c r="AQ113" s="54"/>
      <c r="AR113" s="55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6"/>
      <c r="BO113" s="52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6"/>
      <c r="CS113" s="64"/>
      <c r="CT113" s="54"/>
      <c r="CU113" s="54"/>
      <c r="CV113" s="54"/>
      <c r="CW113" s="54"/>
      <c r="CX113" s="54"/>
      <c r="CY113" s="54"/>
      <c r="CZ113" s="55"/>
      <c r="DA113" s="54"/>
      <c r="DB113" s="54"/>
      <c r="DC113" s="54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15"/>
      <c r="DR113" s="15"/>
      <c r="DS113" s="15"/>
      <c r="DT113" s="15"/>
      <c r="DU113" s="15"/>
      <c r="DV113" s="15"/>
      <c r="DW113" s="29"/>
      <c r="DX113" s="43"/>
      <c r="DY113" s="21"/>
      <c r="DZ113" s="21"/>
      <c r="EA113" s="15"/>
      <c r="EB113" s="15"/>
      <c r="EC113" s="15"/>
      <c r="ED113" s="15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6"/>
      <c r="FB113" s="52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5"/>
      <c r="FZ113" s="54"/>
      <c r="GA113" s="54"/>
      <c r="GB113" s="54"/>
      <c r="GC113" s="54"/>
      <c r="GD113" s="54"/>
      <c r="GE113" s="54"/>
      <c r="GF113" s="58"/>
      <c r="GG113" s="57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6"/>
      <c r="HL113" s="52"/>
      <c r="HM113" s="54"/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5"/>
      <c r="HZ113" s="54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8"/>
      <c r="IN113" s="43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29"/>
      <c r="JS113" s="28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21"/>
      <c r="KH113" s="15"/>
      <c r="KI113" s="15"/>
      <c r="KJ113" s="17">
        <v>1</v>
      </c>
      <c r="KK113" s="17">
        <v>1</v>
      </c>
      <c r="KL113" s="17">
        <v>1</v>
      </c>
      <c r="KM113" s="17">
        <v>1</v>
      </c>
      <c r="KN113" s="15"/>
      <c r="KO113" s="15"/>
      <c r="KP113" s="15"/>
      <c r="KQ113" s="15"/>
      <c r="KR113" s="15"/>
      <c r="KS113" s="15"/>
      <c r="KT113" s="15"/>
      <c r="KU113" s="15"/>
      <c r="KV113" s="29"/>
      <c r="KW113" s="43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21"/>
      <c r="LX113" s="15"/>
      <c r="LY113" s="15"/>
      <c r="LZ113" s="15"/>
      <c r="MA113" s="29"/>
      <c r="MB113" s="28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29"/>
      <c r="NF113" s="28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29"/>
      <c r="OK113" s="28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7">
        <v>1</v>
      </c>
      <c r="PJ113" s="17">
        <v>1</v>
      </c>
      <c r="PK113" s="15"/>
      <c r="PL113" s="15"/>
      <c r="PM113" s="15"/>
      <c r="PN113" s="15"/>
      <c r="PO113" s="92"/>
      <c r="PP113" s="28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7">
        <v>1</v>
      </c>
      <c r="QP113" s="17">
        <v>1</v>
      </c>
      <c r="QQ113" s="15"/>
      <c r="QR113" s="15"/>
      <c r="QS113" s="95"/>
      <c r="QT113" s="28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7">
        <v>1</v>
      </c>
      <c r="RK113" s="17">
        <v>1</v>
      </c>
      <c r="RL113" s="17">
        <v>1</v>
      </c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95"/>
      <c r="RY113" s="28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22">
        <v>1</v>
      </c>
      <c r="ST113" s="22">
        <v>1</v>
      </c>
      <c r="SU113" s="22">
        <v>1</v>
      </c>
      <c r="SV113" s="15"/>
      <c r="SW113" s="15"/>
      <c r="SX113" s="15"/>
      <c r="SY113" s="15"/>
      <c r="SZ113" s="15"/>
      <c r="TA113" s="15"/>
      <c r="TB113" s="95"/>
      <c r="TC113" s="28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22">
        <v>1</v>
      </c>
      <c r="UD113" s="22">
        <v>1</v>
      </c>
      <c r="UE113" s="22">
        <v>1</v>
      </c>
      <c r="UF113" s="15"/>
      <c r="UG113" s="29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38"/>
      <c r="US113" s="38"/>
      <c r="UT113" s="38"/>
      <c r="UU113" s="38"/>
      <c r="UV113" s="38"/>
      <c r="UW113" s="181">
        <v>1</v>
      </c>
      <c r="UX113" s="181">
        <v>1</v>
      </c>
      <c r="UY113" s="181">
        <v>1</v>
      </c>
      <c r="UZ113" s="181">
        <v>1</v>
      </c>
      <c r="VA113" s="38"/>
      <c r="VB113" s="38"/>
      <c r="VC113" s="38"/>
      <c r="VD113" s="38"/>
      <c r="VE113" s="38"/>
      <c r="VF113" s="38"/>
      <c r="VG113" s="38"/>
      <c r="VH113" s="38"/>
      <c r="VI113" s="38"/>
      <c r="VJ113" s="38"/>
      <c r="VK113" s="38"/>
      <c r="VL113" s="182"/>
      <c r="VM113" s="25"/>
      <c r="VN113" s="10"/>
      <c r="VO113" s="10"/>
      <c r="VP113" s="10"/>
      <c r="VQ113" s="10"/>
      <c r="VR113" s="10"/>
      <c r="VS113" s="10"/>
      <c r="VT113" s="10"/>
      <c r="VU113" s="10"/>
      <c r="VV113" s="10"/>
      <c r="VW113" s="38"/>
      <c r="VX113" s="38"/>
      <c r="VY113" s="38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182"/>
      <c r="WO113" s="25"/>
      <c r="WP113" s="10"/>
      <c r="WQ113" s="10"/>
      <c r="WR113" s="10"/>
      <c r="WS113" s="10"/>
      <c r="WT113" s="10"/>
      <c r="WU113" s="10"/>
      <c r="WV113" s="10"/>
      <c r="WW113" s="10"/>
      <c r="WX113" s="10"/>
      <c r="WY113" s="196"/>
      <c r="WZ113" s="196"/>
      <c r="XA113" s="196"/>
      <c r="XB113" s="196"/>
      <c r="XC113" s="196"/>
      <c r="XD113" s="196"/>
      <c r="XE113" s="196"/>
      <c r="XF113" s="196"/>
      <c r="XG113" s="196"/>
      <c r="XH113" s="196"/>
      <c r="XI113" s="196"/>
      <c r="XJ113" s="196"/>
      <c r="XK113" s="196"/>
      <c r="XL113" s="196"/>
      <c r="XM113" s="196"/>
      <c r="XN113" s="196"/>
      <c r="XO113" s="196"/>
      <c r="XP113" s="196"/>
      <c r="XQ113" s="196"/>
      <c r="XR113" s="196"/>
      <c r="XS113" s="196"/>
      <c r="XT113" s="25">
        <f t="shared" si="71"/>
        <v>21</v>
      </c>
    </row>
    <row r="114" spans="2:644" s="4" customFormat="1" ht="12.75" x14ac:dyDescent="0.2">
      <c r="B114" s="61" t="s">
        <v>122</v>
      </c>
      <c r="C114" s="201" t="s">
        <v>977</v>
      </c>
      <c r="D114" s="9" t="str">
        <f t="shared" si="67"/>
        <v>0956659049</v>
      </c>
      <c r="E114" s="10">
        <v>6008</v>
      </c>
      <c r="F114" s="9" t="s">
        <v>89</v>
      </c>
      <c r="G114" s="9" t="s">
        <v>339</v>
      </c>
      <c r="H114" s="9" t="s">
        <v>740</v>
      </c>
      <c r="I114" s="9">
        <f t="shared" si="91"/>
        <v>27</v>
      </c>
      <c r="J114" s="9">
        <f t="shared" si="92"/>
        <v>17</v>
      </c>
      <c r="K114" s="9">
        <f t="shared" si="93"/>
        <v>11</v>
      </c>
      <c r="L114" s="9" t="str">
        <f t="shared" si="94"/>
        <v xml:space="preserve">Palomino Escobar </v>
      </c>
      <c r="M114" s="9" t="str">
        <f t="shared" si="95"/>
        <v xml:space="preserve"> Lina Maria</v>
      </c>
      <c r="N114" s="9" t="str">
        <f>_xlfn.IFNA(VLOOKUP(D114,[1]!Tabla1[#All],7,0),"NO ENCONTRADO")</f>
        <v>linapalomino@salesland.net</v>
      </c>
      <c r="O114" s="9"/>
      <c r="P114" s="9" t="str">
        <f t="shared" si="96"/>
        <v>linapalomino@salesland.net</v>
      </c>
      <c r="Q114" s="11">
        <v>44309</v>
      </c>
      <c r="R114" s="11"/>
      <c r="S114" s="11"/>
      <c r="T114" s="11"/>
      <c r="U114" s="76">
        <f t="shared" si="68"/>
        <v>21.266666666666666</v>
      </c>
      <c r="V114" s="100">
        <f t="shared" si="72"/>
        <v>26.583333333333332</v>
      </c>
      <c r="W114" s="12">
        <f t="shared" si="69"/>
        <v>19</v>
      </c>
      <c r="X114" s="24">
        <f t="shared" si="70"/>
        <v>0</v>
      </c>
      <c r="Y114" s="77">
        <f>IF(B114="Inactivo",0,(V114-W114-X114))</f>
        <v>7.5833333333333321</v>
      </c>
      <c r="Z114" s="46"/>
      <c r="AA114" s="47"/>
      <c r="AB114" s="47"/>
      <c r="AC114" s="47"/>
      <c r="AD114" s="47"/>
      <c r="AE114" s="47"/>
      <c r="AF114" s="48"/>
      <c r="AG114" s="49"/>
      <c r="AH114" s="50"/>
      <c r="AI114" s="51"/>
      <c r="AJ114" s="52"/>
      <c r="AK114" s="53"/>
      <c r="AL114" s="53"/>
      <c r="AM114" s="53"/>
      <c r="AN114" s="53"/>
      <c r="AO114" s="53"/>
      <c r="AP114" s="54"/>
      <c r="AQ114" s="54"/>
      <c r="AR114" s="55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6"/>
      <c r="BO114" s="52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6"/>
      <c r="CS114" s="64"/>
      <c r="CT114" s="54"/>
      <c r="CU114" s="54"/>
      <c r="CV114" s="54"/>
      <c r="CW114" s="54"/>
      <c r="CX114" s="54"/>
      <c r="CY114" s="54"/>
      <c r="CZ114" s="55"/>
      <c r="DA114" s="54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15"/>
      <c r="DR114" s="15"/>
      <c r="DS114" s="15"/>
      <c r="DT114" s="15"/>
      <c r="DU114" s="15"/>
      <c r="DV114" s="15"/>
      <c r="DW114" s="29"/>
      <c r="DX114" s="43"/>
      <c r="DY114" s="21"/>
      <c r="DZ114" s="21"/>
      <c r="EA114" s="15"/>
      <c r="EB114" s="15"/>
      <c r="EC114" s="15"/>
      <c r="ED114" s="15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6"/>
      <c r="FB114" s="52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5"/>
      <c r="FZ114" s="54"/>
      <c r="GA114" s="54"/>
      <c r="GB114" s="54"/>
      <c r="GC114" s="54"/>
      <c r="GD114" s="54"/>
      <c r="GE114" s="54"/>
      <c r="GF114" s="58"/>
      <c r="GG114" s="57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6"/>
      <c r="HL114" s="52"/>
      <c r="HM114" s="54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5"/>
      <c r="HZ114" s="54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8"/>
      <c r="IN114" s="43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7">
        <v>1</v>
      </c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29"/>
      <c r="JS114" s="28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21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29"/>
      <c r="KW114" s="43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7">
        <v>1</v>
      </c>
      <c r="LN114" s="15"/>
      <c r="LO114" s="15"/>
      <c r="LP114" s="15"/>
      <c r="LQ114" s="15"/>
      <c r="LR114" s="15"/>
      <c r="LS114" s="15"/>
      <c r="LT114" s="15"/>
      <c r="LU114" s="15"/>
      <c r="LV114" s="15"/>
      <c r="LW114" s="21"/>
      <c r="LX114" s="15"/>
      <c r="LY114" s="15"/>
      <c r="LZ114" s="15"/>
      <c r="MA114" s="29"/>
      <c r="MB114" s="28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29"/>
      <c r="NF114" s="28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7">
        <v>1</v>
      </c>
      <c r="OF114" s="17">
        <v>1</v>
      </c>
      <c r="OG114" s="17">
        <v>1</v>
      </c>
      <c r="OH114" s="17">
        <v>1</v>
      </c>
      <c r="OI114" s="17">
        <v>1</v>
      </c>
      <c r="OJ114" s="31">
        <v>1</v>
      </c>
      <c r="OK114" s="30">
        <v>1</v>
      </c>
      <c r="OL114" s="17">
        <v>1</v>
      </c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92"/>
      <c r="PP114" s="28"/>
      <c r="PQ114" s="15"/>
      <c r="PR114" s="15"/>
      <c r="PS114" s="15"/>
      <c r="PT114" s="15"/>
      <c r="PU114" s="15"/>
      <c r="PV114" s="17">
        <v>1</v>
      </c>
      <c r="PW114" s="17">
        <v>1</v>
      </c>
      <c r="PX114" s="15"/>
      <c r="PY114" s="15"/>
      <c r="PZ114" s="15"/>
      <c r="QA114" s="15"/>
      <c r="QB114" s="15"/>
      <c r="QC114" s="17">
        <v>1</v>
      </c>
      <c r="QD114" s="17">
        <v>1</v>
      </c>
      <c r="QE114" s="15"/>
      <c r="QF114" s="15"/>
      <c r="QG114" s="15"/>
      <c r="QH114" s="15"/>
      <c r="QI114" s="15"/>
      <c r="QJ114" s="17">
        <v>1</v>
      </c>
      <c r="QK114" s="17">
        <v>1</v>
      </c>
      <c r="QL114" s="15"/>
      <c r="QM114" s="15"/>
      <c r="QN114" s="15"/>
      <c r="QO114" s="15"/>
      <c r="QP114" s="15"/>
      <c r="QQ114" s="15"/>
      <c r="QR114" s="15"/>
      <c r="QS114" s="95"/>
      <c r="QT114" s="28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95"/>
      <c r="RY114" s="28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95"/>
      <c r="TC114" s="28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29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38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182"/>
      <c r="VM114" s="25"/>
      <c r="VN114" s="180">
        <v>1</v>
      </c>
      <c r="VO114" s="10"/>
      <c r="VP114" s="10"/>
      <c r="VQ114" s="10"/>
      <c r="VR114" s="10"/>
      <c r="VS114" s="10"/>
      <c r="VT114" s="10"/>
      <c r="VU114" s="10"/>
      <c r="VV114" s="10"/>
      <c r="VW114" s="38"/>
      <c r="VX114" s="38"/>
      <c r="VY114" s="38"/>
      <c r="VZ114" s="38"/>
      <c r="WA114" s="180">
        <v>1</v>
      </c>
      <c r="WB114" s="180">
        <v>1</v>
      </c>
      <c r="WC114" s="38"/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182"/>
      <c r="WO114" s="25"/>
      <c r="WP114" s="10"/>
      <c r="WQ114" s="10"/>
      <c r="WR114" s="10"/>
      <c r="WS114" s="10"/>
      <c r="WT114" s="10"/>
      <c r="WU114" s="10"/>
      <c r="WV114" s="10"/>
      <c r="WW114" s="10"/>
      <c r="WX114" s="10"/>
      <c r="WY114" s="196"/>
      <c r="WZ114" s="196"/>
      <c r="XA114" s="196"/>
      <c r="XB114" s="196"/>
      <c r="XC114" s="196"/>
      <c r="XD114" s="196"/>
      <c r="XE114" s="196"/>
      <c r="XF114" s="196"/>
      <c r="XG114" s="196"/>
      <c r="XH114" s="196"/>
      <c r="XI114" s="196"/>
      <c r="XJ114" s="196"/>
      <c r="XK114" s="196"/>
      <c r="XL114" s="196"/>
      <c r="XM114" s="196"/>
      <c r="XN114" s="196"/>
      <c r="XO114" s="196"/>
      <c r="XP114" s="196"/>
      <c r="XQ114" s="196"/>
      <c r="XR114" s="196"/>
      <c r="XS114" s="196"/>
      <c r="XT114" s="25">
        <f t="shared" si="71"/>
        <v>19</v>
      </c>
    </row>
    <row r="115" spans="2:644" s="4" customFormat="1" ht="12.75" hidden="1" x14ac:dyDescent="0.2">
      <c r="B115" s="61" t="s">
        <v>121</v>
      </c>
      <c r="C115" s="201" t="s">
        <v>978</v>
      </c>
      <c r="D115" s="9" t="str">
        <f t="shared" si="67"/>
        <v>0923627582</v>
      </c>
      <c r="E115" s="10">
        <v>6008</v>
      </c>
      <c r="F115" s="9" t="s">
        <v>89</v>
      </c>
      <c r="G115" s="9" t="s">
        <v>128</v>
      </c>
      <c r="H115" s="9" t="s">
        <v>262</v>
      </c>
      <c r="I115" s="9"/>
      <c r="J115" s="9"/>
      <c r="K115" s="9"/>
      <c r="L115" s="9"/>
      <c r="M115" s="9"/>
      <c r="N115" s="9" t="e">
        <f>VLOOKUP(C115,'[1]Nomina al 02-02-2023'!$A$6:$A$94,1,0)</f>
        <v>#N/A</v>
      </c>
      <c r="O115" s="9"/>
      <c r="P115" s="9"/>
      <c r="Q115" s="11">
        <v>44341</v>
      </c>
      <c r="R115" s="11">
        <v>44592</v>
      </c>
      <c r="S115" s="11"/>
      <c r="T115" s="11"/>
      <c r="U115" s="76">
        <f t="shared" si="68"/>
        <v>20.2</v>
      </c>
      <c r="V115" s="100">
        <f t="shared" si="72"/>
        <v>25.25</v>
      </c>
      <c r="W115" s="12">
        <f t="shared" si="69"/>
        <v>0</v>
      </c>
      <c r="X115" s="24">
        <f t="shared" si="70"/>
        <v>0</v>
      </c>
      <c r="Y115" s="77">
        <f>IF(B115="Inactivo",0,(V115-W115-X115))</f>
        <v>0</v>
      </c>
      <c r="Z115" s="46"/>
      <c r="AA115" s="47"/>
      <c r="AB115" s="47"/>
      <c r="AC115" s="47"/>
      <c r="AD115" s="47"/>
      <c r="AE115" s="47"/>
      <c r="AF115" s="48"/>
      <c r="AG115" s="49"/>
      <c r="AH115" s="50"/>
      <c r="AI115" s="51"/>
      <c r="AJ115" s="52"/>
      <c r="AK115" s="53"/>
      <c r="AL115" s="53"/>
      <c r="AM115" s="53"/>
      <c r="AN115" s="53"/>
      <c r="AO115" s="53"/>
      <c r="AP115" s="54"/>
      <c r="AQ115" s="54"/>
      <c r="AR115" s="55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6"/>
      <c r="BO115" s="52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6"/>
      <c r="CS115" s="64"/>
      <c r="CT115" s="54"/>
      <c r="CU115" s="54"/>
      <c r="CV115" s="54"/>
      <c r="CW115" s="54"/>
      <c r="CX115" s="54"/>
      <c r="CY115" s="54"/>
      <c r="CZ115" s="55"/>
      <c r="DA115" s="54"/>
      <c r="DB115" s="54"/>
      <c r="DC115" s="54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15"/>
      <c r="DR115" s="15"/>
      <c r="DS115" s="15"/>
      <c r="DT115" s="15"/>
      <c r="DU115" s="15"/>
      <c r="DV115" s="15"/>
      <c r="DW115" s="29"/>
      <c r="DX115" s="43"/>
      <c r="DY115" s="21"/>
      <c r="DZ115" s="21"/>
      <c r="EA115" s="15"/>
      <c r="EB115" s="15"/>
      <c r="EC115" s="15"/>
      <c r="ED115" s="15"/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54"/>
      <c r="ER115" s="54"/>
      <c r="ES115" s="54"/>
      <c r="ET115" s="54"/>
      <c r="EU115" s="54"/>
      <c r="EV115" s="54"/>
      <c r="EW115" s="54"/>
      <c r="EX115" s="54"/>
      <c r="EY115" s="54"/>
      <c r="EZ115" s="54"/>
      <c r="FA115" s="56"/>
      <c r="FB115" s="52"/>
      <c r="FC115" s="54"/>
      <c r="FD115" s="54"/>
      <c r="FE115" s="54"/>
      <c r="FF115" s="54"/>
      <c r="FG115" s="54"/>
      <c r="FH115" s="54"/>
      <c r="FI115" s="54"/>
      <c r="FJ115" s="54"/>
      <c r="FK115" s="54"/>
      <c r="FL115" s="54"/>
      <c r="FM115" s="54"/>
      <c r="FN115" s="54"/>
      <c r="FO115" s="54"/>
      <c r="FP115" s="54"/>
      <c r="FQ115" s="54"/>
      <c r="FR115" s="54"/>
      <c r="FS115" s="54"/>
      <c r="FT115" s="54"/>
      <c r="FU115" s="54"/>
      <c r="FV115" s="54"/>
      <c r="FW115" s="54"/>
      <c r="FX115" s="54"/>
      <c r="FY115" s="55"/>
      <c r="FZ115" s="54"/>
      <c r="GA115" s="54"/>
      <c r="GB115" s="54"/>
      <c r="GC115" s="54"/>
      <c r="GD115" s="54"/>
      <c r="GE115" s="54"/>
      <c r="GF115" s="58"/>
      <c r="GG115" s="57"/>
      <c r="GH115" s="54"/>
      <c r="GI115" s="54"/>
      <c r="GJ115" s="54"/>
      <c r="GK115" s="54"/>
      <c r="GL115" s="54"/>
      <c r="GM115" s="54"/>
      <c r="GN115" s="54"/>
      <c r="GO115" s="54"/>
      <c r="GP115" s="54"/>
      <c r="GQ115" s="54"/>
      <c r="GR115" s="54"/>
      <c r="GS115" s="54"/>
      <c r="GT115" s="54"/>
      <c r="GU115" s="54"/>
      <c r="GV115" s="54"/>
      <c r="GW115" s="54"/>
      <c r="GX115" s="54"/>
      <c r="GY115" s="54"/>
      <c r="GZ115" s="54"/>
      <c r="HA115" s="54"/>
      <c r="HB115" s="54"/>
      <c r="HC115" s="54"/>
      <c r="HD115" s="54"/>
      <c r="HE115" s="54"/>
      <c r="HF115" s="54"/>
      <c r="HG115" s="54"/>
      <c r="HH115" s="54"/>
      <c r="HI115" s="54"/>
      <c r="HJ115" s="54"/>
      <c r="HK115" s="56"/>
      <c r="HL115" s="52"/>
      <c r="HM115" s="54"/>
      <c r="HN115" s="54"/>
      <c r="HO115" s="54"/>
      <c r="HP115" s="54"/>
      <c r="HQ115" s="54"/>
      <c r="HR115" s="54"/>
      <c r="HS115" s="54"/>
      <c r="HT115" s="54"/>
      <c r="HU115" s="54"/>
      <c r="HV115" s="54"/>
      <c r="HW115" s="54"/>
      <c r="HX115" s="54"/>
      <c r="HY115" s="55"/>
      <c r="HZ115" s="54"/>
      <c r="IA115" s="54"/>
      <c r="IB115" s="54"/>
      <c r="IC115" s="54"/>
      <c r="ID115" s="54"/>
      <c r="IE115" s="54"/>
      <c r="IF115" s="54"/>
      <c r="IG115" s="54"/>
      <c r="IH115" s="54"/>
      <c r="II115" s="54"/>
      <c r="IJ115" s="54"/>
      <c r="IK115" s="54"/>
      <c r="IL115" s="54"/>
      <c r="IM115" s="58"/>
      <c r="IN115" s="43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29"/>
      <c r="JS115" s="28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21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29"/>
      <c r="KW115" s="43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21"/>
      <c r="LX115" s="15"/>
      <c r="LY115" s="15"/>
      <c r="LZ115" s="15"/>
      <c r="MA115" s="29"/>
      <c r="MB115" s="28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29"/>
      <c r="NF115" s="28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29"/>
      <c r="OK115" s="28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92"/>
      <c r="PP115" s="28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95"/>
      <c r="QT115" s="26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94"/>
      <c r="RY115" s="26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94"/>
      <c r="TC115" s="26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27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38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182"/>
      <c r="VM115" s="25"/>
      <c r="VN115" s="10"/>
      <c r="VO115" s="10"/>
      <c r="VP115" s="10"/>
      <c r="VQ115" s="10"/>
      <c r="VR115" s="10"/>
      <c r="VS115" s="10"/>
      <c r="VT115" s="10"/>
      <c r="VU115" s="10"/>
      <c r="VV115" s="10"/>
      <c r="VW115" s="38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182"/>
      <c r="WO115" s="25"/>
      <c r="WP115" s="10"/>
      <c r="WQ115" s="10"/>
      <c r="WR115" s="10"/>
      <c r="WS115" s="10"/>
      <c r="WT115" s="10"/>
      <c r="WU115" s="10"/>
      <c r="WV115" s="10"/>
      <c r="WW115" s="10"/>
      <c r="WX115" s="10"/>
      <c r="WY115" s="196"/>
      <c r="WZ115" s="196"/>
      <c r="XA115" s="196"/>
      <c r="XB115" s="196"/>
      <c r="XC115" s="196"/>
      <c r="XD115" s="196"/>
      <c r="XE115" s="196"/>
      <c r="XF115" s="196"/>
      <c r="XG115" s="196"/>
      <c r="XH115" s="196"/>
      <c r="XI115" s="196"/>
      <c r="XJ115" s="196"/>
      <c r="XK115" s="196"/>
      <c r="XL115" s="196"/>
      <c r="XM115" s="196"/>
      <c r="XN115" s="196"/>
      <c r="XO115" s="196"/>
      <c r="XP115" s="196"/>
      <c r="XQ115" s="196"/>
      <c r="XR115" s="196"/>
      <c r="XS115" s="196"/>
      <c r="XT115" s="25">
        <f t="shared" si="71"/>
        <v>0</v>
      </c>
    </row>
    <row r="116" spans="2:644" s="4" customFormat="1" ht="12.75" hidden="1" x14ac:dyDescent="0.2">
      <c r="B116" s="61" t="s">
        <v>121</v>
      </c>
      <c r="C116" s="201" t="s">
        <v>979</v>
      </c>
      <c r="D116" s="9" t="str">
        <f t="shared" si="67"/>
        <v>0917014136</v>
      </c>
      <c r="E116" s="10">
        <v>6008</v>
      </c>
      <c r="F116" s="9" t="s">
        <v>89</v>
      </c>
      <c r="G116" s="9" t="s">
        <v>128</v>
      </c>
      <c r="H116" s="9" t="s">
        <v>263</v>
      </c>
      <c r="I116" s="9"/>
      <c r="J116" s="9"/>
      <c r="K116" s="9"/>
      <c r="L116" s="9"/>
      <c r="M116" s="9"/>
      <c r="N116" s="9" t="e">
        <f>VLOOKUP(C116,'[1]Nomina al 02-02-2023'!$A$6:$A$94,1,0)</f>
        <v>#N/A</v>
      </c>
      <c r="O116" s="9"/>
      <c r="P116" s="9"/>
      <c r="Q116" s="11">
        <v>44515</v>
      </c>
      <c r="R116" s="11">
        <v>44593</v>
      </c>
      <c r="S116" s="11"/>
      <c r="T116" s="11"/>
      <c r="U116" s="76">
        <f t="shared" si="68"/>
        <v>14.533333333333333</v>
      </c>
      <c r="V116" s="100">
        <f t="shared" si="72"/>
        <v>18.166666666666668</v>
      </c>
      <c r="W116" s="12">
        <f t="shared" si="69"/>
        <v>3</v>
      </c>
      <c r="X116" s="24">
        <f t="shared" si="70"/>
        <v>0</v>
      </c>
      <c r="Y116" s="77">
        <f>IF(B116="Inactivo",0,(V116-W116-X116))</f>
        <v>0</v>
      </c>
      <c r="Z116" s="46"/>
      <c r="AA116" s="47"/>
      <c r="AB116" s="47"/>
      <c r="AC116" s="47"/>
      <c r="AD116" s="47"/>
      <c r="AE116" s="47"/>
      <c r="AF116" s="48"/>
      <c r="AG116" s="49"/>
      <c r="AH116" s="50"/>
      <c r="AI116" s="51"/>
      <c r="AJ116" s="52"/>
      <c r="AK116" s="53"/>
      <c r="AL116" s="53"/>
      <c r="AM116" s="53"/>
      <c r="AN116" s="53"/>
      <c r="AO116" s="53"/>
      <c r="AP116" s="54"/>
      <c r="AQ116" s="54"/>
      <c r="AR116" s="55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6"/>
      <c r="BO116" s="52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6"/>
      <c r="CS116" s="64"/>
      <c r="CT116" s="54"/>
      <c r="CU116" s="54"/>
      <c r="CV116" s="54"/>
      <c r="CW116" s="54"/>
      <c r="CX116" s="54"/>
      <c r="CY116" s="54"/>
      <c r="CZ116" s="55"/>
      <c r="DA116" s="54"/>
      <c r="DB116" s="54"/>
      <c r="DC116" s="54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15"/>
      <c r="DR116" s="15"/>
      <c r="DS116" s="15"/>
      <c r="DT116" s="15"/>
      <c r="DU116" s="15"/>
      <c r="DV116" s="15"/>
      <c r="DW116" s="29"/>
      <c r="DX116" s="43"/>
      <c r="DY116" s="21"/>
      <c r="DZ116" s="21"/>
      <c r="EA116" s="15"/>
      <c r="EB116" s="15"/>
      <c r="EC116" s="15"/>
      <c r="ED116" s="15"/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/>
      <c r="EV116" s="54"/>
      <c r="EW116" s="54"/>
      <c r="EX116" s="54"/>
      <c r="EY116" s="54"/>
      <c r="EZ116" s="54"/>
      <c r="FA116" s="56"/>
      <c r="FB116" s="52"/>
      <c r="FC116" s="54"/>
      <c r="FD116" s="54"/>
      <c r="FE116" s="54"/>
      <c r="FF116" s="54"/>
      <c r="FG116" s="54"/>
      <c r="FH116" s="54"/>
      <c r="FI116" s="54"/>
      <c r="FJ116" s="54"/>
      <c r="FK116" s="54"/>
      <c r="FL116" s="54"/>
      <c r="FM116" s="54"/>
      <c r="FN116" s="54"/>
      <c r="FO116" s="54"/>
      <c r="FP116" s="54"/>
      <c r="FQ116" s="54"/>
      <c r="FR116" s="54"/>
      <c r="FS116" s="54"/>
      <c r="FT116" s="54"/>
      <c r="FU116" s="54"/>
      <c r="FV116" s="54"/>
      <c r="FW116" s="54"/>
      <c r="FX116" s="54"/>
      <c r="FY116" s="55"/>
      <c r="FZ116" s="54"/>
      <c r="GA116" s="54"/>
      <c r="GB116" s="54"/>
      <c r="GC116" s="54"/>
      <c r="GD116" s="54"/>
      <c r="GE116" s="54"/>
      <c r="GF116" s="58"/>
      <c r="GG116" s="57"/>
      <c r="GH116" s="54"/>
      <c r="GI116" s="54"/>
      <c r="GJ116" s="54"/>
      <c r="GK116" s="54"/>
      <c r="GL116" s="54"/>
      <c r="GM116" s="17">
        <v>1</v>
      </c>
      <c r="GN116" s="17">
        <v>1</v>
      </c>
      <c r="GO116" s="17">
        <v>1</v>
      </c>
      <c r="GP116" s="54"/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6"/>
      <c r="HL116" s="52"/>
      <c r="HM116" s="54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5"/>
      <c r="HZ116" s="54"/>
      <c r="IA116" s="54"/>
      <c r="IB116" s="54"/>
      <c r="IC116" s="54"/>
      <c r="ID116" s="54"/>
      <c r="IE116" s="54"/>
      <c r="IF116" s="54"/>
      <c r="IG116" s="54"/>
      <c r="IH116" s="54"/>
      <c r="II116" s="54"/>
      <c r="IJ116" s="54"/>
      <c r="IK116" s="54"/>
      <c r="IL116" s="54"/>
      <c r="IM116" s="58"/>
      <c r="IN116" s="43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29"/>
      <c r="JS116" s="28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21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29"/>
      <c r="KW116" s="43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21"/>
      <c r="LX116" s="15"/>
      <c r="LY116" s="15"/>
      <c r="LZ116" s="15"/>
      <c r="MA116" s="29"/>
      <c r="MB116" s="28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29"/>
      <c r="NF116" s="28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29"/>
      <c r="OK116" s="28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92"/>
      <c r="PP116" s="28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95"/>
      <c r="QT116" s="28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95"/>
      <c r="RY116" s="28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0"/>
      <c r="SM116" s="10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95"/>
      <c r="TC116" s="28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29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38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182"/>
      <c r="VM116" s="25"/>
      <c r="VN116" s="10"/>
      <c r="VO116" s="10"/>
      <c r="VP116" s="10"/>
      <c r="VQ116" s="10"/>
      <c r="VR116" s="10"/>
      <c r="VS116" s="10"/>
      <c r="VT116" s="10"/>
      <c r="VU116" s="10"/>
      <c r="VV116" s="10"/>
      <c r="VW116" s="38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182"/>
      <c r="WO116" s="25"/>
      <c r="WP116" s="10"/>
      <c r="WQ116" s="10"/>
      <c r="WR116" s="10"/>
      <c r="WS116" s="10"/>
      <c r="WT116" s="10"/>
      <c r="WU116" s="10"/>
      <c r="WV116" s="10"/>
      <c r="WW116" s="10"/>
      <c r="WX116" s="10"/>
      <c r="WY116" s="196"/>
      <c r="WZ116" s="196"/>
      <c r="XA116" s="196"/>
      <c r="XB116" s="196"/>
      <c r="XC116" s="196"/>
      <c r="XD116" s="196"/>
      <c r="XE116" s="196"/>
      <c r="XF116" s="196"/>
      <c r="XG116" s="196"/>
      <c r="XH116" s="196"/>
      <c r="XI116" s="196"/>
      <c r="XJ116" s="196"/>
      <c r="XK116" s="196"/>
      <c r="XL116" s="196"/>
      <c r="XM116" s="196"/>
      <c r="XN116" s="196"/>
      <c r="XO116" s="196"/>
      <c r="XP116" s="196"/>
      <c r="XQ116" s="196"/>
      <c r="XR116" s="196"/>
      <c r="XS116" s="196"/>
      <c r="XT116" s="25">
        <f t="shared" si="71"/>
        <v>3</v>
      </c>
    </row>
    <row r="117" spans="2:644" s="4" customFormat="1" ht="12.75" hidden="1" x14ac:dyDescent="0.2">
      <c r="B117" s="61" t="s">
        <v>121</v>
      </c>
      <c r="C117" s="201" t="s">
        <v>980</v>
      </c>
      <c r="D117" s="9" t="str">
        <f t="shared" si="67"/>
        <v>0950025882</v>
      </c>
      <c r="E117" s="10">
        <v>6008</v>
      </c>
      <c r="F117" s="9" t="s">
        <v>89</v>
      </c>
      <c r="G117" s="9" t="s">
        <v>128</v>
      </c>
      <c r="H117" s="9" t="s">
        <v>118</v>
      </c>
      <c r="I117" s="9"/>
      <c r="J117" s="9"/>
      <c r="K117" s="9"/>
      <c r="L117" s="9"/>
      <c r="M117" s="9"/>
      <c r="N117" s="9" t="e">
        <f>VLOOKUP(C117,'[1]Nomina al 02-02-2023'!$A$6:$A$94,1,0)</f>
        <v>#N/A</v>
      </c>
      <c r="O117" s="9"/>
      <c r="P117" s="9"/>
      <c r="Q117" s="11">
        <v>44628</v>
      </c>
      <c r="R117" s="11">
        <v>44895</v>
      </c>
      <c r="S117" s="11"/>
      <c r="T117" s="11"/>
      <c r="U117" s="76">
        <f t="shared" si="68"/>
        <v>10.766666666666667</v>
      </c>
      <c r="V117" s="100">
        <f t="shared" si="72"/>
        <v>13.458333333333334</v>
      </c>
      <c r="W117" s="12">
        <f t="shared" si="69"/>
        <v>3</v>
      </c>
      <c r="X117" s="24">
        <f t="shared" si="70"/>
        <v>0</v>
      </c>
      <c r="Y117" s="77">
        <f>IF(B117="Inactivo",0,(V117-W117-X117))</f>
        <v>0</v>
      </c>
      <c r="Z117" s="46"/>
      <c r="AA117" s="47"/>
      <c r="AB117" s="47"/>
      <c r="AC117" s="47"/>
      <c r="AD117" s="47"/>
      <c r="AE117" s="47"/>
      <c r="AF117" s="48"/>
      <c r="AG117" s="49"/>
      <c r="AH117" s="50"/>
      <c r="AI117" s="51"/>
      <c r="AJ117" s="52"/>
      <c r="AK117" s="53"/>
      <c r="AL117" s="53"/>
      <c r="AM117" s="53"/>
      <c r="AN117" s="53"/>
      <c r="AO117" s="53"/>
      <c r="AP117" s="54"/>
      <c r="AQ117" s="54"/>
      <c r="AR117" s="55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6"/>
      <c r="BO117" s="52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6"/>
      <c r="CS117" s="64"/>
      <c r="CT117" s="54"/>
      <c r="CU117" s="54"/>
      <c r="CV117" s="54"/>
      <c r="CW117" s="54"/>
      <c r="CX117" s="54"/>
      <c r="CY117" s="54"/>
      <c r="CZ117" s="55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15"/>
      <c r="DR117" s="15"/>
      <c r="DS117" s="15"/>
      <c r="DT117" s="15"/>
      <c r="DU117" s="15"/>
      <c r="DV117" s="15"/>
      <c r="DW117" s="29"/>
      <c r="DX117" s="43"/>
      <c r="DY117" s="21"/>
      <c r="DZ117" s="21"/>
      <c r="EA117" s="15"/>
      <c r="EB117" s="15"/>
      <c r="EC117" s="15"/>
      <c r="ED117" s="15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/>
      <c r="EV117" s="54"/>
      <c r="EW117" s="54"/>
      <c r="EX117" s="54"/>
      <c r="EY117" s="54"/>
      <c r="EZ117" s="54"/>
      <c r="FA117" s="56"/>
      <c r="FB117" s="52"/>
      <c r="FC117" s="54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5"/>
      <c r="FZ117" s="54"/>
      <c r="GA117" s="54"/>
      <c r="GB117" s="54"/>
      <c r="GC117" s="54"/>
      <c r="GD117" s="54"/>
      <c r="GE117" s="54"/>
      <c r="GF117" s="58"/>
      <c r="GG117" s="57"/>
      <c r="GH117" s="54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6"/>
      <c r="HL117" s="52"/>
      <c r="HM117" s="54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5"/>
      <c r="HZ117" s="54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8"/>
      <c r="IN117" s="43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29"/>
      <c r="JS117" s="28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21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29"/>
      <c r="KW117" s="43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21"/>
      <c r="LX117" s="15"/>
      <c r="LY117" s="15"/>
      <c r="LZ117" s="15"/>
      <c r="MA117" s="29"/>
      <c r="MB117" s="28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7">
        <v>1</v>
      </c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29"/>
      <c r="NF117" s="28"/>
      <c r="NG117" s="15"/>
      <c r="NH117" s="15"/>
      <c r="NI117" s="22">
        <v>1</v>
      </c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29"/>
      <c r="OK117" s="28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92"/>
      <c r="PP117" s="28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95"/>
      <c r="QT117" s="28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7">
        <v>1</v>
      </c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95"/>
      <c r="RY117" s="28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0"/>
      <c r="SM117" s="10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95"/>
      <c r="TC117" s="28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29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182"/>
      <c r="VM117" s="25"/>
      <c r="VN117" s="10"/>
      <c r="VO117" s="10"/>
      <c r="VP117" s="10"/>
      <c r="VQ117" s="10"/>
      <c r="VR117" s="10"/>
      <c r="VS117" s="10"/>
      <c r="VT117" s="10"/>
      <c r="VU117" s="10"/>
      <c r="VV117" s="10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182"/>
      <c r="WO117" s="25"/>
      <c r="WP117" s="10"/>
      <c r="WQ117" s="10"/>
      <c r="WR117" s="10"/>
      <c r="WS117" s="10"/>
      <c r="WT117" s="10"/>
      <c r="WU117" s="10"/>
      <c r="WV117" s="10"/>
      <c r="WW117" s="10"/>
      <c r="WX117" s="10"/>
      <c r="WY117" s="196"/>
      <c r="WZ117" s="196"/>
      <c r="XA117" s="196"/>
      <c r="XB117" s="196"/>
      <c r="XC117" s="196"/>
      <c r="XD117" s="196"/>
      <c r="XE117" s="196"/>
      <c r="XF117" s="196"/>
      <c r="XG117" s="196"/>
      <c r="XH117" s="196"/>
      <c r="XI117" s="196"/>
      <c r="XJ117" s="196"/>
      <c r="XK117" s="196"/>
      <c r="XL117" s="196"/>
      <c r="XM117" s="196"/>
      <c r="XN117" s="196"/>
      <c r="XO117" s="196"/>
      <c r="XP117" s="196"/>
      <c r="XQ117" s="196"/>
      <c r="XR117" s="196"/>
      <c r="XS117" s="196"/>
      <c r="XT117" s="25">
        <f t="shared" si="71"/>
        <v>3</v>
      </c>
    </row>
    <row r="118" spans="2:644" s="4" customFormat="1" ht="12.75" hidden="1" x14ac:dyDescent="0.2">
      <c r="B118" s="61" t="s">
        <v>121</v>
      </c>
      <c r="C118" s="201" t="s">
        <v>981</v>
      </c>
      <c r="D118" s="9" t="str">
        <f t="shared" si="67"/>
        <v>0929684553</v>
      </c>
      <c r="E118" s="10">
        <v>6008</v>
      </c>
      <c r="F118" s="9" t="s">
        <v>89</v>
      </c>
      <c r="G118" s="9" t="s">
        <v>128</v>
      </c>
      <c r="H118" s="9" t="s">
        <v>119</v>
      </c>
      <c r="I118" s="9"/>
      <c r="J118" s="9"/>
      <c r="K118" s="9"/>
      <c r="L118" s="9"/>
      <c r="M118" s="9"/>
      <c r="N118" s="9" t="e">
        <f>VLOOKUP(C118,'[1]Nomina al 02-02-2023'!$A$6:$A$94,1,0)</f>
        <v>#N/A</v>
      </c>
      <c r="O118" s="9"/>
      <c r="P118" s="9"/>
      <c r="Q118" s="11">
        <v>44663</v>
      </c>
      <c r="R118" s="11">
        <v>44753</v>
      </c>
      <c r="S118" s="11"/>
      <c r="T118" s="11"/>
      <c r="U118" s="76">
        <f t="shared" si="68"/>
        <v>9.6333333333333329</v>
      </c>
      <c r="V118" s="100">
        <f>+U118*$V$4</f>
        <v>12.041666666666666</v>
      </c>
      <c r="W118" s="12">
        <f t="shared" si="69"/>
        <v>5</v>
      </c>
      <c r="X118" s="24">
        <f t="shared" si="70"/>
        <v>0</v>
      </c>
      <c r="Y118" s="77">
        <f>IF(B118="Inactivo",0,(V118-W118-X118))</f>
        <v>0</v>
      </c>
      <c r="Z118" s="46"/>
      <c r="AA118" s="47"/>
      <c r="AB118" s="47"/>
      <c r="AC118" s="47"/>
      <c r="AD118" s="47"/>
      <c r="AE118" s="47"/>
      <c r="AF118" s="48"/>
      <c r="AG118" s="49"/>
      <c r="AH118" s="50"/>
      <c r="AI118" s="51"/>
      <c r="AJ118" s="52"/>
      <c r="AK118" s="53"/>
      <c r="AL118" s="53"/>
      <c r="AM118" s="53"/>
      <c r="AN118" s="53"/>
      <c r="AO118" s="53"/>
      <c r="AP118" s="54"/>
      <c r="AQ118" s="54"/>
      <c r="AR118" s="55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6"/>
      <c r="BO118" s="52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6"/>
      <c r="CS118" s="64"/>
      <c r="CT118" s="54"/>
      <c r="CU118" s="54"/>
      <c r="CV118" s="54"/>
      <c r="CW118" s="54"/>
      <c r="CX118" s="54"/>
      <c r="CY118" s="54"/>
      <c r="CZ118" s="55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15"/>
      <c r="DR118" s="15"/>
      <c r="DS118" s="15"/>
      <c r="DT118" s="15"/>
      <c r="DU118" s="15"/>
      <c r="DV118" s="15"/>
      <c r="DW118" s="29"/>
      <c r="DX118" s="43"/>
      <c r="DY118" s="21"/>
      <c r="DZ118" s="21"/>
      <c r="EA118" s="15"/>
      <c r="EB118" s="15"/>
      <c r="EC118" s="15"/>
      <c r="ED118" s="15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/>
      <c r="EW118" s="54"/>
      <c r="EX118" s="54"/>
      <c r="EY118" s="54"/>
      <c r="EZ118" s="54"/>
      <c r="FA118" s="56"/>
      <c r="FB118" s="52"/>
      <c r="FC118" s="54"/>
      <c r="FD118" s="54"/>
      <c r="FE118" s="54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5"/>
      <c r="FZ118" s="54"/>
      <c r="GA118" s="54"/>
      <c r="GB118" s="54"/>
      <c r="GC118" s="54"/>
      <c r="GD118" s="54"/>
      <c r="GE118" s="54"/>
      <c r="GF118" s="58"/>
      <c r="GG118" s="57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6"/>
      <c r="HL118" s="52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5"/>
      <c r="HZ118" s="54"/>
      <c r="IA118" s="54"/>
      <c r="IB118" s="54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8"/>
      <c r="IN118" s="43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29"/>
      <c r="JS118" s="28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21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29"/>
      <c r="KW118" s="43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21"/>
      <c r="LX118" s="15"/>
      <c r="LY118" s="15"/>
      <c r="LZ118" s="15"/>
      <c r="MA118" s="29"/>
      <c r="MB118" s="17">
        <v>1</v>
      </c>
      <c r="MC118" s="17">
        <v>1</v>
      </c>
      <c r="MD118" s="17">
        <v>1</v>
      </c>
      <c r="ME118" s="17">
        <v>1</v>
      </c>
      <c r="MF118" s="17">
        <v>1</v>
      </c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29"/>
      <c r="NF118" s="28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29"/>
      <c r="OK118" s="28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92"/>
      <c r="PP118" s="28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95"/>
      <c r="QT118" s="28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95"/>
      <c r="RY118" s="28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0"/>
      <c r="SM118" s="10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95"/>
      <c r="TC118" s="28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29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182"/>
      <c r="VM118" s="25"/>
      <c r="VN118" s="10"/>
      <c r="VO118" s="10"/>
      <c r="VP118" s="10"/>
      <c r="VQ118" s="10"/>
      <c r="VR118" s="10"/>
      <c r="VS118" s="10"/>
      <c r="VT118" s="10"/>
      <c r="VU118" s="10"/>
      <c r="VV118" s="10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182"/>
      <c r="WO118" s="25"/>
      <c r="WP118" s="10"/>
      <c r="WQ118" s="10"/>
      <c r="WR118" s="10"/>
      <c r="WS118" s="10"/>
      <c r="WT118" s="10"/>
      <c r="WU118" s="10"/>
      <c r="WV118" s="10"/>
      <c r="WW118" s="10"/>
      <c r="WX118" s="10"/>
      <c r="WY118" s="196"/>
      <c r="WZ118" s="196"/>
      <c r="XA118" s="196"/>
      <c r="XB118" s="196"/>
      <c r="XC118" s="196"/>
      <c r="XD118" s="196"/>
      <c r="XE118" s="196"/>
      <c r="XF118" s="196"/>
      <c r="XG118" s="196"/>
      <c r="XH118" s="196"/>
      <c r="XI118" s="196"/>
      <c r="XJ118" s="196"/>
      <c r="XK118" s="196"/>
      <c r="XL118" s="196"/>
      <c r="XM118" s="196"/>
      <c r="XN118" s="196"/>
      <c r="XO118" s="196"/>
      <c r="XP118" s="196"/>
      <c r="XQ118" s="196"/>
      <c r="XR118" s="196"/>
      <c r="XS118" s="196"/>
      <c r="XT118" s="25">
        <f t="shared" si="71"/>
        <v>5</v>
      </c>
    </row>
    <row r="119" spans="2:644" s="4" customFormat="1" ht="12.75" x14ac:dyDescent="0.2">
      <c r="B119" s="61" t="s">
        <v>122</v>
      </c>
      <c r="C119" s="204" t="s">
        <v>982</v>
      </c>
      <c r="D119" s="9" t="str">
        <f t="shared" si="67"/>
        <v>0926004557</v>
      </c>
      <c r="E119" s="10">
        <v>6008</v>
      </c>
      <c r="F119" s="9" t="s">
        <v>89</v>
      </c>
      <c r="G119" s="9" t="s">
        <v>128</v>
      </c>
      <c r="H119" s="9" t="s">
        <v>147</v>
      </c>
      <c r="I119" s="9">
        <f>LEN(H119)</f>
        <v>28</v>
      </c>
      <c r="J119" s="9">
        <f>FIND(" ",H119,FIND(" ",H119)+1)</f>
        <v>13</v>
      </c>
      <c r="K119" s="9">
        <f>I119-(J119-1)</f>
        <v>16</v>
      </c>
      <c r="L119" s="9" t="str">
        <f>MID(H119,1,J119)</f>
        <v xml:space="preserve">Coral Reasco </v>
      </c>
      <c r="M119" s="9" t="str">
        <f>MID(H119,J119,K119)</f>
        <v xml:space="preserve"> Mercy Alejandra</v>
      </c>
      <c r="N119" s="9" t="str">
        <f>_xlfn.IFNA(VLOOKUP(D119,[1]!Tabla1[#All],7,0),"NO ENCONTRADO")</f>
        <v>alejandracoral@salesland.net</v>
      </c>
      <c r="O119" s="9"/>
      <c r="P119" s="9" t="str">
        <f>IF(N119="NO ENCONTRADO",O119,N119)</f>
        <v>alejandracoral@salesland.net</v>
      </c>
      <c r="Q119" s="11">
        <v>44788</v>
      </c>
      <c r="R119" s="11"/>
      <c r="S119" s="11"/>
      <c r="T119" s="11"/>
      <c r="U119" s="76">
        <f t="shared" si="68"/>
        <v>5.5333333333333332</v>
      </c>
      <c r="V119" s="100">
        <f>+U119*$V$4</f>
        <v>6.9166666666666661</v>
      </c>
      <c r="W119" s="12">
        <f t="shared" si="69"/>
        <v>5</v>
      </c>
      <c r="X119" s="24">
        <f t="shared" si="70"/>
        <v>0</v>
      </c>
      <c r="Y119" s="77">
        <f>IF(B119="Inactivo",0,(V119-W119-X119))</f>
        <v>1.9166666666666661</v>
      </c>
      <c r="Z119" s="46"/>
      <c r="AA119" s="47"/>
      <c r="AB119" s="47"/>
      <c r="AC119" s="47"/>
      <c r="AD119" s="47"/>
      <c r="AE119" s="47"/>
      <c r="AF119" s="48"/>
      <c r="AG119" s="49"/>
      <c r="AH119" s="50"/>
      <c r="AI119" s="51"/>
      <c r="AJ119" s="52"/>
      <c r="AK119" s="53"/>
      <c r="AL119" s="53"/>
      <c r="AM119" s="53"/>
      <c r="AN119" s="53"/>
      <c r="AO119" s="53"/>
      <c r="AP119" s="54"/>
      <c r="AQ119" s="54"/>
      <c r="AR119" s="55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6"/>
      <c r="BO119" s="52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6"/>
      <c r="CS119" s="64"/>
      <c r="CT119" s="54"/>
      <c r="CU119" s="54"/>
      <c r="CV119" s="54"/>
      <c r="CW119" s="54"/>
      <c r="CX119" s="54"/>
      <c r="CY119" s="54"/>
      <c r="CZ119" s="55"/>
      <c r="DA119" s="54"/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15"/>
      <c r="DR119" s="15"/>
      <c r="DS119" s="15"/>
      <c r="DT119" s="15"/>
      <c r="DU119" s="15"/>
      <c r="DV119" s="15"/>
      <c r="DW119" s="29"/>
      <c r="DX119" s="43"/>
      <c r="DY119" s="21"/>
      <c r="DZ119" s="21"/>
      <c r="EA119" s="15"/>
      <c r="EB119" s="15"/>
      <c r="EC119" s="15"/>
      <c r="ED119" s="15"/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54"/>
      <c r="ER119" s="54"/>
      <c r="ES119" s="54"/>
      <c r="ET119" s="54"/>
      <c r="EU119" s="54"/>
      <c r="EV119" s="54"/>
      <c r="EW119" s="54"/>
      <c r="EX119" s="54"/>
      <c r="EY119" s="54"/>
      <c r="EZ119" s="54"/>
      <c r="FA119" s="56"/>
      <c r="FB119" s="52"/>
      <c r="FC119" s="54"/>
      <c r="FD119" s="54"/>
      <c r="FE119" s="54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5"/>
      <c r="FZ119" s="54"/>
      <c r="GA119" s="54"/>
      <c r="GB119" s="54"/>
      <c r="GC119" s="54"/>
      <c r="GD119" s="54"/>
      <c r="GE119" s="54"/>
      <c r="GF119" s="58"/>
      <c r="GG119" s="57"/>
      <c r="GH119" s="54"/>
      <c r="GI119" s="54"/>
      <c r="GJ119" s="54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6"/>
      <c r="HL119" s="52"/>
      <c r="HM119" s="54"/>
      <c r="HN119" s="54"/>
      <c r="HO119" s="54"/>
      <c r="HP119" s="54"/>
      <c r="HQ119" s="54"/>
      <c r="HR119" s="54"/>
      <c r="HS119" s="54"/>
      <c r="HT119" s="54"/>
      <c r="HU119" s="54"/>
      <c r="HV119" s="54"/>
      <c r="HW119" s="54"/>
      <c r="HX119" s="54"/>
      <c r="HY119" s="55"/>
      <c r="HZ119" s="54"/>
      <c r="IA119" s="54"/>
      <c r="IB119" s="54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8"/>
      <c r="IN119" s="43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29"/>
      <c r="JS119" s="28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21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29"/>
      <c r="KW119" s="43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21"/>
      <c r="LX119" s="15"/>
      <c r="LY119" s="15"/>
      <c r="LZ119" s="15"/>
      <c r="MA119" s="29"/>
      <c r="MB119" s="25"/>
      <c r="MC119" s="10"/>
      <c r="MD119" s="10"/>
      <c r="ME119" s="10"/>
      <c r="MF119" s="10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29"/>
      <c r="NF119" s="28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29"/>
      <c r="OK119" s="28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92"/>
      <c r="PP119" s="28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95"/>
      <c r="QT119" s="28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95"/>
      <c r="RY119" s="28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0"/>
      <c r="SM119" s="10"/>
      <c r="SN119" s="15"/>
      <c r="SO119" s="22">
        <v>1</v>
      </c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95"/>
      <c r="TC119" s="28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29"/>
      <c r="UH119" s="10"/>
      <c r="UI119" s="10"/>
      <c r="UJ119" s="10"/>
      <c r="UK119" s="10"/>
      <c r="UL119" s="10"/>
      <c r="UM119" s="10"/>
      <c r="UN119" s="10"/>
      <c r="UO119" s="10"/>
      <c r="UP119" s="180">
        <v>1</v>
      </c>
      <c r="UQ119" s="180">
        <v>1</v>
      </c>
      <c r="UR119" s="180">
        <v>1</v>
      </c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182"/>
      <c r="VM119" s="25"/>
      <c r="VN119" s="10"/>
      <c r="VO119" s="10"/>
      <c r="VP119" s="10"/>
      <c r="VQ119" s="10"/>
      <c r="VR119" s="180">
        <v>1</v>
      </c>
      <c r="VS119" s="10"/>
      <c r="VT119" s="10"/>
      <c r="VU119" s="10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182"/>
      <c r="WO119" s="25"/>
      <c r="WP119" s="10"/>
      <c r="WQ119" s="10"/>
      <c r="WR119" s="10"/>
      <c r="WS119" s="10"/>
      <c r="WT119" s="10"/>
      <c r="WU119" s="10"/>
      <c r="WV119" s="10"/>
      <c r="WW119" s="10"/>
      <c r="WX119" s="10"/>
      <c r="WY119" s="196"/>
      <c r="WZ119" s="196"/>
      <c r="XA119" s="196"/>
      <c r="XB119" s="196"/>
      <c r="XC119" s="196"/>
      <c r="XD119" s="196"/>
      <c r="XE119" s="196"/>
      <c r="XF119" s="196"/>
      <c r="XG119" s="196"/>
      <c r="XH119" s="196"/>
      <c r="XI119" s="196"/>
      <c r="XJ119" s="196"/>
      <c r="XK119" s="196"/>
      <c r="XL119" s="196"/>
      <c r="XM119" s="196"/>
      <c r="XN119" s="196"/>
      <c r="XO119" s="196"/>
      <c r="XP119" s="196"/>
      <c r="XQ119" s="196"/>
      <c r="XR119" s="196"/>
      <c r="XS119" s="196"/>
      <c r="XT119" s="25">
        <f t="shared" si="71"/>
        <v>5</v>
      </c>
    </row>
    <row r="120" spans="2:644" s="4" customFormat="1" ht="12.75" hidden="1" x14ac:dyDescent="0.2">
      <c r="B120" s="61" t="s">
        <v>121</v>
      </c>
      <c r="C120" s="201" t="s">
        <v>983</v>
      </c>
      <c r="D120" s="9" t="str">
        <f t="shared" si="67"/>
        <v>1758028540</v>
      </c>
      <c r="E120" s="10">
        <v>6010</v>
      </c>
      <c r="F120" s="9" t="s">
        <v>40</v>
      </c>
      <c r="G120" s="9" t="s">
        <v>33</v>
      </c>
      <c r="H120" s="9" t="s">
        <v>146</v>
      </c>
      <c r="I120" s="9"/>
      <c r="J120" s="9"/>
      <c r="K120" s="9"/>
      <c r="L120" s="9"/>
      <c r="M120" s="9"/>
      <c r="N120" s="9" t="e">
        <f>VLOOKUP(C120,'[1]Nomina al 02-02-2023'!$A$6:$A$94,1,0)</f>
        <v>#N/A</v>
      </c>
      <c r="O120" s="9"/>
      <c r="P120" s="9"/>
      <c r="Q120" s="11">
        <v>44077</v>
      </c>
      <c r="R120" s="11">
        <v>44547</v>
      </c>
      <c r="S120" s="11"/>
      <c r="T120" s="11"/>
      <c r="U120" s="76">
        <f t="shared" si="68"/>
        <v>28.933333333333334</v>
      </c>
      <c r="V120" s="100">
        <f t="shared" si="72"/>
        <v>36.166666666666664</v>
      </c>
      <c r="W120" s="12">
        <f t="shared" si="69"/>
        <v>15</v>
      </c>
      <c r="X120" s="24">
        <f t="shared" si="70"/>
        <v>0</v>
      </c>
      <c r="Y120" s="77">
        <f>IF(B120="Inactivo",0,(V120-W120-X120))</f>
        <v>0</v>
      </c>
      <c r="Z120" s="26"/>
      <c r="AA120" s="10"/>
      <c r="AB120" s="10"/>
      <c r="AC120" s="10"/>
      <c r="AD120" s="10"/>
      <c r="AE120" s="10"/>
      <c r="AF120" s="27"/>
      <c r="AG120" s="32"/>
      <c r="AH120" s="18"/>
      <c r="AI120" s="33"/>
      <c r="AJ120" s="28"/>
      <c r="AK120" s="23"/>
      <c r="AL120" s="23"/>
      <c r="AM120" s="23"/>
      <c r="AN120" s="23"/>
      <c r="AO120" s="23"/>
      <c r="AP120" s="15"/>
      <c r="AQ120" s="15"/>
      <c r="AR120" s="21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29"/>
      <c r="BO120" s="28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29"/>
      <c r="CS120" s="64"/>
      <c r="CT120" s="15"/>
      <c r="CU120" s="15"/>
      <c r="CV120" s="15"/>
      <c r="CW120" s="15"/>
      <c r="CX120" s="15"/>
      <c r="CY120" s="15"/>
      <c r="CZ120" s="21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29"/>
      <c r="DX120" s="43"/>
      <c r="DY120" s="21"/>
      <c r="DZ120" s="21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29"/>
      <c r="FB120" s="30">
        <v>1</v>
      </c>
      <c r="FC120" s="17">
        <v>1</v>
      </c>
      <c r="FD120" s="17">
        <v>1</v>
      </c>
      <c r="FE120" s="17">
        <v>1</v>
      </c>
      <c r="FF120" s="17">
        <v>1</v>
      </c>
      <c r="FG120" s="17">
        <v>1</v>
      </c>
      <c r="FH120" s="17">
        <v>1</v>
      </c>
      <c r="FI120" s="17">
        <v>1</v>
      </c>
      <c r="FJ120" s="17">
        <v>1</v>
      </c>
      <c r="FK120" s="17">
        <v>1</v>
      </c>
      <c r="FL120" s="17">
        <v>1</v>
      </c>
      <c r="FM120" s="17">
        <v>1</v>
      </c>
      <c r="FN120" s="17">
        <v>1</v>
      </c>
      <c r="FO120" s="17">
        <v>1</v>
      </c>
      <c r="FP120" s="17">
        <v>1</v>
      </c>
      <c r="FQ120" s="15"/>
      <c r="FR120" s="15"/>
      <c r="FS120" s="15"/>
      <c r="FT120" s="15"/>
      <c r="FU120" s="15"/>
      <c r="FV120" s="15"/>
      <c r="FW120" s="15"/>
      <c r="FX120" s="15"/>
      <c r="FY120" s="21"/>
      <c r="FZ120" s="15"/>
      <c r="GA120" s="15"/>
      <c r="GB120" s="15"/>
      <c r="GC120" s="15"/>
      <c r="GD120" s="15"/>
      <c r="GE120" s="15"/>
      <c r="GF120" s="45"/>
      <c r="GG120" s="43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29"/>
      <c r="HL120" s="28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21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45"/>
      <c r="IN120" s="43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29"/>
      <c r="JS120" s="28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21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29"/>
      <c r="KW120" s="43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21"/>
      <c r="LX120" s="15"/>
      <c r="LY120" s="15"/>
      <c r="LZ120" s="15"/>
      <c r="MA120" s="29"/>
      <c r="MB120" s="28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29"/>
      <c r="NF120" s="28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29"/>
      <c r="OK120" s="28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92"/>
      <c r="PP120" s="28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95"/>
      <c r="QT120" s="28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95"/>
      <c r="RY120" s="28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0"/>
      <c r="SM120" s="10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95"/>
      <c r="TC120" s="28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29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38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182"/>
      <c r="VM120" s="25"/>
      <c r="VN120" s="10"/>
      <c r="VO120" s="10"/>
      <c r="VP120" s="10"/>
      <c r="VQ120" s="10"/>
      <c r="VR120" s="10"/>
      <c r="VS120" s="10"/>
      <c r="VT120" s="10"/>
      <c r="VU120" s="10"/>
      <c r="VV120" s="10"/>
      <c r="VW120" s="38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182"/>
      <c r="WO120" s="25"/>
      <c r="WP120" s="10"/>
      <c r="WQ120" s="10"/>
      <c r="WR120" s="10"/>
      <c r="WS120" s="10"/>
      <c r="WT120" s="10"/>
      <c r="WU120" s="10"/>
      <c r="WV120" s="10"/>
      <c r="WW120" s="10"/>
      <c r="WX120" s="10"/>
      <c r="WY120" s="196"/>
      <c r="WZ120" s="196"/>
      <c r="XA120" s="196"/>
      <c r="XB120" s="196"/>
      <c r="XC120" s="196"/>
      <c r="XD120" s="196"/>
      <c r="XE120" s="196"/>
      <c r="XF120" s="196"/>
      <c r="XG120" s="196"/>
      <c r="XH120" s="196"/>
      <c r="XI120" s="196"/>
      <c r="XJ120" s="196"/>
      <c r="XK120" s="196"/>
      <c r="XL120" s="196"/>
      <c r="XM120" s="196"/>
      <c r="XN120" s="196"/>
      <c r="XO120" s="196"/>
      <c r="XP120" s="196"/>
      <c r="XQ120" s="196"/>
      <c r="XR120" s="196"/>
      <c r="XS120" s="196"/>
      <c r="XT120" s="25">
        <f t="shared" si="71"/>
        <v>15</v>
      </c>
    </row>
    <row r="121" spans="2:644" s="4" customFormat="1" ht="12.75" hidden="1" x14ac:dyDescent="0.2">
      <c r="B121" s="61" t="s">
        <v>121</v>
      </c>
      <c r="C121" s="201" t="s">
        <v>90</v>
      </c>
      <c r="D121" s="9" t="str">
        <f t="shared" si="67"/>
        <v>1721406732</v>
      </c>
      <c r="E121" s="10">
        <v>6010</v>
      </c>
      <c r="F121" s="9" t="s">
        <v>40</v>
      </c>
      <c r="G121" s="9" t="s">
        <v>129</v>
      </c>
      <c r="H121" s="9" t="s">
        <v>91</v>
      </c>
      <c r="I121" s="9"/>
      <c r="J121" s="9"/>
      <c r="K121" s="9"/>
      <c r="L121" s="9"/>
      <c r="M121" s="9"/>
      <c r="N121" s="9" t="e">
        <f>VLOOKUP(C121,'[1]Nomina al 02-02-2023'!$A$6:$A$94,1,0)</f>
        <v>#N/A</v>
      </c>
      <c r="O121" s="9"/>
      <c r="P121" s="9"/>
      <c r="Q121" s="11">
        <v>44306</v>
      </c>
      <c r="R121" s="11">
        <v>44530</v>
      </c>
      <c r="S121" s="11"/>
      <c r="T121" s="11"/>
      <c r="U121" s="76">
        <f t="shared" si="68"/>
        <v>21.366666666666667</v>
      </c>
      <c r="V121" s="100">
        <f t="shared" si="72"/>
        <v>26.708333333333336</v>
      </c>
      <c r="W121" s="12">
        <f t="shared" si="69"/>
        <v>0</v>
      </c>
      <c r="X121" s="24">
        <f t="shared" si="70"/>
        <v>0</v>
      </c>
      <c r="Y121" s="77">
        <f>IF(B121="Inactivo",0,(V121-W121-X121))</f>
        <v>0</v>
      </c>
      <c r="Z121" s="46"/>
      <c r="AA121" s="47"/>
      <c r="AB121" s="47"/>
      <c r="AC121" s="47"/>
      <c r="AD121" s="47"/>
      <c r="AE121" s="47"/>
      <c r="AF121" s="48"/>
      <c r="AG121" s="49"/>
      <c r="AH121" s="50"/>
      <c r="AI121" s="51"/>
      <c r="AJ121" s="52"/>
      <c r="AK121" s="53"/>
      <c r="AL121" s="53"/>
      <c r="AM121" s="53"/>
      <c r="AN121" s="53"/>
      <c r="AO121" s="53"/>
      <c r="AP121" s="54"/>
      <c r="AQ121" s="54"/>
      <c r="AR121" s="55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6"/>
      <c r="BO121" s="52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6"/>
      <c r="CS121" s="64"/>
      <c r="CT121" s="54"/>
      <c r="CU121" s="54"/>
      <c r="CV121" s="54"/>
      <c r="CW121" s="54"/>
      <c r="CX121" s="54"/>
      <c r="CY121" s="54"/>
      <c r="CZ121" s="55"/>
      <c r="DA121" s="54"/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15"/>
      <c r="DR121" s="15"/>
      <c r="DS121" s="15"/>
      <c r="DT121" s="15"/>
      <c r="DU121" s="15"/>
      <c r="DV121" s="15"/>
      <c r="DW121" s="29"/>
      <c r="DX121" s="43"/>
      <c r="DY121" s="21"/>
      <c r="DZ121" s="21"/>
      <c r="EA121" s="15"/>
      <c r="EB121" s="15"/>
      <c r="EC121" s="15"/>
      <c r="ED121" s="15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/>
      <c r="EU121" s="54"/>
      <c r="EV121" s="54"/>
      <c r="EW121" s="54"/>
      <c r="EX121" s="54"/>
      <c r="EY121" s="54"/>
      <c r="EZ121" s="54"/>
      <c r="FA121" s="56"/>
      <c r="FB121" s="52"/>
      <c r="FC121" s="54"/>
      <c r="FD121" s="54"/>
      <c r="FE121" s="54"/>
      <c r="FF121" s="54"/>
      <c r="FG121" s="54"/>
      <c r="FH121" s="54"/>
      <c r="FI121" s="54"/>
      <c r="FJ121" s="54"/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5"/>
      <c r="FZ121" s="54"/>
      <c r="GA121" s="54"/>
      <c r="GB121" s="54"/>
      <c r="GC121" s="54"/>
      <c r="GD121" s="54"/>
      <c r="GE121" s="54"/>
      <c r="GF121" s="58"/>
      <c r="GG121" s="57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6"/>
      <c r="HL121" s="52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5"/>
      <c r="HZ121" s="54"/>
      <c r="IA121" s="54"/>
      <c r="IB121" s="54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8"/>
      <c r="IN121" s="43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29"/>
      <c r="JS121" s="28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21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29"/>
      <c r="KW121" s="43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21"/>
      <c r="LX121" s="15"/>
      <c r="LY121" s="15"/>
      <c r="LZ121" s="15"/>
      <c r="MA121" s="29"/>
      <c r="MB121" s="28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29"/>
      <c r="NF121" s="28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29"/>
      <c r="OK121" s="28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92"/>
      <c r="PP121" s="28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95"/>
      <c r="QT121" s="28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95"/>
      <c r="RY121" s="28"/>
      <c r="RZ121" s="15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95"/>
      <c r="TC121" s="28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29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38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182"/>
      <c r="VM121" s="25"/>
      <c r="VN121" s="10"/>
      <c r="VO121" s="10"/>
      <c r="VP121" s="10"/>
      <c r="VQ121" s="10"/>
      <c r="VR121" s="10"/>
      <c r="VS121" s="10"/>
      <c r="VT121" s="10"/>
      <c r="VU121" s="10"/>
      <c r="VV121" s="10"/>
      <c r="VW121" s="38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182"/>
      <c r="WO121" s="25"/>
      <c r="WP121" s="10"/>
      <c r="WQ121" s="10"/>
      <c r="WR121" s="10"/>
      <c r="WS121" s="10"/>
      <c r="WT121" s="10"/>
      <c r="WU121" s="10"/>
      <c r="WV121" s="10"/>
      <c r="WW121" s="10"/>
      <c r="WX121" s="10"/>
      <c r="WY121" s="196"/>
      <c r="WZ121" s="196"/>
      <c r="XA121" s="196"/>
      <c r="XB121" s="196"/>
      <c r="XC121" s="196"/>
      <c r="XD121" s="196"/>
      <c r="XE121" s="196"/>
      <c r="XF121" s="196"/>
      <c r="XG121" s="196"/>
      <c r="XH121" s="196"/>
      <c r="XI121" s="196"/>
      <c r="XJ121" s="196"/>
      <c r="XK121" s="196"/>
      <c r="XL121" s="196"/>
      <c r="XM121" s="196"/>
      <c r="XN121" s="196"/>
      <c r="XO121" s="196"/>
      <c r="XP121" s="196"/>
      <c r="XQ121" s="196"/>
      <c r="XR121" s="196"/>
      <c r="XS121" s="196"/>
      <c r="XT121" s="25">
        <f t="shared" si="71"/>
        <v>0</v>
      </c>
    </row>
    <row r="122" spans="2:644" s="4" customFormat="1" ht="13.5" hidden="1" thickBot="1" x14ac:dyDescent="0.25">
      <c r="B122" s="61" t="s">
        <v>121</v>
      </c>
      <c r="C122" s="201" t="s">
        <v>984</v>
      </c>
      <c r="D122" s="9" t="str">
        <f t="shared" si="67"/>
        <v>1724644735</v>
      </c>
      <c r="E122" s="10">
        <v>6003</v>
      </c>
      <c r="F122" s="9" t="s">
        <v>37</v>
      </c>
      <c r="G122" s="9" t="s">
        <v>103</v>
      </c>
      <c r="H122" s="9" t="s">
        <v>92</v>
      </c>
      <c r="I122" s="9"/>
      <c r="J122" s="9"/>
      <c r="K122" s="9"/>
      <c r="L122" s="9"/>
      <c r="M122" s="9"/>
      <c r="N122" s="9" t="e">
        <f>VLOOKUP(C122,'[1]Nomina al 02-02-2023'!$A$6:$A$94,1,0)</f>
        <v>#N/A</v>
      </c>
      <c r="O122" s="9"/>
      <c r="P122" s="9"/>
      <c r="Q122" s="11">
        <v>44441</v>
      </c>
      <c r="R122" s="11">
        <v>44694</v>
      </c>
      <c r="S122" s="11"/>
      <c r="T122" s="11"/>
      <c r="U122" s="76">
        <f t="shared" si="68"/>
        <v>16.966666666666665</v>
      </c>
      <c r="V122" s="100">
        <f>+U122*$V$4</f>
        <v>21.208333333333332</v>
      </c>
      <c r="W122" s="12">
        <f t="shared" si="69"/>
        <v>0</v>
      </c>
      <c r="X122" s="24">
        <f>SUM(TC122:UG122)</f>
        <v>0</v>
      </c>
      <c r="Y122" s="77">
        <f>IF(B122="Inactivo",0,(V122-W122-X122))</f>
        <v>0</v>
      </c>
      <c r="Z122" s="46"/>
      <c r="AA122" s="47"/>
      <c r="AB122" s="47"/>
      <c r="AC122" s="47"/>
      <c r="AD122" s="47"/>
      <c r="AE122" s="47"/>
      <c r="AF122" s="48"/>
      <c r="AG122" s="49"/>
      <c r="AH122" s="50"/>
      <c r="AI122" s="51"/>
      <c r="AJ122" s="52"/>
      <c r="AK122" s="53"/>
      <c r="AL122" s="53"/>
      <c r="AM122" s="53"/>
      <c r="AN122" s="53"/>
      <c r="AO122" s="53"/>
      <c r="AP122" s="54"/>
      <c r="AQ122" s="54"/>
      <c r="AR122" s="55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6"/>
      <c r="BO122" s="52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6"/>
      <c r="CS122" s="64"/>
      <c r="CT122" s="54"/>
      <c r="CU122" s="54"/>
      <c r="CV122" s="54"/>
      <c r="CW122" s="54"/>
      <c r="CX122" s="54"/>
      <c r="CY122" s="54"/>
      <c r="CZ122" s="55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15"/>
      <c r="DR122" s="15"/>
      <c r="DS122" s="15"/>
      <c r="DT122" s="15"/>
      <c r="DU122" s="15"/>
      <c r="DV122" s="15"/>
      <c r="DW122" s="29"/>
      <c r="DX122" s="43"/>
      <c r="DY122" s="21"/>
      <c r="DZ122" s="21"/>
      <c r="EA122" s="15"/>
      <c r="EB122" s="15"/>
      <c r="EC122" s="15"/>
      <c r="ED122" s="15"/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6"/>
      <c r="FB122" s="52"/>
      <c r="FC122" s="54"/>
      <c r="FD122" s="54"/>
      <c r="FE122" s="54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5"/>
      <c r="FZ122" s="54"/>
      <c r="GA122" s="54"/>
      <c r="GB122" s="54"/>
      <c r="GC122" s="54"/>
      <c r="GD122" s="54"/>
      <c r="GE122" s="54"/>
      <c r="GF122" s="58"/>
      <c r="GG122" s="57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6"/>
      <c r="HL122" s="85"/>
      <c r="HM122" s="81"/>
      <c r="HN122" s="81"/>
      <c r="HO122" s="81"/>
      <c r="HP122" s="81"/>
      <c r="HQ122" s="81"/>
      <c r="HR122" s="81"/>
      <c r="HS122" s="81"/>
      <c r="HT122" s="81"/>
      <c r="HU122" s="81"/>
      <c r="HV122" s="81"/>
      <c r="HW122" s="81"/>
      <c r="HX122" s="81"/>
      <c r="HY122" s="86"/>
      <c r="HZ122" s="81"/>
      <c r="IA122" s="81"/>
      <c r="IB122" s="81"/>
      <c r="IC122" s="81"/>
      <c r="ID122" s="81"/>
      <c r="IE122" s="81"/>
      <c r="IF122" s="81"/>
      <c r="IG122" s="81"/>
      <c r="IH122" s="81"/>
      <c r="II122" s="81"/>
      <c r="IJ122" s="81"/>
      <c r="IK122" s="81"/>
      <c r="IL122" s="81"/>
      <c r="IM122" s="108"/>
      <c r="IN122" s="80"/>
      <c r="IO122" s="81"/>
      <c r="IP122" s="81"/>
      <c r="IQ122" s="81"/>
      <c r="IR122" s="81"/>
      <c r="IS122" s="81"/>
      <c r="IT122" s="81"/>
      <c r="IU122" s="81"/>
      <c r="IV122" s="81"/>
      <c r="IW122" s="81"/>
      <c r="IX122" s="81"/>
      <c r="IY122" s="81"/>
      <c r="IZ122" s="81"/>
      <c r="JA122" s="81"/>
      <c r="JB122" s="81"/>
      <c r="JC122" s="81"/>
      <c r="JD122" s="81"/>
      <c r="JE122" s="81"/>
      <c r="JF122" s="81"/>
      <c r="JG122" s="81"/>
      <c r="JH122" s="81"/>
      <c r="JI122" s="81"/>
      <c r="JJ122" s="81"/>
      <c r="JK122" s="81"/>
      <c r="JL122" s="81"/>
      <c r="JM122" s="81"/>
      <c r="JN122" s="81"/>
      <c r="JO122" s="81"/>
      <c r="JP122" s="81"/>
      <c r="JQ122" s="81"/>
      <c r="JR122" s="82"/>
      <c r="JS122" s="85"/>
      <c r="JT122" s="81"/>
      <c r="JU122" s="81"/>
      <c r="JV122" s="81"/>
      <c r="JW122" s="81"/>
      <c r="JX122" s="81"/>
      <c r="JY122" s="81"/>
      <c r="JZ122" s="81"/>
      <c r="KA122" s="81"/>
      <c r="KB122" s="81"/>
      <c r="KC122" s="81"/>
      <c r="KD122" s="81"/>
      <c r="KE122" s="81"/>
      <c r="KF122" s="81"/>
      <c r="KG122" s="86"/>
      <c r="KH122" s="81"/>
      <c r="KI122" s="81"/>
      <c r="KJ122" s="81"/>
      <c r="KK122" s="81"/>
      <c r="KL122" s="81"/>
      <c r="KM122" s="81"/>
      <c r="KN122" s="81"/>
      <c r="KO122" s="81"/>
      <c r="KP122" s="81"/>
      <c r="KQ122" s="81"/>
      <c r="KR122" s="81"/>
      <c r="KS122" s="81"/>
      <c r="KT122" s="81"/>
      <c r="KU122" s="81"/>
      <c r="KV122" s="82"/>
      <c r="KW122" s="80"/>
      <c r="KX122" s="81"/>
      <c r="KY122" s="81"/>
      <c r="KZ122" s="81"/>
      <c r="LA122" s="81"/>
      <c r="LB122" s="81"/>
      <c r="LC122" s="81"/>
      <c r="LD122" s="81"/>
      <c r="LE122" s="81"/>
      <c r="LF122" s="81"/>
      <c r="LG122" s="81"/>
      <c r="LH122" s="81"/>
      <c r="LI122" s="81"/>
      <c r="LJ122" s="81"/>
      <c r="LK122" s="81"/>
      <c r="LL122" s="81"/>
      <c r="LM122" s="81"/>
      <c r="LN122" s="81"/>
      <c r="LO122" s="81"/>
      <c r="LP122" s="81"/>
      <c r="LQ122" s="81"/>
      <c r="LR122" s="81"/>
      <c r="LS122" s="81"/>
      <c r="LT122" s="81"/>
      <c r="LU122" s="81"/>
      <c r="LV122" s="81"/>
      <c r="LW122" s="86"/>
      <c r="LX122" s="81"/>
      <c r="LY122" s="81"/>
      <c r="LZ122" s="81"/>
      <c r="MA122" s="82"/>
      <c r="MB122" s="85"/>
      <c r="MC122" s="81"/>
      <c r="MD122" s="81"/>
      <c r="ME122" s="81"/>
      <c r="MF122" s="81"/>
      <c r="MG122" s="81"/>
      <c r="MH122" s="81"/>
      <c r="MI122" s="81"/>
      <c r="MJ122" s="81"/>
      <c r="MK122" s="81"/>
      <c r="ML122" s="81"/>
      <c r="MM122" s="81"/>
      <c r="MN122" s="81"/>
      <c r="MO122" s="81"/>
      <c r="MP122" s="81"/>
      <c r="MQ122" s="81"/>
      <c r="MR122" s="81"/>
      <c r="MS122" s="81"/>
      <c r="MT122" s="81"/>
      <c r="MU122" s="81"/>
      <c r="MV122" s="81"/>
      <c r="MW122" s="81"/>
      <c r="MX122" s="81"/>
      <c r="MY122" s="81"/>
      <c r="MZ122" s="81"/>
      <c r="NA122" s="81"/>
      <c r="NB122" s="81"/>
      <c r="NC122" s="81"/>
      <c r="ND122" s="81"/>
      <c r="NE122" s="82"/>
      <c r="NF122" s="85"/>
      <c r="NG122" s="81"/>
      <c r="NH122" s="81"/>
      <c r="NI122" s="81"/>
      <c r="NJ122" s="81"/>
      <c r="NK122" s="81"/>
      <c r="NL122" s="81"/>
      <c r="NM122" s="81"/>
      <c r="NN122" s="81"/>
      <c r="NO122" s="81"/>
      <c r="NP122" s="81"/>
      <c r="NQ122" s="81"/>
      <c r="NR122" s="81"/>
      <c r="NS122" s="81"/>
      <c r="NT122" s="81"/>
      <c r="NU122" s="81"/>
      <c r="NV122" s="81"/>
      <c r="NW122" s="81"/>
      <c r="NX122" s="81"/>
      <c r="NY122" s="81"/>
      <c r="NZ122" s="81"/>
      <c r="OA122" s="81"/>
      <c r="OB122" s="81"/>
      <c r="OC122" s="81"/>
      <c r="OD122" s="81"/>
      <c r="OE122" s="81"/>
      <c r="OF122" s="81"/>
      <c r="OG122" s="81"/>
      <c r="OH122" s="81"/>
      <c r="OI122" s="81"/>
      <c r="OJ122" s="82"/>
      <c r="OK122" s="85"/>
      <c r="OL122" s="81"/>
      <c r="OM122" s="81"/>
      <c r="ON122" s="81"/>
      <c r="OO122" s="81"/>
      <c r="OP122" s="81"/>
      <c r="OQ122" s="81"/>
      <c r="OR122" s="81"/>
      <c r="OS122" s="81"/>
      <c r="OT122" s="81"/>
      <c r="OU122" s="81"/>
      <c r="OV122" s="81"/>
      <c r="OW122" s="81"/>
      <c r="OX122" s="81"/>
      <c r="OY122" s="81"/>
      <c r="OZ122" s="81"/>
      <c r="PA122" s="81"/>
      <c r="PB122" s="81"/>
      <c r="PC122" s="81"/>
      <c r="PD122" s="81"/>
      <c r="PE122" s="81"/>
      <c r="PF122" s="81"/>
      <c r="PG122" s="81"/>
      <c r="PH122" s="81"/>
      <c r="PI122" s="81"/>
      <c r="PJ122" s="81"/>
      <c r="PK122" s="81"/>
      <c r="PL122" s="81"/>
      <c r="PM122" s="81"/>
      <c r="PN122" s="81"/>
      <c r="PO122" s="99"/>
      <c r="PP122" s="85"/>
      <c r="PQ122" s="81"/>
      <c r="PR122" s="81"/>
      <c r="PS122" s="81"/>
      <c r="PT122" s="81"/>
      <c r="PU122" s="81"/>
      <c r="PV122" s="81"/>
      <c r="PW122" s="81"/>
      <c r="PX122" s="81"/>
      <c r="PY122" s="81"/>
      <c r="PZ122" s="81"/>
      <c r="QA122" s="81"/>
      <c r="QB122" s="81"/>
      <c r="QC122" s="81"/>
      <c r="QD122" s="81"/>
      <c r="QE122" s="81"/>
      <c r="QF122" s="81"/>
      <c r="QG122" s="81"/>
      <c r="QH122" s="81"/>
      <c r="QI122" s="81"/>
      <c r="QJ122" s="81"/>
      <c r="QK122" s="81"/>
      <c r="QL122" s="81"/>
      <c r="QM122" s="81"/>
      <c r="QN122" s="81"/>
      <c r="QO122" s="81"/>
      <c r="QP122" s="81"/>
      <c r="QQ122" s="81"/>
      <c r="QR122" s="81"/>
      <c r="QS122" s="97"/>
      <c r="QT122" s="85"/>
      <c r="QU122" s="81"/>
      <c r="QV122" s="81"/>
      <c r="QW122" s="81"/>
      <c r="QX122" s="81"/>
      <c r="QY122" s="81"/>
      <c r="QZ122" s="81"/>
      <c r="RA122" s="81"/>
      <c r="RB122" s="81"/>
      <c r="RC122" s="81"/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97"/>
      <c r="RY122" s="85"/>
      <c r="RZ122" s="81"/>
      <c r="SA122" s="81"/>
      <c r="SB122" s="81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97"/>
      <c r="TC122" s="85"/>
      <c r="TD122" s="81"/>
      <c r="TE122" s="81"/>
      <c r="TF122" s="81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1"/>
      <c r="UG122" s="82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38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182"/>
      <c r="VM122" s="25"/>
      <c r="VN122" s="10"/>
      <c r="VO122" s="10"/>
      <c r="VP122" s="10"/>
      <c r="VQ122" s="10"/>
      <c r="VR122" s="10"/>
      <c r="VS122" s="10"/>
      <c r="VT122" s="10"/>
      <c r="VU122" s="10"/>
      <c r="VV122" s="10"/>
      <c r="VW122" s="38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182"/>
      <c r="WO122" s="25"/>
      <c r="WP122" s="10"/>
      <c r="WQ122" s="10"/>
      <c r="WR122" s="10"/>
      <c r="WS122" s="10"/>
      <c r="WT122" s="10"/>
      <c r="WU122" s="10"/>
      <c r="WV122" s="10"/>
      <c r="WW122" s="10"/>
      <c r="WX122" s="10"/>
      <c r="WY122" s="196"/>
      <c r="WZ122" s="196"/>
      <c r="XA122" s="196"/>
      <c r="XB122" s="196"/>
      <c r="XC122" s="196"/>
      <c r="XD122" s="196"/>
      <c r="XE122" s="196"/>
      <c r="XF122" s="196"/>
      <c r="XG122" s="196"/>
      <c r="XH122" s="196"/>
      <c r="XI122" s="196"/>
      <c r="XJ122" s="196"/>
      <c r="XK122" s="196"/>
      <c r="XL122" s="196"/>
      <c r="XM122" s="196"/>
      <c r="XN122" s="196"/>
      <c r="XO122" s="196"/>
      <c r="XP122" s="196"/>
      <c r="XQ122" s="196"/>
      <c r="XR122" s="196"/>
      <c r="XS122" s="196"/>
      <c r="XT122" s="25">
        <f t="shared" si="71"/>
        <v>0</v>
      </c>
    </row>
    <row r="123" spans="2:644" s="4" customFormat="1" ht="12.75" hidden="1" x14ac:dyDescent="0.2">
      <c r="B123" s="61" t="s">
        <v>121</v>
      </c>
      <c r="C123" s="201" t="s">
        <v>985</v>
      </c>
      <c r="D123" s="9" t="str">
        <f t="shared" si="67"/>
        <v>1804735494</v>
      </c>
      <c r="E123" s="10">
        <v>6013</v>
      </c>
      <c r="F123" s="9" t="s">
        <v>86</v>
      </c>
      <c r="G123" s="9" t="s">
        <v>126</v>
      </c>
      <c r="H123" s="9" t="s">
        <v>728</v>
      </c>
      <c r="I123" s="9"/>
      <c r="J123" s="9"/>
      <c r="K123" s="9"/>
      <c r="L123" s="9"/>
      <c r="M123" s="9"/>
      <c r="N123" s="9" t="e">
        <f>VLOOKUP(C123,'[1]Nomina al 02-02-2023'!$A$6:$A$94,1,0)</f>
        <v>#N/A</v>
      </c>
      <c r="O123" s="9"/>
      <c r="P123" s="9"/>
      <c r="Q123" s="11">
        <v>44564</v>
      </c>
      <c r="R123" s="11">
        <v>44575</v>
      </c>
      <c r="S123" s="11"/>
      <c r="T123" s="11"/>
      <c r="U123" s="76">
        <f t="shared" si="68"/>
        <v>12.933333333333334</v>
      </c>
      <c r="V123" s="100">
        <f t="shared" ref="V123:V186" si="97">+U123*$V$4</f>
        <v>16.166666666666668</v>
      </c>
      <c r="W123" s="12">
        <f t="shared" si="69"/>
        <v>0</v>
      </c>
      <c r="X123" s="24">
        <f t="shared" ref="X123:X186" si="98">SUM(TC123:UG123)</f>
        <v>0</v>
      </c>
      <c r="Y123" s="77">
        <f>IF(B123="Inactivo",0,(V123-W123-X123))</f>
        <v>0</v>
      </c>
      <c r="Z123" s="46"/>
      <c r="AA123" s="47"/>
      <c r="AB123" s="47"/>
      <c r="AC123" s="47"/>
      <c r="AD123" s="47"/>
      <c r="AE123" s="47"/>
      <c r="AF123" s="48"/>
      <c r="AG123" s="49"/>
      <c r="AH123" s="50"/>
      <c r="AI123" s="51"/>
      <c r="AJ123" s="52"/>
      <c r="AK123" s="53"/>
      <c r="AL123" s="53"/>
      <c r="AM123" s="53"/>
      <c r="AN123" s="53"/>
      <c r="AO123" s="53"/>
      <c r="AP123" s="54"/>
      <c r="AQ123" s="54"/>
      <c r="AR123" s="55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6"/>
      <c r="BO123" s="52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6"/>
      <c r="CS123" s="64"/>
      <c r="CT123" s="54"/>
      <c r="CU123" s="54"/>
      <c r="CV123" s="54"/>
      <c r="CW123" s="54"/>
      <c r="CX123" s="54"/>
      <c r="CY123" s="54"/>
      <c r="CZ123" s="55"/>
      <c r="DA123" s="54"/>
      <c r="DB123" s="54"/>
      <c r="DC123" s="54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15"/>
      <c r="DR123" s="15"/>
      <c r="DS123" s="15"/>
      <c r="DT123" s="15"/>
      <c r="DU123" s="15"/>
      <c r="DV123" s="15"/>
      <c r="DW123" s="29"/>
      <c r="DX123" s="43"/>
      <c r="DY123" s="21"/>
      <c r="DZ123" s="21"/>
      <c r="EA123" s="15"/>
      <c r="EB123" s="15"/>
      <c r="EC123" s="15"/>
      <c r="ED123" s="15"/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54"/>
      <c r="ER123" s="54"/>
      <c r="ES123" s="54"/>
      <c r="ET123" s="54"/>
      <c r="EU123" s="54"/>
      <c r="EV123" s="54"/>
      <c r="EW123" s="54"/>
      <c r="EX123" s="54"/>
      <c r="EY123" s="54"/>
      <c r="EZ123" s="54"/>
      <c r="FA123" s="56"/>
      <c r="FB123" s="52"/>
      <c r="FC123" s="54"/>
      <c r="FD123" s="54"/>
      <c r="FE123" s="54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5"/>
      <c r="FZ123" s="54"/>
      <c r="GA123" s="54"/>
      <c r="GB123" s="54"/>
      <c r="GC123" s="54"/>
      <c r="GD123" s="54"/>
      <c r="GE123" s="54"/>
      <c r="GF123" s="58"/>
      <c r="GG123" s="57"/>
      <c r="GH123" s="54"/>
      <c r="GI123" s="54"/>
      <c r="GJ123" s="54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6"/>
      <c r="HL123" s="52"/>
      <c r="HM123" s="54"/>
      <c r="HN123" s="54"/>
      <c r="HO123" s="54"/>
      <c r="HP123" s="54"/>
      <c r="HQ123" s="54"/>
      <c r="HR123" s="54"/>
      <c r="HS123" s="54"/>
      <c r="HT123" s="54"/>
      <c r="HU123" s="54"/>
      <c r="HV123" s="54"/>
      <c r="HW123" s="54"/>
      <c r="HX123" s="54"/>
      <c r="HY123" s="55"/>
      <c r="HZ123" s="54"/>
      <c r="IA123" s="54"/>
      <c r="IB123" s="54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8"/>
      <c r="IN123" s="57"/>
      <c r="IO123" s="54"/>
      <c r="IP123" s="54"/>
      <c r="IQ123" s="54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6"/>
      <c r="JS123" s="52"/>
      <c r="JT123" s="54"/>
      <c r="JU123" s="54"/>
      <c r="JV123" s="54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5"/>
      <c r="KH123" s="54"/>
      <c r="KI123" s="54"/>
      <c r="KJ123" s="54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6"/>
      <c r="KW123" s="57"/>
      <c r="KX123" s="54"/>
      <c r="KY123" s="54"/>
      <c r="KZ123" s="54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5"/>
      <c r="LX123" s="54"/>
      <c r="LY123" s="54"/>
      <c r="LZ123" s="54"/>
      <c r="MA123" s="56"/>
      <c r="MB123" s="52"/>
      <c r="MC123" s="54"/>
      <c r="MD123" s="54"/>
      <c r="ME123" s="54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6"/>
      <c r="NF123" s="52"/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6"/>
      <c r="OK123" s="52"/>
      <c r="OL123" s="54"/>
      <c r="OM123" s="54"/>
      <c r="ON123" s="54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153"/>
      <c r="PP123" s="52"/>
      <c r="PQ123" s="54"/>
      <c r="PR123" s="54"/>
      <c r="PS123" s="54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154"/>
      <c r="QT123" s="52"/>
      <c r="QU123" s="54"/>
      <c r="QV123" s="54"/>
      <c r="QW123" s="54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154"/>
      <c r="RY123" s="52"/>
      <c r="RZ123" s="54"/>
      <c r="SA123" s="54"/>
      <c r="SB123" s="54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154"/>
      <c r="TC123" s="52"/>
      <c r="TD123" s="54"/>
      <c r="TE123" s="54"/>
      <c r="TF123" s="54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6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182"/>
      <c r="VM123" s="25"/>
      <c r="VN123" s="10"/>
      <c r="VO123" s="10"/>
      <c r="VP123" s="10"/>
      <c r="VQ123" s="10"/>
      <c r="VR123" s="10"/>
      <c r="VS123" s="10"/>
      <c r="VT123" s="10"/>
      <c r="VU123" s="10"/>
      <c r="VV123" s="10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182"/>
      <c r="WO123" s="25"/>
      <c r="WP123" s="10"/>
      <c r="WQ123" s="10"/>
      <c r="WR123" s="10"/>
      <c r="WS123" s="10"/>
      <c r="WT123" s="10"/>
      <c r="WU123" s="10"/>
      <c r="WV123" s="10"/>
      <c r="WW123" s="10"/>
      <c r="WX123" s="10"/>
      <c r="WY123" s="196"/>
      <c r="WZ123" s="196"/>
      <c r="XA123" s="196"/>
      <c r="XB123" s="196"/>
      <c r="XC123" s="196"/>
      <c r="XD123" s="196"/>
      <c r="XE123" s="196"/>
      <c r="XF123" s="196"/>
      <c r="XG123" s="196"/>
      <c r="XH123" s="196"/>
      <c r="XI123" s="196"/>
      <c r="XJ123" s="196"/>
      <c r="XK123" s="196"/>
      <c r="XL123" s="196"/>
      <c r="XM123" s="196"/>
      <c r="XN123" s="196"/>
      <c r="XO123" s="196"/>
      <c r="XP123" s="196"/>
      <c r="XQ123" s="196"/>
      <c r="XR123" s="196"/>
      <c r="XS123" s="196"/>
      <c r="XT123" s="25">
        <f t="shared" si="71"/>
        <v>0</v>
      </c>
    </row>
    <row r="124" spans="2:644" s="4" customFormat="1" ht="12.75" hidden="1" x14ac:dyDescent="0.2">
      <c r="B124" s="61" t="s">
        <v>121</v>
      </c>
      <c r="C124" s="201" t="s">
        <v>176</v>
      </c>
      <c r="D124" s="9" t="e">
        <f t="shared" si="67"/>
        <v>#VALUE!</v>
      </c>
      <c r="E124" s="10">
        <v>6007</v>
      </c>
      <c r="F124" s="9" t="s">
        <v>45</v>
      </c>
      <c r="G124" s="9" t="s">
        <v>330</v>
      </c>
      <c r="H124" s="9" t="s">
        <v>261</v>
      </c>
      <c r="I124" s="9"/>
      <c r="J124" s="9"/>
      <c r="K124" s="9"/>
      <c r="L124" s="9"/>
      <c r="M124" s="9"/>
      <c r="N124" s="9" t="e">
        <f>VLOOKUP(C124,'[1]Nomina al 02-02-2023'!$A$6:$A$94,1,0)</f>
        <v>#N/A</v>
      </c>
      <c r="O124" s="9"/>
      <c r="P124" s="9"/>
      <c r="Q124" s="11">
        <v>44566</v>
      </c>
      <c r="R124" s="11">
        <v>44570</v>
      </c>
      <c r="S124" s="11"/>
      <c r="T124" s="11"/>
      <c r="U124" s="76">
        <f t="shared" si="68"/>
        <v>12.866666666666667</v>
      </c>
      <c r="V124" s="100">
        <f t="shared" si="97"/>
        <v>16.083333333333336</v>
      </c>
      <c r="W124" s="12">
        <f t="shared" si="69"/>
        <v>0</v>
      </c>
      <c r="X124" s="24">
        <f t="shared" si="98"/>
        <v>0</v>
      </c>
      <c r="Y124" s="77">
        <f>IF(B124="Inactivo",0,(V124-W124-X124))</f>
        <v>0</v>
      </c>
      <c r="Z124" s="46"/>
      <c r="AA124" s="47"/>
      <c r="AB124" s="47"/>
      <c r="AC124" s="47"/>
      <c r="AD124" s="47"/>
      <c r="AE124" s="47"/>
      <c r="AF124" s="48"/>
      <c r="AG124" s="49"/>
      <c r="AH124" s="50"/>
      <c r="AI124" s="51"/>
      <c r="AJ124" s="52"/>
      <c r="AK124" s="53"/>
      <c r="AL124" s="53"/>
      <c r="AM124" s="53"/>
      <c r="AN124" s="53"/>
      <c r="AO124" s="53"/>
      <c r="AP124" s="54"/>
      <c r="AQ124" s="54"/>
      <c r="AR124" s="55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6"/>
      <c r="BO124" s="52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6"/>
      <c r="CS124" s="64"/>
      <c r="CT124" s="54"/>
      <c r="CU124" s="54"/>
      <c r="CV124" s="54"/>
      <c r="CW124" s="54"/>
      <c r="CX124" s="54"/>
      <c r="CY124" s="54"/>
      <c r="CZ124" s="55"/>
      <c r="DA124" s="54"/>
      <c r="DB124" s="54"/>
      <c r="DC124" s="54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15"/>
      <c r="DR124" s="15"/>
      <c r="DS124" s="15"/>
      <c r="DT124" s="15"/>
      <c r="DU124" s="15"/>
      <c r="DV124" s="15"/>
      <c r="DW124" s="29"/>
      <c r="DX124" s="43"/>
      <c r="DY124" s="21"/>
      <c r="DZ124" s="21"/>
      <c r="EA124" s="15"/>
      <c r="EB124" s="15"/>
      <c r="EC124" s="15"/>
      <c r="ED124" s="15"/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54"/>
      <c r="ER124" s="54"/>
      <c r="ES124" s="54"/>
      <c r="ET124" s="54"/>
      <c r="EU124" s="54"/>
      <c r="EV124" s="54"/>
      <c r="EW124" s="54"/>
      <c r="EX124" s="54"/>
      <c r="EY124" s="54"/>
      <c r="EZ124" s="54"/>
      <c r="FA124" s="56"/>
      <c r="FB124" s="52"/>
      <c r="FC124" s="54"/>
      <c r="FD124" s="54"/>
      <c r="FE124" s="54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5"/>
      <c r="FZ124" s="54"/>
      <c r="GA124" s="54"/>
      <c r="GB124" s="54"/>
      <c r="GC124" s="54"/>
      <c r="GD124" s="54"/>
      <c r="GE124" s="54"/>
      <c r="GF124" s="58"/>
      <c r="GG124" s="57"/>
      <c r="GH124" s="54"/>
      <c r="GI124" s="54"/>
      <c r="GJ124" s="54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6"/>
      <c r="HL124" s="52"/>
      <c r="HM124" s="54"/>
      <c r="HN124" s="54"/>
      <c r="HO124" s="54"/>
      <c r="HP124" s="54"/>
      <c r="HQ124" s="54"/>
      <c r="HR124" s="54"/>
      <c r="HS124" s="54"/>
      <c r="HT124" s="54"/>
      <c r="HU124" s="54"/>
      <c r="HV124" s="54"/>
      <c r="HW124" s="54"/>
      <c r="HX124" s="54"/>
      <c r="HY124" s="55"/>
      <c r="HZ124" s="54"/>
      <c r="IA124" s="54"/>
      <c r="IB124" s="54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8"/>
      <c r="IN124" s="57"/>
      <c r="IO124" s="54"/>
      <c r="IP124" s="54"/>
      <c r="IQ124" s="54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6"/>
      <c r="JS124" s="52"/>
      <c r="JT124" s="54"/>
      <c r="JU124" s="54"/>
      <c r="JV124" s="54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5"/>
      <c r="KH124" s="54"/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6"/>
      <c r="KW124" s="57"/>
      <c r="KX124" s="54"/>
      <c r="KY124" s="54"/>
      <c r="KZ124" s="54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5"/>
      <c r="LX124" s="54"/>
      <c r="LY124" s="54"/>
      <c r="LZ124" s="54"/>
      <c r="MA124" s="56"/>
      <c r="MB124" s="52"/>
      <c r="MC124" s="54"/>
      <c r="MD124" s="54"/>
      <c r="ME124" s="54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6"/>
      <c r="NF124" s="52"/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6"/>
      <c r="OK124" s="52"/>
      <c r="OL124" s="54"/>
      <c r="OM124" s="54"/>
      <c r="ON124" s="54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153"/>
      <c r="PP124" s="52"/>
      <c r="PQ124" s="54"/>
      <c r="PR124" s="54"/>
      <c r="PS124" s="54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154"/>
      <c r="QT124" s="52"/>
      <c r="QU124" s="54"/>
      <c r="QV124" s="54"/>
      <c r="QW124" s="54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154"/>
      <c r="RY124" s="52"/>
      <c r="RZ124" s="54"/>
      <c r="SA124" s="54"/>
      <c r="SB124" s="54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154"/>
      <c r="TC124" s="52"/>
      <c r="TD124" s="54"/>
      <c r="TE124" s="54"/>
      <c r="TF124" s="54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6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182"/>
      <c r="VM124" s="25"/>
      <c r="VN124" s="10"/>
      <c r="VO124" s="10"/>
      <c r="VP124" s="10"/>
      <c r="VQ124" s="10"/>
      <c r="VR124" s="10"/>
      <c r="VS124" s="10"/>
      <c r="VT124" s="10"/>
      <c r="VU124" s="10"/>
      <c r="VV124" s="10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182"/>
      <c r="WO124" s="25"/>
      <c r="WP124" s="10"/>
      <c r="WQ124" s="10"/>
      <c r="WR124" s="10"/>
      <c r="WS124" s="10"/>
      <c r="WT124" s="10"/>
      <c r="WU124" s="10"/>
      <c r="WV124" s="10"/>
      <c r="WW124" s="10"/>
      <c r="WX124" s="10"/>
      <c r="WY124" s="196"/>
      <c r="WZ124" s="196"/>
      <c r="XA124" s="196"/>
      <c r="XB124" s="196"/>
      <c r="XC124" s="196"/>
      <c r="XD124" s="196"/>
      <c r="XE124" s="196"/>
      <c r="XF124" s="196"/>
      <c r="XG124" s="196"/>
      <c r="XH124" s="196"/>
      <c r="XI124" s="196"/>
      <c r="XJ124" s="196"/>
      <c r="XK124" s="196"/>
      <c r="XL124" s="196"/>
      <c r="XM124" s="196"/>
      <c r="XN124" s="196"/>
      <c r="XO124" s="196"/>
      <c r="XP124" s="196"/>
      <c r="XQ124" s="196"/>
      <c r="XR124" s="196"/>
      <c r="XS124" s="196"/>
      <c r="XT124" s="25">
        <f t="shared" si="71"/>
        <v>0</v>
      </c>
    </row>
    <row r="125" spans="2:644" s="4" customFormat="1" ht="12.75" hidden="1" x14ac:dyDescent="0.2">
      <c r="B125" s="61" t="s">
        <v>121</v>
      </c>
      <c r="C125" s="201" t="s">
        <v>986</v>
      </c>
      <c r="D125" s="9" t="str">
        <f t="shared" si="67"/>
        <v>0105842611</v>
      </c>
      <c r="E125" s="10">
        <v>6002</v>
      </c>
      <c r="F125" s="9" t="s">
        <v>42</v>
      </c>
      <c r="G125" s="9" t="s">
        <v>330</v>
      </c>
      <c r="H125" s="9" t="s">
        <v>264</v>
      </c>
      <c r="I125" s="9"/>
      <c r="J125" s="9"/>
      <c r="K125" s="9"/>
      <c r="L125" s="9"/>
      <c r="M125" s="9"/>
      <c r="N125" s="9" t="e">
        <f>VLOOKUP(C125,'[1]Nomina al 02-02-2023'!$A$6:$A$94,1,0)</f>
        <v>#N/A</v>
      </c>
      <c r="O125" s="9"/>
      <c r="P125" s="9"/>
      <c r="Q125" s="11">
        <v>44582</v>
      </c>
      <c r="R125" s="11">
        <v>44594</v>
      </c>
      <c r="S125" s="11"/>
      <c r="T125" s="11"/>
      <c r="U125" s="76">
        <f t="shared" si="68"/>
        <v>12.333333333333334</v>
      </c>
      <c r="V125" s="100">
        <f t="shared" si="97"/>
        <v>15.416666666666668</v>
      </c>
      <c r="W125" s="12">
        <f t="shared" si="69"/>
        <v>0</v>
      </c>
      <c r="X125" s="24">
        <f t="shared" si="98"/>
        <v>0</v>
      </c>
      <c r="Y125" s="77">
        <f>IF(B125="Inactivo",0,(V125-W125-X125))</f>
        <v>0</v>
      </c>
      <c r="Z125" s="46"/>
      <c r="AA125" s="47"/>
      <c r="AB125" s="47"/>
      <c r="AC125" s="47"/>
      <c r="AD125" s="47"/>
      <c r="AE125" s="47"/>
      <c r="AF125" s="48"/>
      <c r="AG125" s="49"/>
      <c r="AH125" s="50"/>
      <c r="AI125" s="51"/>
      <c r="AJ125" s="52"/>
      <c r="AK125" s="53"/>
      <c r="AL125" s="53"/>
      <c r="AM125" s="53"/>
      <c r="AN125" s="53"/>
      <c r="AO125" s="53"/>
      <c r="AP125" s="54"/>
      <c r="AQ125" s="54"/>
      <c r="AR125" s="55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6"/>
      <c r="BO125" s="52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6"/>
      <c r="CS125" s="64"/>
      <c r="CT125" s="54"/>
      <c r="CU125" s="54"/>
      <c r="CV125" s="54"/>
      <c r="CW125" s="54"/>
      <c r="CX125" s="54"/>
      <c r="CY125" s="54"/>
      <c r="CZ125" s="55"/>
      <c r="DA125" s="54"/>
      <c r="DB125" s="54"/>
      <c r="DC125" s="54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15"/>
      <c r="DR125" s="15"/>
      <c r="DS125" s="15"/>
      <c r="DT125" s="15"/>
      <c r="DU125" s="15"/>
      <c r="DV125" s="15"/>
      <c r="DW125" s="29"/>
      <c r="DX125" s="43"/>
      <c r="DY125" s="21"/>
      <c r="DZ125" s="21"/>
      <c r="EA125" s="15"/>
      <c r="EB125" s="15"/>
      <c r="EC125" s="15"/>
      <c r="ED125" s="15"/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54"/>
      <c r="ER125" s="54"/>
      <c r="ES125" s="54"/>
      <c r="ET125" s="54"/>
      <c r="EU125" s="54"/>
      <c r="EV125" s="54"/>
      <c r="EW125" s="54"/>
      <c r="EX125" s="54"/>
      <c r="EY125" s="54"/>
      <c r="EZ125" s="54"/>
      <c r="FA125" s="56"/>
      <c r="FB125" s="52"/>
      <c r="FC125" s="54"/>
      <c r="FD125" s="54"/>
      <c r="FE125" s="54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5"/>
      <c r="FZ125" s="54"/>
      <c r="GA125" s="54"/>
      <c r="GB125" s="54"/>
      <c r="GC125" s="54"/>
      <c r="GD125" s="54"/>
      <c r="GE125" s="54"/>
      <c r="GF125" s="58"/>
      <c r="GG125" s="57"/>
      <c r="GH125" s="54"/>
      <c r="GI125" s="54"/>
      <c r="GJ125" s="54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/>
      <c r="HC125" s="54"/>
      <c r="HD125" s="54"/>
      <c r="HE125" s="54"/>
      <c r="HF125" s="54"/>
      <c r="HG125" s="54"/>
      <c r="HH125" s="54"/>
      <c r="HI125" s="54"/>
      <c r="HJ125" s="54"/>
      <c r="HK125" s="56"/>
      <c r="HL125" s="52"/>
      <c r="HM125" s="54"/>
      <c r="HN125" s="54"/>
      <c r="HO125" s="54"/>
      <c r="HP125" s="54"/>
      <c r="HQ125" s="54"/>
      <c r="HR125" s="54"/>
      <c r="HS125" s="54"/>
      <c r="HT125" s="54"/>
      <c r="HU125" s="54"/>
      <c r="HV125" s="54"/>
      <c r="HW125" s="54"/>
      <c r="HX125" s="54"/>
      <c r="HY125" s="55"/>
      <c r="HZ125" s="54"/>
      <c r="IA125" s="54"/>
      <c r="IB125" s="54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8"/>
      <c r="IN125" s="57"/>
      <c r="IO125" s="54"/>
      <c r="IP125" s="54"/>
      <c r="IQ125" s="54"/>
      <c r="IR125" s="54"/>
      <c r="IS125" s="54"/>
      <c r="IT125" s="54"/>
      <c r="IU125" s="54"/>
      <c r="IV125" s="54"/>
      <c r="IW125" s="54"/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6"/>
      <c r="JS125" s="52"/>
      <c r="JT125" s="54"/>
      <c r="JU125" s="54"/>
      <c r="JV125" s="54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5"/>
      <c r="KH125" s="54"/>
      <c r="KI125" s="54"/>
      <c r="KJ125" s="54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6"/>
      <c r="KW125" s="57"/>
      <c r="KX125" s="54"/>
      <c r="KY125" s="54"/>
      <c r="KZ125" s="54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5"/>
      <c r="LX125" s="54"/>
      <c r="LY125" s="54"/>
      <c r="LZ125" s="54"/>
      <c r="MA125" s="56"/>
      <c r="MB125" s="52"/>
      <c r="MC125" s="54"/>
      <c r="MD125" s="54"/>
      <c r="ME125" s="54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6"/>
      <c r="NF125" s="52"/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6"/>
      <c r="OK125" s="52"/>
      <c r="OL125" s="54"/>
      <c r="OM125" s="54"/>
      <c r="ON125" s="54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153"/>
      <c r="PP125" s="52"/>
      <c r="PQ125" s="54"/>
      <c r="PR125" s="54"/>
      <c r="PS125" s="54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154"/>
      <c r="QT125" s="52"/>
      <c r="QU125" s="54"/>
      <c r="QV125" s="54"/>
      <c r="QW125" s="54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154"/>
      <c r="RY125" s="52"/>
      <c r="RZ125" s="54"/>
      <c r="SA125" s="54"/>
      <c r="SB125" s="54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154"/>
      <c r="TC125" s="52"/>
      <c r="TD125" s="54"/>
      <c r="TE125" s="54"/>
      <c r="TF125" s="54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6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38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182"/>
      <c r="VM125" s="25"/>
      <c r="VN125" s="10"/>
      <c r="VO125" s="10"/>
      <c r="VP125" s="10"/>
      <c r="VQ125" s="10"/>
      <c r="VR125" s="10"/>
      <c r="VS125" s="10"/>
      <c r="VT125" s="10"/>
      <c r="VU125" s="10"/>
      <c r="VV125" s="10"/>
      <c r="VW125" s="38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182"/>
      <c r="WO125" s="25"/>
      <c r="WP125" s="10"/>
      <c r="WQ125" s="10"/>
      <c r="WR125" s="10"/>
      <c r="WS125" s="10"/>
      <c r="WT125" s="10"/>
      <c r="WU125" s="10"/>
      <c r="WV125" s="10"/>
      <c r="WW125" s="10"/>
      <c r="WX125" s="10"/>
      <c r="WY125" s="196"/>
      <c r="WZ125" s="196"/>
      <c r="XA125" s="196"/>
      <c r="XB125" s="196"/>
      <c r="XC125" s="196"/>
      <c r="XD125" s="196"/>
      <c r="XE125" s="196"/>
      <c r="XF125" s="196"/>
      <c r="XG125" s="196"/>
      <c r="XH125" s="196"/>
      <c r="XI125" s="196"/>
      <c r="XJ125" s="196"/>
      <c r="XK125" s="196"/>
      <c r="XL125" s="196"/>
      <c r="XM125" s="196"/>
      <c r="XN125" s="196"/>
      <c r="XO125" s="196"/>
      <c r="XP125" s="196"/>
      <c r="XQ125" s="196"/>
      <c r="XR125" s="196"/>
      <c r="XS125" s="196"/>
      <c r="XT125" s="25">
        <f t="shared" si="71"/>
        <v>0</v>
      </c>
    </row>
    <row r="126" spans="2:644" s="4" customFormat="1" ht="12.75" hidden="1" x14ac:dyDescent="0.2">
      <c r="B126" s="61" t="s">
        <v>121</v>
      </c>
      <c r="C126" s="201" t="s">
        <v>987</v>
      </c>
      <c r="D126" s="9" t="str">
        <f t="shared" si="67"/>
        <v>0924486780</v>
      </c>
      <c r="E126" s="10">
        <v>6015</v>
      </c>
      <c r="F126" s="9" t="s">
        <v>338</v>
      </c>
      <c r="G126" s="9" t="s">
        <v>126</v>
      </c>
      <c r="H126" s="9" t="s">
        <v>270</v>
      </c>
      <c r="I126" s="9"/>
      <c r="J126" s="9"/>
      <c r="K126" s="9"/>
      <c r="L126" s="9"/>
      <c r="M126" s="9"/>
      <c r="N126" s="9" t="e">
        <f>VLOOKUP(C126,'[1]Nomina al 02-02-2023'!$A$6:$A$94,1,0)</f>
        <v>#N/A</v>
      </c>
      <c r="O126" s="9"/>
      <c r="P126" s="9"/>
      <c r="Q126" s="11">
        <v>44665</v>
      </c>
      <c r="R126" s="11">
        <v>44665</v>
      </c>
      <c r="S126" s="11">
        <v>44764</v>
      </c>
      <c r="T126" s="11"/>
      <c r="U126" s="76">
        <f t="shared" si="68"/>
        <v>9.5666666666666664</v>
      </c>
      <c r="V126" s="100">
        <f t="shared" si="97"/>
        <v>11.958333333333332</v>
      </c>
      <c r="W126" s="12">
        <f t="shared" si="69"/>
        <v>0</v>
      </c>
      <c r="X126" s="24">
        <f t="shared" si="98"/>
        <v>0</v>
      </c>
      <c r="Y126" s="77">
        <f>IF(B126="Inactivo",0,(V126-W126-X126))</f>
        <v>0</v>
      </c>
      <c r="Z126" s="46"/>
      <c r="AA126" s="47"/>
      <c r="AB126" s="47"/>
      <c r="AC126" s="47"/>
      <c r="AD126" s="47"/>
      <c r="AE126" s="47"/>
      <c r="AF126" s="48"/>
      <c r="AG126" s="49"/>
      <c r="AH126" s="50"/>
      <c r="AI126" s="51"/>
      <c r="AJ126" s="52"/>
      <c r="AK126" s="53"/>
      <c r="AL126" s="53"/>
      <c r="AM126" s="53"/>
      <c r="AN126" s="53"/>
      <c r="AO126" s="53"/>
      <c r="AP126" s="54"/>
      <c r="AQ126" s="54"/>
      <c r="AR126" s="55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6"/>
      <c r="BO126" s="52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6"/>
      <c r="CS126" s="64"/>
      <c r="CT126" s="54"/>
      <c r="CU126" s="54"/>
      <c r="CV126" s="54"/>
      <c r="CW126" s="54"/>
      <c r="CX126" s="54"/>
      <c r="CY126" s="54"/>
      <c r="CZ126" s="55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15"/>
      <c r="DR126" s="15"/>
      <c r="DS126" s="15"/>
      <c r="DT126" s="15"/>
      <c r="DU126" s="15"/>
      <c r="DV126" s="15"/>
      <c r="DW126" s="29"/>
      <c r="DX126" s="43"/>
      <c r="DY126" s="21"/>
      <c r="DZ126" s="21"/>
      <c r="EA126" s="15"/>
      <c r="EB126" s="15"/>
      <c r="EC126" s="15"/>
      <c r="ED126" s="15"/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6"/>
      <c r="FB126" s="52"/>
      <c r="FC126" s="54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5"/>
      <c r="FZ126" s="54"/>
      <c r="GA126" s="54"/>
      <c r="GB126" s="54"/>
      <c r="GC126" s="54"/>
      <c r="GD126" s="54"/>
      <c r="GE126" s="54"/>
      <c r="GF126" s="58"/>
      <c r="GG126" s="57"/>
      <c r="GH126" s="54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6"/>
      <c r="HL126" s="52"/>
      <c r="HM126" s="54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5"/>
      <c r="HZ126" s="54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8"/>
      <c r="IN126" s="57"/>
      <c r="IO126" s="54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/>
      <c r="JQ126" s="54"/>
      <c r="JR126" s="56"/>
      <c r="JS126" s="52"/>
      <c r="JT126" s="54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5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6"/>
      <c r="KW126" s="57"/>
      <c r="KX126" s="54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5"/>
      <c r="LX126" s="54"/>
      <c r="LY126" s="54"/>
      <c r="LZ126" s="54"/>
      <c r="MA126" s="56"/>
      <c r="MB126" s="52"/>
      <c r="MC126" s="54"/>
      <c r="MD126" s="54"/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/>
      <c r="MU126" s="54"/>
      <c r="MV126" s="54"/>
      <c r="MW126" s="54"/>
      <c r="MX126" s="54"/>
      <c r="MY126" s="54"/>
      <c r="MZ126" s="54"/>
      <c r="NA126" s="54"/>
      <c r="NB126" s="54"/>
      <c r="NC126" s="54"/>
      <c r="ND126" s="54"/>
      <c r="NE126" s="56"/>
      <c r="NF126" s="52"/>
      <c r="NG126" s="54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/>
      <c r="OG126" s="54"/>
      <c r="OH126" s="54"/>
      <c r="OI126" s="54"/>
      <c r="OJ126" s="56"/>
      <c r="OK126" s="52"/>
      <c r="OL126" s="54"/>
      <c r="OM126" s="54"/>
      <c r="ON126" s="54"/>
      <c r="OO126" s="54"/>
      <c r="OP126" s="54"/>
      <c r="OQ126" s="54"/>
      <c r="OR126" s="54"/>
      <c r="OS126" s="54"/>
      <c r="OT126" s="54"/>
      <c r="OU126" s="54"/>
      <c r="OV126" s="54"/>
      <c r="OW126" s="54"/>
      <c r="OX126" s="54"/>
      <c r="OY126" s="54"/>
      <c r="OZ126" s="54"/>
      <c r="PA126" s="54"/>
      <c r="PB126" s="54"/>
      <c r="PC126" s="54"/>
      <c r="PD126" s="54"/>
      <c r="PE126" s="54"/>
      <c r="PF126" s="54"/>
      <c r="PG126" s="54"/>
      <c r="PH126" s="54"/>
      <c r="PI126" s="54"/>
      <c r="PJ126" s="54"/>
      <c r="PK126" s="54"/>
      <c r="PL126" s="54"/>
      <c r="PM126" s="54"/>
      <c r="PN126" s="54"/>
      <c r="PO126" s="153"/>
      <c r="PP126" s="52"/>
      <c r="PQ126" s="54"/>
      <c r="PR126" s="54"/>
      <c r="PS126" s="54"/>
      <c r="PT126" s="54"/>
      <c r="PU126" s="54"/>
      <c r="PV126" s="54"/>
      <c r="PW126" s="54"/>
      <c r="PX126" s="54"/>
      <c r="PY126" s="54"/>
      <c r="PZ126" s="54"/>
      <c r="QA126" s="54"/>
      <c r="QB126" s="54"/>
      <c r="QC126" s="54"/>
      <c r="QD126" s="54"/>
      <c r="QE126" s="54"/>
      <c r="QF126" s="54"/>
      <c r="QG126" s="54"/>
      <c r="QH126" s="54"/>
      <c r="QI126" s="54"/>
      <c r="QJ126" s="54"/>
      <c r="QK126" s="54"/>
      <c r="QL126" s="54"/>
      <c r="QM126" s="54"/>
      <c r="QN126" s="54"/>
      <c r="QO126" s="54"/>
      <c r="QP126" s="54"/>
      <c r="QQ126" s="54"/>
      <c r="QR126" s="54"/>
      <c r="QS126" s="154"/>
      <c r="QT126" s="52"/>
      <c r="QU126" s="54"/>
      <c r="QV126" s="54"/>
      <c r="QW126" s="54"/>
      <c r="QX126" s="54"/>
      <c r="QY126" s="54"/>
      <c r="QZ126" s="54"/>
      <c r="RA126" s="54"/>
      <c r="RB126" s="54"/>
      <c r="RC126" s="54"/>
      <c r="RD126" s="54"/>
      <c r="RE126" s="54"/>
      <c r="RF126" s="54"/>
      <c r="RG126" s="54"/>
      <c r="RH126" s="54"/>
      <c r="RI126" s="54"/>
      <c r="RJ126" s="54"/>
      <c r="RK126" s="54"/>
      <c r="RL126" s="54"/>
      <c r="RM126" s="54"/>
      <c r="RN126" s="54"/>
      <c r="RO126" s="54"/>
      <c r="RP126" s="54"/>
      <c r="RQ126" s="54"/>
      <c r="RR126" s="54"/>
      <c r="RS126" s="54"/>
      <c r="RT126" s="54"/>
      <c r="RU126" s="54"/>
      <c r="RV126" s="54"/>
      <c r="RW126" s="54"/>
      <c r="RX126" s="154"/>
      <c r="RY126" s="52"/>
      <c r="RZ126" s="54"/>
      <c r="SA126" s="54"/>
      <c r="SB126" s="54"/>
      <c r="SC126" s="54"/>
      <c r="SD126" s="54"/>
      <c r="SE126" s="54"/>
      <c r="SF126" s="54"/>
      <c r="SG126" s="54"/>
      <c r="SH126" s="54"/>
      <c r="SI126" s="54"/>
      <c r="SJ126" s="54"/>
      <c r="SK126" s="54"/>
      <c r="SL126" s="54"/>
      <c r="SM126" s="54"/>
      <c r="SN126" s="54"/>
      <c r="SO126" s="54"/>
      <c r="SP126" s="54"/>
      <c r="SQ126" s="54"/>
      <c r="SR126" s="54"/>
      <c r="SS126" s="54"/>
      <c r="ST126" s="54"/>
      <c r="SU126" s="54"/>
      <c r="SV126" s="54"/>
      <c r="SW126" s="54"/>
      <c r="SX126" s="54"/>
      <c r="SY126" s="54"/>
      <c r="SZ126" s="54"/>
      <c r="TA126" s="54"/>
      <c r="TB126" s="154"/>
      <c r="TC126" s="52"/>
      <c r="TD126" s="54"/>
      <c r="TE126" s="54"/>
      <c r="TF126" s="54"/>
      <c r="TG126" s="54"/>
      <c r="TH126" s="54"/>
      <c r="TI126" s="54"/>
      <c r="TJ126" s="54"/>
      <c r="TK126" s="54"/>
      <c r="TL126" s="54"/>
      <c r="TM126" s="54"/>
      <c r="TN126" s="54"/>
      <c r="TO126" s="54"/>
      <c r="TP126" s="54"/>
      <c r="TQ126" s="54"/>
      <c r="TR126" s="54"/>
      <c r="TS126" s="54"/>
      <c r="TT126" s="54"/>
      <c r="TU126" s="54"/>
      <c r="TV126" s="54"/>
      <c r="TW126" s="54"/>
      <c r="TX126" s="54"/>
      <c r="TY126" s="54"/>
      <c r="TZ126" s="54"/>
      <c r="UA126" s="54"/>
      <c r="UB126" s="54"/>
      <c r="UC126" s="54"/>
      <c r="UD126" s="54"/>
      <c r="UE126" s="54"/>
      <c r="UF126" s="54"/>
      <c r="UG126" s="56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38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182"/>
      <c r="VM126" s="25"/>
      <c r="VN126" s="10"/>
      <c r="VO126" s="10"/>
      <c r="VP126" s="10"/>
      <c r="VQ126" s="10"/>
      <c r="VR126" s="10"/>
      <c r="VS126" s="10"/>
      <c r="VT126" s="10"/>
      <c r="VU126" s="10"/>
      <c r="VV126" s="10"/>
      <c r="VW126" s="38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182"/>
      <c r="WO126" s="25"/>
      <c r="WP126" s="10"/>
      <c r="WQ126" s="10"/>
      <c r="WR126" s="10"/>
      <c r="WS126" s="10"/>
      <c r="WT126" s="10"/>
      <c r="WU126" s="10"/>
      <c r="WV126" s="10"/>
      <c r="WW126" s="10"/>
      <c r="WX126" s="10"/>
      <c r="WY126" s="196"/>
      <c r="WZ126" s="196"/>
      <c r="XA126" s="196"/>
      <c r="XB126" s="196"/>
      <c r="XC126" s="196"/>
      <c r="XD126" s="196"/>
      <c r="XE126" s="196"/>
      <c r="XF126" s="196"/>
      <c r="XG126" s="196"/>
      <c r="XH126" s="196"/>
      <c r="XI126" s="196"/>
      <c r="XJ126" s="196"/>
      <c r="XK126" s="196"/>
      <c r="XL126" s="196"/>
      <c r="XM126" s="196"/>
      <c r="XN126" s="196"/>
      <c r="XO126" s="196"/>
      <c r="XP126" s="196"/>
      <c r="XQ126" s="196"/>
      <c r="XR126" s="196"/>
      <c r="XS126" s="196"/>
      <c r="XT126" s="25">
        <f t="shared" si="71"/>
        <v>0</v>
      </c>
    </row>
    <row r="127" spans="2:644" s="4" customFormat="1" ht="12.75" hidden="1" x14ac:dyDescent="0.2">
      <c r="B127" s="61" t="s">
        <v>121</v>
      </c>
      <c r="C127" s="201" t="s">
        <v>988</v>
      </c>
      <c r="D127" s="9" t="str">
        <f t="shared" si="67"/>
        <v>0929119519</v>
      </c>
      <c r="E127" s="10">
        <v>6015</v>
      </c>
      <c r="F127" s="9" t="s">
        <v>338</v>
      </c>
      <c r="G127" s="9" t="s">
        <v>126</v>
      </c>
      <c r="H127" s="9" t="s">
        <v>271</v>
      </c>
      <c r="I127" s="9"/>
      <c r="J127" s="9"/>
      <c r="K127" s="9"/>
      <c r="L127" s="9"/>
      <c r="M127" s="9"/>
      <c r="N127" s="9" t="e">
        <f>VLOOKUP(C127,'[1]Nomina al 02-02-2023'!$A$6:$A$94,1,0)</f>
        <v>#N/A</v>
      </c>
      <c r="O127" s="9"/>
      <c r="P127" s="9"/>
      <c r="Q127" s="11">
        <v>44652</v>
      </c>
      <c r="R127" s="11">
        <v>44667</v>
      </c>
      <c r="S127" s="11"/>
      <c r="T127" s="11"/>
      <c r="U127" s="76">
        <f t="shared" si="68"/>
        <v>10</v>
      </c>
      <c r="V127" s="100">
        <f t="shared" si="97"/>
        <v>12.5</v>
      </c>
      <c r="W127" s="12">
        <f t="shared" si="69"/>
        <v>0</v>
      </c>
      <c r="X127" s="24">
        <f t="shared" si="98"/>
        <v>0</v>
      </c>
      <c r="Y127" s="77">
        <f>IF(B127="Inactivo",0,(V127-W127-X127))</f>
        <v>0</v>
      </c>
      <c r="Z127" s="46"/>
      <c r="AA127" s="47"/>
      <c r="AB127" s="47"/>
      <c r="AC127" s="47"/>
      <c r="AD127" s="47"/>
      <c r="AE127" s="47"/>
      <c r="AF127" s="48"/>
      <c r="AG127" s="49"/>
      <c r="AH127" s="50"/>
      <c r="AI127" s="51"/>
      <c r="AJ127" s="52"/>
      <c r="AK127" s="53"/>
      <c r="AL127" s="53"/>
      <c r="AM127" s="53"/>
      <c r="AN127" s="53"/>
      <c r="AO127" s="53"/>
      <c r="AP127" s="54"/>
      <c r="AQ127" s="54"/>
      <c r="AR127" s="55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6"/>
      <c r="BO127" s="52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6"/>
      <c r="CS127" s="64"/>
      <c r="CT127" s="54"/>
      <c r="CU127" s="54"/>
      <c r="CV127" s="54"/>
      <c r="CW127" s="54"/>
      <c r="CX127" s="54"/>
      <c r="CY127" s="54"/>
      <c r="CZ127" s="55"/>
      <c r="DA127" s="54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15"/>
      <c r="DR127" s="15"/>
      <c r="DS127" s="15"/>
      <c r="DT127" s="15"/>
      <c r="DU127" s="15"/>
      <c r="DV127" s="15"/>
      <c r="DW127" s="29"/>
      <c r="DX127" s="43"/>
      <c r="DY127" s="21"/>
      <c r="DZ127" s="21"/>
      <c r="EA127" s="15"/>
      <c r="EB127" s="15"/>
      <c r="EC127" s="15"/>
      <c r="ED127" s="15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/>
      <c r="EU127" s="54"/>
      <c r="EV127" s="54"/>
      <c r="EW127" s="54"/>
      <c r="EX127" s="54"/>
      <c r="EY127" s="54"/>
      <c r="EZ127" s="54"/>
      <c r="FA127" s="56"/>
      <c r="FB127" s="52"/>
      <c r="FC127" s="54"/>
      <c r="FD127" s="54"/>
      <c r="FE127" s="54"/>
      <c r="FF127" s="54"/>
      <c r="FG127" s="54"/>
      <c r="FH127" s="54"/>
      <c r="FI127" s="54"/>
      <c r="FJ127" s="54"/>
      <c r="FK127" s="54"/>
      <c r="FL127" s="54"/>
      <c r="FM127" s="54"/>
      <c r="FN127" s="54"/>
      <c r="FO127" s="54"/>
      <c r="FP127" s="54"/>
      <c r="FQ127" s="54"/>
      <c r="FR127" s="54"/>
      <c r="FS127" s="54"/>
      <c r="FT127" s="54"/>
      <c r="FU127" s="54"/>
      <c r="FV127" s="54"/>
      <c r="FW127" s="54"/>
      <c r="FX127" s="54"/>
      <c r="FY127" s="55"/>
      <c r="FZ127" s="54"/>
      <c r="GA127" s="54"/>
      <c r="GB127" s="54"/>
      <c r="GC127" s="54"/>
      <c r="GD127" s="54"/>
      <c r="GE127" s="54"/>
      <c r="GF127" s="58"/>
      <c r="GG127" s="57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6"/>
      <c r="HL127" s="52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5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8"/>
      <c r="IN127" s="57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6"/>
      <c r="JS127" s="52"/>
      <c r="JT127" s="54"/>
      <c r="JU127" s="54"/>
      <c r="JV127" s="54"/>
      <c r="JW127" s="54"/>
      <c r="JX127" s="54"/>
      <c r="JY127" s="54"/>
      <c r="JZ127" s="54"/>
      <c r="KA127" s="54"/>
      <c r="KB127" s="54"/>
      <c r="KC127" s="54"/>
      <c r="KD127" s="54"/>
      <c r="KE127" s="54"/>
      <c r="KF127" s="54"/>
      <c r="KG127" s="55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6"/>
      <c r="KW127" s="57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5"/>
      <c r="LX127" s="54"/>
      <c r="LY127" s="54"/>
      <c r="LZ127" s="54"/>
      <c r="MA127" s="56"/>
      <c r="MB127" s="52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6"/>
      <c r="NF127" s="52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/>
      <c r="OI127" s="54"/>
      <c r="OJ127" s="56"/>
      <c r="OK127" s="52"/>
      <c r="OL127" s="54"/>
      <c r="OM127" s="54"/>
      <c r="ON127" s="54"/>
      <c r="OO127" s="54"/>
      <c r="OP127" s="54"/>
      <c r="OQ127" s="54"/>
      <c r="OR127" s="54"/>
      <c r="OS127" s="54"/>
      <c r="OT127" s="54"/>
      <c r="OU127" s="54"/>
      <c r="OV127" s="54"/>
      <c r="OW127" s="54"/>
      <c r="OX127" s="54"/>
      <c r="OY127" s="54"/>
      <c r="OZ127" s="54"/>
      <c r="PA127" s="54"/>
      <c r="PB127" s="54"/>
      <c r="PC127" s="54"/>
      <c r="PD127" s="54"/>
      <c r="PE127" s="54"/>
      <c r="PF127" s="54"/>
      <c r="PG127" s="54"/>
      <c r="PH127" s="54"/>
      <c r="PI127" s="54"/>
      <c r="PJ127" s="54"/>
      <c r="PK127" s="54"/>
      <c r="PL127" s="54"/>
      <c r="PM127" s="54"/>
      <c r="PN127" s="54"/>
      <c r="PO127" s="153"/>
      <c r="PP127" s="52"/>
      <c r="PQ127" s="54"/>
      <c r="PR127" s="54"/>
      <c r="PS127" s="54"/>
      <c r="PT127" s="54"/>
      <c r="PU127" s="54"/>
      <c r="PV127" s="54"/>
      <c r="PW127" s="54"/>
      <c r="PX127" s="54"/>
      <c r="PY127" s="54"/>
      <c r="PZ127" s="54"/>
      <c r="QA127" s="54"/>
      <c r="QB127" s="54"/>
      <c r="QC127" s="54"/>
      <c r="QD127" s="54"/>
      <c r="QE127" s="54"/>
      <c r="QF127" s="54"/>
      <c r="QG127" s="54"/>
      <c r="QH127" s="54"/>
      <c r="QI127" s="54"/>
      <c r="QJ127" s="54"/>
      <c r="QK127" s="54"/>
      <c r="QL127" s="54"/>
      <c r="QM127" s="54"/>
      <c r="QN127" s="54"/>
      <c r="QO127" s="54"/>
      <c r="QP127" s="54"/>
      <c r="QQ127" s="54"/>
      <c r="QR127" s="54"/>
      <c r="QS127" s="154"/>
      <c r="QT127" s="52"/>
      <c r="QU127" s="54"/>
      <c r="QV127" s="54"/>
      <c r="QW127" s="54"/>
      <c r="QX127" s="54"/>
      <c r="QY127" s="54"/>
      <c r="QZ127" s="54"/>
      <c r="RA127" s="54"/>
      <c r="RB127" s="54"/>
      <c r="RC127" s="54"/>
      <c r="RD127" s="54"/>
      <c r="RE127" s="54"/>
      <c r="RF127" s="54"/>
      <c r="RG127" s="54"/>
      <c r="RH127" s="54"/>
      <c r="RI127" s="54"/>
      <c r="RJ127" s="54"/>
      <c r="RK127" s="54"/>
      <c r="RL127" s="54"/>
      <c r="RM127" s="54"/>
      <c r="RN127" s="54"/>
      <c r="RO127" s="54"/>
      <c r="RP127" s="54"/>
      <c r="RQ127" s="54"/>
      <c r="RR127" s="54"/>
      <c r="RS127" s="54"/>
      <c r="RT127" s="54"/>
      <c r="RU127" s="54"/>
      <c r="RV127" s="54"/>
      <c r="RW127" s="54"/>
      <c r="RX127" s="154"/>
      <c r="RY127" s="52"/>
      <c r="RZ127" s="54"/>
      <c r="SA127" s="54"/>
      <c r="SB127" s="54"/>
      <c r="SC127" s="54"/>
      <c r="SD127" s="54"/>
      <c r="SE127" s="54"/>
      <c r="SF127" s="54"/>
      <c r="SG127" s="54"/>
      <c r="SH127" s="54"/>
      <c r="SI127" s="54"/>
      <c r="SJ127" s="54"/>
      <c r="SK127" s="54"/>
      <c r="SL127" s="54"/>
      <c r="SM127" s="54"/>
      <c r="SN127" s="54"/>
      <c r="SO127" s="54"/>
      <c r="SP127" s="54"/>
      <c r="SQ127" s="54"/>
      <c r="SR127" s="54"/>
      <c r="SS127" s="54"/>
      <c r="ST127" s="54"/>
      <c r="SU127" s="54"/>
      <c r="SV127" s="54"/>
      <c r="SW127" s="54"/>
      <c r="SX127" s="54"/>
      <c r="SY127" s="54"/>
      <c r="SZ127" s="54"/>
      <c r="TA127" s="54"/>
      <c r="TB127" s="154"/>
      <c r="TC127" s="52"/>
      <c r="TD127" s="54"/>
      <c r="TE127" s="54"/>
      <c r="TF127" s="54"/>
      <c r="TG127" s="54"/>
      <c r="TH127" s="54"/>
      <c r="TI127" s="54"/>
      <c r="TJ127" s="54"/>
      <c r="TK127" s="54"/>
      <c r="TL127" s="54"/>
      <c r="TM127" s="54"/>
      <c r="TN127" s="54"/>
      <c r="TO127" s="54"/>
      <c r="TP127" s="54"/>
      <c r="TQ127" s="54"/>
      <c r="TR127" s="54"/>
      <c r="TS127" s="54"/>
      <c r="TT127" s="54"/>
      <c r="TU127" s="54"/>
      <c r="TV127" s="54"/>
      <c r="TW127" s="54"/>
      <c r="TX127" s="54"/>
      <c r="TY127" s="54"/>
      <c r="TZ127" s="54"/>
      <c r="UA127" s="54"/>
      <c r="UB127" s="54"/>
      <c r="UC127" s="54"/>
      <c r="UD127" s="54"/>
      <c r="UE127" s="54"/>
      <c r="UF127" s="54"/>
      <c r="UG127" s="56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38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182"/>
      <c r="VM127" s="25"/>
      <c r="VN127" s="10"/>
      <c r="VO127" s="10"/>
      <c r="VP127" s="10"/>
      <c r="VQ127" s="10"/>
      <c r="VR127" s="10"/>
      <c r="VS127" s="10"/>
      <c r="VT127" s="10"/>
      <c r="VU127" s="10"/>
      <c r="VV127" s="10"/>
      <c r="VW127" s="38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182"/>
      <c r="WO127" s="25"/>
      <c r="WP127" s="10"/>
      <c r="WQ127" s="10"/>
      <c r="WR127" s="10"/>
      <c r="WS127" s="10"/>
      <c r="WT127" s="10"/>
      <c r="WU127" s="10"/>
      <c r="WV127" s="10"/>
      <c r="WW127" s="10"/>
      <c r="WX127" s="10"/>
      <c r="WY127" s="196"/>
      <c r="WZ127" s="196"/>
      <c r="XA127" s="196"/>
      <c r="XB127" s="196"/>
      <c r="XC127" s="196"/>
      <c r="XD127" s="196"/>
      <c r="XE127" s="196"/>
      <c r="XF127" s="196"/>
      <c r="XG127" s="196"/>
      <c r="XH127" s="196"/>
      <c r="XI127" s="196"/>
      <c r="XJ127" s="196"/>
      <c r="XK127" s="196"/>
      <c r="XL127" s="196"/>
      <c r="XM127" s="196"/>
      <c r="XN127" s="196"/>
      <c r="XO127" s="196"/>
      <c r="XP127" s="196"/>
      <c r="XQ127" s="196"/>
      <c r="XR127" s="196"/>
      <c r="XS127" s="196"/>
      <c r="XT127" s="25">
        <f t="shared" si="71"/>
        <v>0</v>
      </c>
    </row>
    <row r="128" spans="2:644" s="4" customFormat="1" ht="12.75" hidden="1" x14ac:dyDescent="0.2">
      <c r="B128" s="61" t="s">
        <v>121</v>
      </c>
      <c r="C128" s="201" t="s">
        <v>340</v>
      </c>
      <c r="D128" s="9" t="str">
        <f t="shared" si="67"/>
        <v>1312637158</v>
      </c>
      <c r="E128" s="10">
        <v>6015</v>
      </c>
      <c r="F128" s="9" t="s">
        <v>338</v>
      </c>
      <c r="G128" s="9" t="s">
        <v>126</v>
      </c>
      <c r="H128" s="9" t="s">
        <v>534</v>
      </c>
      <c r="I128" s="9"/>
      <c r="J128" s="9"/>
      <c r="K128" s="9"/>
      <c r="L128" s="9"/>
      <c r="M128" s="9"/>
      <c r="N128" s="9" t="e">
        <f>VLOOKUP(C128,'[1]Nomina al 02-02-2023'!$A$6:$A$94,1,0)</f>
        <v>#N/A</v>
      </c>
      <c r="O128" s="9"/>
      <c r="P128" s="9"/>
      <c r="Q128" s="11">
        <v>44676</v>
      </c>
      <c r="R128" s="11">
        <v>44705</v>
      </c>
      <c r="S128" s="11"/>
      <c r="T128" s="11"/>
      <c r="U128" s="76">
        <f t="shared" si="68"/>
        <v>9.1999999999999993</v>
      </c>
      <c r="V128" s="100">
        <f t="shared" si="97"/>
        <v>11.5</v>
      </c>
      <c r="W128" s="12">
        <f t="shared" si="69"/>
        <v>0</v>
      </c>
      <c r="X128" s="24">
        <f t="shared" si="98"/>
        <v>0</v>
      </c>
      <c r="Y128" s="77">
        <f>IF(B128="Inactivo",0,(V128-W128-X128))</f>
        <v>0</v>
      </c>
      <c r="Z128" s="46"/>
      <c r="AA128" s="47"/>
      <c r="AB128" s="47"/>
      <c r="AC128" s="47"/>
      <c r="AD128" s="47"/>
      <c r="AE128" s="47"/>
      <c r="AF128" s="48"/>
      <c r="AG128" s="49"/>
      <c r="AH128" s="50"/>
      <c r="AI128" s="51"/>
      <c r="AJ128" s="52"/>
      <c r="AK128" s="53"/>
      <c r="AL128" s="53"/>
      <c r="AM128" s="53"/>
      <c r="AN128" s="53"/>
      <c r="AO128" s="53"/>
      <c r="AP128" s="54"/>
      <c r="AQ128" s="54"/>
      <c r="AR128" s="55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6"/>
      <c r="BO128" s="52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6"/>
      <c r="CS128" s="64"/>
      <c r="CT128" s="54"/>
      <c r="CU128" s="54"/>
      <c r="CV128" s="54"/>
      <c r="CW128" s="54"/>
      <c r="CX128" s="54"/>
      <c r="CY128" s="54"/>
      <c r="CZ128" s="55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15"/>
      <c r="DR128" s="15"/>
      <c r="DS128" s="15"/>
      <c r="DT128" s="15"/>
      <c r="DU128" s="15"/>
      <c r="DV128" s="15"/>
      <c r="DW128" s="29"/>
      <c r="DX128" s="43"/>
      <c r="DY128" s="21"/>
      <c r="DZ128" s="21"/>
      <c r="EA128" s="15"/>
      <c r="EB128" s="15"/>
      <c r="EC128" s="15"/>
      <c r="ED128" s="15"/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6"/>
      <c r="FB128" s="52"/>
      <c r="FC128" s="54"/>
      <c r="FD128" s="54"/>
      <c r="FE128" s="54"/>
      <c r="FF128" s="54"/>
      <c r="FG128" s="54"/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5"/>
      <c r="FZ128" s="54"/>
      <c r="GA128" s="54"/>
      <c r="GB128" s="54"/>
      <c r="GC128" s="54"/>
      <c r="GD128" s="54"/>
      <c r="GE128" s="54"/>
      <c r="GF128" s="58"/>
      <c r="GG128" s="57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6"/>
      <c r="HL128" s="52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5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8"/>
      <c r="IN128" s="57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/>
      <c r="JP128" s="54"/>
      <c r="JQ128" s="54"/>
      <c r="JR128" s="56"/>
      <c r="JS128" s="52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/>
      <c r="KG128" s="55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6"/>
      <c r="KW128" s="57"/>
      <c r="KX128" s="54"/>
      <c r="KY128" s="54"/>
      <c r="KZ128" s="54"/>
      <c r="LA128" s="54"/>
      <c r="LB128" s="54"/>
      <c r="LC128" s="54"/>
      <c r="LD128" s="54"/>
      <c r="LE128" s="54"/>
      <c r="LF128" s="54"/>
      <c r="LG128" s="54"/>
      <c r="LH128" s="54"/>
      <c r="LI128" s="54"/>
      <c r="LJ128" s="54"/>
      <c r="LK128" s="54"/>
      <c r="LL128" s="54"/>
      <c r="LM128" s="54"/>
      <c r="LN128" s="54"/>
      <c r="LO128" s="54"/>
      <c r="LP128" s="54"/>
      <c r="LQ128" s="54"/>
      <c r="LR128" s="54"/>
      <c r="LS128" s="54"/>
      <c r="LT128" s="54"/>
      <c r="LU128" s="54"/>
      <c r="LV128" s="54"/>
      <c r="LW128" s="55"/>
      <c r="LX128" s="54"/>
      <c r="LY128" s="54"/>
      <c r="LZ128" s="54"/>
      <c r="MA128" s="56"/>
      <c r="MB128" s="52"/>
      <c r="MC128" s="54"/>
      <c r="MD128" s="54"/>
      <c r="ME128" s="54"/>
      <c r="MF128" s="54"/>
      <c r="MG128" s="54"/>
      <c r="MH128" s="54"/>
      <c r="MI128" s="54"/>
      <c r="MJ128" s="54"/>
      <c r="MK128" s="54"/>
      <c r="ML128" s="54"/>
      <c r="MM128" s="54"/>
      <c r="MN128" s="54"/>
      <c r="MO128" s="54"/>
      <c r="MP128" s="54"/>
      <c r="MQ128" s="54"/>
      <c r="MR128" s="54"/>
      <c r="MS128" s="54"/>
      <c r="MT128" s="54"/>
      <c r="MU128" s="54"/>
      <c r="MV128" s="54"/>
      <c r="MW128" s="54"/>
      <c r="MX128" s="54"/>
      <c r="MY128" s="54"/>
      <c r="MZ128" s="54"/>
      <c r="NA128" s="54"/>
      <c r="NB128" s="54"/>
      <c r="NC128" s="54"/>
      <c r="ND128" s="54"/>
      <c r="NE128" s="56"/>
      <c r="NF128" s="52"/>
      <c r="NG128" s="54"/>
      <c r="NH128" s="54"/>
      <c r="NI128" s="54"/>
      <c r="NJ128" s="54"/>
      <c r="NK128" s="54"/>
      <c r="NL128" s="54"/>
      <c r="NM128" s="54"/>
      <c r="NN128" s="54"/>
      <c r="NO128" s="54"/>
      <c r="NP128" s="54"/>
      <c r="NQ128" s="54"/>
      <c r="NR128" s="54"/>
      <c r="NS128" s="54"/>
      <c r="NT128" s="54"/>
      <c r="NU128" s="54"/>
      <c r="NV128" s="54"/>
      <c r="NW128" s="54"/>
      <c r="NX128" s="54"/>
      <c r="NY128" s="54"/>
      <c r="NZ128" s="54"/>
      <c r="OA128" s="54"/>
      <c r="OB128" s="54"/>
      <c r="OC128" s="54"/>
      <c r="OD128" s="54"/>
      <c r="OE128" s="54"/>
      <c r="OF128" s="54"/>
      <c r="OG128" s="54"/>
      <c r="OH128" s="54"/>
      <c r="OI128" s="54"/>
      <c r="OJ128" s="56"/>
      <c r="OK128" s="52"/>
      <c r="OL128" s="54"/>
      <c r="OM128" s="54"/>
      <c r="ON128" s="54"/>
      <c r="OO128" s="54"/>
      <c r="OP128" s="54"/>
      <c r="OQ128" s="54"/>
      <c r="OR128" s="54"/>
      <c r="OS128" s="54"/>
      <c r="OT128" s="54"/>
      <c r="OU128" s="54"/>
      <c r="OV128" s="54"/>
      <c r="OW128" s="54"/>
      <c r="OX128" s="54"/>
      <c r="OY128" s="54"/>
      <c r="OZ128" s="54"/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4"/>
      <c r="PM128" s="54"/>
      <c r="PN128" s="54"/>
      <c r="PO128" s="153"/>
      <c r="PP128" s="52"/>
      <c r="PQ128" s="54"/>
      <c r="PR128" s="54"/>
      <c r="PS128" s="54"/>
      <c r="PT128" s="54"/>
      <c r="PU128" s="54"/>
      <c r="PV128" s="54"/>
      <c r="PW128" s="54"/>
      <c r="PX128" s="54"/>
      <c r="PY128" s="54"/>
      <c r="PZ128" s="54"/>
      <c r="QA128" s="54"/>
      <c r="QB128" s="54"/>
      <c r="QC128" s="54"/>
      <c r="QD128" s="54"/>
      <c r="QE128" s="54"/>
      <c r="QF128" s="54"/>
      <c r="QG128" s="54"/>
      <c r="QH128" s="54"/>
      <c r="QI128" s="54"/>
      <c r="QJ128" s="54"/>
      <c r="QK128" s="54"/>
      <c r="QL128" s="54"/>
      <c r="QM128" s="54"/>
      <c r="QN128" s="54"/>
      <c r="QO128" s="54"/>
      <c r="QP128" s="54"/>
      <c r="QQ128" s="54"/>
      <c r="QR128" s="54"/>
      <c r="QS128" s="154"/>
      <c r="QT128" s="52"/>
      <c r="QU128" s="54"/>
      <c r="QV128" s="54"/>
      <c r="QW128" s="54"/>
      <c r="QX128" s="54"/>
      <c r="QY128" s="54"/>
      <c r="QZ128" s="54"/>
      <c r="RA128" s="54"/>
      <c r="RB128" s="54"/>
      <c r="RC128" s="54"/>
      <c r="RD128" s="54"/>
      <c r="RE128" s="54"/>
      <c r="RF128" s="54"/>
      <c r="RG128" s="54"/>
      <c r="RH128" s="54"/>
      <c r="RI128" s="54"/>
      <c r="RJ128" s="54"/>
      <c r="RK128" s="54"/>
      <c r="RL128" s="54"/>
      <c r="RM128" s="54"/>
      <c r="RN128" s="54"/>
      <c r="RO128" s="54"/>
      <c r="RP128" s="54"/>
      <c r="RQ128" s="54"/>
      <c r="RR128" s="54"/>
      <c r="RS128" s="54"/>
      <c r="RT128" s="54"/>
      <c r="RU128" s="54"/>
      <c r="RV128" s="54"/>
      <c r="RW128" s="54"/>
      <c r="RX128" s="154"/>
      <c r="RY128" s="52"/>
      <c r="RZ128" s="54"/>
      <c r="SA128" s="54"/>
      <c r="SB128" s="54"/>
      <c r="SC128" s="54"/>
      <c r="SD128" s="54"/>
      <c r="SE128" s="54"/>
      <c r="SF128" s="54"/>
      <c r="SG128" s="54"/>
      <c r="SH128" s="54"/>
      <c r="SI128" s="54"/>
      <c r="SJ128" s="54"/>
      <c r="SK128" s="54"/>
      <c r="SL128" s="54"/>
      <c r="SM128" s="54"/>
      <c r="SN128" s="54"/>
      <c r="SO128" s="54"/>
      <c r="SP128" s="54"/>
      <c r="SQ128" s="54"/>
      <c r="SR128" s="54"/>
      <c r="SS128" s="54"/>
      <c r="ST128" s="54"/>
      <c r="SU128" s="54"/>
      <c r="SV128" s="54"/>
      <c r="SW128" s="54"/>
      <c r="SX128" s="54"/>
      <c r="SY128" s="54"/>
      <c r="SZ128" s="54"/>
      <c r="TA128" s="54"/>
      <c r="TB128" s="154"/>
      <c r="TC128" s="52"/>
      <c r="TD128" s="54"/>
      <c r="TE128" s="54"/>
      <c r="TF128" s="54"/>
      <c r="TG128" s="54"/>
      <c r="TH128" s="54"/>
      <c r="TI128" s="54"/>
      <c r="TJ128" s="54"/>
      <c r="TK128" s="54"/>
      <c r="TL128" s="54"/>
      <c r="TM128" s="54"/>
      <c r="TN128" s="54"/>
      <c r="TO128" s="54"/>
      <c r="TP128" s="54"/>
      <c r="TQ128" s="54"/>
      <c r="TR128" s="54"/>
      <c r="TS128" s="54"/>
      <c r="TT128" s="54"/>
      <c r="TU128" s="54"/>
      <c r="TV128" s="54"/>
      <c r="TW128" s="54"/>
      <c r="TX128" s="54"/>
      <c r="TY128" s="54"/>
      <c r="TZ128" s="54"/>
      <c r="UA128" s="54"/>
      <c r="UB128" s="54"/>
      <c r="UC128" s="54"/>
      <c r="UD128" s="54"/>
      <c r="UE128" s="54"/>
      <c r="UF128" s="54"/>
      <c r="UG128" s="56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38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182"/>
      <c r="VM128" s="25"/>
      <c r="VN128" s="10"/>
      <c r="VO128" s="10"/>
      <c r="VP128" s="10"/>
      <c r="VQ128" s="10"/>
      <c r="VR128" s="10"/>
      <c r="VS128" s="10"/>
      <c r="VT128" s="10"/>
      <c r="VU128" s="10"/>
      <c r="VV128" s="10"/>
      <c r="VW128" s="38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182"/>
      <c r="WO128" s="25"/>
      <c r="WP128" s="10"/>
      <c r="WQ128" s="10"/>
      <c r="WR128" s="10"/>
      <c r="WS128" s="10"/>
      <c r="WT128" s="10"/>
      <c r="WU128" s="10"/>
      <c r="WV128" s="10"/>
      <c r="WW128" s="10"/>
      <c r="WX128" s="10"/>
      <c r="WY128" s="196"/>
      <c r="WZ128" s="196"/>
      <c r="XA128" s="196"/>
      <c r="XB128" s="196"/>
      <c r="XC128" s="196"/>
      <c r="XD128" s="196"/>
      <c r="XE128" s="196"/>
      <c r="XF128" s="196"/>
      <c r="XG128" s="196"/>
      <c r="XH128" s="196"/>
      <c r="XI128" s="196"/>
      <c r="XJ128" s="196"/>
      <c r="XK128" s="196"/>
      <c r="XL128" s="196"/>
      <c r="XM128" s="196"/>
      <c r="XN128" s="196"/>
      <c r="XO128" s="196"/>
      <c r="XP128" s="196"/>
      <c r="XQ128" s="196"/>
      <c r="XR128" s="196"/>
      <c r="XS128" s="196"/>
      <c r="XT128" s="25">
        <f t="shared" si="71"/>
        <v>0</v>
      </c>
    </row>
    <row r="129" spans="2:644" s="4" customFormat="1" ht="12.75" hidden="1" x14ac:dyDescent="0.2">
      <c r="B129" s="61" t="s">
        <v>121</v>
      </c>
      <c r="C129" s="201" t="s">
        <v>341</v>
      </c>
      <c r="D129" s="9" t="str">
        <f t="shared" si="67"/>
        <v>1759165952</v>
      </c>
      <c r="E129" s="10">
        <v>6013</v>
      </c>
      <c r="F129" s="9" t="s">
        <v>86</v>
      </c>
      <c r="G129" s="9" t="s">
        <v>126</v>
      </c>
      <c r="H129" s="9" t="s">
        <v>256</v>
      </c>
      <c r="I129" s="9"/>
      <c r="J129" s="9"/>
      <c r="K129" s="9"/>
      <c r="L129" s="9"/>
      <c r="M129" s="9"/>
      <c r="N129" s="9" t="e">
        <f>VLOOKUP(C129,'[1]Nomina al 02-02-2023'!$A$6:$A$94,1,0)</f>
        <v>#N/A</v>
      </c>
      <c r="O129" s="9"/>
      <c r="P129" s="9"/>
      <c r="Q129" s="11">
        <v>44813</v>
      </c>
      <c r="R129" s="11">
        <v>44873</v>
      </c>
      <c r="S129" s="11"/>
      <c r="T129" s="11"/>
      <c r="U129" s="76">
        <f t="shared" si="68"/>
        <v>4.7333333333333334</v>
      </c>
      <c r="V129" s="100">
        <f t="shared" si="97"/>
        <v>5.916666666666667</v>
      </c>
      <c r="W129" s="12">
        <f t="shared" si="69"/>
        <v>0</v>
      </c>
      <c r="X129" s="24">
        <f t="shared" si="98"/>
        <v>0</v>
      </c>
      <c r="Y129" s="77">
        <f>IF(B129="Inactivo",0,(V129-W129-X129))</f>
        <v>0</v>
      </c>
      <c r="Z129" s="46"/>
      <c r="AA129" s="47"/>
      <c r="AB129" s="47"/>
      <c r="AC129" s="47"/>
      <c r="AD129" s="47"/>
      <c r="AE129" s="47"/>
      <c r="AF129" s="48"/>
      <c r="AG129" s="49"/>
      <c r="AH129" s="50"/>
      <c r="AI129" s="51"/>
      <c r="AJ129" s="52"/>
      <c r="AK129" s="53"/>
      <c r="AL129" s="53"/>
      <c r="AM129" s="53"/>
      <c r="AN129" s="53"/>
      <c r="AO129" s="53"/>
      <c r="AP129" s="54"/>
      <c r="AQ129" s="54"/>
      <c r="AR129" s="55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6"/>
      <c r="BO129" s="52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6"/>
      <c r="CS129" s="64"/>
      <c r="CT129" s="54"/>
      <c r="CU129" s="54"/>
      <c r="CV129" s="54"/>
      <c r="CW129" s="54"/>
      <c r="CX129" s="54"/>
      <c r="CY129" s="54"/>
      <c r="CZ129" s="55"/>
      <c r="DA129" s="54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15"/>
      <c r="DR129" s="15"/>
      <c r="DS129" s="15"/>
      <c r="DT129" s="15"/>
      <c r="DU129" s="15"/>
      <c r="DV129" s="15"/>
      <c r="DW129" s="29"/>
      <c r="DX129" s="43"/>
      <c r="DY129" s="21"/>
      <c r="DZ129" s="21"/>
      <c r="EA129" s="15"/>
      <c r="EB129" s="15"/>
      <c r="EC129" s="15"/>
      <c r="ED129" s="15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54"/>
      <c r="ER129" s="54"/>
      <c r="ES129" s="54"/>
      <c r="ET129" s="54"/>
      <c r="EU129" s="54"/>
      <c r="EV129" s="54"/>
      <c r="EW129" s="54"/>
      <c r="EX129" s="54"/>
      <c r="EY129" s="54"/>
      <c r="EZ129" s="54"/>
      <c r="FA129" s="56"/>
      <c r="FB129" s="52"/>
      <c r="FC129" s="54"/>
      <c r="FD129" s="54"/>
      <c r="FE129" s="54"/>
      <c r="FF129" s="54"/>
      <c r="FG129" s="54"/>
      <c r="FH129" s="54"/>
      <c r="FI129" s="54"/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5"/>
      <c r="FZ129" s="54"/>
      <c r="GA129" s="54"/>
      <c r="GB129" s="54"/>
      <c r="GC129" s="54"/>
      <c r="GD129" s="54"/>
      <c r="GE129" s="54"/>
      <c r="GF129" s="58"/>
      <c r="GG129" s="57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6"/>
      <c r="HL129" s="52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5"/>
      <c r="HZ129" s="54"/>
      <c r="IA129" s="54"/>
      <c r="IB129" s="54"/>
      <c r="IC129" s="54"/>
      <c r="ID129" s="54"/>
      <c r="IE129" s="54"/>
      <c r="IF129" s="54"/>
      <c r="IG129" s="54"/>
      <c r="IH129" s="54"/>
      <c r="II129" s="54"/>
      <c r="IJ129" s="54"/>
      <c r="IK129" s="54"/>
      <c r="IL129" s="54"/>
      <c r="IM129" s="58"/>
      <c r="IN129" s="57"/>
      <c r="IO129" s="54"/>
      <c r="IP129" s="54"/>
      <c r="IQ129" s="54"/>
      <c r="IR129" s="54"/>
      <c r="IS129" s="54"/>
      <c r="IT129" s="54"/>
      <c r="IU129" s="54"/>
      <c r="IV129" s="54"/>
      <c r="IW129" s="54"/>
      <c r="IX129" s="54"/>
      <c r="IY129" s="54"/>
      <c r="IZ129" s="54"/>
      <c r="JA129" s="54"/>
      <c r="JB129" s="54"/>
      <c r="JC129" s="54"/>
      <c r="JD129" s="54"/>
      <c r="JE129" s="54"/>
      <c r="JF129" s="54"/>
      <c r="JG129" s="54"/>
      <c r="JH129" s="54"/>
      <c r="JI129" s="54"/>
      <c r="JJ129" s="54"/>
      <c r="JK129" s="54"/>
      <c r="JL129" s="54"/>
      <c r="JM129" s="54"/>
      <c r="JN129" s="54"/>
      <c r="JO129" s="54"/>
      <c r="JP129" s="54"/>
      <c r="JQ129" s="54"/>
      <c r="JR129" s="56"/>
      <c r="JS129" s="52"/>
      <c r="JT129" s="54"/>
      <c r="JU129" s="54"/>
      <c r="JV129" s="54"/>
      <c r="JW129" s="54"/>
      <c r="JX129" s="54"/>
      <c r="JY129" s="54"/>
      <c r="JZ129" s="54"/>
      <c r="KA129" s="54"/>
      <c r="KB129" s="54"/>
      <c r="KC129" s="54"/>
      <c r="KD129" s="54"/>
      <c r="KE129" s="54"/>
      <c r="KF129" s="54"/>
      <c r="KG129" s="55"/>
      <c r="KH129" s="54"/>
      <c r="KI129" s="54"/>
      <c r="KJ129" s="54"/>
      <c r="KK129" s="54"/>
      <c r="KL129" s="54"/>
      <c r="KM129" s="54"/>
      <c r="KN129" s="54"/>
      <c r="KO129" s="54"/>
      <c r="KP129" s="54"/>
      <c r="KQ129" s="54"/>
      <c r="KR129" s="54"/>
      <c r="KS129" s="54"/>
      <c r="KT129" s="54"/>
      <c r="KU129" s="54"/>
      <c r="KV129" s="56"/>
      <c r="KW129" s="57"/>
      <c r="KX129" s="54"/>
      <c r="KY129" s="54"/>
      <c r="KZ129" s="54"/>
      <c r="LA129" s="54"/>
      <c r="LB129" s="54"/>
      <c r="LC129" s="54"/>
      <c r="LD129" s="54"/>
      <c r="LE129" s="54"/>
      <c r="LF129" s="54"/>
      <c r="LG129" s="54"/>
      <c r="LH129" s="54"/>
      <c r="LI129" s="54"/>
      <c r="LJ129" s="54"/>
      <c r="LK129" s="54"/>
      <c r="LL129" s="54"/>
      <c r="LM129" s="54"/>
      <c r="LN129" s="54"/>
      <c r="LO129" s="54"/>
      <c r="LP129" s="54"/>
      <c r="LQ129" s="54"/>
      <c r="LR129" s="54"/>
      <c r="LS129" s="54"/>
      <c r="LT129" s="54"/>
      <c r="LU129" s="54"/>
      <c r="LV129" s="54"/>
      <c r="LW129" s="55"/>
      <c r="LX129" s="54"/>
      <c r="LY129" s="54"/>
      <c r="LZ129" s="54"/>
      <c r="MA129" s="56"/>
      <c r="MB129" s="52"/>
      <c r="MC129" s="54"/>
      <c r="MD129" s="54"/>
      <c r="ME129" s="54"/>
      <c r="MF129" s="54"/>
      <c r="MG129" s="54"/>
      <c r="MH129" s="54"/>
      <c r="MI129" s="54"/>
      <c r="MJ129" s="54"/>
      <c r="MK129" s="54"/>
      <c r="ML129" s="54"/>
      <c r="MM129" s="54"/>
      <c r="MN129" s="54"/>
      <c r="MO129" s="54"/>
      <c r="MP129" s="54"/>
      <c r="MQ129" s="54"/>
      <c r="MR129" s="54"/>
      <c r="MS129" s="54"/>
      <c r="MT129" s="54"/>
      <c r="MU129" s="54"/>
      <c r="MV129" s="54"/>
      <c r="MW129" s="54"/>
      <c r="MX129" s="54"/>
      <c r="MY129" s="54"/>
      <c r="MZ129" s="54"/>
      <c r="NA129" s="54"/>
      <c r="NB129" s="54"/>
      <c r="NC129" s="54"/>
      <c r="ND129" s="54"/>
      <c r="NE129" s="56"/>
      <c r="NF129" s="52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/>
      <c r="NW129" s="54"/>
      <c r="NX129" s="54"/>
      <c r="NY129" s="54"/>
      <c r="NZ129" s="54"/>
      <c r="OA129" s="54"/>
      <c r="OB129" s="54"/>
      <c r="OC129" s="54"/>
      <c r="OD129" s="54"/>
      <c r="OE129" s="54"/>
      <c r="OF129" s="54"/>
      <c r="OG129" s="54"/>
      <c r="OH129" s="54"/>
      <c r="OI129" s="54"/>
      <c r="OJ129" s="56"/>
      <c r="OK129" s="52"/>
      <c r="OL129" s="54"/>
      <c r="OM129" s="54"/>
      <c r="ON129" s="54"/>
      <c r="OO129" s="54"/>
      <c r="OP129" s="54"/>
      <c r="OQ129" s="54"/>
      <c r="OR129" s="54"/>
      <c r="OS129" s="54"/>
      <c r="OT129" s="54"/>
      <c r="OU129" s="54"/>
      <c r="OV129" s="54"/>
      <c r="OW129" s="54"/>
      <c r="OX129" s="54"/>
      <c r="OY129" s="54"/>
      <c r="OZ129" s="54"/>
      <c r="PA129" s="54"/>
      <c r="PB129" s="54"/>
      <c r="PC129" s="54"/>
      <c r="PD129" s="54"/>
      <c r="PE129" s="54"/>
      <c r="PF129" s="54"/>
      <c r="PG129" s="54"/>
      <c r="PH129" s="54"/>
      <c r="PI129" s="54"/>
      <c r="PJ129" s="54"/>
      <c r="PK129" s="54"/>
      <c r="PL129" s="54"/>
      <c r="PM129" s="54"/>
      <c r="PN129" s="54"/>
      <c r="PO129" s="153"/>
      <c r="PP129" s="52"/>
      <c r="PQ129" s="54"/>
      <c r="PR129" s="54"/>
      <c r="PS129" s="54"/>
      <c r="PT129" s="54"/>
      <c r="PU129" s="54"/>
      <c r="PV129" s="54"/>
      <c r="PW129" s="54"/>
      <c r="PX129" s="54"/>
      <c r="PY129" s="54"/>
      <c r="PZ129" s="54"/>
      <c r="QA129" s="54"/>
      <c r="QB129" s="54"/>
      <c r="QC129" s="54"/>
      <c r="QD129" s="54"/>
      <c r="QE129" s="54"/>
      <c r="QF129" s="54"/>
      <c r="QG129" s="54"/>
      <c r="QH129" s="54"/>
      <c r="QI129" s="54"/>
      <c r="QJ129" s="54"/>
      <c r="QK129" s="54"/>
      <c r="QL129" s="54"/>
      <c r="QM129" s="54"/>
      <c r="QN129" s="54"/>
      <c r="QO129" s="54"/>
      <c r="QP129" s="54"/>
      <c r="QQ129" s="54"/>
      <c r="QR129" s="54"/>
      <c r="QS129" s="154"/>
      <c r="QT129" s="52"/>
      <c r="QU129" s="54"/>
      <c r="QV129" s="54"/>
      <c r="QW129" s="54"/>
      <c r="QX129" s="54"/>
      <c r="QY129" s="54"/>
      <c r="QZ129" s="54"/>
      <c r="RA129" s="54"/>
      <c r="RB129" s="54"/>
      <c r="RC129" s="54"/>
      <c r="RD129" s="54"/>
      <c r="RE129" s="54"/>
      <c r="RF129" s="54"/>
      <c r="RG129" s="54"/>
      <c r="RH129" s="54"/>
      <c r="RI129" s="54"/>
      <c r="RJ129" s="54"/>
      <c r="RK129" s="54"/>
      <c r="RL129" s="54"/>
      <c r="RM129" s="54"/>
      <c r="RN129" s="54"/>
      <c r="RO129" s="54"/>
      <c r="RP129" s="54"/>
      <c r="RQ129" s="54"/>
      <c r="RR129" s="54"/>
      <c r="RS129" s="54"/>
      <c r="RT129" s="54"/>
      <c r="RU129" s="54"/>
      <c r="RV129" s="54"/>
      <c r="RW129" s="54"/>
      <c r="RX129" s="154"/>
      <c r="RY129" s="52"/>
      <c r="RZ129" s="54"/>
      <c r="SA129" s="54"/>
      <c r="SB129" s="54"/>
      <c r="SC129" s="54"/>
      <c r="SD129" s="54"/>
      <c r="SE129" s="54"/>
      <c r="SF129" s="54"/>
      <c r="SG129" s="54"/>
      <c r="SH129" s="54"/>
      <c r="SI129" s="54"/>
      <c r="SJ129" s="54"/>
      <c r="SK129" s="54"/>
      <c r="SL129" s="54"/>
      <c r="SM129" s="54"/>
      <c r="SN129" s="54"/>
      <c r="SO129" s="54"/>
      <c r="SP129" s="54"/>
      <c r="SQ129" s="54"/>
      <c r="SR129" s="54"/>
      <c r="SS129" s="54"/>
      <c r="ST129" s="54"/>
      <c r="SU129" s="54"/>
      <c r="SV129" s="54"/>
      <c r="SW129" s="54"/>
      <c r="SX129" s="54"/>
      <c r="SY129" s="54"/>
      <c r="SZ129" s="54"/>
      <c r="TA129" s="54"/>
      <c r="TB129" s="154"/>
      <c r="TC129" s="52"/>
      <c r="TD129" s="54"/>
      <c r="TE129" s="54"/>
      <c r="TF129" s="54"/>
      <c r="TG129" s="54"/>
      <c r="TH129" s="54"/>
      <c r="TI129" s="54"/>
      <c r="TJ129" s="54"/>
      <c r="TK129" s="54"/>
      <c r="TL129" s="54"/>
      <c r="TM129" s="54"/>
      <c r="TN129" s="54"/>
      <c r="TO129" s="54"/>
      <c r="TP129" s="54"/>
      <c r="TQ129" s="54"/>
      <c r="TR129" s="54"/>
      <c r="TS129" s="54"/>
      <c r="TT129" s="54"/>
      <c r="TU129" s="54"/>
      <c r="TV129" s="54"/>
      <c r="TW129" s="54"/>
      <c r="TX129" s="54"/>
      <c r="TY129" s="54"/>
      <c r="TZ129" s="54"/>
      <c r="UA129" s="54"/>
      <c r="UB129" s="54"/>
      <c r="UC129" s="54"/>
      <c r="UD129" s="54"/>
      <c r="UE129" s="54"/>
      <c r="UF129" s="54"/>
      <c r="UG129" s="56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38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182"/>
      <c r="VM129" s="25"/>
      <c r="VN129" s="10"/>
      <c r="VO129" s="10"/>
      <c r="VP129" s="10"/>
      <c r="VQ129" s="10"/>
      <c r="VR129" s="10"/>
      <c r="VS129" s="10"/>
      <c r="VT129" s="10"/>
      <c r="VU129" s="10"/>
      <c r="VV129" s="10"/>
      <c r="VW129" s="38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182"/>
      <c r="WO129" s="25"/>
      <c r="WP129" s="10"/>
      <c r="WQ129" s="10"/>
      <c r="WR129" s="10"/>
      <c r="WS129" s="10"/>
      <c r="WT129" s="10"/>
      <c r="WU129" s="10"/>
      <c r="WV129" s="10"/>
      <c r="WW129" s="10"/>
      <c r="WX129" s="10"/>
      <c r="WY129" s="196"/>
      <c r="WZ129" s="196"/>
      <c r="XA129" s="196"/>
      <c r="XB129" s="196"/>
      <c r="XC129" s="196"/>
      <c r="XD129" s="196"/>
      <c r="XE129" s="196"/>
      <c r="XF129" s="196"/>
      <c r="XG129" s="196"/>
      <c r="XH129" s="196"/>
      <c r="XI129" s="196"/>
      <c r="XJ129" s="196"/>
      <c r="XK129" s="196"/>
      <c r="XL129" s="196"/>
      <c r="XM129" s="196"/>
      <c r="XN129" s="196"/>
      <c r="XO129" s="196"/>
      <c r="XP129" s="196"/>
      <c r="XQ129" s="196"/>
      <c r="XR129" s="196"/>
      <c r="XS129" s="196"/>
      <c r="XT129" s="25">
        <f t="shared" si="71"/>
        <v>0</v>
      </c>
    </row>
    <row r="130" spans="2:644" s="4" customFormat="1" ht="12.75" hidden="1" x14ac:dyDescent="0.2">
      <c r="B130" s="61" t="s">
        <v>121</v>
      </c>
      <c r="C130" s="201" t="s">
        <v>342</v>
      </c>
      <c r="D130" s="9" t="str">
        <f t="shared" si="67"/>
        <v>1720384682</v>
      </c>
      <c r="E130" s="10"/>
      <c r="F130" s="9"/>
      <c r="G130" s="9"/>
      <c r="H130" s="9" t="s">
        <v>535</v>
      </c>
      <c r="I130" s="9"/>
      <c r="J130" s="9"/>
      <c r="K130" s="9"/>
      <c r="L130" s="9"/>
      <c r="M130" s="9"/>
      <c r="N130" s="9" t="e">
        <f>VLOOKUP(C130,'[1]Nomina al 02-02-2023'!$A$6:$A$94,1,0)</f>
        <v>#N/A</v>
      </c>
      <c r="O130" s="9"/>
      <c r="P130" s="9"/>
      <c r="Q130" s="11">
        <v>44364</v>
      </c>
      <c r="R130" s="11">
        <v>44364</v>
      </c>
      <c r="S130" s="11"/>
      <c r="T130" s="11"/>
      <c r="U130" s="76">
        <f t="shared" si="68"/>
        <v>19.466666666666665</v>
      </c>
      <c r="V130" s="100">
        <f t="shared" si="97"/>
        <v>24.333333333333332</v>
      </c>
      <c r="W130" s="12">
        <f t="shared" ref="W130:W186" si="99">SUM(Z130:UG130)</f>
        <v>0</v>
      </c>
      <c r="X130" s="24">
        <f t="shared" si="98"/>
        <v>0</v>
      </c>
      <c r="Y130" s="77">
        <f>IF(B130="Inactivo",0,(V130-W130-X130))</f>
        <v>0</v>
      </c>
      <c r="Z130" s="46"/>
      <c r="AA130" s="47"/>
      <c r="AB130" s="47"/>
      <c r="AC130" s="47"/>
      <c r="AD130" s="47"/>
      <c r="AE130" s="47"/>
      <c r="AF130" s="48"/>
      <c r="AG130" s="49"/>
      <c r="AH130" s="50"/>
      <c r="AI130" s="51"/>
      <c r="AJ130" s="52"/>
      <c r="AK130" s="53"/>
      <c r="AL130" s="53"/>
      <c r="AM130" s="53"/>
      <c r="AN130" s="53"/>
      <c r="AO130" s="53"/>
      <c r="AP130" s="54"/>
      <c r="AQ130" s="54"/>
      <c r="AR130" s="55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6"/>
      <c r="BO130" s="52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6"/>
      <c r="CS130" s="64"/>
      <c r="CT130" s="54"/>
      <c r="CU130" s="54"/>
      <c r="CV130" s="54"/>
      <c r="CW130" s="54"/>
      <c r="CX130" s="54"/>
      <c r="CY130" s="54"/>
      <c r="CZ130" s="55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15"/>
      <c r="DR130" s="15"/>
      <c r="DS130" s="15"/>
      <c r="DT130" s="15"/>
      <c r="DU130" s="15"/>
      <c r="DV130" s="15"/>
      <c r="DW130" s="29"/>
      <c r="DX130" s="43"/>
      <c r="DY130" s="21"/>
      <c r="DZ130" s="21"/>
      <c r="EA130" s="15"/>
      <c r="EB130" s="15"/>
      <c r="EC130" s="15"/>
      <c r="ED130" s="15"/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54"/>
      <c r="ER130" s="54"/>
      <c r="ES130" s="54"/>
      <c r="ET130" s="54"/>
      <c r="EU130" s="54"/>
      <c r="EV130" s="54"/>
      <c r="EW130" s="54"/>
      <c r="EX130" s="54"/>
      <c r="EY130" s="54"/>
      <c r="EZ130" s="54"/>
      <c r="FA130" s="56"/>
      <c r="FB130" s="52"/>
      <c r="FC130" s="54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/>
      <c r="FV130" s="54"/>
      <c r="FW130" s="54"/>
      <c r="FX130" s="54"/>
      <c r="FY130" s="55"/>
      <c r="FZ130" s="54"/>
      <c r="GA130" s="54"/>
      <c r="GB130" s="54"/>
      <c r="GC130" s="54"/>
      <c r="GD130" s="54"/>
      <c r="GE130" s="54"/>
      <c r="GF130" s="58"/>
      <c r="GG130" s="57"/>
      <c r="GH130" s="54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/>
      <c r="HE130" s="54"/>
      <c r="HF130" s="54"/>
      <c r="HG130" s="54"/>
      <c r="HH130" s="54"/>
      <c r="HI130" s="54"/>
      <c r="HJ130" s="54"/>
      <c r="HK130" s="56"/>
      <c r="HL130" s="52"/>
      <c r="HM130" s="54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5"/>
      <c r="HZ130" s="54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8"/>
      <c r="IN130" s="57"/>
      <c r="IO130" s="54"/>
      <c r="IP130" s="54"/>
      <c r="IQ130" s="54"/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6"/>
      <c r="JS130" s="52"/>
      <c r="JT130" s="54"/>
      <c r="JU130" s="54"/>
      <c r="JV130" s="54"/>
      <c r="JW130" s="54"/>
      <c r="JX130" s="54"/>
      <c r="JY130" s="54"/>
      <c r="JZ130" s="54"/>
      <c r="KA130" s="54"/>
      <c r="KB130" s="54"/>
      <c r="KC130" s="54"/>
      <c r="KD130" s="54"/>
      <c r="KE130" s="54"/>
      <c r="KF130" s="54"/>
      <c r="KG130" s="55"/>
      <c r="KH130" s="54"/>
      <c r="KI130" s="54"/>
      <c r="KJ130" s="54"/>
      <c r="KK130" s="54"/>
      <c r="KL130" s="54"/>
      <c r="KM130" s="54"/>
      <c r="KN130" s="54"/>
      <c r="KO130" s="54"/>
      <c r="KP130" s="54"/>
      <c r="KQ130" s="54"/>
      <c r="KR130" s="54"/>
      <c r="KS130" s="54"/>
      <c r="KT130" s="54"/>
      <c r="KU130" s="54"/>
      <c r="KV130" s="56"/>
      <c r="KW130" s="57"/>
      <c r="KX130" s="54"/>
      <c r="KY130" s="54"/>
      <c r="KZ130" s="54"/>
      <c r="LA130" s="54"/>
      <c r="LB130" s="54"/>
      <c r="LC130" s="54"/>
      <c r="LD130" s="54"/>
      <c r="LE130" s="54"/>
      <c r="LF130" s="54"/>
      <c r="LG130" s="54"/>
      <c r="LH130" s="54"/>
      <c r="LI130" s="54"/>
      <c r="LJ130" s="54"/>
      <c r="LK130" s="54"/>
      <c r="LL130" s="54"/>
      <c r="LM130" s="54"/>
      <c r="LN130" s="54"/>
      <c r="LO130" s="54"/>
      <c r="LP130" s="54"/>
      <c r="LQ130" s="54"/>
      <c r="LR130" s="54"/>
      <c r="LS130" s="54"/>
      <c r="LT130" s="54"/>
      <c r="LU130" s="54"/>
      <c r="LV130" s="54"/>
      <c r="LW130" s="55"/>
      <c r="LX130" s="54"/>
      <c r="LY130" s="54"/>
      <c r="LZ130" s="54"/>
      <c r="MA130" s="56"/>
      <c r="MB130" s="52"/>
      <c r="MC130" s="54"/>
      <c r="MD130" s="54"/>
      <c r="ME130" s="54"/>
      <c r="MF130" s="54"/>
      <c r="MG130" s="54"/>
      <c r="MH130" s="54"/>
      <c r="MI130" s="54"/>
      <c r="MJ130" s="54"/>
      <c r="MK130" s="54"/>
      <c r="ML130" s="54"/>
      <c r="MM130" s="54"/>
      <c r="MN130" s="54"/>
      <c r="MO130" s="54"/>
      <c r="MP130" s="54"/>
      <c r="MQ130" s="54"/>
      <c r="MR130" s="54"/>
      <c r="MS130" s="54"/>
      <c r="MT130" s="54"/>
      <c r="MU130" s="54"/>
      <c r="MV130" s="54"/>
      <c r="MW130" s="54"/>
      <c r="MX130" s="54"/>
      <c r="MY130" s="54"/>
      <c r="MZ130" s="54"/>
      <c r="NA130" s="54"/>
      <c r="NB130" s="54"/>
      <c r="NC130" s="54"/>
      <c r="ND130" s="54"/>
      <c r="NE130" s="56"/>
      <c r="NF130" s="52"/>
      <c r="NG130" s="54"/>
      <c r="NH130" s="54"/>
      <c r="NI130" s="54"/>
      <c r="NJ130" s="54"/>
      <c r="NK130" s="54"/>
      <c r="NL130" s="54"/>
      <c r="NM130" s="54"/>
      <c r="NN130" s="54"/>
      <c r="NO130" s="54"/>
      <c r="NP130" s="54"/>
      <c r="NQ130" s="54"/>
      <c r="NR130" s="54"/>
      <c r="NS130" s="54"/>
      <c r="NT130" s="54"/>
      <c r="NU130" s="54"/>
      <c r="NV130" s="54"/>
      <c r="NW130" s="54"/>
      <c r="NX130" s="54"/>
      <c r="NY130" s="54"/>
      <c r="NZ130" s="54"/>
      <c r="OA130" s="54"/>
      <c r="OB130" s="54"/>
      <c r="OC130" s="54"/>
      <c r="OD130" s="54"/>
      <c r="OE130" s="54"/>
      <c r="OF130" s="54"/>
      <c r="OG130" s="54"/>
      <c r="OH130" s="54"/>
      <c r="OI130" s="54"/>
      <c r="OJ130" s="56"/>
      <c r="OK130" s="52"/>
      <c r="OL130" s="54"/>
      <c r="OM130" s="54"/>
      <c r="ON130" s="54"/>
      <c r="OO130" s="54"/>
      <c r="OP130" s="54"/>
      <c r="OQ130" s="54"/>
      <c r="OR130" s="54"/>
      <c r="OS130" s="54"/>
      <c r="OT130" s="54"/>
      <c r="OU130" s="54"/>
      <c r="OV130" s="54"/>
      <c r="OW130" s="54"/>
      <c r="OX130" s="54"/>
      <c r="OY130" s="54"/>
      <c r="OZ130" s="54"/>
      <c r="PA130" s="54"/>
      <c r="PB130" s="54"/>
      <c r="PC130" s="54"/>
      <c r="PD130" s="54"/>
      <c r="PE130" s="54"/>
      <c r="PF130" s="54"/>
      <c r="PG130" s="54"/>
      <c r="PH130" s="54"/>
      <c r="PI130" s="54"/>
      <c r="PJ130" s="54"/>
      <c r="PK130" s="54"/>
      <c r="PL130" s="54"/>
      <c r="PM130" s="54"/>
      <c r="PN130" s="54"/>
      <c r="PO130" s="153"/>
      <c r="PP130" s="52"/>
      <c r="PQ130" s="54"/>
      <c r="PR130" s="54"/>
      <c r="PS130" s="54"/>
      <c r="PT130" s="54"/>
      <c r="PU130" s="54"/>
      <c r="PV130" s="54"/>
      <c r="PW130" s="54"/>
      <c r="PX130" s="54"/>
      <c r="PY130" s="54"/>
      <c r="PZ130" s="54"/>
      <c r="QA130" s="54"/>
      <c r="QB130" s="54"/>
      <c r="QC130" s="54"/>
      <c r="QD130" s="54"/>
      <c r="QE130" s="54"/>
      <c r="QF130" s="54"/>
      <c r="QG130" s="54"/>
      <c r="QH130" s="54"/>
      <c r="QI130" s="54"/>
      <c r="QJ130" s="54"/>
      <c r="QK130" s="54"/>
      <c r="QL130" s="54"/>
      <c r="QM130" s="54"/>
      <c r="QN130" s="54"/>
      <c r="QO130" s="54"/>
      <c r="QP130" s="54"/>
      <c r="QQ130" s="54"/>
      <c r="QR130" s="54"/>
      <c r="QS130" s="154"/>
      <c r="QT130" s="52"/>
      <c r="QU130" s="54"/>
      <c r="QV130" s="54"/>
      <c r="QW130" s="54"/>
      <c r="QX130" s="54"/>
      <c r="QY130" s="54"/>
      <c r="QZ130" s="54"/>
      <c r="RA130" s="54"/>
      <c r="RB130" s="54"/>
      <c r="RC130" s="54"/>
      <c r="RD130" s="54"/>
      <c r="RE130" s="54"/>
      <c r="RF130" s="54"/>
      <c r="RG130" s="54"/>
      <c r="RH130" s="54"/>
      <c r="RI130" s="54"/>
      <c r="RJ130" s="54"/>
      <c r="RK130" s="54"/>
      <c r="RL130" s="54"/>
      <c r="RM130" s="54"/>
      <c r="RN130" s="54"/>
      <c r="RO130" s="54"/>
      <c r="RP130" s="54"/>
      <c r="RQ130" s="54"/>
      <c r="RR130" s="54"/>
      <c r="RS130" s="54"/>
      <c r="RT130" s="54"/>
      <c r="RU130" s="54"/>
      <c r="RV130" s="54"/>
      <c r="RW130" s="54"/>
      <c r="RX130" s="154"/>
      <c r="RY130" s="52"/>
      <c r="RZ130" s="54"/>
      <c r="SA130" s="54"/>
      <c r="SB130" s="54"/>
      <c r="SC130" s="54"/>
      <c r="SD130" s="54"/>
      <c r="SE130" s="54"/>
      <c r="SF130" s="54"/>
      <c r="SG130" s="54"/>
      <c r="SH130" s="54"/>
      <c r="SI130" s="54"/>
      <c r="SJ130" s="54"/>
      <c r="SK130" s="54"/>
      <c r="SL130" s="54"/>
      <c r="SM130" s="54"/>
      <c r="SN130" s="54"/>
      <c r="SO130" s="54"/>
      <c r="SP130" s="54"/>
      <c r="SQ130" s="54"/>
      <c r="SR130" s="54"/>
      <c r="SS130" s="54"/>
      <c r="ST130" s="54"/>
      <c r="SU130" s="54"/>
      <c r="SV130" s="54"/>
      <c r="SW130" s="54"/>
      <c r="SX130" s="54"/>
      <c r="SY130" s="54"/>
      <c r="SZ130" s="54"/>
      <c r="TA130" s="54"/>
      <c r="TB130" s="154"/>
      <c r="TC130" s="52"/>
      <c r="TD130" s="54"/>
      <c r="TE130" s="54"/>
      <c r="TF130" s="54"/>
      <c r="TG130" s="54"/>
      <c r="TH130" s="54"/>
      <c r="TI130" s="54"/>
      <c r="TJ130" s="54"/>
      <c r="TK130" s="54"/>
      <c r="TL130" s="54"/>
      <c r="TM130" s="54"/>
      <c r="TN130" s="54"/>
      <c r="TO130" s="54"/>
      <c r="TP130" s="54"/>
      <c r="TQ130" s="54"/>
      <c r="TR130" s="54"/>
      <c r="TS130" s="54"/>
      <c r="TT130" s="54"/>
      <c r="TU130" s="54"/>
      <c r="TV130" s="54"/>
      <c r="TW130" s="54"/>
      <c r="TX130" s="54"/>
      <c r="TY130" s="54"/>
      <c r="TZ130" s="54"/>
      <c r="UA130" s="54"/>
      <c r="UB130" s="54"/>
      <c r="UC130" s="54"/>
      <c r="UD130" s="54"/>
      <c r="UE130" s="54"/>
      <c r="UF130" s="54"/>
      <c r="UG130" s="56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38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182"/>
      <c r="VM130" s="25"/>
      <c r="VN130" s="10"/>
      <c r="VO130" s="10"/>
      <c r="VP130" s="10"/>
      <c r="VQ130" s="10"/>
      <c r="VR130" s="10"/>
      <c r="VS130" s="10"/>
      <c r="VT130" s="10"/>
      <c r="VU130" s="10"/>
      <c r="VV130" s="10"/>
      <c r="VW130" s="38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182"/>
      <c r="WO130" s="25"/>
      <c r="WP130" s="10"/>
      <c r="WQ130" s="10"/>
      <c r="WR130" s="10"/>
      <c r="WS130" s="10"/>
      <c r="WT130" s="10"/>
      <c r="WU130" s="10"/>
      <c r="WV130" s="10"/>
      <c r="WW130" s="10"/>
      <c r="WX130" s="10"/>
      <c r="WY130" s="38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25"/>
    </row>
    <row r="131" spans="2:644" s="4" customFormat="1" ht="12.75" hidden="1" x14ac:dyDescent="0.2">
      <c r="B131" s="61" t="s">
        <v>121</v>
      </c>
      <c r="C131" s="201" t="s">
        <v>989</v>
      </c>
      <c r="D131" s="9" t="str">
        <f t="shared" si="67"/>
        <v>0104574215</v>
      </c>
      <c r="E131" s="10"/>
      <c r="F131" s="9"/>
      <c r="G131" s="9"/>
      <c r="H131" s="9" t="s">
        <v>536</v>
      </c>
      <c r="I131" s="9"/>
      <c r="J131" s="9"/>
      <c r="K131" s="9"/>
      <c r="L131" s="9"/>
      <c r="M131" s="9"/>
      <c r="N131" s="9" t="e">
        <f>VLOOKUP(C131,'[1]Nomina al 02-02-2023'!$A$6:$A$94,1,0)</f>
        <v>#N/A</v>
      </c>
      <c r="O131" s="9"/>
      <c r="P131" s="9"/>
      <c r="Q131" s="11">
        <v>44355</v>
      </c>
      <c r="R131" s="11">
        <v>44355</v>
      </c>
      <c r="S131" s="11"/>
      <c r="T131" s="11"/>
      <c r="U131" s="76">
        <f t="shared" si="68"/>
        <v>19.766666666666666</v>
      </c>
      <c r="V131" s="100">
        <f t="shared" si="97"/>
        <v>24.708333333333332</v>
      </c>
      <c r="W131" s="12">
        <f t="shared" si="99"/>
        <v>0</v>
      </c>
      <c r="X131" s="24">
        <f t="shared" si="98"/>
        <v>0</v>
      </c>
      <c r="Y131" s="77">
        <f>IF(B131="Inactivo",0,(V131-W131-X131))</f>
        <v>0</v>
      </c>
      <c r="Z131" s="46"/>
      <c r="AA131" s="47"/>
      <c r="AB131" s="47"/>
      <c r="AC131" s="47"/>
      <c r="AD131" s="47"/>
      <c r="AE131" s="47"/>
      <c r="AF131" s="48"/>
      <c r="AG131" s="49"/>
      <c r="AH131" s="50"/>
      <c r="AI131" s="51"/>
      <c r="AJ131" s="52"/>
      <c r="AK131" s="53"/>
      <c r="AL131" s="53"/>
      <c r="AM131" s="53"/>
      <c r="AN131" s="53"/>
      <c r="AO131" s="53"/>
      <c r="AP131" s="54"/>
      <c r="AQ131" s="54"/>
      <c r="AR131" s="55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6"/>
      <c r="BO131" s="52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6"/>
      <c r="CS131" s="64"/>
      <c r="CT131" s="54"/>
      <c r="CU131" s="54"/>
      <c r="CV131" s="54"/>
      <c r="CW131" s="54"/>
      <c r="CX131" s="54"/>
      <c r="CY131" s="54"/>
      <c r="CZ131" s="55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15"/>
      <c r="DR131" s="15"/>
      <c r="DS131" s="15"/>
      <c r="DT131" s="15"/>
      <c r="DU131" s="15"/>
      <c r="DV131" s="15"/>
      <c r="DW131" s="29"/>
      <c r="DX131" s="43"/>
      <c r="DY131" s="21"/>
      <c r="DZ131" s="21"/>
      <c r="EA131" s="15"/>
      <c r="EB131" s="15"/>
      <c r="EC131" s="15"/>
      <c r="ED131" s="15"/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/>
      <c r="EU131" s="54"/>
      <c r="EV131" s="54"/>
      <c r="EW131" s="54"/>
      <c r="EX131" s="54"/>
      <c r="EY131" s="54"/>
      <c r="EZ131" s="54"/>
      <c r="FA131" s="56"/>
      <c r="FB131" s="52"/>
      <c r="FC131" s="54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5"/>
      <c r="FZ131" s="54"/>
      <c r="GA131" s="54"/>
      <c r="GB131" s="54"/>
      <c r="GC131" s="54"/>
      <c r="GD131" s="54"/>
      <c r="GE131" s="54"/>
      <c r="GF131" s="58"/>
      <c r="GG131" s="57"/>
      <c r="GH131" s="54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6"/>
      <c r="HL131" s="52"/>
      <c r="HM131" s="54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5"/>
      <c r="HZ131" s="54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8"/>
      <c r="IN131" s="57"/>
      <c r="IO131" s="54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6"/>
      <c r="JS131" s="52"/>
      <c r="JT131" s="54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5"/>
      <c r="KH131" s="54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6"/>
      <c r="KW131" s="57"/>
      <c r="KX131" s="54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5"/>
      <c r="LX131" s="54"/>
      <c r="LY131" s="54"/>
      <c r="LZ131" s="54"/>
      <c r="MA131" s="56"/>
      <c r="MB131" s="52"/>
      <c r="MC131" s="54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6"/>
      <c r="NF131" s="52"/>
      <c r="NG131" s="54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6"/>
      <c r="OK131" s="52"/>
      <c r="OL131" s="54"/>
      <c r="OM131" s="54"/>
      <c r="ON131" s="54"/>
      <c r="OO131" s="54"/>
      <c r="OP131" s="54"/>
      <c r="OQ131" s="54"/>
      <c r="OR131" s="54"/>
      <c r="OS131" s="54"/>
      <c r="OT131" s="54"/>
      <c r="OU131" s="54"/>
      <c r="OV131" s="54"/>
      <c r="OW131" s="54"/>
      <c r="OX131" s="54"/>
      <c r="OY131" s="54"/>
      <c r="OZ131" s="54"/>
      <c r="PA131" s="54"/>
      <c r="PB131" s="54"/>
      <c r="PC131" s="54"/>
      <c r="PD131" s="54"/>
      <c r="PE131" s="54"/>
      <c r="PF131" s="54"/>
      <c r="PG131" s="54"/>
      <c r="PH131" s="54"/>
      <c r="PI131" s="54"/>
      <c r="PJ131" s="54"/>
      <c r="PK131" s="54"/>
      <c r="PL131" s="54"/>
      <c r="PM131" s="54"/>
      <c r="PN131" s="54"/>
      <c r="PO131" s="153"/>
      <c r="PP131" s="52"/>
      <c r="PQ131" s="54"/>
      <c r="PR131" s="54"/>
      <c r="PS131" s="54"/>
      <c r="PT131" s="54"/>
      <c r="PU131" s="54"/>
      <c r="PV131" s="54"/>
      <c r="PW131" s="54"/>
      <c r="PX131" s="54"/>
      <c r="PY131" s="54"/>
      <c r="PZ131" s="54"/>
      <c r="QA131" s="54"/>
      <c r="QB131" s="54"/>
      <c r="QC131" s="54"/>
      <c r="QD131" s="54"/>
      <c r="QE131" s="54"/>
      <c r="QF131" s="54"/>
      <c r="QG131" s="54"/>
      <c r="QH131" s="54"/>
      <c r="QI131" s="54"/>
      <c r="QJ131" s="54"/>
      <c r="QK131" s="54"/>
      <c r="QL131" s="54"/>
      <c r="QM131" s="54"/>
      <c r="QN131" s="54"/>
      <c r="QO131" s="54"/>
      <c r="QP131" s="54"/>
      <c r="QQ131" s="54"/>
      <c r="QR131" s="54"/>
      <c r="QS131" s="154"/>
      <c r="QT131" s="52"/>
      <c r="QU131" s="54"/>
      <c r="QV131" s="54"/>
      <c r="QW131" s="54"/>
      <c r="QX131" s="54"/>
      <c r="QY131" s="54"/>
      <c r="QZ131" s="54"/>
      <c r="RA131" s="54"/>
      <c r="RB131" s="54"/>
      <c r="RC131" s="54"/>
      <c r="RD131" s="54"/>
      <c r="RE131" s="54"/>
      <c r="RF131" s="54"/>
      <c r="RG131" s="54"/>
      <c r="RH131" s="54"/>
      <c r="RI131" s="54"/>
      <c r="RJ131" s="54"/>
      <c r="RK131" s="54"/>
      <c r="RL131" s="54"/>
      <c r="RM131" s="54"/>
      <c r="RN131" s="54"/>
      <c r="RO131" s="54"/>
      <c r="RP131" s="54"/>
      <c r="RQ131" s="54"/>
      <c r="RR131" s="54"/>
      <c r="RS131" s="54"/>
      <c r="RT131" s="54"/>
      <c r="RU131" s="54"/>
      <c r="RV131" s="54"/>
      <c r="RW131" s="54"/>
      <c r="RX131" s="154"/>
      <c r="RY131" s="52"/>
      <c r="RZ131" s="54"/>
      <c r="SA131" s="54"/>
      <c r="SB131" s="54"/>
      <c r="SC131" s="54"/>
      <c r="SD131" s="54"/>
      <c r="SE131" s="54"/>
      <c r="SF131" s="54"/>
      <c r="SG131" s="54"/>
      <c r="SH131" s="54"/>
      <c r="SI131" s="54"/>
      <c r="SJ131" s="54"/>
      <c r="SK131" s="54"/>
      <c r="SL131" s="54"/>
      <c r="SM131" s="54"/>
      <c r="SN131" s="54"/>
      <c r="SO131" s="54"/>
      <c r="SP131" s="54"/>
      <c r="SQ131" s="54"/>
      <c r="SR131" s="54"/>
      <c r="SS131" s="54"/>
      <c r="ST131" s="54"/>
      <c r="SU131" s="54"/>
      <c r="SV131" s="54"/>
      <c r="SW131" s="54"/>
      <c r="SX131" s="54"/>
      <c r="SY131" s="54"/>
      <c r="SZ131" s="54"/>
      <c r="TA131" s="54"/>
      <c r="TB131" s="154"/>
      <c r="TC131" s="52"/>
      <c r="TD131" s="54"/>
      <c r="TE131" s="54"/>
      <c r="TF131" s="54"/>
      <c r="TG131" s="54"/>
      <c r="TH131" s="54"/>
      <c r="TI131" s="54"/>
      <c r="TJ131" s="54"/>
      <c r="TK131" s="54"/>
      <c r="TL131" s="54"/>
      <c r="TM131" s="54"/>
      <c r="TN131" s="54"/>
      <c r="TO131" s="54"/>
      <c r="TP131" s="54"/>
      <c r="TQ131" s="54"/>
      <c r="TR131" s="54"/>
      <c r="TS131" s="54"/>
      <c r="TT131" s="54"/>
      <c r="TU131" s="54"/>
      <c r="TV131" s="54"/>
      <c r="TW131" s="54"/>
      <c r="TX131" s="54"/>
      <c r="TY131" s="54"/>
      <c r="TZ131" s="54"/>
      <c r="UA131" s="54"/>
      <c r="UB131" s="54"/>
      <c r="UC131" s="54"/>
      <c r="UD131" s="54"/>
      <c r="UE131" s="54"/>
      <c r="UF131" s="54"/>
      <c r="UG131" s="56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38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182"/>
      <c r="VM131" s="25"/>
      <c r="VN131" s="10"/>
      <c r="VO131" s="10"/>
      <c r="VP131" s="10"/>
      <c r="VQ131" s="10"/>
      <c r="VR131" s="10"/>
      <c r="VS131" s="10"/>
      <c r="VT131" s="10"/>
      <c r="VU131" s="10"/>
      <c r="VV131" s="10"/>
      <c r="VW131" s="38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182"/>
      <c r="WO131" s="25"/>
      <c r="WP131" s="10"/>
      <c r="WQ131" s="10"/>
      <c r="WR131" s="10"/>
      <c r="WS131" s="10"/>
      <c r="WT131" s="10"/>
      <c r="WU131" s="10"/>
      <c r="WV131" s="10"/>
      <c r="WW131" s="10"/>
      <c r="WX131" s="10"/>
      <c r="WY131" s="38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25"/>
    </row>
    <row r="132" spans="2:644" s="4" customFormat="1" ht="12.75" x14ac:dyDescent="0.2">
      <c r="B132" s="61" t="s">
        <v>122</v>
      </c>
      <c r="C132" s="201" t="s">
        <v>990</v>
      </c>
      <c r="D132" s="9" t="str">
        <f t="shared" si="67"/>
        <v>0921303673</v>
      </c>
      <c r="E132" s="10">
        <v>6015</v>
      </c>
      <c r="F132" s="9" t="s">
        <v>338</v>
      </c>
      <c r="G132" s="9" t="s">
        <v>126</v>
      </c>
      <c r="H132" s="9" t="s">
        <v>537</v>
      </c>
      <c r="I132" s="9">
        <f>LEN(H132)</f>
        <v>27</v>
      </c>
      <c r="J132" s="9">
        <f>FIND(" ",H132,FIND(" ",H132)+1)</f>
        <v>14</v>
      </c>
      <c r="K132" s="9">
        <f>I132-(J132-1)</f>
        <v>14</v>
      </c>
      <c r="L132" s="9" t="str">
        <f>MID(H132,1,J132)</f>
        <v xml:space="preserve">Alarcon Coque </v>
      </c>
      <c r="M132" s="9" t="str">
        <f>MID(H132,J132,K132)</f>
        <v xml:space="preserve"> Carlos Andres</v>
      </c>
      <c r="N132" s="9" t="str">
        <f>_xlfn.IFNA(VLOOKUP(D132,[1]!Tabla1[#All],7,0),"NO ENCONTRADO")</f>
        <v>carlosalarcon@salesland.net</v>
      </c>
      <c r="O132" s="9"/>
      <c r="P132" s="9" t="str">
        <f>IF(N132="NO ENCONTRADO",O132,N132)</f>
        <v>carlosalarcon@salesland.net</v>
      </c>
      <c r="Q132" s="11">
        <v>44652</v>
      </c>
      <c r="R132" s="11"/>
      <c r="S132" s="11"/>
      <c r="T132" s="11"/>
      <c r="U132" s="76">
        <f t="shared" si="68"/>
        <v>10</v>
      </c>
      <c r="V132" s="100">
        <f t="shared" si="97"/>
        <v>12.5</v>
      </c>
      <c r="W132" s="12">
        <f t="shared" ref="W132:W142" si="100">SUM(Z132:XS132)</f>
        <v>0</v>
      </c>
      <c r="X132" s="24">
        <f t="shared" si="98"/>
        <v>0</v>
      </c>
      <c r="Y132" s="77">
        <f>IF(B132="Inactivo",0,(V132-W132-X132))</f>
        <v>12.5</v>
      </c>
      <c r="Z132" s="46"/>
      <c r="AA132" s="47"/>
      <c r="AB132" s="47"/>
      <c r="AC132" s="47"/>
      <c r="AD132" s="47"/>
      <c r="AE132" s="47"/>
      <c r="AF132" s="48"/>
      <c r="AG132" s="49"/>
      <c r="AH132" s="50"/>
      <c r="AI132" s="51"/>
      <c r="AJ132" s="52"/>
      <c r="AK132" s="53"/>
      <c r="AL132" s="53"/>
      <c r="AM132" s="53"/>
      <c r="AN132" s="53"/>
      <c r="AO132" s="53"/>
      <c r="AP132" s="54"/>
      <c r="AQ132" s="54"/>
      <c r="AR132" s="55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6"/>
      <c r="BO132" s="52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6"/>
      <c r="CS132" s="64"/>
      <c r="CT132" s="54"/>
      <c r="CU132" s="54"/>
      <c r="CV132" s="54"/>
      <c r="CW132" s="54"/>
      <c r="CX132" s="54"/>
      <c r="CY132" s="54"/>
      <c r="CZ132" s="55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15"/>
      <c r="DR132" s="15"/>
      <c r="DS132" s="15"/>
      <c r="DT132" s="15"/>
      <c r="DU132" s="15"/>
      <c r="DV132" s="15"/>
      <c r="DW132" s="29"/>
      <c r="DX132" s="43"/>
      <c r="DY132" s="21"/>
      <c r="DZ132" s="21"/>
      <c r="EA132" s="15"/>
      <c r="EB132" s="15"/>
      <c r="EC132" s="15"/>
      <c r="ED132" s="15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6"/>
      <c r="FB132" s="52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5"/>
      <c r="FZ132" s="54"/>
      <c r="GA132" s="54"/>
      <c r="GB132" s="54"/>
      <c r="GC132" s="54"/>
      <c r="GD132" s="54"/>
      <c r="GE132" s="54"/>
      <c r="GF132" s="58"/>
      <c r="GG132" s="57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6"/>
      <c r="HL132" s="52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5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8"/>
      <c r="IN132" s="57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/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6"/>
      <c r="JS132" s="52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5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6"/>
      <c r="KW132" s="57"/>
      <c r="KX132" s="54"/>
      <c r="KY132" s="54"/>
      <c r="KZ132" s="54"/>
      <c r="LA132" s="54"/>
      <c r="LB132" s="54"/>
      <c r="LC132" s="54"/>
      <c r="LD132" s="54"/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/>
      <c r="LW132" s="55"/>
      <c r="LX132" s="54"/>
      <c r="LY132" s="54"/>
      <c r="LZ132" s="54"/>
      <c r="MA132" s="56"/>
      <c r="MB132" s="52"/>
      <c r="MC132" s="54"/>
      <c r="MD132" s="54"/>
      <c r="ME132" s="54"/>
      <c r="MF132" s="54"/>
      <c r="MG132" s="54"/>
      <c r="MH132" s="54"/>
      <c r="MI132" s="54"/>
      <c r="MJ132" s="54"/>
      <c r="MK132" s="54"/>
      <c r="ML132" s="54"/>
      <c r="MM132" s="54"/>
      <c r="MN132" s="54"/>
      <c r="MO132" s="54"/>
      <c r="MP132" s="54"/>
      <c r="MQ132" s="54"/>
      <c r="MR132" s="54"/>
      <c r="MS132" s="54"/>
      <c r="MT132" s="54"/>
      <c r="MU132" s="54"/>
      <c r="MV132" s="54"/>
      <c r="MW132" s="54"/>
      <c r="MX132" s="54"/>
      <c r="MY132" s="54"/>
      <c r="MZ132" s="54"/>
      <c r="NA132" s="54"/>
      <c r="NB132" s="54"/>
      <c r="NC132" s="54"/>
      <c r="ND132" s="54"/>
      <c r="NE132" s="56"/>
      <c r="NF132" s="52"/>
      <c r="NG132" s="54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6"/>
      <c r="OK132" s="52"/>
      <c r="OL132" s="54"/>
      <c r="OM132" s="54"/>
      <c r="ON132" s="54"/>
      <c r="OO132" s="54"/>
      <c r="OP132" s="54"/>
      <c r="OQ132" s="54"/>
      <c r="OR132" s="54"/>
      <c r="OS132" s="54"/>
      <c r="OT132" s="54"/>
      <c r="OU132" s="54"/>
      <c r="OV132" s="54"/>
      <c r="OW132" s="54"/>
      <c r="OX132" s="54"/>
      <c r="OY132" s="54"/>
      <c r="OZ132" s="54"/>
      <c r="PA132" s="54"/>
      <c r="PB132" s="54"/>
      <c r="PC132" s="54"/>
      <c r="PD132" s="54"/>
      <c r="PE132" s="54"/>
      <c r="PF132" s="54"/>
      <c r="PG132" s="54"/>
      <c r="PH132" s="54"/>
      <c r="PI132" s="54"/>
      <c r="PJ132" s="54"/>
      <c r="PK132" s="54"/>
      <c r="PL132" s="54"/>
      <c r="PM132" s="54"/>
      <c r="PN132" s="54"/>
      <c r="PO132" s="153"/>
      <c r="PP132" s="52"/>
      <c r="PQ132" s="54"/>
      <c r="PR132" s="54"/>
      <c r="PS132" s="54"/>
      <c r="PT132" s="54"/>
      <c r="PU132" s="54"/>
      <c r="PV132" s="54"/>
      <c r="PW132" s="54"/>
      <c r="PX132" s="54"/>
      <c r="PY132" s="54"/>
      <c r="PZ132" s="54"/>
      <c r="QA132" s="54"/>
      <c r="QB132" s="54"/>
      <c r="QC132" s="54"/>
      <c r="QD132" s="54"/>
      <c r="QE132" s="54"/>
      <c r="QF132" s="54"/>
      <c r="QG132" s="54"/>
      <c r="QH132" s="54"/>
      <c r="QI132" s="54"/>
      <c r="QJ132" s="54"/>
      <c r="QK132" s="54"/>
      <c r="QL132" s="54"/>
      <c r="QM132" s="54"/>
      <c r="QN132" s="54"/>
      <c r="QO132" s="54"/>
      <c r="QP132" s="54"/>
      <c r="QQ132" s="54"/>
      <c r="QR132" s="54"/>
      <c r="QS132" s="154"/>
      <c r="QT132" s="52"/>
      <c r="QU132" s="54"/>
      <c r="QV132" s="54"/>
      <c r="QW132" s="54"/>
      <c r="QX132" s="54"/>
      <c r="QY132" s="54"/>
      <c r="QZ132" s="54"/>
      <c r="RA132" s="54"/>
      <c r="RB132" s="54"/>
      <c r="RC132" s="54"/>
      <c r="RD132" s="54"/>
      <c r="RE132" s="54"/>
      <c r="RF132" s="54"/>
      <c r="RG132" s="54"/>
      <c r="RH132" s="54"/>
      <c r="RI132" s="54"/>
      <c r="RJ132" s="54"/>
      <c r="RK132" s="54"/>
      <c r="RL132" s="54"/>
      <c r="RM132" s="54"/>
      <c r="RN132" s="54"/>
      <c r="RO132" s="54"/>
      <c r="RP132" s="54"/>
      <c r="RQ132" s="54"/>
      <c r="RR132" s="54"/>
      <c r="RS132" s="54"/>
      <c r="RT132" s="54"/>
      <c r="RU132" s="54"/>
      <c r="RV132" s="54"/>
      <c r="RW132" s="54"/>
      <c r="RX132" s="154"/>
      <c r="RY132" s="52"/>
      <c r="RZ132" s="54"/>
      <c r="SA132" s="54"/>
      <c r="SB132" s="54"/>
      <c r="SC132" s="54"/>
      <c r="SD132" s="54"/>
      <c r="SE132" s="54"/>
      <c r="SF132" s="54"/>
      <c r="SG132" s="54"/>
      <c r="SH132" s="54"/>
      <c r="SI132" s="54"/>
      <c r="SJ132" s="54"/>
      <c r="SK132" s="54"/>
      <c r="SL132" s="54"/>
      <c r="SM132" s="54"/>
      <c r="SN132" s="54"/>
      <c r="SO132" s="54"/>
      <c r="SP132" s="54"/>
      <c r="SQ132" s="54"/>
      <c r="SR132" s="54"/>
      <c r="SS132" s="54"/>
      <c r="ST132" s="54"/>
      <c r="SU132" s="54"/>
      <c r="SV132" s="54"/>
      <c r="SW132" s="54"/>
      <c r="SX132" s="54"/>
      <c r="SY132" s="54"/>
      <c r="SZ132" s="54"/>
      <c r="TA132" s="54"/>
      <c r="TB132" s="154"/>
      <c r="TC132" s="52"/>
      <c r="TD132" s="54"/>
      <c r="TE132" s="54"/>
      <c r="TF132" s="54"/>
      <c r="TG132" s="54"/>
      <c r="TH132" s="54"/>
      <c r="TI132" s="54"/>
      <c r="TJ132" s="54"/>
      <c r="TK132" s="54"/>
      <c r="TL132" s="54"/>
      <c r="TM132" s="54"/>
      <c r="TN132" s="54"/>
      <c r="TO132" s="54"/>
      <c r="TP132" s="54"/>
      <c r="TQ132" s="54"/>
      <c r="TR132" s="54"/>
      <c r="TS132" s="54"/>
      <c r="TT132" s="54"/>
      <c r="TU132" s="54"/>
      <c r="TV132" s="54"/>
      <c r="TW132" s="54"/>
      <c r="TX132" s="54"/>
      <c r="TY132" s="54"/>
      <c r="TZ132" s="54"/>
      <c r="UA132" s="54"/>
      <c r="UB132" s="54"/>
      <c r="UC132" s="54"/>
      <c r="UD132" s="54"/>
      <c r="UE132" s="54"/>
      <c r="UF132" s="54"/>
      <c r="UG132" s="56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38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182"/>
      <c r="VM132" s="25"/>
      <c r="VN132" s="10"/>
      <c r="VO132" s="10"/>
      <c r="VP132" s="10"/>
      <c r="VQ132" s="10"/>
      <c r="VR132" s="10"/>
      <c r="VS132" s="10"/>
      <c r="VT132" s="10"/>
      <c r="VU132" s="10"/>
      <c r="VV132" s="10"/>
      <c r="VW132" s="38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182"/>
      <c r="WO132" s="25"/>
      <c r="WP132" s="10"/>
      <c r="WQ132" s="10"/>
      <c r="WR132" s="10"/>
      <c r="WS132" s="10"/>
      <c r="WT132" s="10"/>
      <c r="WU132" s="10"/>
      <c r="WV132" s="10"/>
      <c r="WW132" s="10"/>
      <c r="WX132" s="10"/>
      <c r="WY132" s="196"/>
      <c r="WZ132" s="196"/>
      <c r="XA132" s="196"/>
      <c r="XB132" s="196"/>
      <c r="XC132" s="196"/>
      <c r="XD132" s="196"/>
      <c r="XE132" s="196"/>
      <c r="XF132" s="196"/>
      <c r="XG132" s="196"/>
      <c r="XH132" s="196"/>
      <c r="XI132" s="196"/>
      <c r="XJ132" s="196"/>
      <c r="XK132" s="196"/>
      <c r="XL132" s="196"/>
      <c r="XM132" s="196"/>
      <c r="XN132" s="196"/>
      <c r="XO132" s="196"/>
      <c r="XP132" s="196"/>
      <c r="XQ132" s="196"/>
      <c r="XR132" s="196"/>
      <c r="XS132" s="196"/>
      <c r="XT132" s="25">
        <f t="shared" ref="XT132:XT142" si="101">SUM(Z132:XS132)</f>
        <v>0</v>
      </c>
    </row>
    <row r="133" spans="2:644" s="4" customFormat="1" ht="12.75" hidden="1" x14ac:dyDescent="0.2">
      <c r="B133" s="61" t="s">
        <v>121</v>
      </c>
      <c r="C133" s="201" t="s">
        <v>203</v>
      </c>
      <c r="D133" s="9" t="str">
        <f t="shared" si="67"/>
        <v>1804249249</v>
      </c>
      <c r="E133" s="10">
        <v>6015</v>
      </c>
      <c r="F133" s="9" t="s">
        <v>338</v>
      </c>
      <c r="G133" s="9" t="s">
        <v>866</v>
      </c>
      <c r="H133" s="9" t="s">
        <v>308</v>
      </c>
      <c r="I133" s="9"/>
      <c r="J133" s="9"/>
      <c r="K133" s="9"/>
      <c r="L133" s="9"/>
      <c r="M133" s="9"/>
      <c r="N133" s="9" t="e">
        <f>VLOOKUP(C133,'[1]Nomina al 02-02-2023'!$A$6:$A$94,1,0)</f>
        <v>#N/A</v>
      </c>
      <c r="O133" s="9"/>
      <c r="P133" s="9"/>
      <c r="Q133" s="11">
        <v>44778</v>
      </c>
      <c r="R133" s="11">
        <v>44905</v>
      </c>
      <c r="S133" s="11"/>
      <c r="T133" s="11"/>
      <c r="U133" s="76">
        <f t="shared" si="68"/>
        <v>5.8666666666666671</v>
      </c>
      <c r="V133" s="100">
        <f t="shared" si="97"/>
        <v>7.3333333333333339</v>
      </c>
      <c r="W133" s="12">
        <f t="shared" si="100"/>
        <v>0</v>
      </c>
      <c r="X133" s="24">
        <f t="shared" si="98"/>
        <v>0</v>
      </c>
      <c r="Y133" s="77">
        <f>IF(B133="Inactivo",0,(V133-W133-X133))</f>
        <v>0</v>
      </c>
      <c r="Z133" s="46"/>
      <c r="AA133" s="47"/>
      <c r="AB133" s="47"/>
      <c r="AC133" s="47"/>
      <c r="AD133" s="47"/>
      <c r="AE133" s="47"/>
      <c r="AF133" s="48"/>
      <c r="AG133" s="49"/>
      <c r="AH133" s="50"/>
      <c r="AI133" s="51"/>
      <c r="AJ133" s="52"/>
      <c r="AK133" s="53"/>
      <c r="AL133" s="53"/>
      <c r="AM133" s="53"/>
      <c r="AN133" s="53"/>
      <c r="AO133" s="53"/>
      <c r="AP133" s="54"/>
      <c r="AQ133" s="54"/>
      <c r="AR133" s="55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6"/>
      <c r="BO133" s="52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6"/>
      <c r="CS133" s="64"/>
      <c r="CT133" s="54"/>
      <c r="CU133" s="54"/>
      <c r="CV133" s="54"/>
      <c r="CW133" s="54"/>
      <c r="CX133" s="54"/>
      <c r="CY133" s="54"/>
      <c r="CZ133" s="55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15"/>
      <c r="DR133" s="15"/>
      <c r="DS133" s="15"/>
      <c r="DT133" s="15"/>
      <c r="DU133" s="15"/>
      <c r="DV133" s="15"/>
      <c r="DW133" s="29"/>
      <c r="DX133" s="43"/>
      <c r="DY133" s="21"/>
      <c r="DZ133" s="21"/>
      <c r="EA133" s="15"/>
      <c r="EB133" s="15"/>
      <c r="EC133" s="15"/>
      <c r="ED133" s="15"/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6"/>
      <c r="FB133" s="52"/>
      <c r="FC133" s="54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/>
      <c r="FT133" s="54"/>
      <c r="FU133" s="54"/>
      <c r="FV133" s="54"/>
      <c r="FW133" s="54"/>
      <c r="FX133" s="54"/>
      <c r="FY133" s="55"/>
      <c r="FZ133" s="54"/>
      <c r="GA133" s="54"/>
      <c r="GB133" s="54"/>
      <c r="GC133" s="54"/>
      <c r="GD133" s="54"/>
      <c r="GE133" s="54"/>
      <c r="GF133" s="58"/>
      <c r="GG133" s="57"/>
      <c r="GH133" s="54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6"/>
      <c r="HL133" s="52"/>
      <c r="HM133" s="54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5"/>
      <c r="HZ133" s="54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8"/>
      <c r="IN133" s="57"/>
      <c r="IO133" s="54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6"/>
      <c r="JS133" s="52"/>
      <c r="JT133" s="54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5"/>
      <c r="KH133" s="54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6"/>
      <c r="KW133" s="57"/>
      <c r="KX133" s="54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/>
      <c r="LT133" s="54"/>
      <c r="LU133" s="54"/>
      <c r="LV133" s="54"/>
      <c r="LW133" s="55"/>
      <c r="LX133" s="54"/>
      <c r="LY133" s="54"/>
      <c r="LZ133" s="54"/>
      <c r="MA133" s="56"/>
      <c r="MB133" s="52"/>
      <c r="MC133" s="54"/>
      <c r="MD133" s="54"/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/>
      <c r="MX133" s="54"/>
      <c r="MY133" s="54"/>
      <c r="MZ133" s="54"/>
      <c r="NA133" s="54"/>
      <c r="NB133" s="54"/>
      <c r="NC133" s="54"/>
      <c r="ND133" s="54"/>
      <c r="NE133" s="56"/>
      <c r="NF133" s="52"/>
      <c r="NG133" s="54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6"/>
      <c r="OK133" s="52"/>
      <c r="OL133" s="54"/>
      <c r="OM133" s="54"/>
      <c r="ON133" s="54"/>
      <c r="OO133" s="54"/>
      <c r="OP133" s="54"/>
      <c r="OQ133" s="54"/>
      <c r="OR133" s="54"/>
      <c r="OS133" s="54"/>
      <c r="OT133" s="54"/>
      <c r="OU133" s="54"/>
      <c r="OV133" s="54"/>
      <c r="OW133" s="54"/>
      <c r="OX133" s="54"/>
      <c r="OY133" s="54"/>
      <c r="OZ133" s="54"/>
      <c r="PA133" s="54"/>
      <c r="PB133" s="54"/>
      <c r="PC133" s="54"/>
      <c r="PD133" s="54"/>
      <c r="PE133" s="54"/>
      <c r="PF133" s="54"/>
      <c r="PG133" s="54"/>
      <c r="PH133" s="54"/>
      <c r="PI133" s="54"/>
      <c r="PJ133" s="54"/>
      <c r="PK133" s="54"/>
      <c r="PL133" s="54"/>
      <c r="PM133" s="54"/>
      <c r="PN133" s="54"/>
      <c r="PO133" s="153"/>
      <c r="PP133" s="52"/>
      <c r="PQ133" s="54"/>
      <c r="PR133" s="54"/>
      <c r="PS133" s="54"/>
      <c r="PT133" s="54"/>
      <c r="PU133" s="54"/>
      <c r="PV133" s="54"/>
      <c r="PW133" s="54"/>
      <c r="PX133" s="54"/>
      <c r="PY133" s="54"/>
      <c r="PZ133" s="54"/>
      <c r="QA133" s="54"/>
      <c r="QB133" s="54"/>
      <c r="QC133" s="54"/>
      <c r="QD133" s="54"/>
      <c r="QE133" s="54"/>
      <c r="QF133" s="54"/>
      <c r="QG133" s="54"/>
      <c r="QH133" s="54"/>
      <c r="QI133" s="54"/>
      <c r="QJ133" s="54"/>
      <c r="QK133" s="54"/>
      <c r="QL133" s="54"/>
      <c r="QM133" s="54"/>
      <c r="QN133" s="54"/>
      <c r="QO133" s="54"/>
      <c r="QP133" s="54"/>
      <c r="QQ133" s="54"/>
      <c r="QR133" s="54"/>
      <c r="QS133" s="154"/>
      <c r="QT133" s="52"/>
      <c r="QU133" s="54"/>
      <c r="QV133" s="54"/>
      <c r="QW133" s="54"/>
      <c r="QX133" s="54"/>
      <c r="QY133" s="54"/>
      <c r="QZ133" s="54"/>
      <c r="RA133" s="54"/>
      <c r="RB133" s="54"/>
      <c r="RC133" s="54"/>
      <c r="RD133" s="54"/>
      <c r="RE133" s="54"/>
      <c r="RF133" s="54"/>
      <c r="RG133" s="54"/>
      <c r="RH133" s="54"/>
      <c r="RI133" s="54"/>
      <c r="RJ133" s="54"/>
      <c r="RK133" s="54"/>
      <c r="RL133" s="54"/>
      <c r="RM133" s="54"/>
      <c r="RN133" s="54"/>
      <c r="RO133" s="54"/>
      <c r="RP133" s="54"/>
      <c r="RQ133" s="54"/>
      <c r="RR133" s="54"/>
      <c r="RS133" s="54"/>
      <c r="RT133" s="54"/>
      <c r="RU133" s="54"/>
      <c r="RV133" s="54"/>
      <c r="RW133" s="54"/>
      <c r="RX133" s="154"/>
      <c r="RY133" s="52"/>
      <c r="RZ133" s="54"/>
      <c r="SA133" s="54"/>
      <c r="SB133" s="54"/>
      <c r="SC133" s="54"/>
      <c r="SD133" s="54"/>
      <c r="SE133" s="54"/>
      <c r="SF133" s="54"/>
      <c r="SG133" s="54"/>
      <c r="SH133" s="54"/>
      <c r="SI133" s="54"/>
      <c r="SJ133" s="54"/>
      <c r="SK133" s="54"/>
      <c r="SL133" s="54"/>
      <c r="SM133" s="54"/>
      <c r="SN133" s="54"/>
      <c r="SO133" s="54"/>
      <c r="SP133" s="54"/>
      <c r="SQ133" s="54"/>
      <c r="SR133" s="54"/>
      <c r="SS133" s="54"/>
      <c r="ST133" s="54"/>
      <c r="SU133" s="54"/>
      <c r="SV133" s="54"/>
      <c r="SW133" s="54"/>
      <c r="SX133" s="54"/>
      <c r="SY133" s="54"/>
      <c r="SZ133" s="54"/>
      <c r="TA133" s="54"/>
      <c r="TB133" s="154"/>
      <c r="TC133" s="52"/>
      <c r="TD133" s="54"/>
      <c r="TE133" s="54"/>
      <c r="TF133" s="54"/>
      <c r="TG133" s="54"/>
      <c r="TH133" s="54"/>
      <c r="TI133" s="54"/>
      <c r="TJ133" s="54"/>
      <c r="TK133" s="54"/>
      <c r="TL133" s="54"/>
      <c r="TM133" s="54"/>
      <c r="TN133" s="54"/>
      <c r="TO133" s="54"/>
      <c r="TP133" s="54"/>
      <c r="TQ133" s="54"/>
      <c r="TR133" s="54"/>
      <c r="TS133" s="54"/>
      <c r="TT133" s="54"/>
      <c r="TU133" s="54"/>
      <c r="TV133" s="54"/>
      <c r="TW133" s="54"/>
      <c r="TX133" s="54"/>
      <c r="TY133" s="54"/>
      <c r="TZ133" s="54"/>
      <c r="UA133" s="54"/>
      <c r="UB133" s="54"/>
      <c r="UC133" s="54"/>
      <c r="UD133" s="54"/>
      <c r="UE133" s="54"/>
      <c r="UF133" s="54"/>
      <c r="UG133" s="56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38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182"/>
      <c r="VM133" s="25"/>
      <c r="VN133" s="10"/>
      <c r="VO133" s="10"/>
      <c r="VP133" s="10"/>
      <c r="VQ133" s="10"/>
      <c r="VR133" s="10"/>
      <c r="VS133" s="10"/>
      <c r="VT133" s="10"/>
      <c r="VU133" s="10"/>
      <c r="VV133" s="10"/>
      <c r="VW133" s="38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182"/>
      <c r="WO133" s="25"/>
      <c r="WP133" s="10"/>
      <c r="WQ133" s="10"/>
      <c r="WR133" s="10"/>
      <c r="WS133" s="10"/>
      <c r="WT133" s="10"/>
      <c r="WU133" s="10"/>
      <c r="WV133" s="10"/>
      <c r="WW133" s="10"/>
      <c r="WX133" s="10"/>
      <c r="WY133" s="196"/>
      <c r="WZ133" s="196"/>
      <c r="XA133" s="196"/>
      <c r="XB133" s="196"/>
      <c r="XC133" s="196"/>
      <c r="XD133" s="196"/>
      <c r="XE133" s="196"/>
      <c r="XF133" s="196"/>
      <c r="XG133" s="196"/>
      <c r="XH133" s="196"/>
      <c r="XI133" s="196"/>
      <c r="XJ133" s="196"/>
      <c r="XK133" s="196"/>
      <c r="XL133" s="196"/>
      <c r="XM133" s="196"/>
      <c r="XN133" s="196"/>
      <c r="XO133" s="196"/>
      <c r="XP133" s="196"/>
      <c r="XQ133" s="196"/>
      <c r="XR133" s="196"/>
      <c r="XS133" s="196"/>
      <c r="XT133" s="25">
        <f t="shared" si="101"/>
        <v>0</v>
      </c>
    </row>
    <row r="134" spans="2:644" s="4" customFormat="1" ht="12.75" x14ac:dyDescent="0.2">
      <c r="B134" s="61" t="s">
        <v>122</v>
      </c>
      <c r="C134" s="201" t="s">
        <v>343</v>
      </c>
      <c r="D134" s="9" t="str">
        <f t="shared" si="67"/>
        <v>1315264810</v>
      </c>
      <c r="E134" s="10">
        <v>6015</v>
      </c>
      <c r="F134" s="9" t="s">
        <v>338</v>
      </c>
      <c r="G134" s="9" t="s">
        <v>126</v>
      </c>
      <c r="H134" s="9" t="s">
        <v>538</v>
      </c>
      <c r="I134" s="9">
        <f>LEN(H134)</f>
        <v>25</v>
      </c>
      <c r="J134" s="9">
        <f>FIND(" ",H134,FIND(" ",H134)+1)</f>
        <v>13</v>
      </c>
      <c r="K134" s="9">
        <f>I134-(J134-1)</f>
        <v>13</v>
      </c>
      <c r="L134" s="9" t="str">
        <f>MID(H134,1,J134)</f>
        <v xml:space="preserve">Alcivar Loor </v>
      </c>
      <c r="M134" s="9" t="str">
        <f>MID(H134,J134,K134)</f>
        <v xml:space="preserve"> Roddy Junior</v>
      </c>
      <c r="N134" s="9" t="str">
        <f>_xlfn.IFNA(VLOOKUP(D134,[1]!Tabla1[#All],7,0),"NO ENCONTRADO")</f>
        <v>roddyalcivar@salesland.net</v>
      </c>
      <c r="O134" s="9"/>
      <c r="P134" s="9" t="str">
        <f>IF(N134="NO ENCONTRADO",O134,N134)</f>
        <v>roddyalcivar@salesland.net</v>
      </c>
      <c r="Q134" s="11">
        <v>44758</v>
      </c>
      <c r="R134" s="11"/>
      <c r="S134" s="11"/>
      <c r="T134" s="11"/>
      <c r="U134" s="76">
        <f t="shared" si="68"/>
        <v>6.5</v>
      </c>
      <c r="V134" s="100">
        <f t="shared" si="97"/>
        <v>8.125</v>
      </c>
      <c r="W134" s="12">
        <f t="shared" si="100"/>
        <v>0</v>
      </c>
      <c r="X134" s="24">
        <f t="shared" si="98"/>
        <v>0</v>
      </c>
      <c r="Y134" s="77">
        <f>IF(B134="Inactivo",0,(V134-W134-X134))</f>
        <v>8.125</v>
      </c>
      <c r="Z134" s="46"/>
      <c r="AA134" s="47"/>
      <c r="AB134" s="47"/>
      <c r="AC134" s="47"/>
      <c r="AD134" s="47"/>
      <c r="AE134" s="47"/>
      <c r="AF134" s="48"/>
      <c r="AG134" s="49"/>
      <c r="AH134" s="50"/>
      <c r="AI134" s="51"/>
      <c r="AJ134" s="52"/>
      <c r="AK134" s="53"/>
      <c r="AL134" s="53"/>
      <c r="AM134" s="53"/>
      <c r="AN134" s="53"/>
      <c r="AO134" s="53"/>
      <c r="AP134" s="54"/>
      <c r="AQ134" s="54"/>
      <c r="AR134" s="55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6"/>
      <c r="BO134" s="52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6"/>
      <c r="CS134" s="64"/>
      <c r="CT134" s="54"/>
      <c r="CU134" s="54"/>
      <c r="CV134" s="54"/>
      <c r="CW134" s="54"/>
      <c r="CX134" s="54"/>
      <c r="CY134" s="54"/>
      <c r="CZ134" s="55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15"/>
      <c r="DR134" s="15"/>
      <c r="DS134" s="15"/>
      <c r="DT134" s="15"/>
      <c r="DU134" s="15"/>
      <c r="DV134" s="15"/>
      <c r="DW134" s="29"/>
      <c r="DX134" s="43"/>
      <c r="DY134" s="21"/>
      <c r="DZ134" s="21"/>
      <c r="EA134" s="15"/>
      <c r="EB134" s="15"/>
      <c r="EC134" s="15"/>
      <c r="ED134" s="15"/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54"/>
      <c r="ER134" s="54"/>
      <c r="ES134" s="54"/>
      <c r="ET134" s="54"/>
      <c r="EU134" s="54"/>
      <c r="EV134" s="54"/>
      <c r="EW134" s="54"/>
      <c r="EX134" s="54"/>
      <c r="EY134" s="54"/>
      <c r="EZ134" s="54"/>
      <c r="FA134" s="56"/>
      <c r="FB134" s="52"/>
      <c r="FC134" s="54"/>
      <c r="FD134" s="54"/>
      <c r="FE134" s="54"/>
      <c r="FF134" s="54"/>
      <c r="FG134" s="54"/>
      <c r="FH134" s="54"/>
      <c r="FI134" s="54"/>
      <c r="FJ134" s="54"/>
      <c r="FK134" s="54"/>
      <c r="FL134" s="54"/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5"/>
      <c r="FZ134" s="54"/>
      <c r="GA134" s="54"/>
      <c r="GB134" s="54"/>
      <c r="GC134" s="54"/>
      <c r="GD134" s="54"/>
      <c r="GE134" s="54"/>
      <c r="GF134" s="58"/>
      <c r="GG134" s="57"/>
      <c r="GH134" s="54"/>
      <c r="GI134" s="54"/>
      <c r="GJ134" s="54"/>
      <c r="GK134" s="54"/>
      <c r="GL134" s="54"/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6"/>
      <c r="HL134" s="52"/>
      <c r="HM134" s="54"/>
      <c r="HN134" s="54"/>
      <c r="HO134" s="54"/>
      <c r="HP134" s="54"/>
      <c r="HQ134" s="54"/>
      <c r="HR134" s="54"/>
      <c r="HS134" s="54"/>
      <c r="HT134" s="54"/>
      <c r="HU134" s="54"/>
      <c r="HV134" s="54"/>
      <c r="HW134" s="54"/>
      <c r="HX134" s="54"/>
      <c r="HY134" s="55"/>
      <c r="HZ134" s="54"/>
      <c r="IA134" s="54"/>
      <c r="IB134" s="54"/>
      <c r="IC134" s="54"/>
      <c r="ID134" s="54"/>
      <c r="IE134" s="54"/>
      <c r="IF134" s="54"/>
      <c r="IG134" s="54"/>
      <c r="IH134" s="54"/>
      <c r="II134" s="54"/>
      <c r="IJ134" s="54"/>
      <c r="IK134" s="54"/>
      <c r="IL134" s="54"/>
      <c r="IM134" s="58"/>
      <c r="IN134" s="57"/>
      <c r="IO134" s="54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/>
      <c r="JP134" s="54"/>
      <c r="JQ134" s="54"/>
      <c r="JR134" s="56"/>
      <c r="JS134" s="52"/>
      <c r="JT134" s="54"/>
      <c r="JU134" s="54"/>
      <c r="JV134" s="54"/>
      <c r="JW134" s="54"/>
      <c r="JX134" s="54"/>
      <c r="JY134" s="54"/>
      <c r="JZ134" s="54"/>
      <c r="KA134" s="54"/>
      <c r="KB134" s="54"/>
      <c r="KC134" s="54"/>
      <c r="KD134" s="54"/>
      <c r="KE134" s="54"/>
      <c r="KF134" s="54"/>
      <c r="KG134" s="55"/>
      <c r="KH134" s="54"/>
      <c r="KI134" s="54"/>
      <c r="KJ134" s="54"/>
      <c r="KK134" s="54"/>
      <c r="KL134" s="54"/>
      <c r="KM134" s="54"/>
      <c r="KN134" s="54"/>
      <c r="KO134" s="54"/>
      <c r="KP134" s="54"/>
      <c r="KQ134" s="54"/>
      <c r="KR134" s="54"/>
      <c r="KS134" s="54"/>
      <c r="KT134" s="54"/>
      <c r="KU134" s="54"/>
      <c r="KV134" s="56"/>
      <c r="KW134" s="57"/>
      <c r="KX134" s="54"/>
      <c r="KY134" s="54"/>
      <c r="KZ134" s="54"/>
      <c r="LA134" s="54"/>
      <c r="LB134" s="54"/>
      <c r="LC134" s="54"/>
      <c r="LD134" s="54"/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/>
      <c r="LT134" s="54"/>
      <c r="LU134" s="54"/>
      <c r="LV134" s="54"/>
      <c r="LW134" s="55"/>
      <c r="LX134" s="54"/>
      <c r="LY134" s="54"/>
      <c r="LZ134" s="54"/>
      <c r="MA134" s="56"/>
      <c r="MB134" s="52"/>
      <c r="MC134" s="54"/>
      <c r="MD134" s="54"/>
      <c r="ME134" s="54"/>
      <c r="MF134" s="54"/>
      <c r="MG134" s="54"/>
      <c r="MH134" s="54"/>
      <c r="MI134" s="54"/>
      <c r="MJ134" s="54"/>
      <c r="MK134" s="54"/>
      <c r="ML134" s="54"/>
      <c r="MM134" s="54"/>
      <c r="MN134" s="54"/>
      <c r="MO134" s="54"/>
      <c r="MP134" s="54"/>
      <c r="MQ134" s="54"/>
      <c r="MR134" s="54"/>
      <c r="MS134" s="54"/>
      <c r="MT134" s="54"/>
      <c r="MU134" s="54"/>
      <c r="MV134" s="54"/>
      <c r="MW134" s="54"/>
      <c r="MX134" s="54"/>
      <c r="MY134" s="54"/>
      <c r="MZ134" s="54"/>
      <c r="NA134" s="54"/>
      <c r="NB134" s="54"/>
      <c r="NC134" s="54"/>
      <c r="ND134" s="54"/>
      <c r="NE134" s="56"/>
      <c r="NF134" s="52"/>
      <c r="NG134" s="54"/>
      <c r="NH134" s="54"/>
      <c r="NI134" s="54"/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/>
      <c r="NX134" s="54"/>
      <c r="NY134" s="54"/>
      <c r="NZ134" s="54"/>
      <c r="OA134" s="54"/>
      <c r="OB134" s="54"/>
      <c r="OC134" s="54"/>
      <c r="OD134" s="54"/>
      <c r="OE134" s="54"/>
      <c r="OF134" s="54"/>
      <c r="OG134" s="54"/>
      <c r="OH134" s="54"/>
      <c r="OI134" s="54"/>
      <c r="OJ134" s="56"/>
      <c r="OK134" s="52"/>
      <c r="OL134" s="54"/>
      <c r="OM134" s="54"/>
      <c r="ON134" s="54"/>
      <c r="OO134" s="54"/>
      <c r="OP134" s="54"/>
      <c r="OQ134" s="54"/>
      <c r="OR134" s="54"/>
      <c r="OS134" s="54"/>
      <c r="OT134" s="54"/>
      <c r="OU134" s="54"/>
      <c r="OV134" s="54"/>
      <c r="OW134" s="54"/>
      <c r="OX134" s="54"/>
      <c r="OY134" s="54"/>
      <c r="OZ134" s="54"/>
      <c r="PA134" s="54"/>
      <c r="PB134" s="54"/>
      <c r="PC134" s="54"/>
      <c r="PD134" s="54"/>
      <c r="PE134" s="54"/>
      <c r="PF134" s="54"/>
      <c r="PG134" s="54"/>
      <c r="PH134" s="54"/>
      <c r="PI134" s="54"/>
      <c r="PJ134" s="54"/>
      <c r="PK134" s="54"/>
      <c r="PL134" s="54"/>
      <c r="PM134" s="54"/>
      <c r="PN134" s="54"/>
      <c r="PO134" s="153"/>
      <c r="PP134" s="52"/>
      <c r="PQ134" s="54"/>
      <c r="PR134" s="54"/>
      <c r="PS134" s="54"/>
      <c r="PT134" s="54"/>
      <c r="PU134" s="54"/>
      <c r="PV134" s="54"/>
      <c r="PW134" s="54"/>
      <c r="PX134" s="54"/>
      <c r="PY134" s="54"/>
      <c r="PZ134" s="54"/>
      <c r="QA134" s="54"/>
      <c r="QB134" s="54"/>
      <c r="QC134" s="54"/>
      <c r="QD134" s="54"/>
      <c r="QE134" s="54"/>
      <c r="QF134" s="54"/>
      <c r="QG134" s="54"/>
      <c r="QH134" s="54"/>
      <c r="QI134" s="54"/>
      <c r="QJ134" s="54"/>
      <c r="QK134" s="54"/>
      <c r="QL134" s="54"/>
      <c r="QM134" s="54"/>
      <c r="QN134" s="54"/>
      <c r="QO134" s="54"/>
      <c r="QP134" s="54"/>
      <c r="QQ134" s="54"/>
      <c r="QR134" s="54"/>
      <c r="QS134" s="154"/>
      <c r="QT134" s="52"/>
      <c r="QU134" s="54"/>
      <c r="QV134" s="54"/>
      <c r="QW134" s="54"/>
      <c r="QX134" s="54"/>
      <c r="QY134" s="54"/>
      <c r="QZ134" s="54"/>
      <c r="RA134" s="54"/>
      <c r="RB134" s="54"/>
      <c r="RC134" s="54"/>
      <c r="RD134" s="54"/>
      <c r="RE134" s="54"/>
      <c r="RF134" s="54"/>
      <c r="RG134" s="54"/>
      <c r="RH134" s="54"/>
      <c r="RI134" s="54"/>
      <c r="RJ134" s="54"/>
      <c r="RK134" s="54"/>
      <c r="RL134" s="54"/>
      <c r="RM134" s="54"/>
      <c r="RN134" s="54"/>
      <c r="RO134" s="54"/>
      <c r="RP134" s="54"/>
      <c r="RQ134" s="54"/>
      <c r="RR134" s="54"/>
      <c r="RS134" s="54"/>
      <c r="RT134" s="54"/>
      <c r="RU134" s="54"/>
      <c r="RV134" s="54"/>
      <c r="RW134" s="54"/>
      <c r="RX134" s="154"/>
      <c r="RY134" s="52"/>
      <c r="RZ134" s="54"/>
      <c r="SA134" s="54"/>
      <c r="SB134" s="54"/>
      <c r="SC134" s="54"/>
      <c r="SD134" s="54"/>
      <c r="SE134" s="54"/>
      <c r="SF134" s="54"/>
      <c r="SG134" s="54"/>
      <c r="SH134" s="54"/>
      <c r="SI134" s="54"/>
      <c r="SJ134" s="54"/>
      <c r="SK134" s="54"/>
      <c r="SL134" s="54"/>
      <c r="SM134" s="54"/>
      <c r="SN134" s="54"/>
      <c r="SO134" s="54"/>
      <c r="SP134" s="54"/>
      <c r="SQ134" s="54"/>
      <c r="SR134" s="54"/>
      <c r="SS134" s="54"/>
      <c r="ST134" s="54"/>
      <c r="SU134" s="54"/>
      <c r="SV134" s="54"/>
      <c r="SW134" s="54"/>
      <c r="SX134" s="54"/>
      <c r="SY134" s="54"/>
      <c r="SZ134" s="54"/>
      <c r="TA134" s="54"/>
      <c r="TB134" s="154"/>
      <c r="TC134" s="52"/>
      <c r="TD134" s="54"/>
      <c r="TE134" s="54"/>
      <c r="TF134" s="54"/>
      <c r="TG134" s="54"/>
      <c r="TH134" s="54"/>
      <c r="TI134" s="54"/>
      <c r="TJ134" s="54"/>
      <c r="TK134" s="54"/>
      <c r="TL134" s="54"/>
      <c r="TM134" s="54"/>
      <c r="TN134" s="54"/>
      <c r="TO134" s="54"/>
      <c r="TP134" s="54"/>
      <c r="TQ134" s="54"/>
      <c r="TR134" s="54"/>
      <c r="TS134" s="54"/>
      <c r="TT134" s="54"/>
      <c r="TU134" s="54"/>
      <c r="TV134" s="54"/>
      <c r="TW134" s="54"/>
      <c r="TX134" s="54"/>
      <c r="TY134" s="54"/>
      <c r="TZ134" s="54"/>
      <c r="UA134" s="54"/>
      <c r="UB134" s="54"/>
      <c r="UC134" s="54"/>
      <c r="UD134" s="54"/>
      <c r="UE134" s="54"/>
      <c r="UF134" s="54"/>
      <c r="UG134" s="56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182"/>
      <c r="VM134" s="25"/>
      <c r="VN134" s="10"/>
      <c r="VO134" s="10"/>
      <c r="VP134" s="10"/>
      <c r="VQ134" s="10"/>
      <c r="VR134" s="10"/>
      <c r="VS134" s="10"/>
      <c r="VT134" s="10"/>
      <c r="VU134" s="10"/>
      <c r="VV134" s="10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182"/>
      <c r="WO134" s="25"/>
      <c r="WP134" s="10"/>
      <c r="WQ134" s="10"/>
      <c r="WR134" s="10"/>
      <c r="WS134" s="10"/>
      <c r="WT134" s="10"/>
      <c r="WU134" s="10"/>
      <c r="WV134" s="10"/>
      <c r="WW134" s="10"/>
      <c r="WX134" s="10"/>
      <c r="WY134" s="196"/>
      <c r="WZ134" s="196"/>
      <c r="XA134" s="196"/>
      <c r="XB134" s="196"/>
      <c r="XC134" s="196"/>
      <c r="XD134" s="196"/>
      <c r="XE134" s="196"/>
      <c r="XF134" s="196"/>
      <c r="XG134" s="196"/>
      <c r="XH134" s="196"/>
      <c r="XI134" s="196"/>
      <c r="XJ134" s="196"/>
      <c r="XK134" s="196"/>
      <c r="XL134" s="196"/>
      <c r="XM134" s="196"/>
      <c r="XN134" s="196"/>
      <c r="XO134" s="196"/>
      <c r="XP134" s="196"/>
      <c r="XQ134" s="196"/>
      <c r="XR134" s="196"/>
      <c r="XS134" s="196"/>
      <c r="XT134" s="25">
        <f t="shared" si="101"/>
        <v>0</v>
      </c>
    </row>
    <row r="135" spans="2:644" s="4" customFormat="1" ht="12.75" hidden="1" x14ac:dyDescent="0.2">
      <c r="B135" s="61" t="s">
        <v>121</v>
      </c>
      <c r="C135" s="201" t="s">
        <v>206</v>
      </c>
      <c r="D135" s="9" t="str">
        <f t="shared" si="67"/>
        <v>1313745430</v>
      </c>
      <c r="E135" s="10">
        <v>6015</v>
      </c>
      <c r="F135" s="9" t="s">
        <v>338</v>
      </c>
      <c r="G135" s="9" t="s">
        <v>335</v>
      </c>
      <c r="H135" s="9" t="s">
        <v>318</v>
      </c>
      <c r="I135" s="9"/>
      <c r="J135" s="9"/>
      <c r="K135" s="9"/>
      <c r="L135" s="9"/>
      <c r="M135" s="9"/>
      <c r="N135" s="9" t="e">
        <f>VLOOKUP(C135,'[1]Nomina al 02-02-2023'!$A$6:$A$94,1,0)</f>
        <v>#N/A</v>
      </c>
      <c r="O135" s="9"/>
      <c r="P135" s="9"/>
      <c r="Q135" s="11">
        <v>44874</v>
      </c>
      <c r="R135" s="11">
        <v>44911</v>
      </c>
      <c r="S135" s="11"/>
      <c r="T135" s="11"/>
      <c r="U135" s="76">
        <f t="shared" si="68"/>
        <v>2.7333333333333334</v>
      </c>
      <c r="V135" s="100">
        <f t="shared" si="97"/>
        <v>3.416666666666667</v>
      </c>
      <c r="W135" s="12">
        <f t="shared" si="100"/>
        <v>0</v>
      </c>
      <c r="X135" s="24">
        <f t="shared" si="98"/>
        <v>0</v>
      </c>
      <c r="Y135" s="77">
        <f>IF(B135="Inactivo",0,(V135-W135-X135))</f>
        <v>0</v>
      </c>
      <c r="Z135" s="46"/>
      <c r="AA135" s="47"/>
      <c r="AB135" s="47"/>
      <c r="AC135" s="47"/>
      <c r="AD135" s="47"/>
      <c r="AE135" s="47"/>
      <c r="AF135" s="48"/>
      <c r="AG135" s="49"/>
      <c r="AH135" s="50"/>
      <c r="AI135" s="51"/>
      <c r="AJ135" s="52"/>
      <c r="AK135" s="53"/>
      <c r="AL135" s="53"/>
      <c r="AM135" s="53"/>
      <c r="AN135" s="53"/>
      <c r="AO135" s="53"/>
      <c r="AP135" s="54"/>
      <c r="AQ135" s="54"/>
      <c r="AR135" s="55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6"/>
      <c r="BO135" s="52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6"/>
      <c r="CS135" s="64"/>
      <c r="CT135" s="54"/>
      <c r="CU135" s="54"/>
      <c r="CV135" s="54"/>
      <c r="CW135" s="54"/>
      <c r="CX135" s="54"/>
      <c r="CY135" s="54"/>
      <c r="CZ135" s="55"/>
      <c r="DA135" s="54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15"/>
      <c r="DR135" s="15"/>
      <c r="DS135" s="15"/>
      <c r="DT135" s="15"/>
      <c r="DU135" s="15"/>
      <c r="DV135" s="15"/>
      <c r="DW135" s="29"/>
      <c r="DX135" s="43"/>
      <c r="DY135" s="21"/>
      <c r="DZ135" s="21"/>
      <c r="EA135" s="15"/>
      <c r="EB135" s="15"/>
      <c r="EC135" s="15"/>
      <c r="ED135" s="15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/>
      <c r="EU135" s="54"/>
      <c r="EV135" s="54"/>
      <c r="EW135" s="54"/>
      <c r="EX135" s="54"/>
      <c r="EY135" s="54"/>
      <c r="EZ135" s="54"/>
      <c r="FA135" s="56"/>
      <c r="FB135" s="52"/>
      <c r="FC135" s="54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/>
      <c r="FV135" s="54"/>
      <c r="FW135" s="54"/>
      <c r="FX135" s="54"/>
      <c r="FY135" s="55"/>
      <c r="FZ135" s="54"/>
      <c r="GA135" s="54"/>
      <c r="GB135" s="54"/>
      <c r="GC135" s="54"/>
      <c r="GD135" s="54"/>
      <c r="GE135" s="54"/>
      <c r="GF135" s="58"/>
      <c r="GG135" s="57"/>
      <c r="GH135" s="54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6"/>
      <c r="HL135" s="52"/>
      <c r="HM135" s="54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5"/>
      <c r="HZ135" s="54"/>
      <c r="IA135" s="54"/>
      <c r="IB135" s="54"/>
      <c r="IC135" s="54"/>
      <c r="ID135" s="54"/>
      <c r="IE135" s="54"/>
      <c r="IF135" s="54"/>
      <c r="IG135" s="54"/>
      <c r="IH135" s="54"/>
      <c r="II135" s="54"/>
      <c r="IJ135" s="54"/>
      <c r="IK135" s="54"/>
      <c r="IL135" s="54"/>
      <c r="IM135" s="58"/>
      <c r="IN135" s="57"/>
      <c r="IO135" s="54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/>
      <c r="JP135" s="54"/>
      <c r="JQ135" s="54"/>
      <c r="JR135" s="56"/>
      <c r="JS135" s="52"/>
      <c r="JT135" s="54"/>
      <c r="JU135" s="54"/>
      <c r="JV135" s="54"/>
      <c r="JW135" s="54"/>
      <c r="JX135" s="54"/>
      <c r="JY135" s="54"/>
      <c r="JZ135" s="54"/>
      <c r="KA135" s="54"/>
      <c r="KB135" s="54"/>
      <c r="KC135" s="54"/>
      <c r="KD135" s="54"/>
      <c r="KE135" s="54"/>
      <c r="KF135" s="54"/>
      <c r="KG135" s="55"/>
      <c r="KH135" s="54"/>
      <c r="KI135" s="54"/>
      <c r="KJ135" s="54"/>
      <c r="KK135" s="54"/>
      <c r="KL135" s="54"/>
      <c r="KM135" s="54"/>
      <c r="KN135" s="54"/>
      <c r="KO135" s="54"/>
      <c r="KP135" s="54"/>
      <c r="KQ135" s="54"/>
      <c r="KR135" s="54"/>
      <c r="KS135" s="54"/>
      <c r="KT135" s="54"/>
      <c r="KU135" s="54"/>
      <c r="KV135" s="56"/>
      <c r="KW135" s="57"/>
      <c r="KX135" s="54"/>
      <c r="KY135" s="54"/>
      <c r="KZ135" s="54"/>
      <c r="LA135" s="54"/>
      <c r="LB135" s="54"/>
      <c r="LC135" s="54"/>
      <c r="LD135" s="54"/>
      <c r="LE135" s="54"/>
      <c r="LF135" s="54"/>
      <c r="LG135" s="54"/>
      <c r="LH135" s="54"/>
      <c r="LI135" s="54"/>
      <c r="LJ135" s="54"/>
      <c r="LK135" s="54"/>
      <c r="LL135" s="54"/>
      <c r="LM135" s="54"/>
      <c r="LN135" s="54"/>
      <c r="LO135" s="54"/>
      <c r="LP135" s="54"/>
      <c r="LQ135" s="54"/>
      <c r="LR135" s="54"/>
      <c r="LS135" s="54"/>
      <c r="LT135" s="54"/>
      <c r="LU135" s="54"/>
      <c r="LV135" s="54"/>
      <c r="LW135" s="55"/>
      <c r="LX135" s="54"/>
      <c r="LY135" s="54"/>
      <c r="LZ135" s="54"/>
      <c r="MA135" s="56"/>
      <c r="MB135" s="52"/>
      <c r="MC135" s="54"/>
      <c r="MD135" s="54"/>
      <c r="ME135" s="54"/>
      <c r="MF135" s="54"/>
      <c r="MG135" s="54"/>
      <c r="MH135" s="54"/>
      <c r="MI135" s="54"/>
      <c r="MJ135" s="54"/>
      <c r="MK135" s="54"/>
      <c r="ML135" s="54"/>
      <c r="MM135" s="54"/>
      <c r="MN135" s="54"/>
      <c r="MO135" s="54"/>
      <c r="MP135" s="54"/>
      <c r="MQ135" s="54"/>
      <c r="MR135" s="54"/>
      <c r="MS135" s="54"/>
      <c r="MT135" s="54"/>
      <c r="MU135" s="54"/>
      <c r="MV135" s="54"/>
      <c r="MW135" s="54"/>
      <c r="MX135" s="54"/>
      <c r="MY135" s="54"/>
      <c r="MZ135" s="54"/>
      <c r="NA135" s="54"/>
      <c r="NB135" s="54"/>
      <c r="NC135" s="54"/>
      <c r="ND135" s="54"/>
      <c r="NE135" s="56"/>
      <c r="NF135" s="52"/>
      <c r="NG135" s="54"/>
      <c r="NH135" s="54"/>
      <c r="NI135" s="54"/>
      <c r="NJ135" s="54"/>
      <c r="NK135" s="54"/>
      <c r="NL135" s="54"/>
      <c r="NM135" s="54"/>
      <c r="NN135" s="54"/>
      <c r="NO135" s="54"/>
      <c r="NP135" s="54"/>
      <c r="NQ135" s="54"/>
      <c r="NR135" s="54"/>
      <c r="NS135" s="54"/>
      <c r="NT135" s="54"/>
      <c r="NU135" s="54"/>
      <c r="NV135" s="54"/>
      <c r="NW135" s="54"/>
      <c r="NX135" s="54"/>
      <c r="NY135" s="54"/>
      <c r="NZ135" s="54"/>
      <c r="OA135" s="54"/>
      <c r="OB135" s="54"/>
      <c r="OC135" s="54"/>
      <c r="OD135" s="54"/>
      <c r="OE135" s="54"/>
      <c r="OF135" s="54"/>
      <c r="OG135" s="54"/>
      <c r="OH135" s="54"/>
      <c r="OI135" s="54"/>
      <c r="OJ135" s="56"/>
      <c r="OK135" s="52"/>
      <c r="OL135" s="54"/>
      <c r="OM135" s="54"/>
      <c r="ON135" s="54"/>
      <c r="OO135" s="54"/>
      <c r="OP135" s="54"/>
      <c r="OQ135" s="54"/>
      <c r="OR135" s="54"/>
      <c r="OS135" s="54"/>
      <c r="OT135" s="54"/>
      <c r="OU135" s="54"/>
      <c r="OV135" s="54"/>
      <c r="OW135" s="54"/>
      <c r="OX135" s="54"/>
      <c r="OY135" s="54"/>
      <c r="OZ135" s="54"/>
      <c r="PA135" s="54"/>
      <c r="PB135" s="54"/>
      <c r="PC135" s="54"/>
      <c r="PD135" s="54"/>
      <c r="PE135" s="54"/>
      <c r="PF135" s="54"/>
      <c r="PG135" s="54"/>
      <c r="PH135" s="54"/>
      <c r="PI135" s="54"/>
      <c r="PJ135" s="54"/>
      <c r="PK135" s="54"/>
      <c r="PL135" s="54"/>
      <c r="PM135" s="54"/>
      <c r="PN135" s="54"/>
      <c r="PO135" s="153"/>
      <c r="PP135" s="52"/>
      <c r="PQ135" s="54"/>
      <c r="PR135" s="54"/>
      <c r="PS135" s="54"/>
      <c r="PT135" s="54"/>
      <c r="PU135" s="54"/>
      <c r="PV135" s="54"/>
      <c r="PW135" s="54"/>
      <c r="PX135" s="54"/>
      <c r="PY135" s="54"/>
      <c r="PZ135" s="54"/>
      <c r="QA135" s="54"/>
      <c r="QB135" s="54"/>
      <c r="QC135" s="54"/>
      <c r="QD135" s="54"/>
      <c r="QE135" s="54"/>
      <c r="QF135" s="54"/>
      <c r="QG135" s="54"/>
      <c r="QH135" s="54"/>
      <c r="QI135" s="54"/>
      <c r="QJ135" s="54"/>
      <c r="QK135" s="54"/>
      <c r="QL135" s="54"/>
      <c r="QM135" s="54"/>
      <c r="QN135" s="54"/>
      <c r="QO135" s="54"/>
      <c r="QP135" s="54"/>
      <c r="QQ135" s="54"/>
      <c r="QR135" s="54"/>
      <c r="QS135" s="154"/>
      <c r="QT135" s="52"/>
      <c r="QU135" s="54"/>
      <c r="QV135" s="54"/>
      <c r="QW135" s="54"/>
      <c r="QX135" s="54"/>
      <c r="QY135" s="54"/>
      <c r="QZ135" s="54"/>
      <c r="RA135" s="54"/>
      <c r="RB135" s="54"/>
      <c r="RC135" s="54"/>
      <c r="RD135" s="54"/>
      <c r="RE135" s="54"/>
      <c r="RF135" s="54"/>
      <c r="RG135" s="54"/>
      <c r="RH135" s="54"/>
      <c r="RI135" s="54"/>
      <c r="RJ135" s="54"/>
      <c r="RK135" s="54"/>
      <c r="RL135" s="54"/>
      <c r="RM135" s="54"/>
      <c r="RN135" s="54"/>
      <c r="RO135" s="54"/>
      <c r="RP135" s="54"/>
      <c r="RQ135" s="54"/>
      <c r="RR135" s="54"/>
      <c r="RS135" s="54"/>
      <c r="RT135" s="54"/>
      <c r="RU135" s="54"/>
      <c r="RV135" s="54"/>
      <c r="RW135" s="54"/>
      <c r="RX135" s="154"/>
      <c r="RY135" s="52"/>
      <c r="RZ135" s="54"/>
      <c r="SA135" s="54"/>
      <c r="SB135" s="54"/>
      <c r="SC135" s="54"/>
      <c r="SD135" s="54"/>
      <c r="SE135" s="54"/>
      <c r="SF135" s="54"/>
      <c r="SG135" s="54"/>
      <c r="SH135" s="54"/>
      <c r="SI135" s="54"/>
      <c r="SJ135" s="54"/>
      <c r="SK135" s="54"/>
      <c r="SL135" s="54"/>
      <c r="SM135" s="54"/>
      <c r="SN135" s="54"/>
      <c r="SO135" s="54"/>
      <c r="SP135" s="54"/>
      <c r="SQ135" s="54"/>
      <c r="SR135" s="54"/>
      <c r="SS135" s="54"/>
      <c r="ST135" s="54"/>
      <c r="SU135" s="54"/>
      <c r="SV135" s="54"/>
      <c r="SW135" s="54"/>
      <c r="SX135" s="54"/>
      <c r="SY135" s="54"/>
      <c r="SZ135" s="54"/>
      <c r="TA135" s="54"/>
      <c r="TB135" s="154"/>
      <c r="TC135" s="52"/>
      <c r="TD135" s="54"/>
      <c r="TE135" s="54"/>
      <c r="TF135" s="54"/>
      <c r="TG135" s="54"/>
      <c r="TH135" s="54"/>
      <c r="TI135" s="54"/>
      <c r="TJ135" s="54"/>
      <c r="TK135" s="54"/>
      <c r="TL135" s="54"/>
      <c r="TM135" s="54"/>
      <c r="TN135" s="54"/>
      <c r="TO135" s="54"/>
      <c r="TP135" s="54"/>
      <c r="TQ135" s="54"/>
      <c r="TR135" s="54"/>
      <c r="TS135" s="54"/>
      <c r="TT135" s="54"/>
      <c r="TU135" s="54"/>
      <c r="TV135" s="54"/>
      <c r="TW135" s="54"/>
      <c r="TX135" s="54"/>
      <c r="TY135" s="54"/>
      <c r="TZ135" s="54"/>
      <c r="UA135" s="54"/>
      <c r="UB135" s="54"/>
      <c r="UC135" s="54"/>
      <c r="UD135" s="54"/>
      <c r="UE135" s="54"/>
      <c r="UF135" s="54"/>
      <c r="UG135" s="56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182"/>
      <c r="VM135" s="25"/>
      <c r="VN135" s="10"/>
      <c r="VO135" s="10"/>
      <c r="VP135" s="10"/>
      <c r="VQ135" s="10"/>
      <c r="VR135" s="10"/>
      <c r="VS135" s="10"/>
      <c r="VT135" s="10"/>
      <c r="VU135" s="10"/>
      <c r="VV135" s="10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182"/>
      <c r="WO135" s="25"/>
      <c r="WP135" s="10"/>
      <c r="WQ135" s="10"/>
      <c r="WR135" s="10"/>
      <c r="WS135" s="10"/>
      <c r="WT135" s="10"/>
      <c r="WU135" s="10"/>
      <c r="WV135" s="10"/>
      <c r="WW135" s="10"/>
      <c r="WX135" s="10"/>
      <c r="WY135" s="196"/>
      <c r="WZ135" s="196"/>
      <c r="XA135" s="196"/>
      <c r="XB135" s="196"/>
      <c r="XC135" s="196"/>
      <c r="XD135" s="196"/>
      <c r="XE135" s="196"/>
      <c r="XF135" s="196"/>
      <c r="XG135" s="196"/>
      <c r="XH135" s="196"/>
      <c r="XI135" s="196"/>
      <c r="XJ135" s="196"/>
      <c r="XK135" s="196"/>
      <c r="XL135" s="196"/>
      <c r="XM135" s="196"/>
      <c r="XN135" s="196"/>
      <c r="XO135" s="196"/>
      <c r="XP135" s="196"/>
      <c r="XQ135" s="196"/>
      <c r="XR135" s="196"/>
      <c r="XS135" s="196"/>
      <c r="XT135" s="25">
        <f t="shared" si="101"/>
        <v>0</v>
      </c>
    </row>
    <row r="136" spans="2:644" s="4" customFormat="1" ht="12.75" hidden="1" x14ac:dyDescent="0.2">
      <c r="B136" s="61" t="s">
        <v>121</v>
      </c>
      <c r="C136" s="201" t="s">
        <v>179</v>
      </c>
      <c r="D136" s="9" t="str">
        <f t="shared" si="67"/>
        <v>1710936590</v>
      </c>
      <c r="E136" s="10">
        <v>6004</v>
      </c>
      <c r="F136" s="9" t="s">
        <v>39</v>
      </c>
      <c r="G136" s="9" t="s">
        <v>330</v>
      </c>
      <c r="H136" s="9" t="s">
        <v>280</v>
      </c>
      <c r="I136" s="9"/>
      <c r="J136" s="9"/>
      <c r="K136" s="9"/>
      <c r="L136" s="9"/>
      <c r="M136" s="9"/>
      <c r="N136" s="9" t="e">
        <f>VLOOKUP(C136,'[1]Nomina al 02-02-2023'!$A$6:$A$94,1,0)</f>
        <v>#N/A</v>
      </c>
      <c r="O136" s="9"/>
      <c r="P136" s="9"/>
      <c r="Q136" s="11">
        <v>44634</v>
      </c>
      <c r="R136" s="11">
        <v>44687</v>
      </c>
      <c r="S136" s="11"/>
      <c r="T136" s="11"/>
      <c r="U136" s="76">
        <f t="shared" si="68"/>
        <v>10.566666666666666</v>
      </c>
      <c r="V136" s="100">
        <f t="shared" si="97"/>
        <v>13.208333333333332</v>
      </c>
      <c r="W136" s="12">
        <f t="shared" si="100"/>
        <v>0</v>
      </c>
      <c r="X136" s="24">
        <f t="shared" si="98"/>
        <v>0</v>
      </c>
      <c r="Y136" s="77">
        <f>IF(B136="Inactivo",0,(V136-W136-X136))</f>
        <v>0</v>
      </c>
      <c r="Z136" s="46"/>
      <c r="AA136" s="47"/>
      <c r="AB136" s="47"/>
      <c r="AC136" s="47"/>
      <c r="AD136" s="47"/>
      <c r="AE136" s="47"/>
      <c r="AF136" s="48"/>
      <c r="AG136" s="49"/>
      <c r="AH136" s="50"/>
      <c r="AI136" s="51"/>
      <c r="AJ136" s="52"/>
      <c r="AK136" s="53"/>
      <c r="AL136" s="53"/>
      <c r="AM136" s="53"/>
      <c r="AN136" s="53"/>
      <c r="AO136" s="53"/>
      <c r="AP136" s="54"/>
      <c r="AQ136" s="54"/>
      <c r="AR136" s="55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6"/>
      <c r="BO136" s="52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6"/>
      <c r="CS136" s="64"/>
      <c r="CT136" s="54"/>
      <c r="CU136" s="54"/>
      <c r="CV136" s="54"/>
      <c r="CW136" s="54"/>
      <c r="CX136" s="54"/>
      <c r="CY136" s="54"/>
      <c r="CZ136" s="55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15"/>
      <c r="DR136" s="15"/>
      <c r="DS136" s="15"/>
      <c r="DT136" s="15"/>
      <c r="DU136" s="15"/>
      <c r="DV136" s="15"/>
      <c r="DW136" s="29"/>
      <c r="DX136" s="43"/>
      <c r="DY136" s="21"/>
      <c r="DZ136" s="21"/>
      <c r="EA136" s="15"/>
      <c r="EB136" s="15"/>
      <c r="EC136" s="15"/>
      <c r="ED136" s="15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6"/>
      <c r="FB136" s="52"/>
      <c r="FC136" s="54"/>
      <c r="FD136" s="54"/>
      <c r="FE136" s="54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5"/>
      <c r="FZ136" s="54"/>
      <c r="GA136" s="54"/>
      <c r="GB136" s="54"/>
      <c r="GC136" s="54"/>
      <c r="GD136" s="54"/>
      <c r="GE136" s="54"/>
      <c r="GF136" s="58"/>
      <c r="GG136" s="57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6"/>
      <c r="HL136" s="52"/>
      <c r="HM136" s="54"/>
      <c r="HN136" s="54"/>
      <c r="HO136" s="54"/>
      <c r="HP136" s="54"/>
      <c r="HQ136" s="54"/>
      <c r="HR136" s="54"/>
      <c r="HS136" s="54"/>
      <c r="HT136" s="54"/>
      <c r="HU136" s="54"/>
      <c r="HV136" s="54"/>
      <c r="HW136" s="54"/>
      <c r="HX136" s="54"/>
      <c r="HY136" s="55"/>
      <c r="HZ136" s="54"/>
      <c r="IA136" s="54"/>
      <c r="IB136" s="54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8"/>
      <c r="IN136" s="57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6"/>
      <c r="JS136" s="52"/>
      <c r="JT136" s="54"/>
      <c r="JU136" s="54"/>
      <c r="JV136" s="54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5"/>
      <c r="KH136" s="54"/>
      <c r="KI136" s="54"/>
      <c r="KJ136" s="54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6"/>
      <c r="KW136" s="57"/>
      <c r="KX136" s="54"/>
      <c r="KY136" s="54"/>
      <c r="KZ136" s="54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5"/>
      <c r="LX136" s="54"/>
      <c r="LY136" s="54"/>
      <c r="LZ136" s="54"/>
      <c r="MA136" s="56"/>
      <c r="MB136" s="52"/>
      <c r="MC136" s="54"/>
      <c r="MD136" s="54"/>
      <c r="ME136" s="54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6"/>
      <c r="NF136" s="52"/>
      <c r="NG136" s="54"/>
      <c r="NH136" s="54"/>
      <c r="NI136" s="54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6"/>
      <c r="OK136" s="52"/>
      <c r="OL136" s="54"/>
      <c r="OM136" s="54"/>
      <c r="ON136" s="54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153"/>
      <c r="PP136" s="52"/>
      <c r="PQ136" s="54"/>
      <c r="PR136" s="54"/>
      <c r="PS136" s="54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154"/>
      <c r="QT136" s="52"/>
      <c r="QU136" s="54"/>
      <c r="QV136" s="54"/>
      <c r="QW136" s="54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154"/>
      <c r="RY136" s="52"/>
      <c r="RZ136" s="54"/>
      <c r="SA136" s="54"/>
      <c r="SB136" s="54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154"/>
      <c r="TC136" s="52"/>
      <c r="TD136" s="54"/>
      <c r="TE136" s="54"/>
      <c r="TF136" s="54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6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38"/>
      <c r="US136" s="38"/>
      <c r="UT136" s="38"/>
      <c r="UU136" s="38"/>
      <c r="UV136" s="38"/>
      <c r="UW136" s="38"/>
      <c r="UX136" s="38"/>
      <c r="UY136" s="38"/>
      <c r="UZ136" s="38"/>
      <c r="VA136" s="38"/>
      <c r="VB136" s="38"/>
      <c r="VC136" s="38"/>
      <c r="VD136" s="38"/>
      <c r="VE136" s="38"/>
      <c r="VF136" s="38"/>
      <c r="VG136" s="38"/>
      <c r="VH136" s="38"/>
      <c r="VI136" s="38"/>
      <c r="VJ136" s="38"/>
      <c r="VK136" s="38"/>
      <c r="VL136" s="182"/>
      <c r="VM136" s="25"/>
      <c r="VN136" s="10"/>
      <c r="VO136" s="10"/>
      <c r="VP136" s="10"/>
      <c r="VQ136" s="10"/>
      <c r="VR136" s="10"/>
      <c r="VS136" s="10"/>
      <c r="VT136" s="10"/>
      <c r="VU136" s="10"/>
      <c r="VV136" s="10"/>
      <c r="VW136" s="38"/>
      <c r="VX136" s="38"/>
      <c r="VY136" s="38"/>
      <c r="VZ136" s="38"/>
      <c r="WA136" s="38"/>
      <c r="WB136" s="38"/>
      <c r="WC136" s="38"/>
      <c r="WD136" s="38"/>
      <c r="WE136" s="38"/>
      <c r="WF136" s="38"/>
      <c r="WG136" s="38"/>
      <c r="WH136" s="38"/>
      <c r="WI136" s="38"/>
      <c r="WJ136" s="38"/>
      <c r="WK136" s="38"/>
      <c r="WL136" s="38"/>
      <c r="WM136" s="38"/>
      <c r="WN136" s="182"/>
      <c r="WO136" s="25"/>
      <c r="WP136" s="10"/>
      <c r="WQ136" s="10"/>
      <c r="WR136" s="10"/>
      <c r="WS136" s="10"/>
      <c r="WT136" s="10"/>
      <c r="WU136" s="10"/>
      <c r="WV136" s="10"/>
      <c r="WW136" s="10"/>
      <c r="WX136" s="10"/>
      <c r="WY136" s="196"/>
      <c r="WZ136" s="196"/>
      <c r="XA136" s="196"/>
      <c r="XB136" s="196"/>
      <c r="XC136" s="196"/>
      <c r="XD136" s="196"/>
      <c r="XE136" s="196"/>
      <c r="XF136" s="196"/>
      <c r="XG136" s="196"/>
      <c r="XH136" s="196"/>
      <c r="XI136" s="196"/>
      <c r="XJ136" s="196"/>
      <c r="XK136" s="196"/>
      <c r="XL136" s="196"/>
      <c r="XM136" s="196"/>
      <c r="XN136" s="196"/>
      <c r="XO136" s="196"/>
      <c r="XP136" s="196"/>
      <c r="XQ136" s="196"/>
      <c r="XR136" s="196"/>
      <c r="XS136" s="196"/>
      <c r="XT136" s="25">
        <f t="shared" si="101"/>
        <v>0</v>
      </c>
    </row>
    <row r="137" spans="2:644" s="4" customFormat="1" ht="12.75" x14ac:dyDescent="0.2">
      <c r="B137" s="61" t="s">
        <v>122</v>
      </c>
      <c r="C137" s="201" t="s">
        <v>344</v>
      </c>
      <c r="D137" s="9" t="str">
        <f t="shared" ref="D137:D200" si="102">CONCATENATE(REPT("0",10-LEN(C137)),C137)</f>
        <v>1759137621</v>
      </c>
      <c r="E137" s="10">
        <v>6015</v>
      </c>
      <c r="F137" s="9" t="s">
        <v>338</v>
      </c>
      <c r="G137" s="9" t="s">
        <v>126</v>
      </c>
      <c r="H137" s="9" t="s">
        <v>539</v>
      </c>
      <c r="I137" s="9">
        <f t="shared" ref="I137:I138" si="103">LEN(H137)</f>
        <v>27</v>
      </c>
      <c r="J137" s="9">
        <f t="shared" ref="J137:J138" si="104">FIND(" ",H137,FIND(" ",H137)+1)</f>
        <v>11</v>
      </c>
      <c r="K137" s="9">
        <f t="shared" ref="K137:K138" si="105">I137-(J137-1)</f>
        <v>17</v>
      </c>
      <c r="L137" s="9" t="str">
        <f t="shared" ref="L137:L138" si="106">MID(H137,1,J137)</f>
        <v xml:space="preserve">Alvarez La </v>
      </c>
      <c r="M137" s="9" t="str">
        <f t="shared" ref="M137:M138" si="107">MID(H137,J137,K137)</f>
        <v xml:space="preserve"> Cruz Angel Jesus</v>
      </c>
      <c r="N137" s="9" t="str">
        <f>_xlfn.IFNA(VLOOKUP(D137,[1]!Tabla1[#All],7,0),"NO ENCONTRADO")</f>
        <v>angelalvarezcruz@salesland.net</v>
      </c>
      <c r="O137" s="9"/>
      <c r="P137" s="9" t="str">
        <f t="shared" ref="P137:P138" si="108">IF(N137="NO ENCONTRADO",O137,N137)</f>
        <v>angelalvarezcruz@salesland.net</v>
      </c>
      <c r="Q137" s="11">
        <v>44743</v>
      </c>
      <c r="R137" s="11"/>
      <c r="S137" s="11"/>
      <c r="T137" s="11"/>
      <c r="U137" s="76">
        <f t="shared" ref="U137:U200" si="109">((YEAR($Q$4)-YEAR(Q137))*12+(MONTH($Q$4)-MONTH(Q137))+((DAY($Q$4)-DAY(Q137))/30))</f>
        <v>7</v>
      </c>
      <c r="V137" s="100">
        <f t="shared" si="97"/>
        <v>8.75</v>
      </c>
      <c r="W137" s="12">
        <f t="shared" si="100"/>
        <v>0</v>
      </c>
      <c r="X137" s="24">
        <f t="shared" si="98"/>
        <v>0</v>
      </c>
      <c r="Y137" s="77">
        <f>IF(B137="Inactivo",0,(V137-W137-X137))</f>
        <v>8.75</v>
      </c>
      <c r="Z137" s="46"/>
      <c r="AA137" s="47"/>
      <c r="AB137" s="47"/>
      <c r="AC137" s="47"/>
      <c r="AD137" s="47"/>
      <c r="AE137" s="47"/>
      <c r="AF137" s="48"/>
      <c r="AG137" s="49"/>
      <c r="AH137" s="50"/>
      <c r="AI137" s="51"/>
      <c r="AJ137" s="52"/>
      <c r="AK137" s="53"/>
      <c r="AL137" s="53"/>
      <c r="AM137" s="53"/>
      <c r="AN137" s="53"/>
      <c r="AO137" s="53"/>
      <c r="AP137" s="54"/>
      <c r="AQ137" s="54"/>
      <c r="AR137" s="55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6"/>
      <c r="BO137" s="52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6"/>
      <c r="CS137" s="64"/>
      <c r="CT137" s="54"/>
      <c r="CU137" s="54"/>
      <c r="CV137" s="54"/>
      <c r="CW137" s="54"/>
      <c r="CX137" s="54"/>
      <c r="CY137" s="54"/>
      <c r="CZ137" s="55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15"/>
      <c r="DR137" s="15"/>
      <c r="DS137" s="15"/>
      <c r="DT137" s="15"/>
      <c r="DU137" s="15"/>
      <c r="DV137" s="15"/>
      <c r="DW137" s="29"/>
      <c r="DX137" s="43"/>
      <c r="DY137" s="21"/>
      <c r="DZ137" s="21"/>
      <c r="EA137" s="15"/>
      <c r="EB137" s="15"/>
      <c r="EC137" s="15"/>
      <c r="ED137" s="15"/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54"/>
      <c r="ER137" s="54"/>
      <c r="ES137" s="54"/>
      <c r="ET137" s="54"/>
      <c r="EU137" s="54"/>
      <c r="EV137" s="54"/>
      <c r="EW137" s="54"/>
      <c r="EX137" s="54"/>
      <c r="EY137" s="54"/>
      <c r="EZ137" s="54"/>
      <c r="FA137" s="56"/>
      <c r="FB137" s="52"/>
      <c r="FC137" s="54"/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5"/>
      <c r="FZ137" s="54"/>
      <c r="GA137" s="54"/>
      <c r="GB137" s="54"/>
      <c r="GC137" s="54"/>
      <c r="GD137" s="54"/>
      <c r="GE137" s="54"/>
      <c r="GF137" s="58"/>
      <c r="GG137" s="57"/>
      <c r="GH137" s="54"/>
      <c r="GI137" s="54"/>
      <c r="GJ137" s="54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6"/>
      <c r="HL137" s="52"/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5"/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8"/>
      <c r="IN137" s="57"/>
      <c r="IO137" s="54"/>
      <c r="IP137" s="54"/>
      <c r="IQ137" s="54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6"/>
      <c r="JS137" s="52"/>
      <c r="JT137" s="54"/>
      <c r="JU137" s="54"/>
      <c r="JV137" s="54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5"/>
      <c r="KH137" s="54"/>
      <c r="KI137" s="54"/>
      <c r="KJ137" s="54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6"/>
      <c r="KW137" s="57"/>
      <c r="KX137" s="54"/>
      <c r="KY137" s="54"/>
      <c r="KZ137" s="54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5"/>
      <c r="LX137" s="54"/>
      <c r="LY137" s="54"/>
      <c r="LZ137" s="54"/>
      <c r="MA137" s="56"/>
      <c r="MB137" s="52"/>
      <c r="MC137" s="54"/>
      <c r="MD137" s="54"/>
      <c r="ME137" s="54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6"/>
      <c r="NF137" s="52"/>
      <c r="NG137" s="54"/>
      <c r="NH137" s="54"/>
      <c r="NI137" s="54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6"/>
      <c r="OK137" s="52"/>
      <c r="OL137" s="54"/>
      <c r="OM137" s="54"/>
      <c r="ON137" s="54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153"/>
      <c r="PP137" s="52"/>
      <c r="PQ137" s="54"/>
      <c r="PR137" s="54"/>
      <c r="PS137" s="54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154"/>
      <c r="QT137" s="52"/>
      <c r="QU137" s="54"/>
      <c r="QV137" s="54"/>
      <c r="QW137" s="54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154"/>
      <c r="RY137" s="52"/>
      <c r="RZ137" s="54"/>
      <c r="SA137" s="54"/>
      <c r="SB137" s="54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154"/>
      <c r="TC137" s="52"/>
      <c r="TD137" s="54"/>
      <c r="TE137" s="54"/>
      <c r="TF137" s="54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6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38"/>
      <c r="US137" s="38"/>
      <c r="UT137" s="38"/>
      <c r="UU137" s="38"/>
      <c r="UV137" s="38"/>
      <c r="UW137" s="38"/>
      <c r="UX137" s="38"/>
      <c r="UY137" s="38"/>
      <c r="UZ137" s="38"/>
      <c r="VA137" s="38"/>
      <c r="VB137" s="38"/>
      <c r="VC137" s="38"/>
      <c r="VD137" s="38"/>
      <c r="VE137" s="38"/>
      <c r="VF137" s="38"/>
      <c r="VG137" s="38"/>
      <c r="VH137" s="38"/>
      <c r="VI137" s="38"/>
      <c r="VJ137" s="38"/>
      <c r="VK137" s="38"/>
      <c r="VL137" s="182"/>
      <c r="VM137" s="25"/>
      <c r="VN137" s="10"/>
      <c r="VO137" s="10"/>
      <c r="VP137" s="10"/>
      <c r="VQ137" s="10"/>
      <c r="VR137" s="10"/>
      <c r="VS137" s="10"/>
      <c r="VT137" s="10"/>
      <c r="VU137" s="10"/>
      <c r="VV137" s="10"/>
      <c r="VW137" s="38"/>
      <c r="VX137" s="38"/>
      <c r="VY137" s="38"/>
      <c r="VZ137" s="38"/>
      <c r="WA137" s="38"/>
      <c r="WB137" s="38"/>
      <c r="WC137" s="38"/>
      <c r="WD137" s="38"/>
      <c r="WE137" s="38"/>
      <c r="WF137" s="38"/>
      <c r="WG137" s="38"/>
      <c r="WH137" s="38"/>
      <c r="WI137" s="38"/>
      <c r="WJ137" s="38"/>
      <c r="WK137" s="38"/>
      <c r="WL137" s="38"/>
      <c r="WM137" s="38"/>
      <c r="WN137" s="182"/>
      <c r="WO137" s="25"/>
      <c r="WP137" s="10"/>
      <c r="WQ137" s="10"/>
      <c r="WR137" s="10"/>
      <c r="WS137" s="10"/>
      <c r="WT137" s="10"/>
      <c r="WU137" s="10"/>
      <c r="WV137" s="10"/>
      <c r="WW137" s="10"/>
      <c r="WX137" s="10"/>
      <c r="WY137" s="196"/>
      <c r="WZ137" s="196"/>
      <c r="XA137" s="196"/>
      <c r="XB137" s="196"/>
      <c r="XC137" s="196"/>
      <c r="XD137" s="196"/>
      <c r="XE137" s="196"/>
      <c r="XF137" s="196"/>
      <c r="XG137" s="196"/>
      <c r="XH137" s="196"/>
      <c r="XI137" s="196"/>
      <c r="XJ137" s="196"/>
      <c r="XK137" s="196"/>
      <c r="XL137" s="196"/>
      <c r="XM137" s="196"/>
      <c r="XN137" s="196"/>
      <c r="XO137" s="196"/>
      <c r="XP137" s="196"/>
      <c r="XQ137" s="196"/>
      <c r="XR137" s="196"/>
      <c r="XS137" s="196"/>
      <c r="XT137" s="25">
        <f t="shared" si="101"/>
        <v>0</v>
      </c>
    </row>
    <row r="138" spans="2:644" s="4" customFormat="1" ht="12.75" x14ac:dyDescent="0.2">
      <c r="B138" s="61" t="s">
        <v>122</v>
      </c>
      <c r="C138" s="201" t="s">
        <v>345</v>
      </c>
      <c r="D138" s="9" t="str">
        <f t="shared" si="102"/>
        <v>1725511974</v>
      </c>
      <c r="E138" s="10">
        <v>6005</v>
      </c>
      <c r="F138" s="9" t="s">
        <v>38</v>
      </c>
      <c r="G138" s="9" t="s">
        <v>330</v>
      </c>
      <c r="H138" s="9" t="s">
        <v>540</v>
      </c>
      <c r="I138" s="9">
        <f t="shared" si="103"/>
        <v>34</v>
      </c>
      <c r="J138" s="9">
        <f t="shared" si="104"/>
        <v>16</v>
      </c>
      <c r="K138" s="9">
        <f t="shared" si="105"/>
        <v>19</v>
      </c>
      <c r="L138" s="9" t="str">
        <f t="shared" si="106"/>
        <v xml:space="preserve">Ambuludi Roldan </v>
      </c>
      <c r="M138" s="9" t="str">
        <f t="shared" si="107"/>
        <v xml:space="preserve"> Gianella Grimaneza</v>
      </c>
      <c r="N138" s="9" t="str">
        <f>_xlfn.IFNA(VLOOKUP(D138,[1]!Tabla1[#All],7,0),"NO ENCONTRADO")</f>
        <v>gianellaambuludi@salesland.net</v>
      </c>
      <c r="O138" s="9"/>
      <c r="P138" s="9" t="str">
        <f t="shared" si="108"/>
        <v>gianellaambuludi@salesland.net</v>
      </c>
      <c r="Q138" s="11">
        <v>44725</v>
      </c>
      <c r="R138" s="11"/>
      <c r="S138" s="11"/>
      <c r="T138" s="11"/>
      <c r="U138" s="76">
        <f t="shared" si="109"/>
        <v>7.6</v>
      </c>
      <c r="V138" s="100">
        <f t="shared" si="97"/>
        <v>9.5</v>
      </c>
      <c r="W138" s="12">
        <f t="shared" si="100"/>
        <v>0</v>
      </c>
      <c r="X138" s="24">
        <f t="shared" si="98"/>
        <v>0</v>
      </c>
      <c r="Y138" s="77">
        <f>IF(B138="Inactivo",0,(V138-W138-X138))</f>
        <v>9.5</v>
      </c>
      <c r="Z138" s="46"/>
      <c r="AA138" s="47"/>
      <c r="AB138" s="47"/>
      <c r="AC138" s="47"/>
      <c r="AD138" s="47"/>
      <c r="AE138" s="47"/>
      <c r="AF138" s="48"/>
      <c r="AG138" s="49"/>
      <c r="AH138" s="50"/>
      <c r="AI138" s="51"/>
      <c r="AJ138" s="52"/>
      <c r="AK138" s="53"/>
      <c r="AL138" s="53"/>
      <c r="AM138" s="53"/>
      <c r="AN138" s="53"/>
      <c r="AO138" s="53"/>
      <c r="AP138" s="54"/>
      <c r="AQ138" s="54"/>
      <c r="AR138" s="55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6"/>
      <c r="BO138" s="52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6"/>
      <c r="CS138" s="64"/>
      <c r="CT138" s="54"/>
      <c r="CU138" s="54"/>
      <c r="CV138" s="54"/>
      <c r="CW138" s="54"/>
      <c r="CX138" s="54"/>
      <c r="CY138" s="54"/>
      <c r="CZ138" s="55"/>
      <c r="DA138" s="54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15"/>
      <c r="DR138" s="15"/>
      <c r="DS138" s="15"/>
      <c r="DT138" s="15"/>
      <c r="DU138" s="15"/>
      <c r="DV138" s="15"/>
      <c r="DW138" s="29"/>
      <c r="DX138" s="43"/>
      <c r="DY138" s="21"/>
      <c r="DZ138" s="21"/>
      <c r="EA138" s="15"/>
      <c r="EB138" s="15"/>
      <c r="EC138" s="15"/>
      <c r="ED138" s="15"/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/>
      <c r="EY138" s="54"/>
      <c r="EZ138" s="54"/>
      <c r="FA138" s="56"/>
      <c r="FB138" s="52"/>
      <c r="FC138" s="54"/>
      <c r="FD138" s="54"/>
      <c r="FE138" s="54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5"/>
      <c r="FZ138" s="54"/>
      <c r="GA138" s="54"/>
      <c r="GB138" s="54"/>
      <c r="GC138" s="54"/>
      <c r="GD138" s="54"/>
      <c r="GE138" s="54"/>
      <c r="GF138" s="58"/>
      <c r="GG138" s="57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6"/>
      <c r="HL138" s="52"/>
      <c r="HM138" s="54"/>
      <c r="HN138" s="54"/>
      <c r="HO138" s="54"/>
      <c r="HP138" s="54"/>
      <c r="HQ138" s="54"/>
      <c r="HR138" s="54"/>
      <c r="HS138" s="54"/>
      <c r="HT138" s="54"/>
      <c r="HU138" s="54"/>
      <c r="HV138" s="54"/>
      <c r="HW138" s="54"/>
      <c r="HX138" s="54"/>
      <c r="HY138" s="55"/>
      <c r="HZ138" s="54"/>
      <c r="IA138" s="54"/>
      <c r="IB138" s="54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8"/>
      <c r="IN138" s="57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6"/>
      <c r="JS138" s="52"/>
      <c r="JT138" s="54"/>
      <c r="JU138" s="54"/>
      <c r="JV138" s="54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5"/>
      <c r="KH138" s="54"/>
      <c r="KI138" s="54"/>
      <c r="KJ138" s="54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6"/>
      <c r="KW138" s="57"/>
      <c r="KX138" s="54"/>
      <c r="KY138" s="54"/>
      <c r="KZ138" s="54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5"/>
      <c r="LX138" s="54"/>
      <c r="LY138" s="54"/>
      <c r="LZ138" s="54"/>
      <c r="MA138" s="56"/>
      <c r="MB138" s="52"/>
      <c r="MC138" s="54"/>
      <c r="MD138" s="54"/>
      <c r="ME138" s="54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6"/>
      <c r="NF138" s="52"/>
      <c r="NG138" s="54"/>
      <c r="NH138" s="54"/>
      <c r="NI138" s="54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6"/>
      <c r="OK138" s="52"/>
      <c r="OL138" s="54"/>
      <c r="OM138" s="54"/>
      <c r="ON138" s="54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153"/>
      <c r="PP138" s="52"/>
      <c r="PQ138" s="54"/>
      <c r="PR138" s="54"/>
      <c r="PS138" s="54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154"/>
      <c r="QT138" s="52"/>
      <c r="QU138" s="54"/>
      <c r="QV138" s="54"/>
      <c r="QW138" s="54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154"/>
      <c r="RY138" s="52"/>
      <c r="RZ138" s="54"/>
      <c r="SA138" s="54"/>
      <c r="SB138" s="54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154"/>
      <c r="TC138" s="52"/>
      <c r="TD138" s="54"/>
      <c r="TE138" s="54"/>
      <c r="TF138" s="54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6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38"/>
      <c r="US138" s="38"/>
      <c r="UT138" s="38"/>
      <c r="UU138" s="38"/>
      <c r="UV138" s="38"/>
      <c r="UW138" s="38"/>
      <c r="UX138" s="38"/>
      <c r="UY138" s="38"/>
      <c r="UZ138" s="38"/>
      <c r="VA138" s="38"/>
      <c r="VB138" s="38"/>
      <c r="VC138" s="38"/>
      <c r="VD138" s="38"/>
      <c r="VE138" s="38"/>
      <c r="VF138" s="38"/>
      <c r="VG138" s="38"/>
      <c r="VH138" s="38"/>
      <c r="VI138" s="38"/>
      <c r="VJ138" s="38"/>
      <c r="VK138" s="38"/>
      <c r="VL138" s="182"/>
      <c r="VM138" s="25"/>
      <c r="VN138" s="10"/>
      <c r="VO138" s="10"/>
      <c r="VP138" s="10"/>
      <c r="VQ138" s="10"/>
      <c r="VR138" s="10"/>
      <c r="VS138" s="10"/>
      <c r="VT138" s="10"/>
      <c r="VU138" s="10"/>
      <c r="VV138" s="10"/>
      <c r="VW138" s="38"/>
      <c r="VX138" s="38"/>
      <c r="VY138" s="38"/>
      <c r="VZ138" s="38"/>
      <c r="WA138" s="38"/>
      <c r="WB138" s="38"/>
      <c r="WC138" s="38"/>
      <c r="WD138" s="38"/>
      <c r="WE138" s="38"/>
      <c r="WF138" s="38"/>
      <c r="WG138" s="38"/>
      <c r="WH138" s="38"/>
      <c r="WI138" s="38"/>
      <c r="WJ138" s="38"/>
      <c r="WK138" s="38"/>
      <c r="WL138" s="38"/>
      <c r="WM138" s="38"/>
      <c r="WN138" s="182"/>
      <c r="WO138" s="25"/>
      <c r="WP138" s="10"/>
      <c r="WQ138" s="10"/>
      <c r="WR138" s="10"/>
      <c r="WS138" s="10"/>
      <c r="WT138" s="10"/>
      <c r="WU138" s="10"/>
      <c r="WV138" s="10"/>
      <c r="WW138" s="10"/>
      <c r="WX138" s="10"/>
      <c r="WY138" s="196"/>
      <c r="WZ138" s="196"/>
      <c r="XA138" s="196"/>
      <c r="XB138" s="196"/>
      <c r="XC138" s="196"/>
      <c r="XD138" s="196"/>
      <c r="XE138" s="196"/>
      <c r="XF138" s="196"/>
      <c r="XG138" s="196"/>
      <c r="XH138" s="196"/>
      <c r="XI138" s="196"/>
      <c r="XJ138" s="196"/>
      <c r="XK138" s="196"/>
      <c r="XL138" s="196"/>
      <c r="XM138" s="196"/>
      <c r="XN138" s="196"/>
      <c r="XO138" s="196"/>
      <c r="XP138" s="196"/>
      <c r="XQ138" s="196"/>
      <c r="XR138" s="196"/>
      <c r="XS138" s="196"/>
      <c r="XT138" s="25">
        <f t="shared" si="101"/>
        <v>0</v>
      </c>
    </row>
    <row r="139" spans="2:644" s="4" customFormat="1" ht="12.75" hidden="1" x14ac:dyDescent="0.2">
      <c r="B139" s="61" t="s">
        <v>121</v>
      </c>
      <c r="C139" s="201" t="s">
        <v>991</v>
      </c>
      <c r="D139" s="9" t="str">
        <f t="shared" si="102"/>
        <v>0923886618</v>
      </c>
      <c r="E139" s="10">
        <v>6015</v>
      </c>
      <c r="F139" s="9" t="s">
        <v>338</v>
      </c>
      <c r="G139" s="9" t="s">
        <v>335</v>
      </c>
      <c r="H139" s="9" t="s">
        <v>313</v>
      </c>
      <c r="I139" s="9"/>
      <c r="J139" s="9"/>
      <c r="K139" s="9"/>
      <c r="L139" s="9"/>
      <c r="M139" s="9"/>
      <c r="N139" s="9" t="e">
        <f>VLOOKUP(C139,'[1]Nomina al 02-02-2023'!$A$6:$A$94,1,0)</f>
        <v>#N/A</v>
      </c>
      <c r="O139" s="9"/>
      <c r="P139" s="9"/>
      <c r="Q139" s="11">
        <v>44867</v>
      </c>
      <c r="R139" s="11">
        <v>44915</v>
      </c>
      <c r="S139" s="11"/>
      <c r="T139" s="11"/>
      <c r="U139" s="76">
        <f t="shared" si="109"/>
        <v>2.9666666666666668</v>
      </c>
      <c r="V139" s="100">
        <f t="shared" si="97"/>
        <v>3.7083333333333335</v>
      </c>
      <c r="W139" s="12">
        <f t="shared" si="100"/>
        <v>0</v>
      </c>
      <c r="X139" s="24">
        <f t="shared" si="98"/>
        <v>0</v>
      </c>
      <c r="Y139" s="77">
        <f>IF(B139="Inactivo",0,(V139-W139-X139))</f>
        <v>0</v>
      </c>
      <c r="Z139" s="46"/>
      <c r="AA139" s="47"/>
      <c r="AB139" s="47"/>
      <c r="AC139" s="47"/>
      <c r="AD139" s="47"/>
      <c r="AE139" s="47"/>
      <c r="AF139" s="48"/>
      <c r="AG139" s="49"/>
      <c r="AH139" s="50"/>
      <c r="AI139" s="51"/>
      <c r="AJ139" s="52"/>
      <c r="AK139" s="53"/>
      <c r="AL139" s="53"/>
      <c r="AM139" s="53"/>
      <c r="AN139" s="53"/>
      <c r="AO139" s="53"/>
      <c r="AP139" s="54"/>
      <c r="AQ139" s="54"/>
      <c r="AR139" s="55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6"/>
      <c r="BO139" s="52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6"/>
      <c r="CS139" s="64"/>
      <c r="CT139" s="54"/>
      <c r="CU139" s="54"/>
      <c r="CV139" s="54"/>
      <c r="CW139" s="54"/>
      <c r="CX139" s="54"/>
      <c r="CY139" s="54"/>
      <c r="CZ139" s="55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15"/>
      <c r="DR139" s="15"/>
      <c r="DS139" s="15"/>
      <c r="DT139" s="15"/>
      <c r="DU139" s="15"/>
      <c r="DV139" s="15"/>
      <c r="DW139" s="29"/>
      <c r="DX139" s="43"/>
      <c r="DY139" s="21"/>
      <c r="DZ139" s="21"/>
      <c r="EA139" s="15"/>
      <c r="EB139" s="15"/>
      <c r="EC139" s="15"/>
      <c r="ED139" s="15"/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6"/>
      <c r="FB139" s="52"/>
      <c r="FC139" s="54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5"/>
      <c r="FZ139" s="54"/>
      <c r="GA139" s="54"/>
      <c r="GB139" s="54"/>
      <c r="GC139" s="54"/>
      <c r="GD139" s="54"/>
      <c r="GE139" s="54"/>
      <c r="GF139" s="58"/>
      <c r="GG139" s="57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6"/>
      <c r="HL139" s="52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5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8"/>
      <c r="IN139" s="57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6"/>
      <c r="JS139" s="52"/>
      <c r="JT139" s="54"/>
      <c r="JU139" s="54"/>
      <c r="JV139" s="54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5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6"/>
      <c r="KW139" s="57"/>
      <c r="KX139" s="54"/>
      <c r="KY139" s="54"/>
      <c r="KZ139" s="54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5"/>
      <c r="LX139" s="54"/>
      <c r="LY139" s="54"/>
      <c r="LZ139" s="54"/>
      <c r="MA139" s="56"/>
      <c r="MB139" s="52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6"/>
      <c r="NF139" s="52"/>
      <c r="NG139" s="54"/>
      <c r="NH139" s="54"/>
      <c r="NI139" s="54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6"/>
      <c r="OK139" s="52"/>
      <c r="OL139" s="54"/>
      <c r="OM139" s="54"/>
      <c r="ON139" s="54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153"/>
      <c r="PP139" s="52"/>
      <c r="PQ139" s="54"/>
      <c r="PR139" s="54"/>
      <c r="PS139" s="54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154"/>
      <c r="QT139" s="52"/>
      <c r="QU139" s="54"/>
      <c r="QV139" s="54"/>
      <c r="QW139" s="54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154"/>
      <c r="RY139" s="52"/>
      <c r="RZ139" s="54"/>
      <c r="SA139" s="54"/>
      <c r="SB139" s="54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154"/>
      <c r="TC139" s="52"/>
      <c r="TD139" s="54"/>
      <c r="TE139" s="54"/>
      <c r="TF139" s="54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6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38"/>
      <c r="US139" s="38"/>
      <c r="UT139" s="38"/>
      <c r="UU139" s="38"/>
      <c r="UV139" s="38"/>
      <c r="UW139" s="38"/>
      <c r="UX139" s="38"/>
      <c r="UY139" s="38"/>
      <c r="UZ139" s="38"/>
      <c r="VA139" s="38"/>
      <c r="VB139" s="38"/>
      <c r="VC139" s="38"/>
      <c r="VD139" s="38"/>
      <c r="VE139" s="38"/>
      <c r="VF139" s="38"/>
      <c r="VG139" s="38"/>
      <c r="VH139" s="38"/>
      <c r="VI139" s="38"/>
      <c r="VJ139" s="38"/>
      <c r="VK139" s="38"/>
      <c r="VL139" s="182"/>
      <c r="VM139" s="25"/>
      <c r="VN139" s="10"/>
      <c r="VO139" s="10"/>
      <c r="VP139" s="10"/>
      <c r="VQ139" s="10"/>
      <c r="VR139" s="10"/>
      <c r="VS139" s="10"/>
      <c r="VT139" s="10"/>
      <c r="VU139" s="10"/>
      <c r="VV139" s="10"/>
      <c r="VW139" s="38"/>
      <c r="VX139" s="38"/>
      <c r="VY139" s="38"/>
      <c r="VZ139" s="38"/>
      <c r="WA139" s="38"/>
      <c r="WB139" s="38"/>
      <c r="WC139" s="38"/>
      <c r="WD139" s="38"/>
      <c r="WE139" s="38"/>
      <c r="WF139" s="38"/>
      <c r="WG139" s="38"/>
      <c r="WH139" s="38"/>
      <c r="WI139" s="38"/>
      <c r="WJ139" s="38"/>
      <c r="WK139" s="38"/>
      <c r="WL139" s="38"/>
      <c r="WM139" s="38"/>
      <c r="WN139" s="182"/>
      <c r="WO139" s="25"/>
      <c r="WP139" s="10"/>
      <c r="WQ139" s="10"/>
      <c r="WR139" s="10"/>
      <c r="WS139" s="10"/>
      <c r="WT139" s="10"/>
      <c r="WU139" s="10"/>
      <c r="WV139" s="10"/>
      <c r="WW139" s="10"/>
      <c r="WX139" s="10"/>
      <c r="WY139" s="196"/>
      <c r="WZ139" s="196"/>
      <c r="XA139" s="196"/>
      <c r="XB139" s="196"/>
      <c r="XC139" s="196"/>
      <c r="XD139" s="196"/>
      <c r="XE139" s="196"/>
      <c r="XF139" s="196"/>
      <c r="XG139" s="196"/>
      <c r="XH139" s="196"/>
      <c r="XI139" s="196"/>
      <c r="XJ139" s="196"/>
      <c r="XK139" s="196"/>
      <c r="XL139" s="196"/>
      <c r="XM139" s="196"/>
      <c r="XN139" s="196"/>
      <c r="XO139" s="196"/>
      <c r="XP139" s="196"/>
      <c r="XQ139" s="196"/>
      <c r="XR139" s="196"/>
      <c r="XS139" s="196"/>
      <c r="XT139" s="25">
        <f t="shared" si="101"/>
        <v>0</v>
      </c>
    </row>
    <row r="140" spans="2:644" s="4" customFormat="1" ht="12.75" x14ac:dyDescent="0.2">
      <c r="B140" s="61" t="s">
        <v>122</v>
      </c>
      <c r="C140" s="201" t="s">
        <v>992</v>
      </c>
      <c r="D140" s="9" t="str">
        <f t="shared" si="102"/>
        <v>0925015299</v>
      </c>
      <c r="E140" s="10">
        <v>6015</v>
      </c>
      <c r="F140" s="9" t="s">
        <v>338</v>
      </c>
      <c r="G140" s="9" t="s">
        <v>126</v>
      </c>
      <c r="H140" s="9" t="s">
        <v>541</v>
      </c>
      <c r="I140" s="9">
        <f>LEN(H140)</f>
        <v>30</v>
      </c>
      <c r="J140" s="9">
        <f>FIND(" ",H140,FIND(" ",H140)+1)</f>
        <v>15</v>
      </c>
      <c r="K140" s="9">
        <f>I140-(J140-1)</f>
        <v>16</v>
      </c>
      <c r="L140" s="9" t="str">
        <f>MID(H140,1,J140)</f>
        <v xml:space="preserve">Andrade Gracia </v>
      </c>
      <c r="M140" s="9" t="str">
        <f>MID(H140,J140,K140)</f>
        <v xml:space="preserve"> Diana Katherine</v>
      </c>
      <c r="N140" s="9" t="str">
        <f>_xlfn.IFNA(VLOOKUP(D140,[1]!Tabla1[#All],7,0),"NO ENCONTRADO")</f>
        <v>dianaandrade@salesland.net</v>
      </c>
      <c r="O140" s="9"/>
      <c r="P140" s="9" t="str">
        <f>IF(N140="NO ENCONTRADO",O140,N140)</f>
        <v>dianaandrade@salesland.net</v>
      </c>
      <c r="Q140" s="11">
        <v>44790</v>
      </c>
      <c r="R140" s="11"/>
      <c r="S140" s="11"/>
      <c r="T140" s="11"/>
      <c r="U140" s="76">
        <f t="shared" si="109"/>
        <v>5.4666666666666668</v>
      </c>
      <c r="V140" s="100">
        <f t="shared" si="97"/>
        <v>6.8333333333333339</v>
      </c>
      <c r="W140" s="12">
        <f t="shared" si="100"/>
        <v>0</v>
      </c>
      <c r="X140" s="24">
        <f t="shared" si="98"/>
        <v>0</v>
      </c>
      <c r="Y140" s="77">
        <f>IF(B140="Inactivo",0,(V140-W140-X140))</f>
        <v>6.8333333333333339</v>
      </c>
      <c r="Z140" s="46"/>
      <c r="AA140" s="47"/>
      <c r="AB140" s="47"/>
      <c r="AC140" s="47"/>
      <c r="AD140" s="47"/>
      <c r="AE140" s="47"/>
      <c r="AF140" s="48"/>
      <c r="AG140" s="49"/>
      <c r="AH140" s="50"/>
      <c r="AI140" s="51"/>
      <c r="AJ140" s="52"/>
      <c r="AK140" s="53"/>
      <c r="AL140" s="53"/>
      <c r="AM140" s="53"/>
      <c r="AN140" s="53"/>
      <c r="AO140" s="53"/>
      <c r="AP140" s="54"/>
      <c r="AQ140" s="54"/>
      <c r="AR140" s="55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6"/>
      <c r="BO140" s="52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6"/>
      <c r="CS140" s="64"/>
      <c r="CT140" s="54"/>
      <c r="CU140" s="54"/>
      <c r="CV140" s="54"/>
      <c r="CW140" s="54"/>
      <c r="CX140" s="54"/>
      <c r="CY140" s="54"/>
      <c r="CZ140" s="55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15"/>
      <c r="DR140" s="15"/>
      <c r="DS140" s="15"/>
      <c r="DT140" s="15"/>
      <c r="DU140" s="15"/>
      <c r="DV140" s="15"/>
      <c r="DW140" s="29"/>
      <c r="DX140" s="43"/>
      <c r="DY140" s="21"/>
      <c r="DZ140" s="21"/>
      <c r="EA140" s="15"/>
      <c r="EB140" s="15"/>
      <c r="EC140" s="15"/>
      <c r="ED140" s="15"/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/>
      <c r="FA140" s="56"/>
      <c r="FB140" s="52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5"/>
      <c r="FZ140" s="54"/>
      <c r="GA140" s="54"/>
      <c r="GB140" s="54"/>
      <c r="GC140" s="54"/>
      <c r="GD140" s="54"/>
      <c r="GE140" s="54"/>
      <c r="GF140" s="58"/>
      <c r="GG140" s="57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6"/>
      <c r="HL140" s="52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5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8"/>
      <c r="IN140" s="57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6"/>
      <c r="JS140" s="52"/>
      <c r="JT140" s="54"/>
      <c r="JU140" s="54"/>
      <c r="JV140" s="54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5"/>
      <c r="KH140" s="54"/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6"/>
      <c r="KW140" s="57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5"/>
      <c r="LX140" s="54"/>
      <c r="LY140" s="54"/>
      <c r="LZ140" s="54"/>
      <c r="MA140" s="56"/>
      <c r="MB140" s="52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6"/>
      <c r="NF140" s="52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6"/>
      <c r="OK140" s="52"/>
      <c r="OL140" s="54"/>
      <c r="OM140" s="54"/>
      <c r="ON140" s="54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153"/>
      <c r="PP140" s="52"/>
      <c r="PQ140" s="54"/>
      <c r="PR140" s="54"/>
      <c r="PS140" s="54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154"/>
      <c r="QT140" s="52"/>
      <c r="QU140" s="54"/>
      <c r="QV140" s="54"/>
      <c r="QW140" s="54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154"/>
      <c r="RY140" s="52"/>
      <c r="RZ140" s="54"/>
      <c r="SA140" s="54"/>
      <c r="SB140" s="54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154"/>
      <c r="TC140" s="52"/>
      <c r="TD140" s="54"/>
      <c r="TE140" s="54"/>
      <c r="TF140" s="54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6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38"/>
      <c r="US140" s="38"/>
      <c r="UT140" s="38"/>
      <c r="UU140" s="38"/>
      <c r="UV140" s="38"/>
      <c r="UW140" s="38"/>
      <c r="UX140" s="38"/>
      <c r="UY140" s="38"/>
      <c r="UZ140" s="38"/>
      <c r="VA140" s="38"/>
      <c r="VB140" s="38"/>
      <c r="VC140" s="38"/>
      <c r="VD140" s="38"/>
      <c r="VE140" s="38"/>
      <c r="VF140" s="38"/>
      <c r="VG140" s="38"/>
      <c r="VH140" s="38"/>
      <c r="VI140" s="38"/>
      <c r="VJ140" s="38"/>
      <c r="VK140" s="38"/>
      <c r="VL140" s="182"/>
      <c r="VM140" s="25"/>
      <c r="VN140" s="10"/>
      <c r="VO140" s="10"/>
      <c r="VP140" s="10"/>
      <c r="VQ140" s="10"/>
      <c r="VR140" s="10"/>
      <c r="VS140" s="10"/>
      <c r="VT140" s="10"/>
      <c r="VU140" s="10"/>
      <c r="VV140" s="10"/>
      <c r="VW140" s="38"/>
      <c r="VX140" s="38"/>
      <c r="VY140" s="38"/>
      <c r="VZ140" s="38"/>
      <c r="WA140" s="38"/>
      <c r="WB140" s="38"/>
      <c r="WC140" s="38"/>
      <c r="WD140" s="38"/>
      <c r="WE140" s="38"/>
      <c r="WF140" s="38"/>
      <c r="WG140" s="38"/>
      <c r="WH140" s="38"/>
      <c r="WI140" s="38"/>
      <c r="WJ140" s="38"/>
      <c r="WK140" s="38"/>
      <c r="WL140" s="38"/>
      <c r="WM140" s="38"/>
      <c r="WN140" s="182"/>
      <c r="WO140" s="25"/>
      <c r="WP140" s="10"/>
      <c r="WQ140" s="10"/>
      <c r="WR140" s="10"/>
      <c r="WS140" s="10"/>
      <c r="WT140" s="10"/>
      <c r="WU140" s="10"/>
      <c r="WV140" s="10"/>
      <c r="WW140" s="10"/>
      <c r="WX140" s="10"/>
      <c r="WY140" s="196"/>
      <c r="WZ140" s="196"/>
      <c r="XA140" s="196"/>
      <c r="XB140" s="196"/>
      <c r="XC140" s="196"/>
      <c r="XD140" s="196"/>
      <c r="XE140" s="196"/>
      <c r="XF140" s="196"/>
      <c r="XG140" s="196"/>
      <c r="XH140" s="196"/>
      <c r="XI140" s="196"/>
      <c r="XJ140" s="196"/>
      <c r="XK140" s="196"/>
      <c r="XL140" s="196"/>
      <c r="XM140" s="196"/>
      <c r="XN140" s="196"/>
      <c r="XO140" s="196"/>
      <c r="XP140" s="196"/>
      <c r="XQ140" s="196"/>
      <c r="XR140" s="196"/>
      <c r="XS140" s="196"/>
      <c r="XT140" s="25">
        <f t="shared" si="101"/>
        <v>0</v>
      </c>
    </row>
    <row r="141" spans="2:644" s="4" customFormat="1" ht="12.75" hidden="1" x14ac:dyDescent="0.2">
      <c r="B141" s="61" t="s">
        <v>121</v>
      </c>
      <c r="C141" s="201" t="s">
        <v>993</v>
      </c>
      <c r="D141" s="9" t="str">
        <f t="shared" si="102"/>
        <v>0913002838</v>
      </c>
      <c r="E141" s="10">
        <v>6015</v>
      </c>
      <c r="F141" s="9" t="s">
        <v>338</v>
      </c>
      <c r="G141" s="9" t="s">
        <v>335</v>
      </c>
      <c r="H141" s="9" t="s">
        <v>542</v>
      </c>
      <c r="I141" s="9"/>
      <c r="J141" s="9"/>
      <c r="K141" s="9"/>
      <c r="L141" s="9"/>
      <c r="M141" s="9"/>
      <c r="N141" s="9" t="e">
        <f>VLOOKUP(C141,'[1]Nomina al 02-02-2023'!$A$6:$A$94,1,0)</f>
        <v>#N/A</v>
      </c>
      <c r="O141" s="9"/>
      <c r="P141" s="9"/>
      <c r="Q141" s="11">
        <v>44867</v>
      </c>
      <c r="R141" s="11">
        <v>44912</v>
      </c>
      <c r="S141" s="11"/>
      <c r="T141" s="11"/>
      <c r="U141" s="76">
        <f t="shared" si="109"/>
        <v>2.9666666666666668</v>
      </c>
      <c r="V141" s="100">
        <f t="shared" si="97"/>
        <v>3.7083333333333335</v>
      </c>
      <c r="W141" s="12">
        <f t="shared" si="100"/>
        <v>0</v>
      </c>
      <c r="X141" s="24">
        <f t="shared" si="98"/>
        <v>0</v>
      </c>
      <c r="Y141" s="77">
        <f>IF(B141="Inactivo",0,(V141-W141-X141))</f>
        <v>0</v>
      </c>
      <c r="Z141" s="46"/>
      <c r="AA141" s="47"/>
      <c r="AB141" s="47"/>
      <c r="AC141" s="47"/>
      <c r="AD141" s="47"/>
      <c r="AE141" s="47"/>
      <c r="AF141" s="48"/>
      <c r="AG141" s="49"/>
      <c r="AH141" s="50"/>
      <c r="AI141" s="51"/>
      <c r="AJ141" s="52"/>
      <c r="AK141" s="53"/>
      <c r="AL141" s="53"/>
      <c r="AM141" s="53"/>
      <c r="AN141" s="53"/>
      <c r="AO141" s="53"/>
      <c r="AP141" s="54"/>
      <c r="AQ141" s="54"/>
      <c r="AR141" s="55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6"/>
      <c r="BO141" s="52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6"/>
      <c r="CS141" s="64"/>
      <c r="CT141" s="54"/>
      <c r="CU141" s="54"/>
      <c r="CV141" s="54"/>
      <c r="CW141" s="54"/>
      <c r="CX141" s="54"/>
      <c r="CY141" s="54"/>
      <c r="CZ141" s="55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15"/>
      <c r="DR141" s="15"/>
      <c r="DS141" s="15"/>
      <c r="DT141" s="15"/>
      <c r="DU141" s="15"/>
      <c r="DV141" s="15"/>
      <c r="DW141" s="29"/>
      <c r="DX141" s="43"/>
      <c r="DY141" s="21"/>
      <c r="DZ141" s="21"/>
      <c r="EA141" s="15"/>
      <c r="EB141" s="15"/>
      <c r="EC141" s="15"/>
      <c r="ED141" s="15"/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/>
      <c r="FA141" s="56"/>
      <c r="FB141" s="52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5"/>
      <c r="FZ141" s="54"/>
      <c r="GA141" s="54"/>
      <c r="GB141" s="54"/>
      <c r="GC141" s="54"/>
      <c r="GD141" s="54"/>
      <c r="GE141" s="54"/>
      <c r="GF141" s="58"/>
      <c r="GG141" s="57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6"/>
      <c r="HL141" s="52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5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8"/>
      <c r="IN141" s="57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6"/>
      <c r="JS141" s="52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5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6"/>
      <c r="KW141" s="57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5"/>
      <c r="LX141" s="54"/>
      <c r="LY141" s="54"/>
      <c r="LZ141" s="54"/>
      <c r="MA141" s="56"/>
      <c r="MB141" s="52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6"/>
      <c r="NF141" s="52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6"/>
      <c r="OK141" s="52"/>
      <c r="OL141" s="54"/>
      <c r="OM141" s="54"/>
      <c r="ON141" s="54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153"/>
      <c r="PP141" s="52"/>
      <c r="PQ141" s="54"/>
      <c r="PR141" s="54"/>
      <c r="PS141" s="54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154"/>
      <c r="QT141" s="52"/>
      <c r="QU141" s="54"/>
      <c r="QV141" s="54"/>
      <c r="QW141" s="54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154"/>
      <c r="RY141" s="52"/>
      <c r="RZ141" s="54"/>
      <c r="SA141" s="54"/>
      <c r="SB141" s="54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154"/>
      <c r="TC141" s="52"/>
      <c r="TD141" s="54"/>
      <c r="TE141" s="54"/>
      <c r="TF141" s="54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6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38"/>
      <c r="US141" s="38"/>
      <c r="UT141" s="38"/>
      <c r="UU141" s="38"/>
      <c r="UV141" s="38"/>
      <c r="UW141" s="38"/>
      <c r="UX141" s="38"/>
      <c r="UY141" s="38"/>
      <c r="UZ141" s="38"/>
      <c r="VA141" s="38"/>
      <c r="VB141" s="38"/>
      <c r="VC141" s="38"/>
      <c r="VD141" s="38"/>
      <c r="VE141" s="38"/>
      <c r="VF141" s="38"/>
      <c r="VG141" s="38"/>
      <c r="VH141" s="38"/>
      <c r="VI141" s="38"/>
      <c r="VJ141" s="38"/>
      <c r="VK141" s="38"/>
      <c r="VL141" s="182"/>
      <c r="VM141" s="25"/>
      <c r="VN141" s="10"/>
      <c r="VO141" s="10"/>
      <c r="VP141" s="10"/>
      <c r="VQ141" s="10"/>
      <c r="VR141" s="10"/>
      <c r="VS141" s="10"/>
      <c r="VT141" s="10"/>
      <c r="VU141" s="10"/>
      <c r="VV141" s="10"/>
      <c r="VW141" s="38"/>
      <c r="VX141" s="38"/>
      <c r="VY141" s="38"/>
      <c r="VZ141" s="38"/>
      <c r="WA141" s="38"/>
      <c r="WB141" s="38"/>
      <c r="WC141" s="38"/>
      <c r="WD141" s="38"/>
      <c r="WE141" s="38"/>
      <c r="WF141" s="38"/>
      <c r="WG141" s="38"/>
      <c r="WH141" s="38"/>
      <c r="WI141" s="38"/>
      <c r="WJ141" s="38"/>
      <c r="WK141" s="38"/>
      <c r="WL141" s="38"/>
      <c r="WM141" s="38"/>
      <c r="WN141" s="182"/>
      <c r="WO141" s="25"/>
      <c r="WP141" s="10"/>
      <c r="WQ141" s="10"/>
      <c r="WR141" s="10"/>
      <c r="WS141" s="10"/>
      <c r="WT141" s="10"/>
      <c r="WU141" s="10"/>
      <c r="WV141" s="10"/>
      <c r="WW141" s="10"/>
      <c r="WX141" s="10"/>
      <c r="WY141" s="196"/>
      <c r="WZ141" s="196"/>
      <c r="XA141" s="196"/>
      <c r="XB141" s="196"/>
      <c r="XC141" s="196"/>
      <c r="XD141" s="196"/>
      <c r="XE141" s="196"/>
      <c r="XF141" s="196"/>
      <c r="XG141" s="196"/>
      <c r="XH141" s="196"/>
      <c r="XI141" s="196"/>
      <c r="XJ141" s="196"/>
      <c r="XK141" s="196"/>
      <c r="XL141" s="196"/>
      <c r="XM141" s="196"/>
      <c r="XN141" s="196"/>
      <c r="XO141" s="196"/>
      <c r="XP141" s="196"/>
      <c r="XQ141" s="196"/>
      <c r="XR141" s="196"/>
      <c r="XS141" s="196"/>
      <c r="XT141" s="25">
        <f t="shared" si="101"/>
        <v>0</v>
      </c>
    </row>
    <row r="142" spans="2:644" s="4" customFormat="1" ht="12.75" hidden="1" x14ac:dyDescent="0.2">
      <c r="B142" s="61" t="s">
        <v>121</v>
      </c>
      <c r="C142" s="201" t="s">
        <v>994</v>
      </c>
      <c r="D142" s="9" t="str">
        <f t="shared" si="102"/>
        <v>0706653722</v>
      </c>
      <c r="E142" s="10">
        <v>6015</v>
      </c>
      <c r="F142" s="9" t="s">
        <v>338</v>
      </c>
      <c r="G142" s="9" t="s">
        <v>126</v>
      </c>
      <c r="H142" s="9" t="s">
        <v>543</v>
      </c>
      <c r="I142" s="9"/>
      <c r="J142" s="9"/>
      <c r="K142" s="9"/>
      <c r="L142" s="9"/>
      <c r="M142" s="9"/>
      <c r="N142" s="9" t="e">
        <f>VLOOKUP(C142,'[1]Nomina al 02-02-2023'!$A$6:$A$94,1,0)</f>
        <v>#N/A</v>
      </c>
      <c r="O142" s="9"/>
      <c r="P142" s="9"/>
      <c r="Q142" s="11">
        <v>44743</v>
      </c>
      <c r="R142" s="11">
        <v>44795</v>
      </c>
      <c r="S142" s="11"/>
      <c r="T142" s="11"/>
      <c r="U142" s="76">
        <f t="shared" si="109"/>
        <v>7</v>
      </c>
      <c r="V142" s="100">
        <f t="shared" si="97"/>
        <v>8.75</v>
      </c>
      <c r="W142" s="12">
        <f t="shared" si="100"/>
        <v>0</v>
      </c>
      <c r="X142" s="24">
        <f t="shared" si="98"/>
        <v>0</v>
      </c>
      <c r="Y142" s="77">
        <f>IF(B142="Inactivo",0,(V142-W142-X142))</f>
        <v>0</v>
      </c>
      <c r="Z142" s="46"/>
      <c r="AA142" s="47"/>
      <c r="AB142" s="47"/>
      <c r="AC142" s="47"/>
      <c r="AD142" s="47"/>
      <c r="AE142" s="47"/>
      <c r="AF142" s="48"/>
      <c r="AG142" s="49"/>
      <c r="AH142" s="50"/>
      <c r="AI142" s="51"/>
      <c r="AJ142" s="52"/>
      <c r="AK142" s="53"/>
      <c r="AL142" s="53"/>
      <c r="AM142" s="53"/>
      <c r="AN142" s="53"/>
      <c r="AO142" s="53"/>
      <c r="AP142" s="54"/>
      <c r="AQ142" s="54"/>
      <c r="AR142" s="55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6"/>
      <c r="BO142" s="52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6"/>
      <c r="CS142" s="64"/>
      <c r="CT142" s="54"/>
      <c r="CU142" s="54"/>
      <c r="CV142" s="54"/>
      <c r="CW142" s="54"/>
      <c r="CX142" s="54"/>
      <c r="CY142" s="54"/>
      <c r="CZ142" s="55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15"/>
      <c r="DR142" s="15"/>
      <c r="DS142" s="15"/>
      <c r="DT142" s="15"/>
      <c r="DU142" s="15"/>
      <c r="DV142" s="15"/>
      <c r="DW142" s="29"/>
      <c r="DX142" s="43"/>
      <c r="DY142" s="21"/>
      <c r="DZ142" s="21"/>
      <c r="EA142" s="15"/>
      <c r="EB142" s="15"/>
      <c r="EC142" s="15"/>
      <c r="ED142" s="15"/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6"/>
      <c r="FB142" s="52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5"/>
      <c r="FZ142" s="54"/>
      <c r="GA142" s="54"/>
      <c r="GB142" s="54"/>
      <c r="GC142" s="54"/>
      <c r="GD142" s="54"/>
      <c r="GE142" s="54"/>
      <c r="GF142" s="58"/>
      <c r="GG142" s="57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6"/>
      <c r="HL142" s="52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5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8"/>
      <c r="IN142" s="57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6"/>
      <c r="JS142" s="52"/>
      <c r="JT142" s="54"/>
      <c r="JU142" s="54"/>
      <c r="JV142" s="54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5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6"/>
      <c r="KW142" s="57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5"/>
      <c r="LX142" s="54"/>
      <c r="LY142" s="54"/>
      <c r="LZ142" s="54"/>
      <c r="MA142" s="56"/>
      <c r="MB142" s="52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6"/>
      <c r="NF142" s="52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6"/>
      <c r="OK142" s="52"/>
      <c r="OL142" s="54"/>
      <c r="OM142" s="54"/>
      <c r="ON142" s="54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153"/>
      <c r="PP142" s="52"/>
      <c r="PQ142" s="54"/>
      <c r="PR142" s="54"/>
      <c r="PS142" s="54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154"/>
      <c r="QT142" s="52"/>
      <c r="QU142" s="54"/>
      <c r="QV142" s="54"/>
      <c r="QW142" s="54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154"/>
      <c r="RY142" s="52"/>
      <c r="RZ142" s="54"/>
      <c r="SA142" s="54"/>
      <c r="SB142" s="54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154"/>
      <c r="TC142" s="52"/>
      <c r="TD142" s="54"/>
      <c r="TE142" s="54"/>
      <c r="TF142" s="54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6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38"/>
      <c r="US142" s="38"/>
      <c r="UT142" s="38"/>
      <c r="UU142" s="38"/>
      <c r="UV142" s="38"/>
      <c r="UW142" s="38"/>
      <c r="UX142" s="38"/>
      <c r="UY142" s="38"/>
      <c r="UZ142" s="38"/>
      <c r="VA142" s="38"/>
      <c r="VB142" s="38"/>
      <c r="VC142" s="38"/>
      <c r="VD142" s="38"/>
      <c r="VE142" s="38"/>
      <c r="VF142" s="38"/>
      <c r="VG142" s="38"/>
      <c r="VH142" s="38"/>
      <c r="VI142" s="38"/>
      <c r="VJ142" s="38"/>
      <c r="VK142" s="38"/>
      <c r="VL142" s="182"/>
      <c r="VM142" s="25"/>
      <c r="VN142" s="10"/>
      <c r="VO142" s="10"/>
      <c r="VP142" s="10"/>
      <c r="VQ142" s="10"/>
      <c r="VR142" s="10"/>
      <c r="VS142" s="10"/>
      <c r="VT142" s="10"/>
      <c r="VU142" s="10"/>
      <c r="VV142" s="10"/>
      <c r="VW142" s="38"/>
      <c r="VX142" s="38"/>
      <c r="VY142" s="38"/>
      <c r="VZ142" s="38"/>
      <c r="WA142" s="38"/>
      <c r="WB142" s="38"/>
      <c r="WC142" s="38"/>
      <c r="WD142" s="38"/>
      <c r="WE142" s="38"/>
      <c r="WF142" s="38"/>
      <c r="WG142" s="38"/>
      <c r="WH142" s="38"/>
      <c r="WI142" s="38"/>
      <c r="WJ142" s="38"/>
      <c r="WK142" s="38"/>
      <c r="WL142" s="38"/>
      <c r="WM142" s="38"/>
      <c r="WN142" s="182"/>
      <c r="WO142" s="25"/>
      <c r="WP142" s="10"/>
      <c r="WQ142" s="10"/>
      <c r="WR142" s="10"/>
      <c r="WS142" s="10"/>
      <c r="WT142" s="10"/>
      <c r="WU142" s="10"/>
      <c r="WV142" s="10"/>
      <c r="WW142" s="10"/>
      <c r="WX142" s="10"/>
      <c r="WY142" s="196"/>
      <c r="WZ142" s="196"/>
      <c r="XA142" s="196"/>
      <c r="XB142" s="196"/>
      <c r="XC142" s="196"/>
      <c r="XD142" s="196"/>
      <c r="XE142" s="196"/>
      <c r="XF142" s="196"/>
      <c r="XG142" s="196"/>
      <c r="XH142" s="196"/>
      <c r="XI142" s="196"/>
      <c r="XJ142" s="196"/>
      <c r="XK142" s="196"/>
      <c r="XL142" s="196"/>
      <c r="XM142" s="196"/>
      <c r="XN142" s="196"/>
      <c r="XO142" s="196"/>
      <c r="XP142" s="196"/>
      <c r="XQ142" s="196"/>
      <c r="XR142" s="196"/>
      <c r="XS142" s="196"/>
      <c r="XT142" s="25">
        <f t="shared" si="101"/>
        <v>0</v>
      </c>
    </row>
    <row r="143" spans="2:644" s="4" customFormat="1" ht="12.75" hidden="1" x14ac:dyDescent="0.2">
      <c r="B143" s="61" t="s">
        <v>121</v>
      </c>
      <c r="C143" s="201" t="s">
        <v>346</v>
      </c>
      <c r="D143" s="9" t="str">
        <f t="shared" si="102"/>
        <v>1803580362</v>
      </c>
      <c r="E143" s="10"/>
      <c r="F143" s="9"/>
      <c r="G143" s="9"/>
      <c r="H143" s="9" t="s">
        <v>544</v>
      </c>
      <c r="I143" s="9"/>
      <c r="J143" s="9"/>
      <c r="K143" s="9"/>
      <c r="L143" s="9"/>
      <c r="M143" s="9"/>
      <c r="N143" s="9" t="e">
        <f>VLOOKUP(C143,'[1]Nomina al 02-02-2023'!$A$6:$A$94,1,0)</f>
        <v>#N/A</v>
      </c>
      <c r="O143" s="9"/>
      <c r="P143" s="9"/>
      <c r="Q143" s="11">
        <v>44306</v>
      </c>
      <c r="R143" s="11">
        <v>44306</v>
      </c>
      <c r="S143" s="11"/>
      <c r="T143" s="11"/>
      <c r="U143" s="76">
        <f t="shared" si="109"/>
        <v>21.366666666666667</v>
      </c>
      <c r="V143" s="100">
        <f t="shared" si="97"/>
        <v>26.708333333333336</v>
      </c>
      <c r="W143" s="12">
        <f t="shared" si="99"/>
        <v>0</v>
      </c>
      <c r="X143" s="24">
        <f t="shared" si="98"/>
        <v>0</v>
      </c>
      <c r="Y143" s="77">
        <f>IF(B143="Inactivo",0,(V143-W143-X143))</f>
        <v>0</v>
      </c>
      <c r="Z143" s="46"/>
      <c r="AA143" s="47"/>
      <c r="AB143" s="47"/>
      <c r="AC143" s="47"/>
      <c r="AD143" s="47"/>
      <c r="AE143" s="47"/>
      <c r="AF143" s="48"/>
      <c r="AG143" s="49"/>
      <c r="AH143" s="50"/>
      <c r="AI143" s="51"/>
      <c r="AJ143" s="52"/>
      <c r="AK143" s="53"/>
      <c r="AL143" s="53"/>
      <c r="AM143" s="53"/>
      <c r="AN143" s="53"/>
      <c r="AO143" s="53"/>
      <c r="AP143" s="54"/>
      <c r="AQ143" s="54"/>
      <c r="AR143" s="55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6"/>
      <c r="BO143" s="52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6"/>
      <c r="CS143" s="64"/>
      <c r="CT143" s="54"/>
      <c r="CU143" s="54"/>
      <c r="CV143" s="54"/>
      <c r="CW143" s="54"/>
      <c r="CX143" s="54"/>
      <c r="CY143" s="54"/>
      <c r="CZ143" s="55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15"/>
      <c r="DR143" s="15"/>
      <c r="DS143" s="15"/>
      <c r="DT143" s="15"/>
      <c r="DU143" s="15"/>
      <c r="DV143" s="15"/>
      <c r="DW143" s="29"/>
      <c r="DX143" s="43"/>
      <c r="DY143" s="21"/>
      <c r="DZ143" s="21"/>
      <c r="EA143" s="15"/>
      <c r="EB143" s="15"/>
      <c r="EC143" s="15"/>
      <c r="ED143" s="15"/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/>
      <c r="FA143" s="56"/>
      <c r="FB143" s="52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5"/>
      <c r="FZ143" s="54"/>
      <c r="GA143" s="54"/>
      <c r="GB143" s="54"/>
      <c r="GC143" s="54"/>
      <c r="GD143" s="54"/>
      <c r="GE143" s="54"/>
      <c r="GF143" s="58"/>
      <c r="GG143" s="57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6"/>
      <c r="HL143" s="52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5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8"/>
      <c r="IN143" s="57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6"/>
      <c r="JS143" s="52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5"/>
      <c r="KH143" s="54"/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6"/>
      <c r="KW143" s="57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5"/>
      <c r="LX143" s="54"/>
      <c r="LY143" s="54"/>
      <c r="LZ143" s="54"/>
      <c r="MA143" s="56"/>
      <c r="MB143" s="52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6"/>
      <c r="NF143" s="52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6"/>
      <c r="OK143" s="52"/>
      <c r="OL143" s="54"/>
      <c r="OM143" s="54"/>
      <c r="ON143" s="54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153"/>
      <c r="PP143" s="52"/>
      <c r="PQ143" s="54"/>
      <c r="PR143" s="54"/>
      <c r="PS143" s="54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154"/>
      <c r="QT143" s="52"/>
      <c r="QU143" s="54"/>
      <c r="QV143" s="54"/>
      <c r="QW143" s="54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154"/>
      <c r="RY143" s="52"/>
      <c r="RZ143" s="54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154"/>
      <c r="TC143" s="52"/>
      <c r="TD143" s="54"/>
      <c r="TE143" s="54"/>
      <c r="TF143" s="54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6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38"/>
      <c r="US143" s="38"/>
      <c r="UT143" s="38"/>
      <c r="UU143" s="38"/>
      <c r="UV143" s="38"/>
      <c r="UW143" s="38"/>
      <c r="UX143" s="38"/>
      <c r="UY143" s="38"/>
      <c r="UZ143" s="38"/>
      <c r="VA143" s="38"/>
      <c r="VB143" s="38"/>
      <c r="VC143" s="38"/>
      <c r="VD143" s="38"/>
      <c r="VE143" s="38"/>
      <c r="VF143" s="38"/>
      <c r="VG143" s="38"/>
      <c r="VH143" s="38"/>
      <c r="VI143" s="38"/>
      <c r="VJ143" s="38"/>
      <c r="VK143" s="38"/>
      <c r="VL143" s="182"/>
      <c r="VM143" s="25"/>
      <c r="VN143" s="10"/>
      <c r="VO143" s="10"/>
      <c r="VP143" s="10"/>
      <c r="VQ143" s="10"/>
      <c r="VR143" s="10"/>
      <c r="VS143" s="10"/>
      <c r="VT143" s="10"/>
      <c r="VU143" s="10"/>
      <c r="VV143" s="10"/>
      <c r="VW143" s="38"/>
      <c r="VX143" s="38"/>
      <c r="VY143" s="38"/>
      <c r="VZ143" s="38"/>
      <c r="WA143" s="38"/>
      <c r="WB143" s="38"/>
      <c r="WC143" s="38"/>
      <c r="WD143" s="38"/>
      <c r="WE143" s="38"/>
      <c r="WF143" s="38"/>
      <c r="WG143" s="38"/>
      <c r="WH143" s="38"/>
      <c r="WI143" s="38"/>
      <c r="WJ143" s="38"/>
      <c r="WK143" s="38"/>
      <c r="WL143" s="38"/>
      <c r="WM143" s="38"/>
      <c r="WN143" s="182"/>
      <c r="WO143" s="25"/>
      <c r="WP143" s="10"/>
      <c r="WQ143" s="10"/>
      <c r="WR143" s="10"/>
      <c r="WS143" s="10"/>
      <c r="WT143" s="10"/>
      <c r="WU143" s="10"/>
      <c r="WV143" s="10"/>
      <c r="WW143" s="10"/>
      <c r="WX143" s="10"/>
      <c r="WY143" s="38"/>
      <c r="WZ143" s="38"/>
      <c r="XA143" s="38"/>
      <c r="XB143" s="38"/>
      <c r="XC143" s="38"/>
      <c r="XD143" s="38"/>
      <c r="XE143" s="38"/>
      <c r="XF143" s="38"/>
      <c r="XG143" s="38"/>
      <c r="XH143" s="38"/>
      <c r="XI143" s="38"/>
      <c r="XJ143" s="38"/>
      <c r="XK143" s="38"/>
      <c r="XL143" s="38"/>
      <c r="XM143" s="38"/>
      <c r="XN143" s="38"/>
      <c r="XO143" s="38"/>
      <c r="XP143" s="38"/>
      <c r="XQ143" s="38"/>
      <c r="XR143" s="38"/>
      <c r="XS143" s="38"/>
      <c r="XT143" s="25"/>
    </row>
    <row r="144" spans="2:644" s="4" customFormat="1" ht="12.75" hidden="1" x14ac:dyDescent="0.2">
      <c r="B144" s="61" t="s">
        <v>121</v>
      </c>
      <c r="C144" s="201" t="s">
        <v>995</v>
      </c>
      <c r="D144" s="9" t="str">
        <f t="shared" si="102"/>
        <v>0941925687</v>
      </c>
      <c r="E144" s="10">
        <v>6015</v>
      </c>
      <c r="F144" s="9" t="s">
        <v>338</v>
      </c>
      <c r="G144" s="9" t="s">
        <v>126</v>
      </c>
      <c r="H144" s="9" t="s">
        <v>296</v>
      </c>
      <c r="I144" s="9"/>
      <c r="J144" s="9"/>
      <c r="K144" s="9"/>
      <c r="L144" s="9"/>
      <c r="M144" s="9"/>
      <c r="N144" s="9" t="e">
        <f>VLOOKUP(C144,'[1]Nomina al 02-02-2023'!$A$6:$A$94,1,0)</f>
        <v>#N/A</v>
      </c>
      <c r="O144" s="9"/>
      <c r="P144" s="9"/>
      <c r="Q144" s="11">
        <v>44652</v>
      </c>
      <c r="R144" s="11">
        <v>44796</v>
      </c>
      <c r="S144" s="11"/>
      <c r="T144" s="11"/>
      <c r="U144" s="76">
        <f t="shared" si="109"/>
        <v>10</v>
      </c>
      <c r="V144" s="100">
        <f t="shared" si="97"/>
        <v>12.5</v>
      </c>
      <c r="W144" s="12">
        <f t="shared" ref="W144:W145" si="110">SUM(Z144:XS144)</f>
        <v>0</v>
      </c>
      <c r="X144" s="24">
        <f t="shared" si="98"/>
        <v>0</v>
      </c>
      <c r="Y144" s="77">
        <f>IF(B144="Inactivo",0,(V144-W144-X144))</f>
        <v>0</v>
      </c>
      <c r="Z144" s="46"/>
      <c r="AA144" s="47"/>
      <c r="AB144" s="47"/>
      <c r="AC144" s="47"/>
      <c r="AD144" s="47"/>
      <c r="AE144" s="47"/>
      <c r="AF144" s="48"/>
      <c r="AG144" s="49"/>
      <c r="AH144" s="50"/>
      <c r="AI144" s="51"/>
      <c r="AJ144" s="52"/>
      <c r="AK144" s="53"/>
      <c r="AL144" s="53"/>
      <c r="AM144" s="53"/>
      <c r="AN144" s="53"/>
      <c r="AO144" s="53"/>
      <c r="AP144" s="54"/>
      <c r="AQ144" s="54"/>
      <c r="AR144" s="55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6"/>
      <c r="BO144" s="52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6"/>
      <c r="CS144" s="64"/>
      <c r="CT144" s="54"/>
      <c r="CU144" s="54"/>
      <c r="CV144" s="54"/>
      <c r="CW144" s="54"/>
      <c r="CX144" s="54"/>
      <c r="CY144" s="54"/>
      <c r="CZ144" s="55"/>
      <c r="DA144" s="54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15"/>
      <c r="DR144" s="15"/>
      <c r="DS144" s="15"/>
      <c r="DT144" s="15"/>
      <c r="DU144" s="15"/>
      <c r="DV144" s="15"/>
      <c r="DW144" s="29"/>
      <c r="DX144" s="43"/>
      <c r="DY144" s="21"/>
      <c r="DZ144" s="21"/>
      <c r="EA144" s="15"/>
      <c r="EB144" s="15"/>
      <c r="EC144" s="15"/>
      <c r="ED144" s="15"/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/>
      <c r="EX144" s="54"/>
      <c r="EY144" s="54"/>
      <c r="EZ144" s="54"/>
      <c r="FA144" s="56"/>
      <c r="FB144" s="52"/>
      <c r="FC144" s="54"/>
      <c r="FD144" s="54"/>
      <c r="FE144" s="54"/>
      <c r="FF144" s="54"/>
      <c r="FG144" s="54"/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/>
      <c r="FS144" s="54"/>
      <c r="FT144" s="54"/>
      <c r="FU144" s="54"/>
      <c r="FV144" s="54"/>
      <c r="FW144" s="54"/>
      <c r="FX144" s="54"/>
      <c r="FY144" s="55"/>
      <c r="FZ144" s="54"/>
      <c r="GA144" s="54"/>
      <c r="GB144" s="54"/>
      <c r="GC144" s="54"/>
      <c r="GD144" s="54"/>
      <c r="GE144" s="54"/>
      <c r="GF144" s="58"/>
      <c r="GG144" s="57"/>
      <c r="GH144" s="54"/>
      <c r="GI144" s="54"/>
      <c r="GJ144" s="54"/>
      <c r="GK144" s="54"/>
      <c r="GL144" s="54"/>
      <c r="GM144" s="54"/>
      <c r="GN144" s="54"/>
      <c r="GO144" s="54"/>
      <c r="GP144" s="54"/>
      <c r="GQ144" s="54"/>
      <c r="GR144" s="54"/>
      <c r="GS144" s="54"/>
      <c r="GT144" s="54"/>
      <c r="GU144" s="54"/>
      <c r="GV144" s="54"/>
      <c r="GW144" s="54"/>
      <c r="GX144" s="54"/>
      <c r="GY144" s="54"/>
      <c r="GZ144" s="54"/>
      <c r="HA144" s="54"/>
      <c r="HB144" s="54"/>
      <c r="HC144" s="54"/>
      <c r="HD144" s="54"/>
      <c r="HE144" s="54"/>
      <c r="HF144" s="54"/>
      <c r="HG144" s="54"/>
      <c r="HH144" s="54"/>
      <c r="HI144" s="54"/>
      <c r="HJ144" s="54"/>
      <c r="HK144" s="56"/>
      <c r="HL144" s="52"/>
      <c r="HM144" s="54"/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5"/>
      <c r="HZ144" s="54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8"/>
      <c r="IN144" s="57"/>
      <c r="IO144" s="54"/>
      <c r="IP144" s="54"/>
      <c r="IQ144" s="54"/>
      <c r="IR144" s="54"/>
      <c r="IS144" s="54"/>
      <c r="IT144" s="54"/>
      <c r="IU144" s="54"/>
      <c r="IV144" s="54"/>
      <c r="IW144" s="54"/>
      <c r="IX144" s="54"/>
      <c r="IY144" s="54"/>
      <c r="IZ144" s="54"/>
      <c r="JA144" s="54"/>
      <c r="JB144" s="54"/>
      <c r="JC144" s="54"/>
      <c r="JD144" s="54"/>
      <c r="JE144" s="54"/>
      <c r="JF144" s="54"/>
      <c r="JG144" s="54"/>
      <c r="JH144" s="54"/>
      <c r="JI144" s="54"/>
      <c r="JJ144" s="54"/>
      <c r="JK144" s="54"/>
      <c r="JL144" s="54"/>
      <c r="JM144" s="54"/>
      <c r="JN144" s="54"/>
      <c r="JO144" s="54"/>
      <c r="JP144" s="54"/>
      <c r="JQ144" s="54"/>
      <c r="JR144" s="56"/>
      <c r="JS144" s="52"/>
      <c r="JT144" s="54"/>
      <c r="JU144" s="54"/>
      <c r="JV144" s="54"/>
      <c r="JW144" s="54"/>
      <c r="JX144" s="54"/>
      <c r="JY144" s="54"/>
      <c r="JZ144" s="54"/>
      <c r="KA144" s="54"/>
      <c r="KB144" s="54"/>
      <c r="KC144" s="54"/>
      <c r="KD144" s="54"/>
      <c r="KE144" s="54"/>
      <c r="KF144" s="54"/>
      <c r="KG144" s="55"/>
      <c r="KH144" s="54"/>
      <c r="KI144" s="54"/>
      <c r="KJ144" s="54"/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6"/>
      <c r="KW144" s="57"/>
      <c r="KX144" s="54"/>
      <c r="KY144" s="54"/>
      <c r="KZ144" s="54"/>
      <c r="LA144" s="54"/>
      <c r="LB144" s="54"/>
      <c r="LC144" s="54"/>
      <c r="LD144" s="54"/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/>
      <c r="LW144" s="55"/>
      <c r="LX144" s="54"/>
      <c r="LY144" s="54"/>
      <c r="LZ144" s="54"/>
      <c r="MA144" s="56"/>
      <c r="MB144" s="52"/>
      <c r="MC144" s="54"/>
      <c r="MD144" s="54"/>
      <c r="ME144" s="54"/>
      <c r="MF144" s="54"/>
      <c r="MG144" s="54"/>
      <c r="MH144" s="54"/>
      <c r="MI144" s="54"/>
      <c r="MJ144" s="54"/>
      <c r="MK144" s="54"/>
      <c r="ML144" s="54"/>
      <c r="MM144" s="54"/>
      <c r="MN144" s="54"/>
      <c r="MO144" s="54"/>
      <c r="MP144" s="54"/>
      <c r="MQ144" s="54"/>
      <c r="MR144" s="54"/>
      <c r="MS144" s="54"/>
      <c r="MT144" s="54"/>
      <c r="MU144" s="54"/>
      <c r="MV144" s="54"/>
      <c r="MW144" s="54"/>
      <c r="MX144" s="54"/>
      <c r="MY144" s="54"/>
      <c r="MZ144" s="54"/>
      <c r="NA144" s="54"/>
      <c r="NB144" s="54"/>
      <c r="NC144" s="54"/>
      <c r="ND144" s="54"/>
      <c r="NE144" s="56"/>
      <c r="NF144" s="52"/>
      <c r="NG144" s="54"/>
      <c r="NH144" s="54"/>
      <c r="NI144" s="54"/>
      <c r="NJ144" s="54"/>
      <c r="NK144" s="54"/>
      <c r="NL144" s="54"/>
      <c r="NM144" s="54"/>
      <c r="NN144" s="54"/>
      <c r="NO144" s="54"/>
      <c r="NP144" s="54"/>
      <c r="NQ144" s="54"/>
      <c r="NR144" s="54"/>
      <c r="NS144" s="54"/>
      <c r="NT144" s="54"/>
      <c r="NU144" s="54"/>
      <c r="NV144" s="54"/>
      <c r="NW144" s="54"/>
      <c r="NX144" s="54"/>
      <c r="NY144" s="54"/>
      <c r="NZ144" s="54"/>
      <c r="OA144" s="54"/>
      <c r="OB144" s="54"/>
      <c r="OC144" s="54"/>
      <c r="OD144" s="54"/>
      <c r="OE144" s="54"/>
      <c r="OF144" s="54"/>
      <c r="OG144" s="54"/>
      <c r="OH144" s="54"/>
      <c r="OI144" s="54"/>
      <c r="OJ144" s="56"/>
      <c r="OK144" s="52"/>
      <c r="OL144" s="54"/>
      <c r="OM144" s="54"/>
      <c r="ON144" s="54"/>
      <c r="OO144" s="54"/>
      <c r="OP144" s="54"/>
      <c r="OQ144" s="54"/>
      <c r="OR144" s="54"/>
      <c r="OS144" s="54"/>
      <c r="OT144" s="54"/>
      <c r="OU144" s="54"/>
      <c r="OV144" s="54"/>
      <c r="OW144" s="54"/>
      <c r="OX144" s="54"/>
      <c r="OY144" s="54"/>
      <c r="OZ144" s="54"/>
      <c r="PA144" s="54"/>
      <c r="PB144" s="54"/>
      <c r="PC144" s="54"/>
      <c r="PD144" s="54"/>
      <c r="PE144" s="54"/>
      <c r="PF144" s="54"/>
      <c r="PG144" s="54"/>
      <c r="PH144" s="54"/>
      <c r="PI144" s="54"/>
      <c r="PJ144" s="54"/>
      <c r="PK144" s="54"/>
      <c r="PL144" s="54"/>
      <c r="PM144" s="54"/>
      <c r="PN144" s="54"/>
      <c r="PO144" s="153"/>
      <c r="PP144" s="52"/>
      <c r="PQ144" s="54"/>
      <c r="PR144" s="54"/>
      <c r="PS144" s="54"/>
      <c r="PT144" s="54"/>
      <c r="PU144" s="54"/>
      <c r="PV144" s="54"/>
      <c r="PW144" s="54"/>
      <c r="PX144" s="54"/>
      <c r="PY144" s="54"/>
      <c r="PZ144" s="54"/>
      <c r="QA144" s="54"/>
      <c r="QB144" s="54"/>
      <c r="QC144" s="54"/>
      <c r="QD144" s="54"/>
      <c r="QE144" s="54"/>
      <c r="QF144" s="54"/>
      <c r="QG144" s="54"/>
      <c r="QH144" s="54"/>
      <c r="QI144" s="54"/>
      <c r="QJ144" s="54"/>
      <c r="QK144" s="54"/>
      <c r="QL144" s="54"/>
      <c r="QM144" s="54"/>
      <c r="QN144" s="54"/>
      <c r="QO144" s="54"/>
      <c r="QP144" s="54"/>
      <c r="QQ144" s="54"/>
      <c r="QR144" s="54"/>
      <c r="QS144" s="154"/>
      <c r="QT144" s="52"/>
      <c r="QU144" s="54"/>
      <c r="QV144" s="54"/>
      <c r="QW144" s="54"/>
      <c r="QX144" s="54"/>
      <c r="QY144" s="54"/>
      <c r="QZ144" s="54"/>
      <c r="RA144" s="54"/>
      <c r="RB144" s="54"/>
      <c r="RC144" s="54"/>
      <c r="RD144" s="54"/>
      <c r="RE144" s="54"/>
      <c r="RF144" s="54"/>
      <c r="RG144" s="54"/>
      <c r="RH144" s="54"/>
      <c r="RI144" s="54"/>
      <c r="RJ144" s="54"/>
      <c r="RK144" s="54"/>
      <c r="RL144" s="54"/>
      <c r="RM144" s="54"/>
      <c r="RN144" s="54"/>
      <c r="RO144" s="54"/>
      <c r="RP144" s="54"/>
      <c r="RQ144" s="54"/>
      <c r="RR144" s="54"/>
      <c r="RS144" s="54"/>
      <c r="RT144" s="54"/>
      <c r="RU144" s="54"/>
      <c r="RV144" s="54"/>
      <c r="RW144" s="54"/>
      <c r="RX144" s="154"/>
      <c r="RY144" s="52"/>
      <c r="RZ144" s="54"/>
      <c r="SA144" s="54"/>
      <c r="SB144" s="54"/>
      <c r="SC144" s="54"/>
      <c r="SD144" s="54"/>
      <c r="SE144" s="54"/>
      <c r="SF144" s="54"/>
      <c r="SG144" s="54"/>
      <c r="SH144" s="54"/>
      <c r="SI144" s="54"/>
      <c r="SJ144" s="54"/>
      <c r="SK144" s="54"/>
      <c r="SL144" s="54"/>
      <c r="SM144" s="54"/>
      <c r="SN144" s="54"/>
      <c r="SO144" s="54"/>
      <c r="SP144" s="54"/>
      <c r="SQ144" s="54"/>
      <c r="SR144" s="54"/>
      <c r="SS144" s="54"/>
      <c r="ST144" s="54"/>
      <c r="SU144" s="54"/>
      <c r="SV144" s="54"/>
      <c r="SW144" s="54"/>
      <c r="SX144" s="54"/>
      <c r="SY144" s="54"/>
      <c r="SZ144" s="54"/>
      <c r="TA144" s="54"/>
      <c r="TB144" s="154"/>
      <c r="TC144" s="52"/>
      <c r="TD144" s="54"/>
      <c r="TE144" s="54"/>
      <c r="TF144" s="54"/>
      <c r="TG144" s="54"/>
      <c r="TH144" s="54"/>
      <c r="TI144" s="54"/>
      <c r="TJ144" s="54"/>
      <c r="TK144" s="54"/>
      <c r="TL144" s="54"/>
      <c r="TM144" s="54"/>
      <c r="TN144" s="54"/>
      <c r="TO144" s="54"/>
      <c r="TP144" s="54"/>
      <c r="TQ144" s="54"/>
      <c r="TR144" s="54"/>
      <c r="TS144" s="54"/>
      <c r="TT144" s="54"/>
      <c r="TU144" s="54"/>
      <c r="TV144" s="54"/>
      <c r="TW144" s="54"/>
      <c r="TX144" s="54"/>
      <c r="TY144" s="54"/>
      <c r="TZ144" s="54"/>
      <c r="UA144" s="54"/>
      <c r="UB144" s="54"/>
      <c r="UC144" s="54"/>
      <c r="UD144" s="54"/>
      <c r="UE144" s="54"/>
      <c r="UF144" s="54"/>
      <c r="UG144" s="56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38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182"/>
      <c r="VM144" s="25"/>
      <c r="VN144" s="10"/>
      <c r="VO144" s="10"/>
      <c r="VP144" s="10"/>
      <c r="VQ144" s="10"/>
      <c r="VR144" s="10"/>
      <c r="VS144" s="10"/>
      <c r="VT144" s="10"/>
      <c r="VU144" s="10"/>
      <c r="VV144" s="10"/>
      <c r="VW144" s="38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182"/>
      <c r="WO144" s="25"/>
      <c r="WP144" s="10"/>
      <c r="WQ144" s="10"/>
      <c r="WR144" s="10"/>
      <c r="WS144" s="10"/>
      <c r="WT144" s="10"/>
      <c r="WU144" s="10"/>
      <c r="WV144" s="10"/>
      <c r="WW144" s="10"/>
      <c r="WX144" s="10"/>
      <c r="WY144" s="196"/>
      <c r="WZ144" s="196"/>
      <c r="XA144" s="196"/>
      <c r="XB144" s="196"/>
      <c r="XC144" s="196"/>
      <c r="XD144" s="196"/>
      <c r="XE144" s="196"/>
      <c r="XF144" s="196"/>
      <c r="XG144" s="196"/>
      <c r="XH144" s="196"/>
      <c r="XI144" s="196"/>
      <c r="XJ144" s="196"/>
      <c r="XK144" s="196"/>
      <c r="XL144" s="196"/>
      <c r="XM144" s="196"/>
      <c r="XN144" s="196"/>
      <c r="XO144" s="196"/>
      <c r="XP144" s="196"/>
      <c r="XQ144" s="196"/>
      <c r="XR144" s="196"/>
      <c r="XS144" s="196"/>
      <c r="XT144" s="25">
        <f t="shared" ref="XT144:XT145" si="111">SUM(Z144:XS144)</f>
        <v>0</v>
      </c>
    </row>
    <row r="145" spans="2:644" s="4" customFormat="1" ht="12.75" x14ac:dyDescent="0.2">
      <c r="B145" s="61" t="s">
        <v>122</v>
      </c>
      <c r="C145" s="201" t="s">
        <v>347</v>
      </c>
      <c r="D145" s="9" t="str">
        <f t="shared" si="102"/>
        <v>1721678827</v>
      </c>
      <c r="E145" s="10">
        <v>6015</v>
      </c>
      <c r="F145" s="9" t="s">
        <v>338</v>
      </c>
      <c r="G145" s="9" t="s">
        <v>126</v>
      </c>
      <c r="H145" s="9" t="s">
        <v>545</v>
      </c>
      <c r="I145" s="9">
        <f>LEN(H145)</f>
        <v>26</v>
      </c>
      <c r="J145" s="9">
        <f>FIND(" ",H145,FIND(" ",H145)+1)</f>
        <v>14</v>
      </c>
      <c r="K145" s="9">
        <f>I145-(J145-1)</f>
        <v>13</v>
      </c>
      <c r="L145" s="9" t="str">
        <f>MID(H145,1,J145)</f>
        <v xml:space="preserve">Aquino Santos </v>
      </c>
      <c r="M145" s="9" t="str">
        <f>MID(H145,J145,K145)</f>
        <v xml:space="preserve"> Ronald David</v>
      </c>
      <c r="N145" s="9" t="str">
        <f>_xlfn.IFNA(VLOOKUP(D145,[1]!Tabla1[#All],7,0),"NO ENCONTRADO")</f>
        <v>ronaldaquino@salesland.net</v>
      </c>
      <c r="O145" s="9"/>
      <c r="P145" s="9" t="str">
        <f>IF(N145="NO ENCONTRADO",O145,N145)</f>
        <v>ronaldaquino@salesland.net</v>
      </c>
      <c r="Q145" s="11">
        <v>44743</v>
      </c>
      <c r="R145" s="11"/>
      <c r="S145" s="11"/>
      <c r="T145" s="11"/>
      <c r="U145" s="76">
        <f t="shared" si="109"/>
        <v>7</v>
      </c>
      <c r="V145" s="100">
        <f t="shared" si="97"/>
        <v>8.75</v>
      </c>
      <c r="W145" s="12">
        <f t="shared" si="110"/>
        <v>0</v>
      </c>
      <c r="X145" s="24">
        <f t="shared" si="98"/>
        <v>0</v>
      </c>
      <c r="Y145" s="77">
        <f>IF(B145="Inactivo",0,(V145-W145-X145))</f>
        <v>8.75</v>
      </c>
      <c r="Z145" s="46"/>
      <c r="AA145" s="47"/>
      <c r="AB145" s="47"/>
      <c r="AC145" s="47"/>
      <c r="AD145" s="47"/>
      <c r="AE145" s="47"/>
      <c r="AF145" s="48"/>
      <c r="AG145" s="49"/>
      <c r="AH145" s="50"/>
      <c r="AI145" s="51"/>
      <c r="AJ145" s="52"/>
      <c r="AK145" s="53"/>
      <c r="AL145" s="53"/>
      <c r="AM145" s="53"/>
      <c r="AN145" s="53"/>
      <c r="AO145" s="53"/>
      <c r="AP145" s="54"/>
      <c r="AQ145" s="54"/>
      <c r="AR145" s="55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6"/>
      <c r="BO145" s="52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6"/>
      <c r="CS145" s="64"/>
      <c r="CT145" s="54"/>
      <c r="CU145" s="54"/>
      <c r="CV145" s="54"/>
      <c r="CW145" s="54"/>
      <c r="CX145" s="54"/>
      <c r="CY145" s="54"/>
      <c r="CZ145" s="55"/>
      <c r="DA145" s="54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15"/>
      <c r="DR145" s="15"/>
      <c r="DS145" s="15"/>
      <c r="DT145" s="15"/>
      <c r="DU145" s="15"/>
      <c r="DV145" s="15"/>
      <c r="DW145" s="29"/>
      <c r="DX145" s="43"/>
      <c r="DY145" s="21"/>
      <c r="DZ145" s="21"/>
      <c r="EA145" s="15"/>
      <c r="EB145" s="15"/>
      <c r="EC145" s="15"/>
      <c r="ED145" s="15"/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54"/>
      <c r="ER145" s="54"/>
      <c r="ES145" s="54"/>
      <c r="ET145" s="54"/>
      <c r="EU145" s="54"/>
      <c r="EV145" s="54"/>
      <c r="EW145" s="54"/>
      <c r="EX145" s="54"/>
      <c r="EY145" s="54"/>
      <c r="EZ145" s="54"/>
      <c r="FA145" s="56"/>
      <c r="FB145" s="52"/>
      <c r="FC145" s="54"/>
      <c r="FD145" s="54"/>
      <c r="FE145" s="54"/>
      <c r="FF145" s="54"/>
      <c r="FG145" s="54"/>
      <c r="FH145" s="54"/>
      <c r="FI145" s="54"/>
      <c r="FJ145" s="54"/>
      <c r="FK145" s="54"/>
      <c r="FL145" s="54"/>
      <c r="FM145" s="54"/>
      <c r="FN145" s="54"/>
      <c r="FO145" s="54"/>
      <c r="FP145" s="54"/>
      <c r="FQ145" s="54"/>
      <c r="FR145" s="54"/>
      <c r="FS145" s="54"/>
      <c r="FT145" s="54"/>
      <c r="FU145" s="54"/>
      <c r="FV145" s="54"/>
      <c r="FW145" s="54"/>
      <c r="FX145" s="54"/>
      <c r="FY145" s="55"/>
      <c r="FZ145" s="54"/>
      <c r="GA145" s="54"/>
      <c r="GB145" s="54"/>
      <c r="GC145" s="54"/>
      <c r="GD145" s="54"/>
      <c r="GE145" s="54"/>
      <c r="GF145" s="58"/>
      <c r="GG145" s="57"/>
      <c r="GH145" s="54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6"/>
      <c r="HL145" s="52"/>
      <c r="HM145" s="54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5"/>
      <c r="HZ145" s="54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8"/>
      <c r="IN145" s="57"/>
      <c r="IO145" s="54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/>
      <c r="JQ145" s="54"/>
      <c r="JR145" s="56"/>
      <c r="JS145" s="52"/>
      <c r="JT145" s="54"/>
      <c r="JU145" s="54"/>
      <c r="JV145" s="54"/>
      <c r="JW145" s="54"/>
      <c r="JX145" s="54"/>
      <c r="JY145" s="54"/>
      <c r="JZ145" s="54"/>
      <c r="KA145" s="54"/>
      <c r="KB145" s="54"/>
      <c r="KC145" s="54"/>
      <c r="KD145" s="54"/>
      <c r="KE145" s="54"/>
      <c r="KF145" s="54"/>
      <c r="KG145" s="55"/>
      <c r="KH145" s="54"/>
      <c r="KI145" s="54"/>
      <c r="KJ145" s="54"/>
      <c r="KK145" s="54"/>
      <c r="KL145" s="54"/>
      <c r="KM145" s="54"/>
      <c r="KN145" s="54"/>
      <c r="KO145" s="54"/>
      <c r="KP145" s="54"/>
      <c r="KQ145" s="54"/>
      <c r="KR145" s="54"/>
      <c r="KS145" s="54"/>
      <c r="KT145" s="54"/>
      <c r="KU145" s="54"/>
      <c r="KV145" s="56"/>
      <c r="KW145" s="57"/>
      <c r="KX145" s="54"/>
      <c r="KY145" s="54"/>
      <c r="KZ145" s="54"/>
      <c r="LA145" s="54"/>
      <c r="LB145" s="54"/>
      <c r="LC145" s="54"/>
      <c r="LD145" s="54"/>
      <c r="LE145" s="54"/>
      <c r="LF145" s="54"/>
      <c r="LG145" s="54"/>
      <c r="LH145" s="54"/>
      <c r="LI145" s="54"/>
      <c r="LJ145" s="54"/>
      <c r="LK145" s="54"/>
      <c r="LL145" s="54"/>
      <c r="LM145" s="54"/>
      <c r="LN145" s="54"/>
      <c r="LO145" s="54"/>
      <c r="LP145" s="54"/>
      <c r="LQ145" s="54"/>
      <c r="LR145" s="54"/>
      <c r="LS145" s="54"/>
      <c r="LT145" s="54"/>
      <c r="LU145" s="54"/>
      <c r="LV145" s="54"/>
      <c r="LW145" s="55"/>
      <c r="LX145" s="54"/>
      <c r="LY145" s="54"/>
      <c r="LZ145" s="54"/>
      <c r="MA145" s="56"/>
      <c r="MB145" s="52"/>
      <c r="MC145" s="54"/>
      <c r="MD145" s="54"/>
      <c r="ME145" s="54"/>
      <c r="MF145" s="54"/>
      <c r="MG145" s="54"/>
      <c r="MH145" s="54"/>
      <c r="MI145" s="54"/>
      <c r="MJ145" s="54"/>
      <c r="MK145" s="54"/>
      <c r="ML145" s="54"/>
      <c r="MM145" s="54"/>
      <c r="MN145" s="54"/>
      <c r="MO145" s="54"/>
      <c r="MP145" s="54"/>
      <c r="MQ145" s="54"/>
      <c r="MR145" s="54"/>
      <c r="MS145" s="54"/>
      <c r="MT145" s="54"/>
      <c r="MU145" s="54"/>
      <c r="MV145" s="54"/>
      <c r="MW145" s="54"/>
      <c r="MX145" s="54"/>
      <c r="MY145" s="54"/>
      <c r="MZ145" s="54"/>
      <c r="NA145" s="54"/>
      <c r="NB145" s="54"/>
      <c r="NC145" s="54"/>
      <c r="ND145" s="54"/>
      <c r="NE145" s="56"/>
      <c r="NF145" s="52"/>
      <c r="NG145" s="54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/>
      <c r="NR145" s="54"/>
      <c r="NS145" s="54"/>
      <c r="NT145" s="54"/>
      <c r="NU145" s="54"/>
      <c r="NV145" s="54"/>
      <c r="NW145" s="54"/>
      <c r="NX145" s="54"/>
      <c r="NY145" s="54"/>
      <c r="NZ145" s="54"/>
      <c r="OA145" s="54"/>
      <c r="OB145" s="54"/>
      <c r="OC145" s="54"/>
      <c r="OD145" s="54"/>
      <c r="OE145" s="54"/>
      <c r="OF145" s="54"/>
      <c r="OG145" s="54"/>
      <c r="OH145" s="54"/>
      <c r="OI145" s="54"/>
      <c r="OJ145" s="56"/>
      <c r="OK145" s="52"/>
      <c r="OL145" s="54"/>
      <c r="OM145" s="54"/>
      <c r="ON145" s="54"/>
      <c r="OO145" s="54"/>
      <c r="OP145" s="54"/>
      <c r="OQ145" s="54"/>
      <c r="OR145" s="54"/>
      <c r="OS145" s="54"/>
      <c r="OT145" s="54"/>
      <c r="OU145" s="54"/>
      <c r="OV145" s="54"/>
      <c r="OW145" s="54"/>
      <c r="OX145" s="54"/>
      <c r="OY145" s="54"/>
      <c r="OZ145" s="54"/>
      <c r="PA145" s="54"/>
      <c r="PB145" s="54"/>
      <c r="PC145" s="54"/>
      <c r="PD145" s="54"/>
      <c r="PE145" s="54"/>
      <c r="PF145" s="54"/>
      <c r="PG145" s="54"/>
      <c r="PH145" s="54"/>
      <c r="PI145" s="54"/>
      <c r="PJ145" s="54"/>
      <c r="PK145" s="54"/>
      <c r="PL145" s="54"/>
      <c r="PM145" s="54"/>
      <c r="PN145" s="54"/>
      <c r="PO145" s="153"/>
      <c r="PP145" s="52"/>
      <c r="PQ145" s="54"/>
      <c r="PR145" s="54"/>
      <c r="PS145" s="54"/>
      <c r="PT145" s="54"/>
      <c r="PU145" s="54"/>
      <c r="PV145" s="54"/>
      <c r="PW145" s="54"/>
      <c r="PX145" s="54"/>
      <c r="PY145" s="54"/>
      <c r="PZ145" s="54"/>
      <c r="QA145" s="54"/>
      <c r="QB145" s="54"/>
      <c r="QC145" s="54"/>
      <c r="QD145" s="54"/>
      <c r="QE145" s="54"/>
      <c r="QF145" s="54"/>
      <c r="QG145" s="54"/>
      <c r="QH145" s="54"/>
      <c r="QI145" s="54"/>
      <c r="QJ145" s="54"/>
      <c r="QK145" s="54"/>
      <c r="QL145" s="54"/>
      <c r="QM145" s="54"/>
      <c r="QN145" s="54"/>
      <c r="QO145" s="54"/>
      <c r="QP145" s="54"/>
      <c r="QQ145" s="54"/>
      <c r="QR145" s="54"/>
      <c r="QS145" s="154"/>
      <c r="QT145" s="52"/>
      <c r="QU145" s="54"/>
      <c r="QV145" s="54"/>
      <c r="QW145" s="54"/>
      <c r="QX145" s="54"/>
      <c r="QY145" s="54"/>
      <c r="QZ145" s="54"/>
      <c r="RA145" s="54"/>
      <c r="RB145" s="54"/>
      <c r="RC145" s="54"/>
      <c r="RD145" s="54"/>
      <c r="RE145" s="54"/>
      <c r="RF145" s="54"/>
      <c r="RG145" s="54"/>
      <c r="RH145" s="54"/>
      <c r="RI145" s="54"/>
      <c r="RJ145" s="54"/>
      <c r="RK145" s="54"/>
      <c r="RL145" s="54"/>
      <c r="RM145" s="54"/>
      <c r="RN145" s="54"/>
      <c r="RO145" s="54"/>
      <c r="RP145" s="54"/>
      <c r="RQ145" s="54"/>
      <c r="RR145" s="54"/>
      <c r="RS145" s="54"/>
      <c r="RT145" s="54"/>
      <c r="RU145" s="54"/>
      <c r="RV145" s="54"/>
      <c r="RW145" s="54"/>
      <c r="RX145" s="154"/>
      <c r="RY145" s="52"/>
      <c r="RZ145" s="54"/>
      <c r="SA145" s="54"/>
      <c r="SB145" s="54"/>
      <c r="SC145" s="54"/>
      <c r="SD145" s="54"/>
      <c r="SE145" s="54"/>
      <c r="SF145" s="54"/>
      <c r="SG145" s="54"/>
      <c r="SH145" s="54"/>
      <c r="SI145" s="54"/>
      <c r="SJ145" s="54"/>
      <c r="SK145" s="54"/>
      <c r="SL145" s="54"/>
      <c r="SM145" s="54"/>
      <c r="SN145" s="54"/>
      <c r="SO145" s="54"/>
      <c r="SP145" s="54"/>
      <c r="SQ145" s="54"/>
      <c r="SR145" s="54"/>
      <c r="SS145" s="54"/>
      <c r="ST145" s="54"/>
      <c r="SU145" s="54"/>
      <c r="SV145" s="54"/>
      <c r="SW145" s="54"/>
      <c r="SX145" s="54"/>
      <c r="SY145" s="54"/>
      <c r="SZ145" s="54"/>
      <c r="TA145" s="54"/>
      <c r="TB145" s="154"/>
      <c r="TC145" s="52"/>
      <c r="TD145" s="54"/>
      <c r="TE145" s="54"/>
      <c r="TF145" s="54"/>
      <c r="TG145" s="54"/>
      <c r="TH145" s="54"/>
      <c r="TI145" s="54"/>
      <c r="TJ145" s="54"/>
      <c r="TK145" s="54"/>
      <c r="TL145" s="54"/>
      <c r="TM145" s="54"/>
      <c r="TN145" s="54"/>
      <c r="TO145" s="54"/>
      <c r="TP145" s="54"/>
      <c r="TQ145" s="54"/>
      <c r="TR145" s="54"/>
      <c r="TS145" s="54"/>
      <c r="TT145" s="54"/>
      <c r="TU145" s="54"/>
      <c r="TV145" s="54"/>
      <c r="TW145" s="54"/>
      <c r="TX145" s="54"/>
      <c r="TY145" s="54"/>
      <c r="TZ145" s="54"/>
      <c r="UA145" s="54"/>
      <c r="UB145" s="54"/>
      <c r="UC145" s="54"/>
      <c r="UD145" s="54"/>
      <c r="UE145" s="54"/>
      <c r="UF145" s="54"/>
      <c r="UG145" s="56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182"/>
      <c r="VM145" s="25"/>
      <c r="VN145" s="10"/>
      <c r="VO145" s="10"/>
      <c r="VP145" s="10"/>
      <c r="VQ145" s="10"/>
      <c r="VR145" s="10"/>
      <c r="VS145" s="10"/>
      <c r="VT145" s="10"/>
      <c r="VU145" s="10"/>
      <c r="VV145" s="10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182"/>
      <c r="WO145" s="25"/>
      <c r="WP145" s="10"/>
      <c r="WQ145" s="10"/>
      <c r="WR145" s="10"/>
      <c r="WS145" s="10"/>
      <c r="WT145" s="10"/>
      <c r="WU145" s="10"/>
      <c r="WV145" s="10"/>
      <c r="WW145" s="10"/>
      <c r="WX145" s="10"/>
      <c r="WY145" s="196"/>
      <c r="WZ145" s="196"/>
      <c r="XA145" s="196"/>
      <c r="XB145" s="196"/>
      <c r="XC145" s="196"/>
      <c r="XD145" s="196"/>
      <c r="XE145" s="196"/>
      <c r="XF145" s="196"/>
      <c r="XG145" s="196"/>
      <c r="XH145" s="196"/>
      <c r="XI145" s="196"/>
      <c r="XJ145" s="196"/>
      <c r="XK145" s="196"/>
      <c r="XL145" s="196"/>
      <c r="XM145" s="196"/>
      <c r="XN145" s="196"/>
      <c r="XO145" s="196"/>
      <c r="XP145" s="196"/>
      <c r="XQ145" s="196"/>
      <c r="XR145" s="196"/>
      <c r="XS145" s="196"/>
      <c r="XT145" s="25">
        <f t="shared" si="111"/>
        <v>0</v>
      </c>
    </row>
    <row r="146" spans="2:644" s="4" customFormat="1" ht="12.75" hidden="1" x14ac:dyDescent="0.2">
      <c r="B146" s="61" t="s">
        <v>121</v>
      </c>
      <c r="C146" s="201" t="s">
        <v>348</v>
      </c>
      <c r="D146" s="9" t="str">
        <f t="shared" si="102"/>
        <v>1205557463</v>
      </c>
      <c r="E146" s="10"/>
      <c r="F146" s="9"/>
      <c r="G146" s="9"/>
      <c r="H146" s="9" t="s">
        <v>546</v>
      </c>
      <c r="I146" s="9"/>
      <c r="J146" s="9"/>
      <c r="K146" s="9"/>
      <c r="L146" s="9"/>
      <c r="M146" s="9"/>
      <c r="N146" s="9" t="e">
        <f>VLOOKUP(C146,'[1]Nomina al 02-02-2023'!$A$6:$A$94,1,0)</f>
        <v>#N/A</v>
      </c>
      <c r="O146" s="9"/>
      <c r="P146" s="9"/>
      <c r="Q146" s="11">
        <v>44209</v>
      </c>
      <c r="R146" s="11">
        <v>44209</v>
      </c>
      <c r="S146" s="11"/>
      <c r="T146" s="11"/>
      <c r="U146" s="76">
        <f t="shared" si="109"/>
        <v>24.6</v>
      </c>
      <c r="V146" s="100">
        <f t="shared" si="97"/>
        <v>30.75</v>
      </c>
      <c r="W146" s="12">
        <f t="shared" si="99"/>
        <v>0</v>
      </c>
      <c r="X146" s="24">
        <f t="shared" si="98"/>
        <v>0</v>
      </c>
      <c r="Y146" s="77">
        <f>IF(B146="Inactivo",0,(V146-W146-X146))</f>
        <v>0</v>
      </c>
      <c r="Z146" s="46"/>
      <c r="AA146" s="47"/>
      <c r="AB146" s="47"/>
      <c r="AC146" s="47"/>
      <c r="AD146" s="47"/>
      <c r="AE146" s="47"/>
      <c r="AF146" s="48"/>
      <c r="AG146" s="49"/>
      <c r="AH146" s="50"/>
      <c r="AI146" s="51"/>
      <c r="AJ146" s="52"/>
      <c r="AK146" s="53"/>
      <c r="AL146" s="53"/>
      <c r="AM146" s="53"/>
      <c r="AN146" s="53"/>
      <c r="AO146" s="53"/>
      <c r="AP146" s="54"/>
      <c r="AQ146" s="54"/>
      <c r="AR146" s="55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6"/>
      <c r="BO146" s="52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6"/>
      <c r="CS146" s="64"/>
      <c r="CT146" s="54"/>
      <c r="CU146" s="54"/>
      <c r="CV146" s="54"/>
      <c r="CW146" s="54"/>
      <c r="CX146" s="54"/>
      <c r="CY146" s="54"/>
      <c r="CZ146" s="55"/>
      <c r="DA146" s="54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15"/>
      <c r="DR146" s="15"/>
      <c r="DS146" s="15"/>
      <c r="DT146" s="15"/>
      <c r="DU146" s="15"/>
      <c r="DV146" s="15"/>
      <c r="DW146" s="29"/>
      <c r="DX146" s="43"/>
      <c r="DY146" s="21"/>
      <c r="DZ146" s="21"/>
      <c r="EA146" s="15"/>
      <c r="EB146" s="15"/>
      <c r="EC146" s="15"/>
      <c r="ED146" s="15"/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6"/>
      <c r="FB146" s="52"/>
      <c r="FC146" s="54"/>
      <c r="FD146" s="54"/>
      <c r="FE146" s="54"/>
      <c r="FF146" s="54"/>
      <c r="FG146" s="54"/>
      <c r="FH146" s="54"/>
      <c r="FI146" s="54"/>
      <c r="FJ146" s="54"/>
      <c r="FK146" s="54"/>
      <c r="FL146" s="54"/>
      <c r="FM146" s="54"/>
      <c r="FN146" s="54"/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5"/>
      <c r="FZ146" s="54"/>
      <c r="GA146" s="54"/>
      <c r="GB146" s="54"/>
      <c r="GC146" s="54"/>
      <c r="GD146" s="54"/>
      <c r="GE146" s="54"/>
      <c r="GF146" s="58"/>
      <c r="GG146" s="57"/>
      <c r="GH146" s="54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6"/>
      <c r="HL146" s="52"/>
      <c r="HM146" s="54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5"/>
      <c r="HZ146" s="54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8"/>
      <c r="IN146" s="57"/>
      <c r="IO146" s="54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/>
      <c r="JL146" s="54"/>
      <c r="JM146" s="54"/>
      <c r="JN146" s="54"/>
      <c r="JO146" s="54"/>
      <c r="JP146" s="54"/>
      <c r="JQ146" s="54"/>
      <c r="JR146" s="56"/>
      <c r="JS146" s="52"/>
      <c r="JT146" s="54"/>
      <c r="JU146" s="54"/>
      <c r="JV146" s="54"/>
      <c r="JW146" s="54"/>
      <c r="JX146" s="54"/>
      <c r="JY146" s="54"/>
      <c r="JZ146" s="54"/>
      <c r="KA146" s="54"/>
      <c r="KB146" s="54"/>
      <c r="KC146" s="54"/>
      <c r="KD146" s="54"/>
      <c r="KE146" s="54"/>
      <c r="KF146" s="54"/>
      <c r="KG146" s="55"/>
      <c r="KH146" s="54"/>
      <c r="KI146" s="54"/>
      <c r="KJ146" s="54"/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6"/>
      <c r="KW146" s="57"/>
      <c r="KX146" s="54"/>
      <c r="KY146" s="54"/>
      <c r="KZ146" s="54"/>
      <c r="LA146" s="54"/>
      <c r="LB146" s="54"/>
      <c r="LC146" s="54"/>
      <c r="LD146" s="54"/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/>
      <c r="LP146" s="54"/>
      <c r="LQ146" s="54"/>
      <c r="LR146" s="54"/>
      <c r="LS146" s="54"/>
      <c r="LT146" s="54"/>
      <c r="LU146" s="54"/>
      <c r="LV146" s="54"/>
      <c r="LW146" s="55"/>
      <c r="LX146" s="54"/>
      <c r="LY146" s="54"/>
      <c r="LZ146" s="54"/>
      <c r="MA146" s="56"/>
      <c r="MB146" s="52"/>
      <c r="MC146" s="54"/>
      <c r="MD146" s="54"/>
      <c r="ME146" s="54"/>
      <c r="MF146" s="54"/>
      <c r="MG146" s="54"/>
      <c r="MH146" s="54"/>
      <c r="MI146" s="54"/>
      <c r="MJ146" s="54"/>
      <c r="MK146" s="54"/>
      <c r="ML146" s="54"/>
      <c r="MM146" s="54"/>
      <c r="MN146" s="54"/>
      <c r="MO146" s="54"/>
      <c r="MP146" s="54"/>
      <c r="MQ146" s="54"/>
      <c r="MR146" s="54"/>
      <c r="MS146" s="54"/>
      <c r="MT146" s="54"/>
      <c r="MU146" s="54"/>
      <c r="MV146" s="54"/>
      <c r="MW146" s="54"/>
      <c r="MX146" s="54"/>
      <c r="MY146" s="54"/>
      <c r="MZ146" s="54"/>
      <c r="NA146" s="54"/>
      <c r="NB146" s="54"/>
      <c r="NC146" s="54"/>
      <c r="ND146" s="54"/>
      <c r="NE146" s="56"/>
      <c r="NF146" s="52"/>
      <c r="NG146" s="54"/>
      <c r="NH146" s="54"/>
      <c r="NI146" s="54"/>
      <c r="NJ146" s="54"/>
      <c r="NK146" s="54"/>
      <c r="NL146" s="54"/>
      <c r="NM146" s="54"/>
      <c r="NN146" s="54"/>
      <c r="NO146" s="54"/>
      <c r="NP146" s="54"/>
      <c r="NQ146" s="54"/>
      <c r="NR146" s="54"/>
      <c r="NS146" s="54"/>
      <c r="NT146" s="54"/>
      <c r="NU146" s="54"/>
      <c r="NV146" s="54"/>
      <c r="NW146" s="54"/>
      <c r="NX146" s="54"/>
      <c r="NY146" s="54"/>
      <c r="NZ146" s="54"/>
      <c r="OA146" s="54"/>
      <c r="OB146" s="54"/>
      <c r="OC146" s="54"/>
      <c r="OD146" s="54"/>
      <c r="OE146" s="54"/>
      <c r="OF146" s="54"/>
      <c r="OG146" s="54"/>
      <c r="OH146" s="54"/>
      <c r="OI146" s="54"/>
      <c r="OJ146" s="56"/>
      <c r="OK146" s="52"/>
      <c r="OL146" s="54"/>
      <c r="OM146" s="54"/>
      <c r="ON146" s="54"/>
      <c r="OO146" s="54"/>
      <c r="OP146" s="54"/>
      <c r="OQ146" s="54"/>
      <c r="OR146" s="54"/>
      <c r="OS146" s="54"/>
      <c r="OT146" s="54"/>
      <c r="OU146" s="54"/>
      <c r="OV146" s="54"/>
      <c r="OW146" s="54"/>
      <c r="OX146" s="54"/>
      <c r="OY146" s="54"/>
      <c r="OZ146" s="54"/>
      <c r="PA146" s="54"/>
      <c r="PB146" s="54"/>
      <c r="PC146" s="54"/>
      <c r="PD146" s="54"/>
      <c r="PE146" s="54"/>
      <c r="PF146" s="54"/>
      <c r="PG146" s="54"/>
      <c r="PH146" s="54"/>
      <c r="PI146" s="54"/>
      <c r="PJ146" s="54"/>
      <c r="PK146" s="54"/>
      <c r="PL146" s="54"/>
      <c r="PM146" s="54"/>
      <c r="PN146" s="54"/>
      <c r="PO146" s="153"/>
      <c r="PP146" s="52"/>
      <c r="PQ146" s="54"/>
      <c r="PR146" s="54"/>
      <c r="PS146" s="54"/>
      <c r="PT146" s="54"/>
      <c r="PU146" s="54"/>
      <c r="PV146" s="54"/>
      <c r="PW146" s="54"/>
      <c r="PX146" s="54"/>
      <c r="PY146" s="54"/>
      <c r="PZ146" s="54"/>
      <c r="QA146" s="54"/>
      <c r="QB146" s="54"/>
      <c r="QC146" s="54"/>
      <c r="QD146" s="54"/>
      <c r="QE146" s="54"/>
      <c r="QF146" s="54"/>
      <c r="QG146" s="54"/>
      <c r="QH146" s="54"/>
      <c r="QI146" s="54"/>
      <c r="QJ146" s="54"/>
      <c r="QK146" s="54"/>
      <c r="QL146" s="54"/>
      <c r="QM146" s="54"/>
      <c r="QN146" s="54"/>
      <c r="QO146" s="54"/>
      <c r="QP146" s="54"/>
      <c r="QQ146" s="54"/>
      <c r="QR146" s="54"/>
      <c r="QS146" s="154"/>
      <c r="QT146" s="52"/>
      <c r="QU146" s="54"/>
      <c r="QV146" s="54"/>
      <c r="QW146" s="54"/>
      <c r="QX146" s="54"/>
      <c r="QY146" s="54"/>
      <c r="QZ146" s="54"/>
      <c r="RA146" s="54"/>
      <c r="RB146" s="54"/>
      <c r="RC146" s="54"/>
      <c r="RD146" s="54"/>
      <c r="RE146" s="54"/>
      <c r="RF146" s="54"/>
      <c r="RG146" s="54"/>
      <c r="RH146" s="54"/>
      <c r="RI146" s="54"/>
      <c r="RJ146" s="54"/>
      <c r="RK146" s="54"/>
      <c r="RL146" s="54"/>
      <c r="RM146" s="54"/>
      <c r="RN146" s="54"/>
      <c r="RO146" s="54"/>
      <c r="RP146" s="54"/>
      <c r="RQ146" s="54"/>
      <c r="RR146" s="54"/>
      <c r="RS146" s="54"/>
      <c r="RT146" s="54"/>
      <c r="RU146" s="54"/>
      <c r="RV146" s="54"/>
      <c r="RW146" s="54"/>
      <c r="RX146" s="154"/>
      <c r="RY146" s="52"/>
      <c r="RZ146" s="54"/>
      <c r="SA146" s="54"/>
      <c r="SB146" s="54"/>
      <c r="SC146" s="54"/>
      <c r="SD146" s="54"/>
      <c r="SE146" s="54"/>
      <c r="SF146" s="54"/>
      <c r="SG146" s="54"/>
      <c r="SH146" s="54"/>
      <c r="SI146" s="54"/>
      <c r="SJ146" s="54"/>
      <c r="SK146" s="54"/>
      <c r="SL146" s="54"/>
      <c r="SM146" s="54"/>
      <c r="SN146" s="54"/>
      <c r="SO146" s="54"/>
      <c r="SP146" s="54"/>
      <c r="SQ146" s="54"/>
      <c r="SR146" s="54"/>
      <c r="SS146" s="54"/>
      <c r="ST146" s="54"/>
      <c r="SU146" s="54"/>
      <c r="SV146" s="54"/>
      <c r="SW146" s="54"/>
      <c r="SX146" s="54"/>
      <c r="SY146" s="54"/>
      <c r="SZ146" s="54"/>
      <c r="TA146" s="54"/>
      <c r="TB146" s="154"/>
      <c r="TC146" s="52"/>
      <c r="TD146" s="54"/>
      <c r="TE146" s="54"/>
      <c r="TF146" s="54"/>
      <c r="TG146" s="54"/>
      <c r="TH146" s="54"/>
      <c r="TI146" s="54"/>
      <c r="TJ146" s="54"/>
      <c r="TK146" s="54"/>
      <c r="TL146" s="54"/>
      <c r="TM146" s="54"/>
      <c r="TN146" s="54"/>
      <c r="TO146" s="54"/>
      <c r="TP146" s="54"/>
      <c r="TQ146" s="54"/>
      <c r="TR146" s="54"/>
      <c r="TS146" s="54"/>
      <c r="TT146" s="54"/>
      <c r="TU146" s="54"/>
      <c r="TV146" s="54"/>
      <c r="TW146" s="54"/>
      <c r="TX146" s="54"/>
      <c r="TY146" s="54"/>
      <c r="TZ146" s="54"/>
      <c r="UA146" s="54"/>
      <c r="UB146" s="54"/>
      <c r="UC146" s="54"/>
      <c r="UD146" s="54"/>
      <c r="UE146" s="54"/>
      <c r="UF146" s="54"/>
      <c r="UG146" s="56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38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182"/>
      <c r="VM146" s="25"/>
      <c r="VN146" s="10"/>
      <c r="VO146" s="10"/>
      <c r="VP146" s="10"/>
      <c r="VQ146" s="10"/>
      <c r="VR146" s="10"/>
      <c r="VS146" s="10"/>
      <c r="VT146" s="10"/>
      <c r="VU146" s="10"/>
      <c r="VV146" s="10"/>
      <c r="VW146" s="38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182"/>
      <c r="WO146" s="25"/>
      <c r="WP146" s="10"/>
      <c r="WQ146" s="10"/>
      <c r="WR146" s="10"/>
      <c r="WS146" s="10"/>
      <c r="WT146" s="10"/>
      <c r="WU146" s="10"/>
      <c r="WV146" s="10"/>
      <c r="WW146" s="10"/>
      <c r="WX146" s="10"/>
      <c r="WY146" s="38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25"/>
    </row>
    <row r="147" spans="2:644" s="4" customFormat="1" ht="12.75" hidden="1" x14ac:dyDescent="0.2">
      <c r="B147" s="61" t="s">
        <v>121</v>
      </c>
      <c r="C147" s="201" t="s">
        <v>996</v>
      </c>
      <c r="D147" s="9" t="str">
        <f t="shared" si="102"/>
        <v>0932558406</v>
      </c>
      <c r="E147" s="10"/>
      <c r="F147" s="9"/>
      <c r="G147" s="9"/>
      <c r="H147" s="9" t="s">
        <v>547</v>
      </c>
      <c r="I147" s="9"/>
      <c r="J147" s="9"/>
      <c r="K147" s="9"/>
      <c r="L147" s="9"/>
      <c r="M147" s="9"/>
      <c r="N147" s="9" t="e">
        <f>VLOOKUP(C147,'[1]Nomina al 02-02-2023'!$A$6:$A$94,1,0)</f>
        <v>#N/A</v>
      </c>
      <c r="O147" s="9"/>
      <c r="P147" s="9"/>
      <c r="Q147" s="11">
        <v>44678</v>
      </c>
      <c r="R147" s="11">
        <v>44681</v>
      </c>
      <c r="S147" s="11"/>
      <c r="T147" s="11"/>
      <c r="U147" s="76">
        <f t="shared" si="109"/>
        <v>9.1333333333333329</v>
      </c>
      <c r="V147" s="100">
        <f t="shared" si="97"/>
        <v>11.416666666666666</v>
      </c>
      <c r="W147" s="12">
        <f t="shared" si="99"/>
        <v>0</v>
      </c>
      <c r="X147" s="24">
        <f t="shared" si="98"/>
        <v>0</v>
      </c>
      <c r="Y147" s="77">
        <f>IF(B147="Inactivo",0,(V147-W147-X147))</f>
        <v>0</v>
      </c>
      <c r="Z147" s="46"/>
      <c r="AA147" s="47"/>
      <c r="AB147" s="47"/>
      <c r="AC147" s="47"/>
      <c r="AD147" s="47"/>
      <c r="AE147" s="47"/>
      <c r="AF147" s="48"/>
      <c r="AG147" s="49"/>
      <c r="AH147" s="50"/>
      <c r="AI147" s="51"/>
      <c r="AJ147" s="52"/>
      <c r="AK147" s="53"/>
      <c r="AL147" s="53"/>
      <c r="AM147" s="53"/>
      <c r="AN147" s="53"/>
      <c r="AO147" s="53"/>
      <c r="AP147" s="54"/>
      <c r="AQ147" s="54"/>
      <c r="AR147" s="55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6"/>
      <c r="BO147" s="52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6"/>
      <c r="CS147" s="64"/>
      <c r="CT147" s="54"/>
      <c r="CU147" s="54"/>
      <c r="CV147" s="54"/>
      <c r="CW147" s="54"/>
      <c r="CX147" s="54"/>
      <c r="CY147" s="54"/>
      <c r="CZ147" s="55"/>
      <c r="DA147" s="54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15"/>
      <c r="DR147" s="15"/>
      <c r="DS147" s="15"/>
      <c r="DT147" s="15"/>
      <c r="DU147" s="15"/>
      <c r="DV147" s="15"/>
      <c r="DW147" s="29"/>
      <c r="DX147" s="43"/>
      <c r="DY147" s="21"/>
      <c r="DZ147" s="21"/>
      <c r="EA147" s="15"/>
      <c r="EB147" s="15"/>
      <c r="EC147" s="15"/>
      <c r="ED147" s="15"/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54"/>
      <c r="ER147" s="54"/>
      <c r="ES147" s="54"/>
      <c r="ET147" s="54"/>
      <c r="EU147" s="54"/>
      <c r="EV147" s="54"/>
      <c r="EW147" s="54"/>
      <c r="EX147" s="54"/>
      <c r="EY147" s="54"/>
      <c r="EZ147" s="54"/>
      <c r="FA147" s="56"/>
      <c r="FB147" s="52"/>
      <c r="FC147" s="54"/>
      <c r="FD147" s="54"/>
      <c r="FE147" s="54"/>
      <c r="FF147" s="54"/>
      <c r="FG147" s="54"/>
      <c r="FH147" s="54"/>
      <c r="FI147" s="54"/>
      <c r="FJ147" s="54"/>
      <c r="FK147" s="54"/>
      <c r="FL147" s="54"/>
      <c r="FM147" s="54"/>
      <c r="FN147" s="54"/>
      <c r="FO147" s="54"/>
      <c r="FP147" s="54"/>
      <c r="FQ147" s="54"/>
      <c r="FR147" s="54"/>
      <c r="FS147" s="54"/>
      <c r="FT147" s="54"/>
      <c r="FU147" s="54"/>
      <c r="FV147" s="54"/>
      <c r="FW147" s="54"/>
      <c r="FX147" s="54"/>
      <c r="FY147" s="55"/>
      <c r="FZ147" s="54"/>
      <c r="GA147" s="54"/>
      <c r="GB147" s="54"/>
      <c r="GC147" s="54"/>
      <c r="GD147" s="54"/>
      <c r="GE147" s="54"/>
      <c r="GF147" s="58"/>
      <c r="GG147" s="57"/>
      <c r="GH147" s="54"/>
      <c r="GI147" s="54"/>
      <c r="GJ147" s="54"/>
      <c r="GK147" s="54"/>
      <c r="GL147" s="54"/>
      <c r="GM147" s="54"/>
      <c r="GN147" s="54"/>
      <c r="GO147" s="54"/>
      <c r="GP147" s="54"/>
      <c r="GQ147" s="54"/>
      <c r="GR147" s="54"/>
      <c r="GS147" s="54"/>
      <c r="GT147" s="54"/>
      <c r="GU147" s="54"/>
      <c r="GV147" s="54"/>
      <c r="GW147" s="54"/>
      <c r="GX147" s="54"/>
      <c r="GY147" s="54"/>
      <c r="GZ147" s="54"/>
      <c r="HA147" s="54"/>
      <c r="HB147" s="54"/>
      <c r="HC147" s="54"/>
      <c r="HD147" s="54"/>
      <c r="HE147" s="54"/>
      <c r="HF147" s="54"/>
      <c r="HG147" s="54"/>
      <c r="HH147" s="54"/>
      <c r="HI147" s="54"/>
      <c r="HJ147" s="54"/>
      <c r="HK147" s="56"/>
      <c r="HL147" s="52"/>
      <c r="HM147" s="54"/>
      <c r="HN147" s="54"/>
      <c r="HO147" s="54"/>
      <c r="HP147" s="54"/>
      <c r="HQ147" s="54"/>
      <c r="HR147" s="54"/>
      <c r="HS147" s="54"/>
      <c r="HT147" s="54"/>
      <c r="HU147" s="54"/>
      <c r="HV147" s="54"/>
      <c r="HW147" s="54"/>
      <c r="HX147" s="54"/>
      <c r="HY147" s="55"/>
      <c r="HZ147" s="54"/>
      <c r="IA147" s="54"/>
      <c r="IB147" s="54"/>
      <c r="IC147" s="54"/>
      <c r="ID147" s="54"/>
      <c r="IE147" s="54"/>
      <c r="IF147" s="54"/>
      <c r="IG147" s="54"/>
      <c r="IH147" s="54"/>
      <c r="II147" s="54"/>
      <c r="IJ147" s="54"/>
      <c r="IK147" s="54"/>
      <c r="IL147" s="54"/>
      <c r="IM147" s="58"/>
      <c r="IN147" s="57"/>
      <c r="IO147" s="54"/>
      <c r="IP147" s="54"/>
      <c r="IQ147" s="54"/>
      <c r="IR147" s="54"/>
      <c r="IS147" s="54"/>
      <c r="IT147" s="54"/>
      <c r="IU147" s="54"/>
      <c r="IV147" s="54"/>
      <c r="IW147" s="54"/>
      <c r="IX147" s="54"/>
      <c r="IY147" s="54"/>
      <c r="IZ147" s="54"/>
      <c r="JA147" s="54"/>
      <c r="JB147" s="54"/>
      <c r="JC147" s="54"/>
      <c r="JD147" s="54"/>
      <c r="JE147" s="54"/>
      <c r="JF147" s="54"/>
      <c r="JG147" s="54"/>
      <c r="JH147" s="54"/>
      <c r="JI147" s="54"/>
      <c r="JJ147" s="54"/>
      <c r="JK147" s="54"/>
      <c r="JL147" s="54"/>
      <c r="JM147" s="54"/>
      <c r="JN147" s="54"/>
      <c r="JO147" s="54"/>
      <c r="JP147" s="54"/>
      <c r="JQ147" s="54"/>
      <c r="JR147" s="56"/>
      <c r="JS147" s="52"/>
      <c r="JT147" s="54"/>
      <c r="JU147" s="54"/>
      <c r="JV147" s="54"/>
      <c r="JW147" s="54"/>
      <c r="JX147" s="54"/>
      <c r="JY147" s="54"/>
      <c r="JZ147" s="54"/>
      <c r="KA147" s="54"/>
      <c r="KB147" s="54"/>
      <c r="KC147" s="54"/>
      <c r="KD147" s="54"/>
      <c r="KE147" s="54"/>
      <c r="KF147" s="54"/>
      <c r="KG147" s="55"/>
      <c r="KH147" s="54"/>
      <c r="KI147" s="54"/>
      <c r="KJ147" s="54"/>
      <c r="KK147" s="54"/>
      <c r="KL147" s="54"/>
      <c r="KM147" s="54"/>
      <c r="KN147" s="54"/>
      <c r="KO147" s="54"/>
      <c r="KP147" s="54"/>
      <c r="KQ147" s="54"/>
      <c r="KR147" s="54"/>
      <c r="KS147" s="54"/>
      <c r="KT147" s="54"/>
      <c r="KU147" s="54"/>
      <c r="KV147" s="56"/>
      <c r="KW147" s="57"/>
      <c r="KX147" s="54"/>
      <c r="KY147" s="54"/>
      <c r="KZ147" s="54"/>
      <c r="LA147" s="54"/>
      <c r="LB147" s="54"/>
      <c r="LC147" s="54"/>
      <c r="LD147" s="54"/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5"/>
      <c r="LX147" s="54"/>
      <c r="LY147" s="54"/>
      <c r="LZ147" s="54"/>
      <c r="MA147" s="56"/>
      <c r="MB147" s="52"/>
      <c r="MC147" s="54"/>
      <c r="MD147" s="54"/>
      <c r="ME147" s="54"/>
      <c r="MF147" s="54"/>
      <c r="MG147" s="54"/>
      <c r="MH147" s="54"/>
      <c r="MI147" s="54"/>
      <c r="MJ147" s="54"/>
      <c r="MK147" s="54"/>
      <c r="ML147" s="54"/>
      <c r="MM147" s="54"/>
      <c r="MN147" s="54"/>
      <c r="MO147" s="54"/>
      <c r="MP147" s="54"/>
      <c r="MQ147" s="54"/>
      <c r="MR147" s="54"/>
      <c r="MS147" s="54"/>
      <c r="MT147" s="54"/>
      <c r="MU147" s="54"/>
      <c r="MV147" s="54"/>
      <c r="MW147" s="54"/>
      <c r="MX147" s="54"/>
      <c r="MY147" s="54"/>
      <c r="MZ147" s="54"/>
      <c r="NA147" s="54"/>
      <c r="NB147" s="54"/>
      <c r="NC147" s="54"/>
      <c r="ND147" s="54"/>
      <c r="NE147" s="56"/>
      <c r="NF147" s="52"/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/>
      <c r="NX147" s="54"/>
      <c r="NY147" s="54"/>
      <c r="NZ147" s="54"/>
      <c r="OA147" s="54"/>
      <c r="OB147" s="54"/>
      <c r="OC147" s="54"/>
      <c r="OD147" s="54"/>
      <c r="OE147" s="54"/>
      <c r="OF147" s="54"/>
      <c r="OG147" s="54"/>
      <c r="OH147" s="54"/>
      <c r="OI147" s="54"/>
      <c r="OJ147" s="56"/>
      <c r="OK147" s="52"/>
      <c r="OL147" s="54"/>
      <c r="OM147" s="54"/>
      <c r="ON147" s="54"/>
      <c r="OO147" s="54"/>
      <c r="OP147" s="54"/>
      <c r="OQ147" s="54"/>
      <c r="OR147" s="54"/>
      <c r="OS147" s="54"/>
      <c r="OT147" s="54"/>
      <c r="OU147" s="54"/>
      <c r="OV147" s="54"/>
      <c r="OW147" s="54"/>
      <c r="OX147" s="54"/>
      <c r="OY147" s="54"/>
      <c r="OZ147" s="54"/>
      <c r="PA147" s="54"/>
      <c r="PB147" s="54"/>
      <c r="PC147" s="54"/>
      <c r="PD147" s="54"/>
      <c r="PE147" s="54"/>
      <c r="PF147" s="54"/>
      <c r="PG147" s="54"/>
      <c r="PH147" s="54"/>
      <c r="PI147" s="54"/>
      <c r="PJ147" s="54"/>
      <c r="PK147" s="54"/>
      <c r="PL147" s="54"/>
      <c r="PM147" s="54"/>
      <c r="PN147" s="54"/>
      <c r="PO147" s="153"/>
      <c r="PP147" s="52"/>
      <c r="PQ147" s="54"/>
      <c r="PR147" s="54"/>
      <c r="PS147" s="54"/>
      <c r="PT147" s="54"/>
      <c r="PU147" s="54"/>
      <c r="PV147" s="54"/>
      <c r="PW147" s="54"/>
      <c r="PX147" s="54"/>
      <c r="PY147" s="54"/>
      <c r="PZ147" s="54"/>
      <c r="QA147" s="54"/>
      <c r="QB147" s="54"/>
      <c r="QC147" s="54"/>
      <c r="QD147" s="54"/>
      <c r="QE147" s="54"/>
      <c r="QF147" s="54"/>
      <c r="QG147" s="54"/>
      <c r="QH147" s="54"/>
      <c r="QI147" s="54"/>
      <c r="QJ147" s="54"/>
      <c r="QK147" s="54"/>
      <c r="QL147" s="54"/>
      <c r="QM147" s="54"/>
      <c r="QN147" s="54"/>
      <c r="QO147" s="54"/>
      <c r="QP147" s="54"/>
      <c r="QQ147" s="54"/>
      <c r="QR147" s="54"/>
      <c r="QS147" s="154"/>
      <c r="QT147" s="52"/>
      <c r="QU147" s="54"/>
      <c r="QV147" s="54"/>
      <c r="QW147" s="54"/>
      <c r="QX147" s="54"/>
      <c r="QY147" s="54"/>
      <c r="QZ147" s="54"/>
      <c r="RA147" s="54"/>
      <c r="RB147" s="54"/>
      <c r="RC147" s="54"/>
      <c r="RD147" s="54"/>
      <c r="RE147" s="54"/>
      <c r="RF147" s="54"/>
      <c r="RG147" s="54"/>
      <c r="RH147" s="54"/>
      <c r="RI147" s="54"/>
      <c r="RJ147" s="54"/>
      <c r="RK147" s="54"/>
      <c r="RL147" s="54"/>
      <c r="RM147" s="54"/>
      <c r="RN147" s="54"/>
      <c r="RO147" s="54"/>
      <c r="RP147" s="54"/>
      <c r="RQ147" s="54"/>
      <c r="RR147" s="54"/>
      <c r="RS147" s="54"/>
      <c r="RT147" s="54"/>
      <c r="RU147" s="54"/>
      <c r="RV147" s="54"/>
      <c r="RW147" s="54"/>
      <c r="RX147" s="154"/>
      <c r="RY147" s="52"/>
      <c r="RZ147" s="54"/>
      <c r="SA147" s="54"/>
      <c r="SB147" s="54"/>
      <c r="SC147" s="54"/>
      <c r="SD147" s="54"/>
      <c r="SE147" s="54"/>
      <c r="SF147" s="54"/>
      <c r="SG147" s="54"/>
      <c r="SH147" s="54"/>
      <c r="SI147" s="54"/>
      <c r="SJ147" s="54"/>
      <c r="SK147" s="54"/>
      <c r="SL147" s="54"/>
      <c r="SM147" s="54"/>
      <c r="SN147" s="54"/>
      <c r="SO147" s="54"/>
      <c r="SP147" s="54"/>
      <c r="SQ147" s="54"/>
      <c r="SR147" s="54"/>
      <c r="SS147" s="54"/>
      <c r="ST147" s="54"/>
      <c r="SU147" s="54"/>
      <c r="SV147" s="54"/>
      <c r="SW147" s="54"/>
      <c r="SX147" s="54"/>
      <c r="SY147" s="54"/>
      <c r="SZ147" s="54"/>
      <c r="TA147" s="54"/>
      <c r="TB147" s="154"/>
      <c r="TC147" s="52"/>
      <c r="TD147" s="54"/>
      <c r="TE147" s="54"/>
      <c r="TF147" s="54"/>
      <c r="TG147" s="54"/>
      <c r="TH147" s="54"/>
      <c r="TI147" s="54"/>
      <c r="TJ147" s="54"/>
      <c r="TK147" s="54"/>
      <c r="TL147" s="54"/>
      <c r="TM147" s="54"/>
      <c r="TN147" s="54"/>
      <c r="TO147" s="54"/>
      <c r="TP147" s="54"/>
      <c r="TQ147" s="54"/>
      <c r="TR147" s="54"/>
      <c r="TS147" s="54"/>
      <c r="TT147" s="54"/>
      <c r="TU147" s="54"/>
      <c r="TV147" s="54"/>
      <c r="TW147" s="54"/>
      <c r="TX147" s="54"/>
      <c r="TY147" s="54"/>
      <c r="TZ147" s="54"/>
      <c r="UA147" s="54"/>
      <c r="UB147" s="54"/>
      <c r="UC147" s="54"/>
      <c r="UD147" s="54"/>
      <c r="UE147" s="54"/>
      <c r="UF147" s="54"/>
      <c r="UG147" s="56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38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182"/>
      <c r="VM147" s="25"/>
      <c r="VN147" s="10"/>
      <c r="VO147" s="10"/>
      <c r="VP147" s="10"/>
      <c r="VQ147" s="10"/>
      <c r="VR147" s="10"/>
      <c r="VS147" s="10"/>
      <c r="VT147" s="10"/>
      <c r="VU147" s="10"/>
      <c r="VV147" s="10"/>
      <c r="VW147" s="38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182"/>
      <c r="WO147" s="25"/>
      <c r="WP147" s="10"/>
      <c r="WQ147" s="10"/>
      <c r="WR147" s="10"/>
      <c r="WS147" s="10"/>
      <c r="WT147" s="10"/>
      <c r="WU147" s="10"/>
      <c r="WV147" s="10"/>
      <c r="WW147" s="10"/>
      <c r="WX147" s="10"/>
      <c r="WY147" s="38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25"/>
    </row>
    <row r="148" spans="2:644" s="4" customFormat="1" ht="15" x14ac:dyDescent="0.2">
      <c r="B148" s="61" t="s">
        <v>122</v>
      </c>
      <c r="C148" s="201" t="s">
        <v>349</v>
      </c>
      <c r="D148" s="9" t="str">
        <f t="shared" si="102"/>
        <v>1759157223</v>
      </c>
      <c r="E148" s="10">
        <v>6015</v>
      </c>
      <c r="F148" s="9" t="s">
        <v>338</v>
      </c>
      <c r="G148" s="9" t="s">
        <v>127</v>
      </c>
      <c r="H148" s="9" t="s">
        <v>548</v>
      </c>
      <c r="I148" s="9">
        <f>LEN(H148)</f>
        <v>24</v>
      </c>
      <c r="J148" s="9">
        <f>FIND(" ",H148,FIND(" ",H148)+1)</f>
        <v>14</v>
      </c>
      <c r="K148" s="9">
        <f>I148-(J148-1)</f>
        <v>11</v>
      </c>
      <c r="L148" s="9" t="str">
        <f>MID(H148,1,J148)</f>
        <v xml:space="preserve">Arevalo Teran </v>
      </c>
      <c r="M148" s="9" t="str">
        <f>MID(H148,J148,K148)</f>
        <v xml:space="preserve"> Maria Jose</v>
      </c>
      <c r="N148" s="9" t="str">
        <f>_xlfn.IFNA(VLOOKUP(D148,[1]!Tabla1[#All],7,0),"NO ENCONTRADO")</f>
        <v>NO ENCONTRADO</v>
      </c>
      <c r="O148" s="207" t="s">
        <v>1191</v>
      </c>
      <c r="P148" s="9" t="str">
        <f>IF(N148="NO ENCONTRADO",O148,N148)</f>
        <v>mariaarevalo@salesland.net</v>
      </c>
      <c r="Q148" s="11">
        <v>44652</v>
      </c>
      <c r="R148" s="11"/>
      <c r="S148" s="11"/>
      <c r="T148" s="11"/>
      <c r="U148" s="76">
        <f t="shared" si="109"/>
        <v>10</v>
      </c>
      <c r="V148" s="100">
        <f t="shared" si="97"/>
        <v>12.5</v>
      </c>
      <c r="W148" s="12">
        <f t="shared" ref="W148:W151" si="112">SUM(Z148:XS148)</f>
        <v>0</v>
      </c>
      <c r="X148" s="24">
        <f t="shared" si="98"/>
        <v>0</v>
      </c>
      <c r="Y148" s="77">
        <f>IF(B148="Inactivo",0,(V148-W148-X148))</f>
        <v>12.5</v>
      </c>
      <c r="Z148" s="46"/>
      <c r="AA148" s="47"/>
      <c r="AB148" s="47"/>
      <c r="AC148" s="47"/>
      <c r="AD148" s="47"/>
      <c r="AE148" s="47"/>
      <c r="AF148" s="48"/>
      <c r="AG148" s="49"/>
      <c r="AH148" s="50"/>
      <c r="AI148" s="51"/>
      <c r="AJ148" s="52"/>
      <c r="AK148" s="53"/>
      <c r="AL148" s="53"/>
      <c r="AM148" s="53"/>
      <c r="AN148" s="53"/>
      <c r="AO148" s="53"/>
      <c r="AP148" s="54"/>
      <c r="AQ148" s="54"/>
      <c r="AR148" s="55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6"/>
      <c r="BO148" s="52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6"/>
      <c r="CS148" s="64"/>
      <c r="CT148" s="54"/>
      <c r="CU148" s="54"/>
      <c r="CV148" s="54"/>
      <c r="CW148" s="54"/>
      <c r="CX148" s="54"/>
      <c r="CY148" s="54"/>
      <c r="CZ148" s="55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15"/>
      <c r="DR148" s="15"/>
      <c r="DS148" s="15"/>
      <c r="DT148" s="15"/>
      <c r="DU148" s="15"/>
      <c r="DV148" s="15"/>
      <c r="DW148" s="29"/>
      <c r="DX148" s="43"/>
      <c r="DY148" s="21"/>
      <c r="DZ148" s="21"/>
      <c r="EA148" s="15"/>
      <c r="EB148" s="15"/>
      <c r="EC148" s="15"/>
      <c r="ED148" s="15"/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54"/>
      <c r="ER148" s="54"/>
      <c r="ES148" s="54"/>
      <c r="ET148" s="54"/>
      <c r="EU148" s="54"/>
      <c r="EV148" s="54"/>
      <c r="EW148" s="54"/>
      <c r="EX148" s="54"/>
      <c r="EY148" s="54"/>
      <c r="EZ148" s="54"/>
      <c r="FA148" s="56"/>
      <c r="FB148" s="52"/>
      <c r="FC148" s="54"/>
      <c r="FD148" s="54"/>
      <c r="FE148" s="54"/>
      <c r="FF148" s="54"/>
      <c r="FG148" s="54"/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/>
      <c r="FV148" s="54"/>
      <c r="FW148" s="54"/>
      <c r="FX148" s="54"/>
      <c r="FY148" s="55"/>
      <c r="FZ148" s="54"/>
      <c r="GA148" s="54"/>
      <c r="GB148" s="54"/>
      <c r="GC148" s="54"/>
      <c r="GD148" s="54"/>
      <c r="GE148" s="54"/>
      <c r="GF148" s="58"/>
      <c r="GG148" s="57"/>
      <c r="GH148" s="54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6"/>
      <c r="HL148" s="52"/>
      <c r="HM148" s="54"/>
      <c r="HN148" s="54"/>
      <c r="HO148" s="54"/>
      <c r="HP148" s="54"/>
      <c r="HQ148" s="54"/>
      <c r="HR148" s="54"/>
      <c r="HS148" s="54"/>
      <c r="HT148" s="54"/>
      <c r="HU148" s="54"/>
      <c r="HV148" s="54"/>
      <c r="HW148" s="54"/>
      <c r="HX148" s="54"/>
      <c r="HY148" s="55"/>
      <c r="HZ148" s="54"/>
      <c r="IA148" s="54"/>
      <c r="IB148" s="54"/>
      <c r="IC148" s="54"/>
      <c r="ID148" s="54"/>
      <c r="IE148" s="54"/>
      <c r="IF148" s="54"/>
      <c r="IG148" s="54"/>
      <c r="IH148" s="54"/>
      <c r="II148" s="54"/>
      <c r="IJ148" s="54"/>
      <c r="IK148" s="54"/>
      <c r="IL148" s="54"/>
      <c r="IM148" s="58"/>
      <c r="IN148" s="57"/>
      <c r="IO148" s="54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/>
      <c r="JP148" s="54"/>
      <c r="JQ148" s="54"/>
      <c r="JR148" s="56"/>
      <c r="JS148" s="52"/>
      <c r="JT148" s="54"/>
      <c r="JU148" s="54"/>
      <c r="JV148" s="54"/>
      <c r="JW148" s="54"/>
      <c r="JX148" s="54"/>
      <c r="JY148" s="54"/>
      <c r="JZ148" s="54"/>
      <c r="KA148" s="54"/>
      <c r="KB148" s="54"/>
      <c r="KC148" s="54"/>
      <c r="KD148" s="54"/>
      <c r="KE148" s="54"/>
      <c r="KF148" s="54"/>
      <c r="KG148" s="55"/>
      <c r="KH148" s="54"/>
      <c r="KI148" s="54"/>
      <c r="KJ148" s="54"/>
      <c r="KK148" s="54"/>
      <c r="KL148" s="54"/>
      <c r="KM148" s="54"/>
      <c r="KN148" s="54"/>
      <c r="KO148" s="54"/>
      <c r="KP148" s="54"/>
      <c r="KQ148" s="54"/>
      <c r="KR148" s="54"/>
      <c r="KS148" s="54"/>
      <c r="KT148" s="54"/>
      <c r="KU148" s="54"/>
      <c r="KV148" s="56"/>
      <c r="KW148" s="57"/>
      <c r="KX148" s="54"/>
      <c r="KY148" s="54"/>
      <c r="KZ148" s="54"/>
      <c r="LA148" s="54"/>
      <c r="LB148" s="54"/>
      <c r="LC148" s="54"/>
      <c r="LD148" s="54"/>
      <c r="LE148" s="54"/>
      <c r="LF148" s="54"/>
      <c r="LG148" s="54"/>
      <c r="LH148" s="54"/>
      <c r="LI148" s="54"/>
      <c r="LJ148" s="54"/>
      <c r="LK148" s="54"/>
      <c r="LL148" s="54"/>
      <c r="LM148" s="54"/>
      <c r="LN148" s="54"/>
      <c r="LO148" s="54"/>
      <c r="LP148" s="54"/>
      <c r="LQ148" s="54"/>
      <c r="LR148" s="54"/>
      <c r="LS148" s="54"/>
      <c r="LT148" s="54"/>
      <c r="LU148" s="54"/>
      <c r="LV148" s="54"/>
      <c r="LW148" s="55"/>
      <c r="LX148" s="54"/>
      <c r="LY148" s="54"/>
      <c r="LZ148" s="54"/>
      <c r="MA148" s="56"/>
      <c r="MB148" s="52"/>
      <c r="MC148" s="54"/>
      <c r="MD148" s="54"/>
      <c r="ME148" s="54"/>
      <c r="MF148" s="54"/>
      <c r="MG148" s="54"/>
      <c r="MH148" s="54"/>
      <c r="MI148" s="54"/>
      <c r="MJ148" s="54"/>
      <c r="MK148" s="54"/>
      <c r="ML148" s="54"/>
      <c r="MM148" s="54"/>
      <c r="MN148" s="54"/>
      <c r="MO148" s="54"/>
      <c r="MP148" s="54"/>
      <c r="MQ148" s="54"/>
      <c r="MR148" s="54"/>
      <c r="MS148" s="54"/>
      <c r="MT148" s="54"/>
      <c r="MU148" s="54"/>
      <c r="MV148" s="54"/>
      <c r="MW148" s="54"/>
      <c r="MX148" s="54"/>
      <c r="MY148" s="54"/>
      <c r="MZ148" s="54"/>
      <c r="NA148" s="54"/>
      <c r="NB148" s="54"/>
      <c r="NC148" s="54"/>
      <c r="ND148" s="54"/>
      <c r="NE148" s="56"/>
      <c r="NF148" s="52"/>
      <c r="NG148" s="54"/>
      <c r="NH148" s="54"/>
      <c r="NI148" s="54"/>
      <c r="NJ148" s="54"/>
      <c r="NK148" s="54"/>
      <c r="NL148" s="54"/>
      <c r="NM148" s="54"/>
      <c r="NN148" s="54"/>
      <c r="NO148" s="54"/>
      <c r="NP148" s="54"/>
      <c r="NQ148" s="54"/>
      <c r="NR148" s="54"/>
      <c r="NS148" s="54"/>
      <c r="NT148" s="54"/>
      <c r="NU148" s="54"/>
      <c r="NV148" s="54"/>
      <c r="NW148" s="54"/>
      <c r="NX148" s="54"/>
      <c r="NY148" s="54"/>
      <c r="NZ148" s="54"/>
      <c r="OA148" s="54"/>
      <c r="OB148" s="54"/>
      <c r="OC148" s="54"/>
      <c r="OD148" s="54"/>
      <c r="OE148" s="54"/>
      <c r="OF148" s="54"/>
      <c r="OG148" s="54"/>
      <c r="OH148" s="54"/>
      <c r="OI148" s="54"/>
      <c r="OJ148" s="56"/>
      <c r="OK148" s="52"/>
      <c r="OL148" s="54"/>
      <c r="OM148" s="54"/>
      <c r="ON148" s="54"/>
      <c r="OO148" s="54"/>
      <c r="OP148" s="54"/>
      <c r="OQ148" s="54"/>
      <c r="OR148" s="54"/>
      <c r="OS148" s="54"/>
      <c r="OT148" s="54"/>
      <c r="OU148" s="54"/>
      <c r="OV148" s="54"/>
      <c r="OW148" s="54"/>
      <c r="OX148" s="54"/>
      <c r="OY148" s="54"/>
      <c r="OZ148" s="54"/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4"/>
      <c r="PM148" s="54"/>
      <c r="PN148" s="54"/>
      <c r="PO148" s="153"/>
      <c r="PP148" s="52"/>
      <c r="PQ148" s="54"/>
      <c r="PR148" s="54"/>
      <c r="PS148" s="54"/>
      <c r="PT148" s="54"/>
      <c r="PU148" s="54"/>
      <c r="PV148" s="54"/>
      <c r="PW148" s="54"/>
      <c r="PX148" s="54"/>
      <c r="PY148" s="54"/>
      <c r="PZ148" s="54"/>
      <c r="QA148" s="54"/>
      <c r="QB148" s="54"/>
      <c r="QC148" s="54"/>
      <c r="QD148" s="54"/>
      <c r="QE148" s="54"/>
      <c r="QF148" s="54"/>
      <c r="QG148" s="54"/>
      <c r="QH148" s="54"/>
      <c r="QI148" s="54"/>
      <c r="QJ148" s="54"/>
      <c r="QK148" s="54"/>
      <c r="QL148" s="54"/>
      <c r="QM148" s="54"/>
      <c r="QN148" s="54"/>
      <c r="QO148" s="54"/>
      <c r="QP148" s="54"/>
      <c r="QQ148" s="54"/>
      <c r="QR148" s="54"/>
      <c r="QS148" s="154"/>
      <c r="QT148" s="52"/>
      <c r="QU148" s="54"/>
      <c r="QV148" s="54"/>
      <c r="QW148" s="54"/>
      <c r="QX148" s="54"/>
      <c r="QY148" s="54"/>
      <c r="QZ148" s="54"/>
      <c r="RA148" s="54"/>
      <c r="RB148" s="54"/>
      <c r="RC148" s="54"/>
      <c r="RD148" s="54"/>
      <c r="RE148" s="54"/>
      <c r="RF148" s="54"/>
      <c r="RG148" s="54"/>
      <c r="RH148" s="54"/>
      <c r="RI148" s="54"/>
      <c r="RJ148" s="54"/>
      <c r="RK148" s="54"/>
      <c r="RL148" s="54"/>
      <c r="RM148" s="54"/>
      <c r="RN148" s="54"/>
      <c r="RO148" s="54"/>
      <c r="RP148" s="54"/>
      <c r="RQ148" s="54"/>
      <c r="RR148" s="54"/>
      <c r="RS148" s="54"/>
      <c r="RT148" s="54"/>
      <c r="RU148" s="54"/>
      <c r="RV148" s="54"/>
      <c r="RW148" s="54"/>
      <c r="RX148" s="154"/>
      <c r="RY148" s="52"/>
      <c r="RZ148" s="54"/>
      <c r="SA148" s="54"/>
      <c r="SB148" s="54"/>
      <c r="SC148" s="54"/>
      <c r="SD148" s="54"/>
      <c r="SE148" s="54"/>
      <c r="SF148" s="54"/>
      <c r="SG148" s="54"/>
      <c r="SH148" s="54"/>
      <c r="SI148" s="54"/>
      <c r="SJ148" s="54"/>
      <c r="SK148" s="54"/>
      <c r="SL148" s="54"/>
      <c r="SM148" s="54"/>
      <c r="SN148" s="54"/>
      <c r="SO148" s="54"/>
      <c r="SP148" s="54"/>
      <c r="SQ148" s="54"/>
      <c r="SR148" s="54"/>
      <c r="SS148" s="54"/>
      <c r="ST148" s="54"/>
      <c r="SU148" s="54"/>
      <c r="SV148" s="54"/>
      <c r="SW148" s="54"/>
      <c r="SX148" s="54"/>
      <c r="SY148" s="54"/>
      <c r="SZ148" s="54"/>
      <c r="TA148" s="54"/>
      <c r="TB148" s="154"/>
      <c r="TC148" s="52"/>
      <c r="TD148" s="54"/>
      <c r="TE148" s="54"/>
      <c r="TF148" s="54"/>
      <c r="TG148" s="54"/>
      <c r="TH148" s="54"/>
      <c r="TI148" s="54"/>
      <c r="TJ148" s="54"/>
      <c r="TK148" s="54"/>
      <c r="TL148" s="54"/>
      <c r="TM148" s="54"/>
      <c r="TN148" s="54"/>
      <c r="TO148" s="54"/>
      <c r="TP148" s="54"/>
      <c r="TQ148" s="54"/>
      <c r="TR148" s="54"/>
      <c r="TS148" s="54"/>
      <c r="TT148" s="54"/>
      <c r="TU148" s="54"/>
      <c r="TV148" s="54"/>
      <c r="TW148" s="54"/>
      <c r="TX148" s="54"/>
      <c r="TY148" s="54"/>
      <c r="TZ148" s="54"/>
      <c r="UA148" s="54"/>
      <c r="UB148" s="54"/>
      <c r="UC148" s="54"/>
      <c r="UD148" s="54"/>
      <c r="UE148" s="54"/>
      <c r="UF148" s="54"/>
      <c r="UG148" s="56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38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182"/>
      <c r="VM148" s="25"/>
      <c r="VN148" s="10"/>
      <c r="VO148" s="10"/>
      <c r="VP148" s="10"/>
      <c r="VQ148" s="10"/>
      <c r="VR148" s="10"/>
      <c r="VS148" s="10"/>
      <c r="VT148" s="10"/>
      <c r="VU148" s="10"/>
      <c r="VV148" s="10"/>
      <c r="VW148" s="38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182"/>
      <c r="WO148" s="25"/>
      <c r="WP148" s="10"/>
      <c r="WQ148" s="10"/>
      <c r="WR148" s="10"/>
      <c r="WS148" s="10"/>
      <c r="WT148" s="10"/>
      <c r="WU148" s="10"/>
      <c r="WV148" s="10"/>
      <c r="WW148" s="10"/>
      <c r="WX148" s="10"/>
      <c r="WY148" s="196"/>
      <c r="WZ148" s="196"/>
      <c r="XA148" s="196"/>
      <c r="XB148" s="196"/>
      <c r="XC148" s="196"/>
      <c r="XD148" s="196"/>
      <c r="XE148" s="196"/>
      <c r="XF148" s="196"/>
      <c r="XG148" s="196"/>
      <c r="XH148" s="196"/>
      <c r="XI148" s="196"/>
      <c r="XJ148" s="196"/>
      <c r="XK148" s="196"/>
      <c r="XL148" s="196"/>
      <c r="XM148" s="196"/>
      <c r="XN148" s="196"/>
      <c r="XO148" s="196"/>
      <c r="XP148" s="196"/>
      <c r="XQ148" s="196"/>
      <c r="XR148" s="196"/>
      <c r="XS148" s="196"/>
      <c r="XT148" s="25">
        <f t="shared" ref="XT148:XT151" si="113">SUM(Z148:XS148)</f>
        <v>0</v>
      </c>
    </row>
    <row r="149" spans="2:644" s="4" customFormat="1" ht="12.75" hidden="1" x14ac:dyDescent="0.2">
      <c r="B149" s="61" t="s">
        <v>121</v>
      </c>
      <c r="C149" s="201" t="s">
        <v>350</v>
      </c>
      <c r="D149" s="9" t="str">
        <f t="shared" si="102"/>
        <v>1207805472</v>
      </c>
      <c r="E149" s="10">
        <v>6015</v>
      </c>
      <c r="F149" s="9" t="s">
        <v>338</v>
      </c>
      <c r="G149" s="9" t="s">
        <v>126</v>
      </c>
      <c r="H149" s="9" t="s">
        <v>224</v>
      </c>
      <c r="I149" s="9"/>
      <c r="J149" s="9"/>
      <c r="K149" s="9"/>
      <c r="L149" s="9"/>
      <c r="M149" s="9"/>
      <c r="N149" s="9" t="e">
        <f>VLOOKUP(C149,'[1]Nomina al 02-02-2023'!$A$6:$A$94,1,0)</f>
        <v>#N/A</v>
      </c>
      <c r="O149" s="9"/>
      <c r="P149" s="9"/>
      <c r="Q149" s="11">
        <v>44706</v>
      </c>
      <c r="R149" s="11">
        <v>44713</v>
      </c>
      <c r="S149" s="11"/>
      <c r="T149" s="11"/>
      <c r="U149" s="76">
        <f t="shared" si="109"/>
        <v>8.1999999999999993</v>
      </c>
      <c r="V149" s="100">
        <f t="shared" si="97"/>
        <v>10.25</v>
      </c>
      <c r="W149" s="12">
        <f t="shared" si="112"/>
        <v>0</v>
      </c>
      <c r="X149" s="24">
        <f t="shared" si="98"/>
        <v>0</v>
      </c>
      <c r="Y149" s="77">
        <f>IF(B149="Inactivo",0,(V149-W149-X149))</f>
        <v>0</v>
      </c>
      <c r="Z149" s="46"/>
      <c r="AA149" s="47"/>
      <c r="AB149" s="47"/>
      <c r="AC149" s="47"/>
      <c r="AD149" s="47"/>
      <c r="AE149" s="47"/>
      <c r="AF149" s="48"/>
      <c r="AG149" s="49"/>
      <c r="AH149" s="50"/>
      <c r="AI149" s="51"/>
      <c r="AJ149" s="52"/>
      <c r="AK149" s="53"/>
      <c r="AL149" s="53"/>
      <c r="AM149" s="53"/>
      <c r="AN149" s="53"/>
      <c r="AO149" s="53"/>
      <c r="AP149" s="54"/>
      <c r="AQ149" s="54"/>
      <c r="AR149" s="55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6"/>
      <c r="BO149" s="52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6"/>
      <c r="CS149" s="64"/>
      <c r="CT149" s="54"/>
      <c r="CU149" s="54"/>
      <c r="CV149" s="54"/>
      <c r="CW149" s="54"/>
      <c r="CX149" s="54"/>
      <c r="CY149" s="54"/>
      <c r="CZ149" s="55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15"/>
      <c r="DR149" s="15"/>
      <c r="DS149" s="15"/>
      <c r="DT149" s="15"/>
      <c r="DU149" s="15"/>
      <c r="DV149" s="15"/>
      <c r="DW149" s="29"/>
      <c r="DX149" s="43"/>
      <c r="DY149" s="21"/>
      <c r="DZ149" s="21"/>
      <c r="EA149" s="15"/>
      <c r="EB149" s="15"/>
      <c r="EC149" s="15"/>
      <c r="ED149" s="15"/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6"/>
      <c r="FB149" s="52"/>
      <c r="FC149" s="54"/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5"/>
      <c r="FZ149" s="54"/>
      <c r="GA149" s="54"/>
      <c r="GB149" s="54"/>
      <c r="GC149" s="54"/>
      <c r="GD149" s="54"/>
      <c r="GE149" s="54"/>
      <c r="GF149" s="58"/>
      <c r="GG149" s="57"/>
      <c r="GH149" s="54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/>
      <c r="HG149" s="54"/>
      <c r="HH149" s="54"/>
      <c r="HI149" s="54"/>
      <c r="HJ149" s="54"/>
      <c r="HK149" s="56"/>
      <c r="HL149" s="52"/>
      <c r="HM149" s="54"/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5"/>
      <c r="HZ149" s="54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8"/>
      <c r="IN149" s="57"/>
      <c r="IO149" s="54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/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/>
      <c r="JQ149" s="54"/>
      <c r="JR149" s="56"/>
      <c r="JS149" s="52"/>
      <c r="JT149" s="54"/>
      <c r="JU149" s="54"/>
      <c r="JV149" s="54"/>
      <c r="JW149" s="54"/>
      <c r="JX149" s="54"/>
      <c r="JY149" s="54"/>
      <c r="JZ149" s="54"/>
      <c r="KA149" s="54"/>
      <c r="KB149" s="54"/>
      <c r="KC149" s="54"/>
      <c r="KD149" s="54"/>
      <c r="KE149" s="54"/>
      <c r="KF149" s="54"/>
      <c r="KG149" s="55"/>
      <c r="KH149" s="54"/>
      <c r="KI149" s="54"/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6"/>
      <c r="KW149" s="57"/>
      <c r="KX149" s="54"/>
      <c r="KY149" s="54"/>
      <c r="KZ149" s="54"/>
      <c r="LA149" s="54"/>
      <c r="LB149" s="54"/>
      <c r="LC149" s="54"/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5"/>
      <c r="LX149" s="54"/>
      <c r="LY149" s="54"/>
      <c r="LZ149" s="54"/>
      <c r="MA149" s="56"/>
      <c r="MB149" s="52"/>
      <c r="MC149" s="54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/>
      <c r="MW149" s="54"/>
      <c r="MX149" s="54"/>
      <c r="MY149" s="54"/>
      <c r="MZ149" s="54"/>
      <c r="NA149" s="54"/>
      <c r="NB149" s="54"/>
      <c r="NC149" s="54"/>
      <c r="ND149" s="54"/>
      <c r="NE149" s="56"/>
      <c r="NF149" s="52"/>
      <c r="NG149" s="54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/>
      <c r="NY149" s="54"/>
      <c r="NZ149" s="54"/>
      <c r="OA149" s="54"/>
      <c r="OB149" s="54"/>
      <c r="OC149" s="54"/>
      <c r="OD149" s="54"/>
      <c r="OE149" s="54"/>
      <c r="OF149" s="54"/>
      <c r="OG149" s="54"/>
      <c r="OH149" s="54"/>
      <c r="OI149" s="54"/>
      <c r="OJ149" s="56"/>
      <c r="OK149" s="52"/>
      <c r="OL149" s="54"/>
      <c r="OM149" s="54"/>
      <c r="ON149" s="54"/>
      <c r="OO149" s="54"/>
      <c r="OP149" s="54"/>
      <c r="OQ149" s="54"/>
      <c r="OR149" s="54"/>
      <c r="OS149" s="54"/>
      <c r="OT149" s="54"/>
      <c r="OU149" s="54"/>
      <c r="OV149" s="54"/>
      <c r="OW149" s="54"/>
      <c r="OX149" s="54"/>
      <c r="OY149" s="54"/>
      <c r="OZ149" s="54"/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4"/>
      <c r="PM149" s="54"/>
      <c r="PN149" s="54"/>
      <c r="PO149" s="153"/>
      <c r="PP149" s="52"/>
      <c r="PQ149" s="54"/>
      <c r="PR149" s="54"/>
      <c r="PS149" s="54"/>
      <c r="PT149" s="54"/>
      <c r="PU149" s="54"/>
      <c r="PV149" s="54"/>
      <c r="PW149" s="54"/>
      <c r="PX149" s="54"/>
      <c r="PY149" s="54"/>
      <c r="PZ149" s="54"/>
      <c r="QA149" s="54"/>
      <c r="QB149" s="54"/>
      <c r="QC149" s="54"/>
      <c r="QD149" s="54"/>
      <c r="QE149" s="54"/>
      <c r="QF149" s="54"/>
      <c r="QG149" s="54"/>
      <c r="QH149" s="54"/>
      <c r="QI149" s="54"/>
      <c r="QJ149" s="54"/>
      <c r="QK149" s="54"/>
      <c r="QL149" s="54"/>
      <c r="QM149" s="54"/>
      <c r="QN149" s="54"/>
      <c r="QO149" s="54"/>
      <c r="QP149" s="54"/>
      <c r="QQ149" s="54"/>
      <c r="QR149" s="54"/>
      <c r="QS149" s="154"/>
      <c r="QT149" s="52"/>
      <c r="QU149" s="54"/>
      <c r="QV149" s="54"/>
      <c r="QW149" s="54"/>
      <c r="QX149" s="54"/>
      <c r="QY149" s="54"/>
      <c r="QZ149" s="54"/>
      <c r="RA149" s="54"/>
      <c r="RB149" s="54"/>
      <c r="RC149" s="54"/>
      <c r="RD149" s="54"/>
      <c r="RE149" s="54"/>
      <c r="RF149" s="54"/>
      <c r="RG149" s="54"/>
      <c r="RH149" s="54"/>
      <c r="RI149" s="54"/>
      <c r="RJ149" s="54"/>
      <c r="RK149" s="54"/>
      <c r="RL149" s="54"/>
      <c r="RM149" s="54"/>
      <c r="RN149" s="54"/>
      <c r="RO149" s="54"/>
      <c r="RP149" s="54"/>
      <c r="RQ149" s="54"/>
      <c r="RR149" s="54"/>
      <c r="RS149" s="54"/>
      <c r="RT149" s="54"/>
      <c r="RU149" s="54"/>
      <c r="RV149" s="54"/>
      <c r="RW149" s="54"/>
      <c r="RX149" s="154"/>
      <c r="RY149" s="52"/>
      <c r="RZ149" s="54"/>
      <c r="SA149" s="54"/>
      <c r="SB149" s="54"/>
      <c r="SC149" s="54"/>
      <c r="SD149" s="54"/>
      <c r="SE149" s="54"/>
      <c r="SF149" s="54"/>
      <c r="SG149" s="54"/>
      <c r="SH149" s="54"/>
      <c r="SI149" s="54"/>
      <c r="SJ149" s="54"/>
      <c r="SK149" s="54"/>
      <c r="SL149" s="54"/>
      <c r="SM149" s="54"/>
      <c r="SN149" s="54"/>
      <c r="SO149" s="54"/>
      <c r="SP149" s="54"/>
      <c r="SQ149" s="54"/>
      <c r="SR149" s="54"/>
      <c r="SS149" s="54"/>
      <c r="ST149" s="54"/>
      <c r="SU149" s="54"/>
      <c r="SV149" s="54"/>
      <c r="SW149" s="54"/>
      <c r="SX149" s="54"/>
      <c r="SY149" s="54"/>
      <c r="SZ149" s="54"/>
      <c r="TA149" s="54"/>
      <c r="TB149" s="154"/>
      <c r="TC149" s="52"/>
      <c r="TD149" s="54"/>
      <c r="TE149" s="54"/>
      <c r="TF149" s="54"/>
      <c r="TG149" s="54"/>
      <c r="TH149" s="54"/>
      <c r="TI149" s="54"/>
      <c r="TJ149" s="54"/>
      <c r="TK149" s="54"/>
      <c r="TL149" s="54"/>
      <c r="TM149" s="54"/>
      <c r="TN149" s="54"/>
      <c r="TO149" s="54"/>
      <c r="TP149" s="54"/>
      <c r="TQ149" s="54"/>
      <c r="TR149" s="54"/>
      <c r="TS149" s="54"/>
      <c r="TT149" s="54"/>
      <c r="TU149" s="54"/>
      <c r="TV149" s="54"/>
      <c r="TW149" s="54"/>
      <c r="TX149" s="54"/>
      <c r="TY149" s="54"/>
      <c r="TZ149" s="54"/>
      <c r="UA149" s="54"/>
      <c r="UB149" s="54"/>
      <c r="UC149" s="54"/>
      <c r="UD149" s="54"/>
      <c r="UE149" s="54"/>
      <c r="UF149" s="54"/>
      <c r="UG149" s="56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38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182"/>
      <c r="VM149" s="25"/>
      <c r="VN149" s="10"/>
      <c r="VO149" s="10"/>
      <c r="VP149" s="10"/>
      <c r="VQ149" s="10"/>
      <c r="VR149" s="10"/>
      <c r="VS149" s="10"/>
      <c r="VT149" s="10"/>
      <c r="VU149" s="10"/>
      <c r="VV149" s="10"/>
      <c r="VW149" s="38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182"/>
      <c r="WO149" s="25"/>
      <c r="WP149" s="10"/>
      <c r="WQ149" s="10"/>
      <c r="WR149" s="10"/>
      <c r="WS149" s="10"/>
      <c r="WT149" s="10"/>
      <c r="WU149" s="10"/>
      <c r="WV149" s="10"/>
      <c r="WW149" s="10"/>
      <c r="WX149" s="10"/>
      <c r="WY149" s="196"/>
      <c r="WZ149" s="196"/>
      <c r="XA149" s="196"/>
      <c r="XB149" s="196"/>
      <c r="XC149" s="196"/>
      <c r="XD149" s="196"/>
      <c r="XE149" s="196"/>
      <c r="XF149" s="196"/>
      <c r="XG149" s="196"/>
      <c r="XH149" s="196"/>
      <c r="XI149" s="196"/>
      <c r="XJ149" s="196"/>
      <c r="XK149" s="196"/>
      <c r="XL149" s="196"/>
      <c r="XM149" s="196"/>
      <c r="XN149" s="196"/>
      <c r="XO149" s="196"/>
      <c r="XP149" s="196"/>
      <c r="XQ149" s="196"/>
      <c r="XR149" s="196"/>
      <c r="XS149" s="196"/>
      <c r="XT149" s="25">
        <f t="shared" si="113"/>
        <v>0</v>
      </c>
    </row>
    <row r="150" spans="2:644" s="4" customFormat="1" ht="12.75" x14ac:dyDescent="0.2">
      <c r="B150" s="61" t="s">
        <v>122</v>
      </c>
      <c r="C150" s="201" t="s">
        <v>997</v>
      </c>
      <c r="D150" s="9" t="str">
        <f t="shared" si="102"/>
        <v>0924028749</v>
      </c>
      <c r="E150" s="10">
        <v>6015</v>
      </c>
      <c r="F150" s="9" t="s">
        <v>338</v>
      </c>
      <c r="G150" s="9" t="s">
        <v>126</v>
      </c>
      <c r="H150" s="9" t="s">
        <v>549</v>
      </c>
      <c r="I150" s="9">
        <f>LEN(H150)</f>
        <v>30</v>
      </c>
      <c r="J150" s="9">
        <f>FIND(" ",H150,FIND(" ",H150)+1)</f>
        <v>16</v>
      </c>
      <c r="K150" s="9">
        <f>I150-(J150-1)</f>
        <v>15</v>
      </c>
      <c r="L150" s="9" t="str">
        <f>MID(H150,1,J150)</f>
        <v xml:space="preserve">Ayala Sarmiento </v>
      </c>
      <c r="M150" s="9" t="str">
        <f>MID(H150,J150,K150)</f>
        <v xml:space="preserve"> Liliana Yadira</v>
      </c>
      <c r="N150" s="9" t="str">
        <f>_xlfn.IFNA(VLOOKUP(D150,[1]!Tabla1[#All],7,0),"NO ENCONTRADO")</f>
        <v>lilianaayala@salesland.net</v>
      </c>
      <c r="O150" s="9"/>
      <c r="P150" s="9" t="str">
        <f>IF(N150="NO ENCONTRADO",O150,N150)</f>
        <v>lilianaayala@salesland.net</v>
      </c>
      <c r="Q150" s="11">
        <v>44652</v>
      </c>
      <c r="R150" s="11"/>
      <c r="S150" s="11"/>
      <c r="T150" s="11"/>
      <c r="U150" s="76">
        <f t="shared" si="109"/>
        <v>10</v>
      </c>
      <c r="V150" s="100">
        <f t="shared" si="97"/>
        <v>12.5</v>
      </c>
      <c r="W150" s="12">
        <f t="shared" si="112"/>
        <v>0</v>
      </c>
      <c r="X150" s="24">
        <f t="shared" si="98"/>
        <v>0</v>
      </c>
      <c r="Y150" s="77">
        <f>IF(B150="Inactivo",0,(V150-W150-X150))</f>
        <v>12.5</v>
      </c>
      <c r="Z150" s="46"/>
      <c r="AA150" s="47"/>
      <c r="AB150" s="47"/>
      <c r="AC150" s="47"/>
      <c r="AD150" s="47"/>
      <c r="AE150" s="47"/>
      <c r="AF150" s="48"/>
      <c r="AG150" s="49"/>
      <c r="AH150" s="50"/>
      <c r="AI150" s="51"/>
      <c r="AJ150" s="52"/>
      <c r="AK150" s="53"/>
      <c r="AL150" s="53"/>
      <c r="AM150" s="53"/>
      <c r="AN150" s="53"/>
      <c r="AO150" s="53"/>
      <c r="AP150" s="54"/>
      <c r="AQ150" s="54"/>
      <c r="AR150" s="55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6"/>
      <c r="BO150" s="52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6"/>
      <c r="CS150" s="64"/>
      <c r="CT150" s="54"/>
      <c r="CU150" s="54"/>
      <c r="CV150" s="54"/>
      <c r="CW150" s="54"/>
      <c r="CX150" s="54"/>
      <c r="CY150" s="54"/>
      <c r="CZ150" s="55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15"/>
      <c r="DR150" s="15"/>
      <c r="DS150" s="15"/>
      <c r="DT150" s="15"/>
      <c r="DU150" s="15"/>
      <c r="DV150" s="15"/>
      <c r="DW150" s="29"/>
      <c r="DX150" s="43"/>
      <c r="DY150" s="21"/>
      <c r="DZ150" s="21"/>
      <c r="EA150" s="15"/>
      <c r="EB150" s="15"/>
      <c r="EC150" s="15"/>
      <c r="ED150" s="15"/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54"/>
      <c r="ER150" s="54"/>
      <c r="ES150" s="54"/>
      <c r="ET150" s="54"/>
      <c r="EU150" s="54"/>
      <c r="EV150" s="54"/>
      <c r="EW150" s="54"/>
      <c r="EX150" s="54"/>
      <c r="EY150" s="54"/>
      <c r="EZ150" s="54"/>
      <c r="FA150" s="56"/>
      <c r="FB150" s="52"/>
      <c r="FC150" s="54"/>
      <c r="FD150" s="54"/>
      <c r="FE150" s="54"/>
      <c r="FF150" s="54"/>
      <c r="FG150" s="54"/>
      <c r="FH150" s="54"/>
      <c r="FI150" s="54"/>
      <c r="FJ150" s="54"/>
      <c r="FK150" s="54"/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5"/>
      <c r="FZ150" s="54"/>
      <c r="GA150" s="54"/>
      <c r="GB150" s="54"/>
      <c r="GC150" s="54"/>
      <c r="GD150" s="54"/>
      <c r="GE150" s="54"/>
      <c r="GF150" s="58"/>
      <c r="GG150" s="57"/>
      <c r="GH150" s="54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6"/>
      <c r="HL150" s="52"/>
      <c r="HM150" s="54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5"/>
      <c r="HZ150" s="54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8"/>
      <c r="IN150" s="57"/>
      <c r="IO150" s="54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/>
      <c r="JL150" s="54"/>
      <c r="JM150" s="54"/>
      <c r="JN150" s="54"/>
      <c r="JO150" s="54"/>
      <c r="JP150" s="54"/>
      <c r="JQ150" s="54"/>
      <c r="JR150" s="56"/>
      <c r="JS150" s="52"/>
      <c r="JT150" s="54"/>
      <c r="JU150" s="54"/>
      <c r="JV150" s="54"/>
      <c r="JW150" s="54"/>
      <c r="JX150" s="54"/>
      <c r="JY150" s="54"/>
      <c r="JZ150" s="54"/>
      <c r="KA150" s="54"/>
      <c r="KB150" s="54"/>
      <c r="KC150" s="54"/>
      <c r="KD150" s="54"/>
      <c r="KE150" s="54"/>
      <c r="KF150" s="54"/>
      <c r="KG150" s="55"/>
      <c r="KH150" s="54"/>
      <c r="KI150" s="54"/>
      <c r="KJ150" s="54"/>
      <c r="KK150" s="54"/>
      <c r="KL150" s="54"/>
      <c r="KM150" s="54"/>
      <c r="KN150" s="54"/>
      <c r="KO150" s="54"/>
      <c r="KP150" s="54"/>
      <c r="KQ150" s="54"/>
      <c r="KR150" s="54"/>
      <c r="KS150" s="54"/>
      <c r="KT150" s="54"/>
      <c r="KU150" s="54"/>
      <c r="KV150" s="56"/>
      <c r="KW150" s="57"/>
      <c r="KX150" s="54"/>
      <c r="KY150" s="54"/>
      <c r="KZ150" s="54"/>
      <c r="LA150" s="54"/>
      <c r="LB150" s="54"/>
      <c r="LC150" s="54"/>
      <c r="LD150" s="54"/>
      <c r="LE150" s="54"/>
      <c r="LF150" s="54"/>
      <c r="LG150" s="54"/>
      <c r="LH150" s="54"/>
      <c r="LI150" s="54"/>
      <c r="LJ150" s="54"/>
      <c r="LK150" s="54"/>
      <c r="LL150" s="54"/>
      <c r="LM150" s="54"/>
      <c r="LN150" s="54"/>
      <c r="LO150" s="54"/>
      <c r="LP150" s="54"/>
      <c r="LQ150" s="54"/>
      <c r="LR150" s="54"/>
      <c r="LS150" s="54"/>
      <c r="LT150" s="54"/>
      <c r="LU150" s="54"/>
      <c r="LV150" s="54"/>
      <c r="LW150" s="55"/>
      <c r="LX150" s="54"/>
      <c r="LY150" s="54"/>
      <c r="LZ150" s="54"/>
      <c r="MA150" s="56"/>
      <c r="MB150" s="52"/>
      <c r="MC150" s="54"/>
      <c r="MD150" s="54"/>
      <c r="ME150" s="54"/>
      <c r="MF150" s="54"/>
      <c r="MG150" s="54"/>
      <c r="MH150" s="54"/>
      <c r="MI150" s="54"/>
      <c r="MJ150" s="54"/>
      <c r="MK150" s="54"/>
      <c r="ML150" s="54"/>
      <c r="MM150" s="54"/>
      <c r="MN150" s="54"/>
      <c r="MO150" s="54"/>
      <c r="MP150" s="54"/>
      <c r="MQ150" s="54"/>
      <c r="MR150" s="54"/>
      <c r="MS150" s="54"/>
      <c r="MT150" s="54"/>
      <c r="MU150" s="54"/>
      <c r="MV150" s="54"/>
      <c r="MW150" s="54"/>
      <c r="MX150" s="54"/>
      <c r="MY150" s="54"/>
      <c r="MZ150" s="54"/>
      <c r="NA150" s="54"/>
      <c r="NB150" s="54"/>
      <c r="NC150" s="54"/>
      <c r="ND150" s="54"/>
      <c r="NE150" s="56"/>
      <c r="NF150" s="52"/>
      <c r="NG150" s="54"/>
      <c r="NH150" s="54"/>
      <c r="NI150" s="54"/>
      <c r="NJ150" s="54"/>
      <c r="NK150" s="54"/>
      <c r="NL150" s="54"/>
      <c r="NM150" s="54"/>
      <c r="NN150" s="54"/>
      <c r="NO150" s="54"/>
      <c r="NP150" s="54"/>
      <c r="NQ150" s="54"/>
      <c r="NR150" s="54"/>
      <c r="NS150" s="54"/>
      <c r="NT150" s="54"/>
      <c r="NU150" s="54"/>
      <c r="NV150" s="54"/>
      <c r="NW150" s="54"/>
      <c r="NX150" s="54"/>
      <c r="NY150" s="54"/>
      <c r="NZ150" s="54"/>
      <c r="OA150" s="54"/>
      <c r="OB150" s="54"/>
      <c r="OC150" s="54"/>
      <c r="OD150" s="54"/>
      <c r="OE150" s="54"/>
      <c r="OF150" s="54"/>
      <c r="OG150" s="54"/>
      <c r="OH150" s="54"/>
      <c r="OI150" s="54"/>
      <c r="OJ150" s="56"/>
      <c r="OK150" s="52"/>
      <c r="OL150" s="54"/>
      <c r="OM150" s="54"/>
      <c r="ON150" s="54"/>
      <c r="OO150" s="54"/>
      <c r="OP150" s="54"/>
      <c r="OQ150" s="54"/>
      <c r="OR150" s="54"/>
      <c r="OS150" s="54"/>
      <c r="OT150" s="54"/>
      <c r="OU150" s="54"/>
      <c r="OV150" s="54"/>
      <c r="OW150" s="54"/>
      <c r="OX150" s="54"/>
      <c r="OY150" s="54"/>
      <c r="OZ150" s="54"/>
      <c r="PA150" s="54"/>
      <c r="PB150" s="54"/>
      <c r="PC150" s="54"/>
      <c r="PD150" s="54"/>
      <c r="PE150" s="54"/>
      <c r="PF150" s="54"/>
      <c r="PG150" s="54"/>
      <c r="PH150" s="54"/>
      <c r="PI150" s="54"/>
      <c r="PJ150" s="54"/>
      <c r="PK150" s="54"/>
      <c r="PL150" s="54"/>
      <c r="PM150" s="54"/>
      <c r="PN150" s="54"/>
      <c r="PO150" s="153"/>
      <c r="PP150" s="52"/>
      <c r="PQ150" s="54"/>
      <c r="PR150" s="54"/>
      <c r="PS150" s="54"/>
      <c r="PT150" s="54"/>
      <c r="PU150" s="54"/>
      <c r="PV150" s="54"/>
      <c r="PW150" s="54"/>
      <c r="PX150" s="54"/>
      <c r="PY150" s="54"/>
      <c r="PZ150" s="54"/>
      <c r="QA150" s="54"/>
      <c r="QB150" s="54"/>
      <c r="QC150" s="54"/>
      <c r="QD150" s="54"/>
      <c r="QE150" s="54"/>
      <c r="QF150" s="54"/>
      <c r="QG150" s="54"/>
      <c r="QH150" s="54"/>
      <c r="QI150" s="54"/>
      <c r="QJ150" s="54"/>
      <c r="QK150" s="54"/>
      <c r="QL150" s="54"/>
      <c r="QM150" s="54"/>
      <c r="QN150" s="54"/>
      <c r="QO150" s="54"/>
      <c r="QP150" s="54"/>
      <c r="QQ150" s="54"/>
      <c r="QR150" s="54"/>
      <c r="QS150" s="154"/>
      <c r="QT150" s="52"/>
      <c r="QU150" s="54"/>
      <c r="QV150" s="54"/>
      <c r="QW150" s="54"/>
      <c r="QX150" s="54"/>
      <c r="QY150" s="54"/>
      <c r="QZ150" s="54"/>
      <c r="RA150" s="54"/>
      <c r="RB150" s="54"/>
      <c r="RC150" s="54"/>
      <c r="RD150" s="54"/>
      <c r="RE150" s="54"/>
      <c r="RF150" s="54"/>
      <c r="RG150" s="54"/>
      <c r="RH150" s="54"/>
      <c r="RI150" s="54"/>
      <c r="RJ150" s="54"/>
      <c r="RK150" s="54"/>
      <c r="RL150" s="54"/>
      <c r="RM150" s="54"/>
      <c r="RN150" s="54"/>
      <c r="RO150" s="54"/>
      <c r="RP150" s="54"/>
      <c r="RQ150" s="54"/>
      <c r="RR150" s="54"/>
      <c r="RS150" s="54"/>
      <c r="RT150" s="54"/>
      <c r="RU150" s="54"/>
      <c r="RV150" s="54"/>
      <c r="RW150" s="54"/>
      <c r="RX150" s="154"/>
      <c r="RY150" s="52"/>
      <c r="RZ150" s="54"/>
      <c r="SA150" s="54"/>
      <c r="SB150" s="54"/>
      <c r="SC150" s="54"/>
      <c r="SD150" s="54"/>
      <c r="SE150" s="54"/>
      <c r="SF150" s="54"/>
      <c r="SG150" s="54"/>
      <c r="SH150" s="54"/>
      <c r="SI150" s="54"/>
      <c r="SJ150" s="54"/>
      <c r="SK150" s="54"/>
      <c r="SL150" s="54"/>
      <c r="SM150" s="54"/>
      <c r="SN150" s="54"/>
      <c r="SO150" s="54"/>
      <c r="SP150" s="54"/>
      <c r="SQ150" s="54"/>
      <c r="SR150" s="54"/>
      <c r="SS150" s="54"/>
      <c r="ST150" s="54"/>
      <c r="SU150" s="54"/>
      <c r="SV150" s="54"/>
      <c r="SW150" s="54"/>
      <c r="SX150" s="54"/>
      <c r="SY150" s="54"/>
      <c r="SZ150" s="54"/>
      <c r="TA150" s="54"/>
      <c r="TB150" s="154"/>
      <c r="TC150" s="52"/>
      <c r="TD150" s="54"/>
      <c r="TE150" s="54"/>
      <c r="TF150" s="54"/>
      <c r="TG150" s="54"/>
      <c r="TH150" s="54"/>
      <c r="TI150" s="54"/>
      <c r="TJ150" s="54"/>
      <c r="TK150" s="54"/>
      <c r="TL150" s="54"/>
      <c r="TM150" s="54"/>
      <c r="TN150" s="54"/>
      <c r="TO150" s="54"/>
      <c r="TP150" s="54"/>
      <c r="TQ150" s="54"/>
      <c r="TR150" s="54"/>
      <c r="TS150" s="54"/>
      <c r="TT150" s="54"/>
      <c r="TU150" s="54"/>
      <c r="TV150" s="54"/>
      <c r="TW150" s="54"/>
      <c r="TX150" s="54"/>
      <c r="TY150" s="54"/>
      <c r="TZ150" s="54"/>
      <c r="UA150" s="54"/>
      <c r="UB150" s="54"/>
      <c r="UC150" s="54"/>
      <c r="UD150" s="54"/>
      <c r="UE150" s="54"/>
      <c r="UF150" s="54"/>
      <c r="UG150" s="56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38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182"/>
      <c r="VM150" s="25"/>
      <c r="VN150" s="10"/>
      <c r="VO150" s="10"/>
      <c r="VP150" s="10"/>
      <c r="VQ150" s="10"/>
      <c r="VR150" s="10"/>
      <c r="VS150" s="10"/>
      <c r="VT150" s="10"/>
      <c r="VU150" s="10"/>
      <c r="VV150" s="10"/>
      <c r="VW150" s="38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182"/>
      <c r="WO150" s="25"/>
      <c r="WP150" s="10"/>
      <c r="WQ150" s="10"/>
      <c r="WR150" s="10"/>
      <c r="WS150" s="10"/>
      <c r="WT150" s="10"/>
      <c r="WU150" s="10"/>
      <c r="WV150" s="10"/>
      <c r="WW150" s="10"/>
      <c r="WX150" s="10"/>
      <c r="WY150" s="196"/>
      <c r="WZ150" s="196"/>
      <c r="XA150" s="196"/>
      <c r="XB150" s="196"/>
      <c r="XC150" s="196"/>
      <c r="XD150" s="196"/>
      <c r="XE150" s="196"/>
      <c r="XF150" s="196"/>
      <c r="XG150" s="196"/>
      <c r="XH150" s="196"/>
      <c r="XI150" s="196"/>
      <c r="XJ150" s="196"/>
      <c r="XK150" s="196"/>
      <c r="XL150" s="196"/>
      <c r="XM150" s="196"/>
      <c r="XN150" s="196"/>
      <c r="XO150" s="196"/>
      <c r="XP150" s="196"/>
      <c r="XQ150" s="196"/>
      <c r="XR150" s="196"/>
      <c r="XS150" s="196"/>
      <c r="XT150" s="25">
        <f t="shared" si="113"/>
        <v>0</v>
      </c>
    </row>
    <row r="151" spans="2:644" s="4" customFormat="1" ht="12.75" hidden="1" x14ac:dyDescent="0.2">
      <c r="B151" s="61" t="s">
        <v>121</v>
      </c>
      <c r="C151" s="201" t="s">
        <v>998</v>
      </c>
      <c r="D151" s="9" t="str">
        <f t="shared" si="102"/>
        <v>0915090591</v>
      </c>
      <c r="E151" s="10">
        <v>6015</v>
      </c>
      <c r="F151" s="9" t="s">
        <v>338</v>
      </c>
      <c r="G151" s="9" t="s">
        <v>126</v>
      </c>
      <c r="H151" s="9" t="s">
        <v>228</v>
      </c>
      <c r="I151" s="9"/>
      <c r="J151" s="9"/>
      <c r="K151" s="9"/>
      <c r="L151" s="9"/>
      <c r="M151" s="9"/>
      <c r="N151" s="9" t="e">
        <f>VLOOKUP(C151,'[1]Nomina al 02-02-2023'!$A$6:$A$94,1,0)</f>
        <v>#N/A</v>
      </c>
      <c r="O151" s="9"/>
      <c r="P151" s="9"/>
      <c r="Q151" s="11">
        <v>44743</v>
      </c>
      <c r="R151" s="11">
        <v>44756</v>
      </c>
      <c r="S151" s="11"/>
      <c r="T151" s="11"/>
      <c r="U151" s="76">
        <f t="shared" si="109"/>
        <v>7</v>
      </c>
      <c r="V151" s="100">
        <f t="shared" si="97"/>
        <v>8.75</v>
      </c>
      <c r="W151" s="12">
        <f t="shared" si="112"/>
        <v>0</v>
      </c>
      <c r="X151" s="24">
        <f t="shared" si="98"/>
        <v>0</v>
      </c>
      <c r="Y151" s="77">
        <f>IF(B151="Inactivo",0,(V151-W151-X151))</f>
        <v>0</v>
      </c>
      <c r="Z151" s="46"/>
      <c r="AA151" s="47"/>
      <c r="AB151" s="47"/>
      <c r="AC151" s="47"/>
      <c r="AD151" s="47"/>
      <c r="AE151" s="47"/>
      <c r="AF151" s="48"/>
      <c r="AG151" s="49"/>
      <c r="AH151" s="50"/>
      <c r="AI151" s="51"/>
      <c r="AJ151" s="52"/>
      <c r="AK151" s="53"/>
      <c r="AL151" s="53"/>
      <c r="AM151" s="53"/>
      <c r="AN151" s="53"/>
      <c r="AO151" s="53"/>
      <c r="AP151" s="54"/>
      <c r="AQ151" s="54"/>
      <c r="AR151" s="55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6"/>
      <c r="BO151" s="52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6"/>
      <c r="CS151" s="64"/>
      <c r="CT151" s="54"/>
      <c r="CU151" s="54"/>
      <c r="CV151" s="54"/>
      <c r="CW151" s="54"/>
      <c r="CX151" s="54"/>
      <c r="CY151" s="54"/>
      <c r="CZ151" s="55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15"/>
      <c r="DR151" s="15"/>
      <c r="DS151" s="15"/>
      <c r="DT151" s="15"/>
      <c r="DU151" s="15"/>
      <c r="DV151" s="15"/>
      <c r="DW151" s="29"/>
      <c r="DX151" s="43"/>
      <c r="DY151" s="21"/>
      <c r="DZ151" s="21"/>
      <c r="EA151" s="15"/>
      <c r="EB151" s="15"/>
      <c r="EC151" s="15"/>
      <c r="ED151" s="15"/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54"/>
      <c r="ER151" s="54"/>
      <c r="ES151" s="54"/>
      <c r="ET151" s="54"/>
      <c r="EU151" s="54"/>
      <c r="EV151" s="54"/>
      <c r="EW151" s="54"/>
      <c r="EX151" s="54"/>
      <c r="EY151" s="54"/>
      <c r="EZ151" s="54"/>
      <c r="FA151" s="56"/>
      <c r="FB151" s="52"/>
      <c r="FC151" s="54"/>
      <c r="FD151" s="54"/>
      <c r="FE151" s="54"/>
      <c r="FF151" s="54"/>
      <c r="FG151" s="54"/>
      <c r="FH151" s="54"/>
      <c r="FI151" s="54"/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5"/>
      <c r="FZ151" s="54"/>
      <c r="GA151" s="54"/>
      <c r="GB151" s="54"/>
      <c r="GC151" s="54"/>
      <c r="GD151" s="54"/>
      <c r="GE151" s="54"/>
      <c r="GF151" s="58"/>
      <c r="GG151" s="57"/>
      <c r="GH151" s="54"/>
      <c r="GI151" s="54"/>
      <c r="GJ151" s="54"/>
      <c r="GK151" s="54"/>
      <c r="GL151" s="54"/>
      <c r="GM151" s="54"/>
      <c r="GN151" s="54"/>
      <c r="GO151" s="54"/>
      <c r="GP151" s="54"/>
      <c r="GQ151" s="54"/>
      <c r="GR151" s="54"/>
      <c r="GS151" s="54"/>
      <c r="GT151" s="54"/>
      <c r="GU151" s="54"/>
      <c r="GV151" s="54"/>
      <c r="GW151" s="54"/>
      <c r="GX151" s="54"/>
      <c r="GY151" s="54"/>
      <c r="GZ151" s="54"/>
      <c r="HA151" s="54"/>
      <c r="HB151" s="54"/>
      <c r="HC151" s="54"/>
      <c r="HD151" s="54"/>
      <c r="HE151" s="54"/>
      <c r="HF151" s="54"/>
      <c r="HG151" s="54"/>
      <c r="HH151" s="54"/>
      <c r="HI151" s="54"/>
      <c r="HJ151" s="54"/>
      <c r="HK151" s="56"/>
      <c r="HL151" s="52"/>
      <c r="HM151" s="54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5"/>
      <c r="HZ151" s="54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8"/>
      <c r="IN151" s="57"/>
      <c r="IO151" s="54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/>
      <c r="JB151" s="54"/>
      <c r="JC151" s="54"/>
      <c r="JD151" s="54"/>
      <c r="JE151" s="54"/>
      <c r="JF151" s="54"/>
      <c r="JG151" s="54"/>
      <c r="JH151" s="54"/>
      <c r="JI151" s="54"/>
      <c r="JJ151" s="54"/>
      <c r="JK151" s="54"/>
      <c r="JL151" s="54"/>
      <c r="JM151" s="54"/>
      <c r="JN151" s="54"/>
      <c r="JO151" s="54"/>
      <c r="JP151" s="54"/>
      <c r="JQ151" s="54"/>
      <c r="JR151" s="56"/>
      <c r="JS151" s="52"/>
      <c r="JT151" s="54"/>
      <c r="JU151" s="54"/>
      <c r="JV151" s="54"/>
      <c r="JW151" s="54"/>
      <c r="JX151" s="54"/>
      <c r="JY151" s="54"/>
      <c r="JZ151" s="54"/>
      <c r="KA151" s="54"/>
      <c r="KB151" s="54"/>
      <c r="KC151" s="54"/>
      <c r="KD151" s="54"/>
      <c r="KE151" s="54"/>
      <c r="KF151" s="54"/>
      <c r="KG151" s="55"/>
      <c r="KH151" s="54"/>
      <c r="KI151" s="54"/>
      <c r="KJ151" s="54"/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6"/>
      <c r="KW151" s="57"/>
      <c r="KX151" s="54"/>
      <c r="KY151" s="54"/>
      <c r="KZ151" s="54"/>
      <c r="LA151" s="54"/>
      <c r="LB151" s="54"/>
      <c r="LC151" s="54"/>
      <c r="LD151" s="54"/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/>
      <c r="LP151" s="54"/>
      <c r="LQ151" s="54"/>
      <c r="LR151" s="54"/>
      <c r="LS151" s="54"/>
      <c r="LT151" s="54"/>
      <c r="LU151" s="54"/>
      <c r="LV151" s="54"/>
      <c r="LW151" s="55"/>
      <c r="LX151" s="54"/>
      <c r="LY151" s="54"/>
      <c r="LZ151" s="54"/>
      <c r="MA151" s="56"/>
      <c r="MB151" s="52"/>
      <c r="MC151" s="54"/>
      <c r="MD151" s="54"/>
      <c r="ME151" s="54"/>
      <c r="MF151" s="54"/>
      <c r="MG151" s="54"/>
      <c r="MH151" s="54"/>
      <c r="MI151" s="54"/>
      <c r="MJ151" s="54"/>
      <c r="MK151" s="54"/>
      <c r="ML151" s="54"/>
      <c r="MM151" s="54"/>
      <c r="MN151" s="54"/>
      <c r="MO151" s="54"/>
      <c r="MP151" s="54"/>
      <c r="MQ151" s="54"/>
      <c r="MR151" s="54"/>
      <c r="MS151" s="54"/>
      <c r="MT151" s="54"/>
      <c r="MU151" s="54"/>
      <c r="MV151" s="54"/>
      <c r="MW151" s="54"/>
      <c r="MX151" s="54"/>
      <c r="MY151" s="54"/>
      <c r="MZ151" s="54"/>
      <c r="NA151" s="54"/>
      <c r="NB151" s="54"/>
      <c r="NC151" s="54"/>
      <c r="ND151" s="54"/>
      <c r="NE151" s="56"/>
      <c r="NF151" s="52"/>
      <c r="NG151" s="54"/>
      <c r="NH151" s="54"/>
      <c r="NI151" s="54"/>
      <c r="NJ151" s="54"/>
      <c r="NK151" s="54"/>
      <c r="NL151" s="54"/>
      <c r="NM151" s="54"/>
      <c r="NN151" s="54"/>
      <c r="NO151" s="54"/>
      <c r="NP151" s="54"/>
      <c r="NQ151" s="54"/>
      <c r="NR151" s="54"/>
      <c r="NS151" s="54"/>
      <c r="NT151" s="54"/>
      <c r="NU151" s="54"/>
      <c r="NV151" s="54"/>
      <c r="NW151" s="54"/>
      <c r="NX151" s="54"/>
      <c r="NY151" s="54"/>
      <c r="NZ151" s="54"/>
      <c r="OA151" s="54"/>
      <c r="OB151" s="54"/>
      <c r="OC151" s="54"/>
      <c r="OD151" s="54"/>
      <c r="OE151" s="54"/>
      <c r="OF151" s="54"/>
      <c r="OG151" s="54"/>
      <c r="OH151" s="54"/>
      <c r="OI151" s="54"/>
      <c r="OJ151" s="56"/>
      <c r="OK151" s="52"/>
      <c r="OL151" s="54"/>
      <c r="OM151" s="54"/>
      <c r="ON151" s="54"/>
      <c r="OO151" s="54"/>
      <c r="OP151" s="54"/>
      <c r="OQ151" s="54"/>
      <c r="OR151" s="54"/>
      <c r="OS151" s="54"/>
      <c r="OT151" s="54"/>
      <c r="OU151" s="54"/>
      <c r="OV151" s="54"/>
      <c r="OW151" s="54"/>
      <c r="OX151" s="54"/>
      <c r="OY151" s="54"/>
      <c r="OZ151" s="54"/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4"/>
      <c r="PM151" s="54"/>
      <c r="PN151" s="54"/>
      <c r="PO151" s="153"/>
      <c r="PP151" s="52"/>
      <c r="PQ151" s="54"/>
      <c r="PR151" s="54"/>
      <c r="PS151" s="54"/>
      <c r="PT151" s="54"/>
      <c r="PU151" s="54"/>
      <c r="PV151" s="54"/>
      <c r="PW151" s="54"/>
      <c r="PX151" s="54"/>
      <c r="PY151" s="54"/>
      <c r="PZ151" s="54"/>
      <c r="QA151" s="54"/>
      <c r="QB151" s="54"/>
      <c r="QC151" s="54"/>
      <c r="QD151" s="54"/>
      <c r="QE151" s="54"/>
      <c r="QF151" s="54"/>
      <c r="QG151" s="54"/>
      <c r="QH151" s="54"/>
      <c r="QI151" s="54"/>
      <c r="QJ151" s="54"/>
      <c r="QK151" s="54"/>
      <c r="QL151" s="54"/>
      <c r="QM151" s="54"/>
      <c r="QN151" s="54"/>
      <c r="QO151" s="54"/>
      <c r="QP151" s="54"/>
      <c r="QQ151" s="54"/>
      <c r="QR151" s="54"/>
      <c r="QS151" s="154"/>
      <c r="QT151" s="52"/>
      <c r="QU151" s="54"/>
      <c r="QV151" s="54"/>
      <c r="QW151" s="54"/>
      <c r="QX151" s="54"/>
      <c r="QY151" s="54"/>
      <c r="QZ151" s="54"/>
      <c r="RA151" s="54"/>
      <c r="RB151" s="54"/>
      <c r="RC151" s="54"/>
      <c r="RD151" s="54"/>
      <c r="RE151" s="54"/>
      <c r="RF151" s="54"/>
      <c r="RG151" s="54"/>
      <c r="RH151" s="54"/>
      <c r="RI151" s="54"/>
      <c r="RJ151" s="54"/>
      <c r="RK151" s="54"/>
      <c r="RL151" s="54"/>
      <c r="RM151" s="54"/>
      <c r="RN151" s="54"/>
      <c r="RO151" s="54"/>
      <c r="RP151" s="54"/>
      <c r="RQ151" s="54"/>
      <c r="RR151" s="54"/>
      <c r="RS151" s="54"/>
      <c r="RT151" s="54"/>
      <c r="RU151" s="54"/>
      <c r="RV151" s="54"/>
      <c r="RW151" s="54"/>
      <c r="RX151" s="154"/>
      <c r="RY151" s="52"/>
      <c r="RZ151" s="54"/>
      <c r="SA151" s="54"/>
      <c r="SB151" s="54"/>
      <c r="SC151" s="54"/>
      <c r="SD151" s="54"/>
      <c r="SE151" s="54"/>
      <c r="SF151" s="54"/>
      <c r="SG151" s="54"/>
      <c r="SH151" s="54"/>
      <c r="SI151" s="54"/>
      <c r="SJ151" s="54"/>
      <c r="SK151" s="54"/>
      <c r="SL151" s="54"/>
      <c r="SM151" s="54"/>
      <c r="SN151" s="54"/>
      <c r="SO151" s="54"/>
      <c r="SP151" s="54"/>
      <c r="SQ151" s="54"/>
      <c r="SR151" s="54"/>
      <c r="SS151" s="54"/>
      <c r="ST151" s="54"/>
      <c r="SU151" s="54"/>
      <c r="SV151" s="54"/>
      <c r="SW151" s="54"/>
      <c r="SX151" s="54"/>
      <c r="SY151" s="54"/>
      <c r="SZ151" s="54"/>
      <c r="TA151" s="54"/>
      <c r="TB151" s="154"/>
      <c r="TC151" s="52"/>
      <c r="TD151" s="54"/>
      <c r="TE151" s="54"/>
      <c r="TF151" s="54"/>
      <c r="TG151" s="54"/>
      <c r="TH151" s="54"/>
      <c r="TI151" s="54"/>
      <c r="TJ151" s="54"/>
      <c r="TK151" s="54"/>
      <c r="TL151" s="54"/>
      <c r="TM151" s="54"/>
      <c r="TN151" s="54"/>
      <c r="TO151" s="54"/>
      <c r="TP151" s="54"/>
      <c r="TQ151" s="54"/>
      <c r="TR151" s="54"/>
      <c r="TS151" s="54"/>
      <c r="TT151" s="54"/>
      <c r="TU151" s="54"/>
      <c r="TV151" s="54"/>
      <c r="TW151" s="54"/>
      <c r="TX151" s="54"/>
      <c r="TY151" s="54"/>
      <c r="TZ151" s="54"/>
      <c r="UA151" s="54"/>
      <c r="UB151" s="54"/>
      <c r="UC151" s="54"/>
      <c r="UD151" s="54"/>
      <c r="UE151" s="54"/>
      <c r="UF151" s="54"/>
      <c r="UG151" s="56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38"/>
      <c r="US151" s="38"/>
      <c r="UT151" s="38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182"/>
      <c r="VM151" s="25"/>
      <c r="VN151" s="10"/>
      <c r="VO151" s="10"/>
      <c r="VP151" s="10"/>
      <c r="VQ151" s="10"/>
      <c r="VR151" s="10"/>
      <c r="VS151" s="10"/>
      <c r="VT151" s="10"/>
      <c r="VU151" s="10"/>
      <c r="VV151" s="10"/>
      <c r="VW151" s="38"/>
      <c r="VX151" s="38"/>
      <c r="VY151" s="38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182"/>
      <c r="WO151" s="25"/>
      <c r="WP151" s="10"/>
      <c r="WQ151" s="10"/>
      <c r="WR151" s="10"/>
      <c r="WS151" s="10"/>
      <c r="WT151" s="10"/>
      <c r="WU151" s="10"/>
      <c r="WV151" s="10"/>
      <c r="WW151" s="10"/>
      <c r="WX151" s="10"/>
      <c r="WY151" s="196"/>
      <c r="WZ151" s="196"/>
      <c r="XA151" s="196"/>
      <c r="XB151" s="196"/>
      <c r="XC151" s="196"/>
      <c r="XD151" s="196"/>
      <c r="XE151" s="196"/>
      <c r="XF151" s="196"/>
      <c r="XG151" s="196"/>
      <c r="XH151" s="196"/>
      <c r="XI151" s="196"/>
      <c r="XJ151" s="196"/>
      <c r="XK151" s="196"/>
      <c r="XL151" s="196"/>
      <c r="XM151" s="196"/>
      <c r="XN151" s="196"/>
      <c r="XO151" s="196"/>
      <c r="XP151" s="196"/>
      <c r="XQ151" s="196"/>
      <c r="XR151" s="196"/>
      <c r="XS151" s="196"/>
      <c r="XT151" s="25">
        <f t="shared" si="113"/>
        <v>0</v>
      </c>
    </row>
    <row r="152" spans="2:644" s="4" customFormat="1" ht="12.75" hidden="1" x14ac:dyDescent="0.2">
      <c r="B152" s="61" t="s">
        <v>121</v>
      </c>
      <c r="C152" s="201" t="s">
        <v>999</v>
      </c>
      <c r="D152" s="9" t="str">
        <f t="shared" si="102"/>
        <v>0918260969</v>
      </c>
      <c r="E152" s="10"/>
      <c r="F152" s="9"/>
      <c r="G152" s="9"/>
      <c r="H152" s="9" t="s">
        <v>550</v>
      </c>
      <c r="I152" s="9"/>
      <c r="J152" s="9"/>
      <c r="K152" s="9"/>
      <c r="L152" s="9"/>
      <c r="M152" s="9"/>
      <c r="N152" s="9" t="e">
        <f>VLOOKUP(C152,'[1]Nomina al 02-02-2023'!$A$6:$A$94,1,0)</f>
        <v>#N/A</v>
      </c>
      <c r="O152" s="9"/>
      <c r="P152" s="9"/>
      <c r="Q152" s="11">
        <v>44200</v>
      </c>
      <c r="R152" s="11">
        <v>44200</v>
      </c>
      <c r="S152" s="11"/>
      <c r="T152" s="11"/>
      <c r="U152" s="76">
        <f t="shared" si="109"/>
        <v>24.9</v>
      </c>
      <c r="V152" s="100">
        <f t="shared" si="97"/>
        <v>31.125</v>
      </c>
      <c r="W152" s="12">
        <f t="shared" si="99"/>
        <v>0</v>
      </c>
      <c r="X152" s="24">
        <f t="shared" si="98"/>
        <v>0</v>
      </c>
      <c r="Y152" s="77">
        <f>IF(B152="Inactivo",0,(V152-W152-X152))</f>
        <v>0</v>
      </c>
      <c r="Z152" s="46"/>
      <c r="AA152" s="47"/>
      <c r="AB152" s="47"/>
      <c r="AC152" s="47"/>
      <c r="AD152" s="47"/>
      <c r="AE152" s="47"/>
      <c r="AF152" s="48"/>
      <c r="AG152" s="49"/>
      <c r="AH152" s="50"/>
      <c r="AI152" s="51"/>
      <c r="AJ152" s="52"/>
      <c r="AK152" s="53"/>
      <c r="AL152" s="53"/>
      <c r="AM152" s="53"/>
      <c r="AN152" s="53"/>
      <c r="AO152" s="53"/>
      <c r="AP152" s="54"/>
      <c r="AQ152" s="54"/>
      <c r="AR152" s="55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6"/>
      <c r="BO152" s="52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6"/>
      <c r="CS152" s="64"/>
      <c r="CT152" s="54"/>
      <c r="CU152" s="54"/>
      <c r="CV152" s="54"/>
      <c r="CW152" s="54"/>
      <c r="CX152" s="54"/>
      <c r="CY152" s="54"/>
      <c r="CZ152" s="55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15"/>
      <c r="DR152" s="15"/>
      <c r="DS152" s="15"/>
      <c r="DT152" s="15"/>
      <c r="DU152" s="15"/>
      <c r="DV152" s="15"/>
      <c r="DW152" s="29"/>
      <c r="DX152" s="43"/>
      <c r="DY152" s="21"/>
      <c r="DZ152" s="21"/>
      <c r="EA152" s="15"/>
      <c r="EB152" s="15"/>
      <c r="EC152" s="15"/>
      <c r="ED152" s="15"/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54"/>
      <c r="ER152" s="54"/>
      <c r="ES152" s="54"/>
      <c r="ET152" s="54"/>
      <c r="EU152" s="54"/>
      <c r="EV152" s="54"/>
      <c r="EW152" s="54"/>
      <c r="EX152" s="54"/>
      <c r="EY152" s="54"/>
      <c r="EZ152" s="54"/>
      <c r="FA152" s="56"/>
      <c r="FB152" s="52"/>
      <c r="FC152" s="54"/>
      <c r="FD152" s="54"/>
      <c r="FE152" s="54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5"/>
      <c r="FZ152" s="54"/>
      <c r="GA152" s="54"/>
      <c r="GB152" s="54"/>
      <c r="GC152" s="54"/>
      <c r="GD152" s="54"/>
      <c r="GE152" s="54"/>
      <c r="GF152" s="58"/>
      <c r="GG152" s="57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6"/>
      <c r="HL152" s="52"/>
      <c r="HM152" s="54"/>
      <c r="HN152" s="54"/>
      <c r="HO152" s="54"/>
      <c r="HP152" s="54"/>
      <c r="HQ152" s="54"/>
      <c r="HR152" s="54"/>
      <c r="HS152" s="54"/>
      <c r="HT152" s="54"/>
      <c r="HU152" s="54"/>
      <c r="HV152" s="54"/>
      <c r="HW152" s="54"/>
      <c r="HX152" s="54"/>
      <c r="HY152" s="55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8"/>
      <c r="IN152" s="57"/>
      <c r="IO152" s="54"/>
      <c r="IP152" s="54"/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6"/>
      <c r="JS152" s="52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5"/>
      <c r="KH152" s="54"/>
      <c r="KI152" s="54"/>
      <c r="KJ152" s="54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6"/>
      <c r="KW152" s="57"/>
      <c r="KX152" s="54"/>
      <c r="KY152" s="54"/>
      <c r="KZ152" s="54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5"/>
      <c r="LX152" s="54"/>
      <c r="LY152" s="54"/>
      <c r="LZ152" s="54"/>
      <c r="MA152" s="56"/>
      <c r="MB152" s="52"/>
      <c r="MC152" s="54"/>
      <c r="MD152" s="54"/>
      <c r="ME152" s="54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6"/>
      <c r="NF152" s="52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6"/>
      <c r="OK152" s="52"/>
      <c r="OL152" s="54"/>
      <c r="OM152" s="54"/>
      <c r="ON152" s="54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153"/>
      <c r="PP152" s="52"/>
      <c r="PQ152" s="54"/>
      <c r="PR152" s="54"/>
      <c r="PS152" s="54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154"/>
      <c r="QT152" s="52"/>
      <c r="QU152" s="54"/>
      <c r="QV152" s="54"/>
      <c r="QW152" s="54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154"/>
      <c r="RY152" s="52"/>
      <c r="RZ152" s="54"/>
      <c r="SA152" s="54"/>
      <c r="SB152" s="54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154"/>
      <c r="TC152" s="52"/>
      <c r="TD152" s="54"/>
      <c r="TE152" s="54"/>
      <c r="TF152" s="54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6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38"/>
      <c r="US152" s="38"/>
      <c r="UT152" s="38"/>
      <c r="UU152" s="38"/>
      <c r="UV152" s="38"/>
      <c r="UW152" s="38"/>
      <c r="UX152" s="38"/>
      <c r="UY152" s="38"/>
      <c r="UZ152" s="38"/>
      <c r="VA152" s="38"/>
      <c r="VB152" s="38"/>
      <c r="VC152" s="38"/>
      <c r="VD152" s="38"/>
      <c r="VE152" s="38"/>
      <c r="VF152" s="38"/>
      <c r="VG152" s="38"/>
      <c r="VH152" s="38"/>
      <c r="VI152" s="38"/>
      <c r="VJ152" s="38"/>
      <c r="VK152" s="38"/>
      <c r="VL152" s="182"/>
      <c r="VM152" s="25"/>
      <c r="VN152" s="10"/>
      <c r="VO152" s="10"/>
      <c r="VP152" s="10"/>
      <c r="VQ152" s="10"/>
      <c r="VR152" s="10"/>
      <c r="VS152" s="10"/>
      <c r="VT152" s="10"/>
      <c r="VU152" s="10"/>
      <c r="VV152" s="10"/>
      <c r="VW152" s="38"/>
      <c r="VX152" s="38"/>
      <c r="VY152" s="38"/>
      <c r="VZ152" s="38"/>
      <c r="WA152" s="38"/>
      <c r="WB152" s="38"/>
      <c r="WC152" s="38"/>
      <c r="WD152" s="38"/>
      <c r="WE152" s="38"/>
      <c r="WF152" s="38"/>
      <c r="WG152" s="38"/>
      <c r="WH152" s="38"/>
      <c r="WI152" s="38"/>
      <c r="WJ152" s="38"/>
      <c r="WK152" s="38"/>
      <c r="WL152" s="38"/>
      <c r="WM152" s="38"/>
      <c r="WN152" s="182"/>
      <c r="WO152" s="25"/>
      <c r="WP152" s="10"/>
      <c r="WQ152" s="10"/>
      <c r="WR152" s="10"/>
      <c r="WS152" s="10"/>
      <c r="WT152" s="10"/>
      <c r="WU152" s="10"/>
      <c r="WV152" s="10"/>
      <c r="WW152" s="10"/>
      <c r="WX152" s="10"/>
      <c r="WY152" s="38"/>
      <c r="WZ152" s="38"/>
      <c r="XA152" s="38"/>
      <c r="XB152" s="38"/>
      <c r="XC152" s="38"/>
      <c r="XD152" s="38"/>
      <c r="XE152" s="38"/>
      <c r="XF152" s="38"/>
      <c r="XG152" s="38"/>
      <c r="XH152" s="38"/>
      <c r="XI152" s="38"/>
      <c r="XJ152" s="38"/>
      <c r="XK152" s="38"/>
      <c r="XL152" s="38"/>
      <c r="XM152" s="38"/>
      <c r="XN152" s="38"/>
      <c r="XO152" s="38"/>
      <c r="XP152" s="38"/>
      <c r="XQ152" s="38"/>
      <c r="XR152" s="38"/>
      <c r="XS152" s="38"/>
      <c r="XT152" s="25"/>
    </row>
    <row r="153" spans="2:644" s="4" customFormat="1" ht="12.75" hidden="1" x14ac:dyDescent="0.2">
      <c r="B153" s="61" t="s">
        <v>121</v>
      </c>
      <c r="C153" s="201" t="s">
        <v>1000</v>
      </c>
      <c r="D153" s="9" t="str">
        <f t="shared" si="102"/>
        <v>0929288793</v>
      </c>
      <c r="E153" s="10">
        <v>6015</v>
      </c>
      <c r="F153" s="9" t="s">
        <v>338</v>
      </c>
      <c r="G153" s="9" t="s">
        <v>126</v>
      </c>
      <c r="H153" s="9" t="s">
        <v>551</v>
      </c>
      <c r="I153" s="9"/>
      <c r="J153" s="9"/>
      <c r="K153" s="9"/>
      <c r="L153" s="9"/>
      <c r="M153" s="9"/>
      <c r="N153" s="9" t="e">
        <f>VLOOKUP(C153,'[1]Nomina al 02-02-2023'!$A$6:$A$94,1,0)</f>
        <v>#N/A</v>
      </c>
      <c r="O153" s="9"/>
      <c r="P153" s="9"/>
      <c r="Q153" s="11">
        <v>44743</v>
      </c>
      <c r="R153" s="11">
        <v>44856</v>
      </c>
      <c r="S153" s="11"/>
      <c r="T153" s="11"/>
      <c r="U153" s="76">
        <f t="shared" si="109"/>
        <v>7</v>
      </c>
      <c r="V153" s="100">
        <f t="shared" si="97"/>
        <v>8.75</v>
      </c>
      <c r="W153" s="12">
        <f t="shared" ref="W153:W155" si="114">SUM(Z153:XS153)</f>
        <v>0</v>
      </c>
      <c r="X153" s="24">
        <f t="shared" si="98"/>
        <v>0</v>
      </c>
      <c r="Y153" s="77">
        <f>IF(B153="Inactivo",0,(V153-W153-X153))</f>
        <v>0</v>
      </c>
      <c r="Z153" s="46"/>
      <c r="AA153" s="47"/>
      <c r="AB153" s="47"/>
      <c r="AC153" s="47"/>
      <c r="AD153" s="47"/>
      <c r="AE153" s="47"/>
      <c r="AF153" s="48"/>
      <c r="AG153" s="49"/>
      <c r="AH153" s="50"/>
      <c r="AI153" s="51"/>
      <c r="AJ153" s="52"/>
      <c r="AK153" s="53"/>
      <c r="AL153" s="53"/>
      <c r="AM153" s="53"/>
      <c r="AN153" s="53"/>
      <c r="AO153" s="53"/>
      <c r="AP153" s="54"/>
      <c r="AQ153" s="54"/>
      <c r="AR153" s="55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6"/>
      <c r="BO153" s="52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6"/>
      <c r="CS153" s="64"/>
      <c r="CT153" s="54"/>
      <c r="CU153" s="54"/>
      <c r="CV153" s="54"/>
      <c r="CW153" s="54"/>
      <c r="CX153" s="54"/>
      <c r="CY153" s="54"/>
      <c r="CZ153" s="55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15"/>
      <c r="DR153" s="15"/>
      <c r="DS153" s="15"/>
      <c r="DT153" s="15"/>
      <c r="DU153" s="15"/>
      <c r="DV153" s="15"/>
      <c r="DW153" s="29"/>
      <c r="DX153" s="43"/>
      <c r="DY153" s="21"/>
      <c r="DZ153" s="21"/>
      <c r="EA153" s="15"/>
      <c r="EB153" s="15"/>
      <c r="EC153" s="15"/>
      <c r="ED153" s="15"/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54"/>
      <c r="ER153" s="54"/>
      <c r="ES153" s="54"/>
      <c r="ET153" s="54"/>
      <c r="EU153" s="54"/>
      <c r="EV153" s="54"/>
      <c r="EW153" s="54"/>
      <c r="EX153" s="54"/>
      <c r="EY153" s="54"/>
      <c r="EZ153" s="54"/>
      <c r="FA153" s="56"/>
      <c r="FB153" s="52"/>
      <c r="FC153" s="54"/>
      <c r="FD153" s="54"/>
      <c r="FE153" s="54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5"/>
      <c r="FZ153" s="54"/>
      <c r="GA153" s="54"/>
      <c r="GB153" s="54"/>
      <c r="GC153" s="54"/>
      <c r="GD153" s="54"/>
      <c r="GE153" s="54"/>
      <c r="GF153" s="58"/>
      <c r="GG153" s="57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6"/>
      <c r="HL153" s="52"/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5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8"/>
      <c r="IN153" s="57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6"/>
      <c r="JS153" s="52"/>
      <c r="JT153" s="54"/>
      <c r="JU153" s="54"/>
      <c r="JV153" s="54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5"/>
      <c r="KH153" s="54"/>
      <c r="KI153" s="54"/>
      <c r="KJ153" s="54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6"/>
      <c r="KW153" s="57"/>
      <c r="KX153" s="54"/>
      <c r="KY153" s="54"/>
      <c r="KZ153" s="54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5"/>
      <c r="LX153" s="54"/>
      <c r="LY153" s="54"/>
      <c r="LZ153" s="54"/>
      <c r="MA153" s="56"/>
      <c r="MB153" s="52"/>
      <c r="MC153" s="54"/>
      <c r="MD153" s="54"/>
      <c r="ME153" s="54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6"/>
      <c r="NF153" s="52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6"/>
      <c r="OK153" s="52"/>
      <c r="OL153" s="54"/>
      <c r="OM153" s="54"/>
      <c r="ON153" s="54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153"/>
      <c r="PP153" s="52"/>
      <c r="PQ153" s="54"/>
      <c r="PR153" s="54"/>
      <c r="PS153" s="54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154"/>
      <c r="QT153" s="52"/>
      <c r="QU153" s="54"/>
      <c r="QV153" s="54"/>
      <c r="QW153" s="54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154"/>
      <c r="RY153" s="52"/>
      <c r="RZ153" s="54"/>
      <c r="SA153" s="54"/>
      <c r="SB153" s="54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154"/>
      <c r="TC153" s="52"/>
      <c r="TD153" s="54"/>
      <c r="TE153" s="54"/>
      <c r="TF153" s="54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6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38"/>
      <c r="US153" s="38"/>
      <c r="UT153" s="38"/>
      <c r="UU153" s="38"/>
      <c r="UV153" s="38"/>
      <c r="UW153" s="38"/>
      <c r="UX153" s="38"/>
      <c r="UY153" s="38"/>
      <c r="UZ153" s="38"/>
      <c r="VA153" s="38"/>
      <c r="VB153" s="38"/>
      <c r="VC153" s="38"/>
      <c r="VD153" s="38"/>
      <c r="VE153" s="38"/>
      <c r="VF153" s="38"/>
      <c r="VG153" s="38"/>
      <c r="VH153" s="38"/>
      <c r="VI153" s="38"/>
      <c r="VJ153" s="38"/>
      <c r="VK153" s="38"/>
      <c r="VL153" s="182"/>
      <c r="VM153" s="25"/>
      <c r="VN153" s="10"/>
      <c r="VO153" s="10"/>
      <c r="VP153" s="10"/>
      <c r="VQ153" s="10"/>
      <c r="VR153" s="10"/>
      <c r="VS153" s="10"/>
      <c r="VT153" s="10"/>
      <c r="VU153" s="10"/>
      <c r="VV153" s="10"/>
      <c r="VW153" s="38"/>
      <c r="VX153" s="38"/>
      <c r="VY153" s="38"/>
      <c r="VZ153" s="38"/>
      <c r="WA153" s="38"/>
      <c r="WB153" s="38"/>
      <c r="WC153" s="38"/>
      <c r="WD153" s="38"/>
      <c r="WE153" s="38"/>
      <c r="WF153" s="38"/>
      <c r="WG153" s="38"/>
      <c r="WH153" s="38"/>
      <c r="WI153" s="38"/>
      <c r="WJ153" s="38"/>
      <c r="WK153" s="38"/>
      <c r="WL153" s="38"/>
      <c r="WM153" s="38"/>
      <c r="WN153" s="182"/>
      <c r="WO153" s="25"/>
      <c r="WP153" s="10"/>
      <c r="WQ153" s="10"/>
      <c r="WR153" s="10"/>
      <c r="WS153" s="10"/>
      <c r="WT153" s="10"/>
      <c r="WU153" s="10"/>
      <c r="WV153" s="10"/>
      <c r="WW153" s="10"/>
      <c r="WX153" s="10"/>
      <c r="WY153" s="196"/>
      <c r="WZ153" s="196"/>
      <c r="XA153" s="196"/>
      <c r="XB153" s="196"/>
      <c r="XC153" s="196"/>
      <c r="XD153" s="196"/>
      <c r="XE153" s="196"/>
      <c r="XF153" s="196"/>
      <c r="XG153" s="196"/>
      <c r="XH153" s="196"/>
      <c r="XI153" s="196"/>
      <c r="XJ153" s="196"/>
      <c r="XK153" s="196"/>
      <c r="XL153" s="196"/>
      <c r="XM153" s="196"/>
      <c r="XN153" s="196"/>
      <c r="XO153" s="196"/>
      <c r="XP153" s="196"/>
      <c r="XQ153" s="196"/>
      <c r="XR153" s="196"/>
      <c r="XS153" s="196"/>
      <c r="XT153" s="25">
        <f t="shared" ref="XT153:XT155" si="115">SUM(Z153:XS153)</f>
        <v>0</v>
      </c>
    </row>
    <row r="154" spans="2:644" s="4" customFormat="1" ht="12.75" hidden="1" x14ac:dyDescent="0.2">
      <c r="B154" s="61" t="s">
        <v>121</v>
      </c>
      <c r="C154" s="201" t="s">
        <v>1001</v>
      </c>
      <c r="D154" s="9" t="str">
        <f t="shared" si="102"/>
        <v>0931019376</v>
      </c>
      <c r="E154" s="10">
        <v>6015</v>
      </c>
      <c r="F154" s="9" t="s">
        <v>338</v>
      </c>
      <c r="G154" s="9" t="s">
        <v>126</v>
      </c>
      <c r="H154" s="9" t="s">
        <v>552</v>
      </c>
      <c r="I154" s="9"/>
      <c r="J154" s="9"/>
      <c r="K154" s="9"/>
      <c r="L154" s="9"/>
      <c r="M154" s="9"/>
      <c r="N154" s="9" t="e">
        <f>VLOOKUP(C154,'[1]Nomina al 02-02-2023'!$A$6:$A$94,1,0)</f>
        <v>#N/A</v>
      </c>
      <c r="O154" s="9"/>
      <c r="P154" s="9"/>
      <c r="Q154" s="11">
        <v>44757</v>
      </c>
      <c r="R154" s="11">
        <v>44804</v>
      </c>
      <c r="S154" s="11"/>
      <c r="T154" s="11"/>
      <c r="U154" s="76">
        <f t="shared" si="109"/>
        <v>6.5333333333333332</v>
      </c>
      <c r="V154" s="100">
        <f t="shared" si="97"/>
        <v>8.1666666666666661</v>
      </c>
      <c r="W154" s="12">
        <f t="shared" si="114"/>
        <v>0</v>
      </c>
      <c r="X154" s="24">
        <f t="shared" si="98"/>
        <v>0</v>
      </c>
      <c r="Y154" s="77">
        <f>IF(B154="Inactivo",0,(V154-W154-X154))</f>
        <v>0</v>
      </c>
      <c r="Z154" s="46"/>
      <c r="AA154" s="47"/>
      <c r="AB154" s="47"/>
      <c r="AC154" s="47"/>
      <c r="AD154" s="47"/>
      <c r="AE154" s="47"/>
      <c r="AF154" s="48"/>
      <c r="AG154" s="49"/>
      <c r="AH154" s="50"/>
      <c r="AI154" s="51"/>
      <c r="AJ154" s="52"/>
      <c r="AK154" s="53"/>
      <c r="AL154" s="53"/>
      <c r="AM154" s="53"/>
      <c r="AN154" s="53"/>
      <c r="AO154" s="53"/>
      <c r="AP154" s="54"/>
      <c r="AQ154" s="54"/>
      <c r="AR154" s="55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6"/>
      <c r="BO154" s="52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6"/>
      <c r="CS154" s="64"/>
      <c r="CT154" s="54"/>
      <c r="CU154" s="54"/>
      <c r="CV154" s="54"/>
      <c r="CW154" s="54"/>
      <c r="CX154" s="54"/>
      <c r="CY154" s="54"/>
      <c r="CZ154" s="55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15"/>
      <c r="DR154" s="15"/>
      <c r="DS154" s="15"/>
      <c r="DT154" s="15"/>
      <c r="DU154" s="15"/>
      <c r="DV154" s="15"/>
      <c r="DW154" s="29"/>
      <c r="DX154" s="43"/>
      <c r="DY154" s="21"/>
      <c r="DZ154" s="21"/>
      <c r="EA154" s="15"/>
      <c r="EB154" s="15"/>
      <c r="EC154" s="15"/>
      <c r="ED154" s="15"/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/>
      <c r="EV154" s="54"/>
      <c r="EW154" s="54"/>
      <c r="EX154" s="54"/>
      <c r="EY154" s="54"/>
      <c r="EZ154" s="54"/>
      <c r="FA154" s="56"/>
      <c r="FB154" s="52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5"/>
      <c r="FZ154" s="54"/>
      <c r="GA154" s="54"/>
      <c r="GB154" s="54"/>
      <c r="GC154" s="54"/>
      <c r="GD154" s="54"/>
      <c r="GE154" s="54"/>
      <c r="GF154" s="58"/>
      <c r="GG154" s="57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6"/>
      <c r="HL154" s="52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5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8"/>
      <c r="IN154" s="57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6"/>
      <c r="JS154" s="52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5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6"/>
      <c r="KW154" s="57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5"/>
      <c r="LX154" s="54"/>
      <c r="LY154" s="54"/>
      <c r="LZ154" s="54"/>
      <c r="MA154" s="56"/>
      <c r="MB154" s="52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6"/>
      <c r="NF154" s="52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6"/>
      <c r="OK154" s="52"/>
      <c r="OL154" s="54"/>
      <c r="OM154" s="54"/>
      <c r="ON154" s="54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153"/>
      <c r="PP154" s="52"/>
      <c r="PQ154" s="54"/>
      <c r="PR154" s="54"/>
      <c r="PS154" s="54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154"/>
      <c r="QT154" s="52"/>
      <c r="QU154" s="54"/>
      <c r="QV154" s="54"/>
      <c r="QW154" s="54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154"/>
      <c r="RY154" s="52"/>
      <c r="RZ154" s="54"/>
      <c r="SA154" s="54"/>
      <c r="SB154" s="54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154"/>
      <c r="TC154" s="52"/>
      <c r="TD154" s="54"/>
      <c r="TE154" s="54"/>
      <c r="TF154" s="54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6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38"/>
      <c r="US154" s="38"/>
      <c r="UT154" s="38"/>
      <c r="UU154" s="38"/>
      <c r="UV154" s="38"/>
      <c r="UW154" s="38"/>
      <c r="UX154" s="38"/>
      <c r="UY154" s="38"/>
      <c r="UZ154" s="38"/>
      <c r="VA154" s="38"/>
      <c r="VB154" s="38"/>
      <c r="VC154" s="38"/>
      <c r="VD154" s="38"/>
      <c r="VE154" s="38"/>
      <c r="VF154" s="38"/>
      <c r="VG154" s="38"/>
      <c r="VH154" s="38"/>
      <c r="VI154" s="38"/>
      <c r="VJ154" s="38"/>
      <c r="VK154" s="38"/>
      <c r="VL154" s="182"/>
      <c r="VM154" s="25"/>
      <c r="VN154" s="10"/>
      <c r="VO154" s="10"/>
      <c r="VP154" s="10"/>
      <c r="VQ154" s="10"/>
      <c r="VR154" s="10"/>
      <c r="VS154" s="10"/>
      <c r="VT154" s="10"/>
      <c r="VU154" s="10"/>
      <c r="VV154" s="10"/>
      <c r="VW154" s="38"/>
      <c r="VX154" s="38"/>
      <c r="VY154" s="38"/>
      <c r="VZ154" s="38"/>
      <c r="WA154" s="38"/>
      <c r="WB154" s="38"/>
      <c r="WC154" s="38"/>
      <c r="WD154" s="38"/>
      <c r="WE154" s="38"/>
      <c r="WF154" s="38"/>
      <c r="WG154" s="38"/>
      <c r="WH154" s="38"/>
      <c r="WI154" s="38"/>
      <c r="WJ154" s="38"/>
      <c r="WK154" s="38"/>
      <c r="WL154" s="38"/>
      <c r="WM154" s="38"/>
      <c r="WN154" s="182"/>
      <c r="WO154" s="25"/>
      <c r="WP154" s="10"/>
      <c r="WQ154" s="10"/>
      <c r="WR154" s="10"/>
      <c r="WS154" s="10"/>
      <c r="WT154" s="10"/>
      <c r="WU154" s="10"/>
      <c r="WV154" s="10"/>
      <c r="WW154" s="10"/>
      <c r="WX154" s="10"/>
      <c r="WY154" s="196"/>
      <c r="WZ154" s="196"/>
      <c r="XA154" s="196"/>
      <c r="XB154" s="196"/>
      <c r="XC154" s="196"/>
      <c r="XD154" s="196"/>
      <c r="XE154" s="196"/>
      <c r="XF154" s="196"/>
      <c r="XG154" s="196"/>
      <c r="XH154" s="196"/>
      <c r="XI154" s="196"/>
      <c r="XJ154" s="196"/>
      <c r="XK154" s="196"/>
      <c r="XL154" s="196"/>
      <c r="XM154" s="196"/>
      <c r="XN154" s="196"/>
      <c r="XO154" s="196"/>
      <c r="XP154" s="196"/>
      <c r="XQ154" s="196"/>
      <c r="XR154" s="196"/>
      <c r="XS154" s="196"/>
      <c r="XT154" s="25">
        <f t="shared" si="115"/>
        <v>0</v>
      </c>
    </row>
    <row r="155" spans="2:644" s="4" customFormat="1" ht="12.75" x14ac:dyDescent="0.2">
      <c r="B155" s="61" t="s">
        <v>122</v>
      </c>
      <c r="C155" s="201" t="s">
        <v>351</v>
      </c>
      <c r="D155" s="9" t="str">
        <f t="shared" si="102"/>
        <v>1726428384</v>
      </c>
      <c r="E155" s="10">
        <v>6015</v>
      </c>
      <c r="F155" s="9" t="s">
        <v>338</v>
      </c>
      <c r="G155" s="9" t="s">
        <v>126</v>
      </c>
      <c r="H155" s="9" t="s">
        <v>553</v>
      </c>
      <c r="I155" s="9">
        <f>LEN(H155)</f>
        <v>26</v>
      </c>
      <c r="J155" s="9">
        <f>FIND(" ",H155,FIND(" ",H155)+1)</f>
        <v>14</v>
      </c>
      <c r="K155" s="9">
        <f>I155-(J155-1)</f>
        <v>13</v>
      </c>
      <c r="L155" s="9" t="str">
        <f>MID(H155,1,J155)</f>
        <v xml:space="preserve">Basurto Bones </v>
      </c>
      <c r="M155" s="9" t="str">
        <f>MID(H155,J155,K155)</f>
        <v xml:space="preserve"> Pablo Javier</v>
      </c>
      <c r="N155" s="9" t="str">
        <f>_xlfn.IFNA(VLOOKUP(D155,[1]!Tabla1[#All],7,0),"NO ENCONTRADO")</f>
        <v>pablobasurto@salesland.net</v>
      </c>
      <c r="O155" s="9"/>
      <c r="P155" s="9" t="str">
        <f>IF(N155="NO ENCONTRADO",O155,N155)</f>
        <v>pablobasurto@salesland.net</v>
      </c>
      <c r="Q155" s="11">
        <v>44743</v>
      </c>
      <c r="R155" s="11"/>
      <c r="S155" s="11"/>
      <c r="T155" s="11"/>
      <c r="U155" s="76">
        <f t="shared" si="109"/>
        <v>7</v>
      </c>
      <c r="V155" s="100">
        <f t="shared" si="97"/>
        <v>8.75</v>
      </c>
      <c r="W155" s="12">
        <f t="shared" si="114"/>
        <v>0</v>
      </c>
      <c r="X155" s="24">
        <f t="shared" si="98"/>
        <v>0</v>
      </c>
      <c r="Y155" s="77">
        <f>IF(B155="Inactivo",0,(V155-W155-X155))</f>
        <v>8.75</v>
      </c>
      <c r="Z155" s="46"/>
      <c r="AA155" s="47"/>
      <c r="AB155" s="47"/>
      <c r="AC155" s="47"/>
      <c r="AD155" s="47"/>
      <c r="AE155" s="47"/>
      <c r="AF155" s="48"/>
      <c r="AG155" s="49"/>
      <c r="AH155" s="50"/>
      <c r="AI155" s="51"/>
      <c r="AJ155" s="52"/>
      <c r="AK155" s="53"/>
      <c r="AL155" s="53"/>
      <c r="AM155" s="53"/>
      <c r="AN155" s="53"/>
      <c r="AO155" s="53"/>
      <c r="AP155" s="54"/>
      <c r="AQ155" s="54"/>
      <c r="AR155" s="55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6"/>
      <c r="BO155" s="52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6"/>
      <c r="CS155" s="64"/>
      <c r="CT155" s="54"/>
      <c r="CU155" s="54"/>
      <c r="CV155" s="54"/>
      <c r="CW155" s="54"/>
      <c r="CX155" s="54"/>
      <c r="CY155" s="54"/>
      <c r="CZ155" s="55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15"/>
      <c r="DR155" s="15"/>
      <c r="DS155" s="15"/>
      <c r="DT155" s="15"/>
      <c r="DU155" s="15"/>
      <c r="DV155" s="15"/>
      <c r="DW155" s="29"/>
      <c r="DX155" s="43"/>
      <c r="DY155" s="21"/>
      <c r="DZ155" s="21"/>
      <c r="EA155" s="15"/>
      <c r="EB155" s="15"/>
      <c r="EC155" s="15"/>
      <c r="ED155" s="15"/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6"/>
      <c r="FB155" s="52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5"/>
      <c r="FZ155" s="54"/>
      <c r="GA155" s="54"/>
      <c r="GB155" s="54"/>
      <c r="GC155" s="54"/>
      <c r="GD155" s="54"/>
      <c r="GE155" s="54"/>
      <c r="GF155" s="58"/>
      <c r="GG155" s="57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6"/>
      <c r="HL155" s="52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5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8"/>
      <c r="IN155" s="57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6"/>
      <c r="JS155" s="52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5"/>
      <c r="KH155" s="54"/>
      <c r="KI155" s="54"/>
      <c r="KJ155" s="54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6"/>
      <c r="KW155" s="57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5"/>
      <c r="LX155" s="54"/>
      <c r="LY155" s="54"/>
      <c r="LZ155" s="54"/>
      <c r="MA155" s="56"/>
      <c r="MB155" s="52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6"/>
      <c r="NF155" s="52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6"/>
      <c r="OK155" s="52"/>
      <c r="OL155" s="54"/>
      <c r="OM155" s="54"/>
      <c r="ON155" s="54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153"/>
      <c r="PP155" s="52"/>
      <c r="PQ155" s="54"/>
      <c r="PR155" s="54"/>
      <c r="PS155" s="54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154"/>
      <c r="QT155" s="52"/>
      <c r="QU155" s="54"/>
      <c r="QV155" s="54"/>
      <c r="QW155" s="54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154"/>
      <c r="RY155" s="52"/>
      <c r="RZ155" s="54"/>
      <c r="SA155" s="54"/>
      <c r="SB155" s="54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154"/>
      <c r="TC155" s="52"/>
      <c r="TD155" s="54"/>
      <c r="TE155" s="54"/>
      <c r="TF155" s="54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6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38"/>
      <c r="US155" s="38"/>
      <c r="UT155" s="38"/>
      <c r="UU155" s="38"/>
      <c r="UV155" s="38"/>
      <c r="UW155" s="38"/>
      <c r="UX155" s="38"/>
      <c r="UY155" s="38"/>
      <c r="UZ155" s="38"/>
      <c r="VA155" s="38"/>
      <c r="VB155" s="38"/>
      <c r="VC155" s="38"/>
      <c r="VD155" s="38"/>
      <c r="VE155" s="38"/>
      <c r="VF155" s="38"/>
      <c r="VG155" s="38"/>
      <c r="VH155" s="38"/>
      <c r="VI155" s="38"/>
      <c r="VJ155" s="38"/>
      <c r="VK155" s="38"/>
      <c r="VL155" s="182"/>
      <c r="VM155" s="25"/>
      <c r="VN155" s="10"/>
      <c r="VO155" s="10"/>
      <c r="VP155" s="10"/>
      <c r="VQ155" s="10"/>
      <c r="VR155" s="10"/>
      <c r="VS155" s="10"/>
      <c r="VT155" s="10"/>
      <c r="VU155" s="10"/>
      <c r="VV155" s="10"/>
      <c r="VW155" s="38"/>
      <c r="VX155" s="38"/>
      <c r="VY155" s="38"/>
      <c r="VZ155" s="38"/>
      <c r="WA155" s="38"/>
      <c r="WB155" s="38"/>
      <c r="WC155" s="38"/>
      <c r="WD155" s="38"/>
      <c r="WE155" s="38"/>
      <c r="WF155" s="38"/>
      <c r="WG155" s="38"/>
      <c r="WH155" s="38"/>
      <c r="WI155" s="38"/>
      <c r="WJ155" s="38"/>
      <c r="WK155" s="38"/>
      <c r="WL155" s="38"/>
      <c r="WM155" s="38"/>
      <c r="WN155" s="182"/>
      <c r="WO155" s="25"/>
      <c r="WP155" s="10"/>
      <c r="WQ155" s="10"/>
      <c r="WR155" s="10"/>
      <c r="WS155" s="10"/>
      <c r="WT155" s="10"/>
      <c r="WU155" s="10"/>
      <c r="WV155" s="10"/>
      <c r="WW155" s="10"/>
      <c r="WX155" s="10"/>
      <c r="WY155" s="196"/>
      <c r="WZ155" s="196"/>
      <c r="XA155" s="196"/>
      <c r="XB155" s="196"/>
      <c r="XC155" s="196"/>
      <c r="XD155" s="196"/>
      <c r="XE155" s="196"/>
      <c r="XF155" s="196"/>
      <c r="XG155" s="196"/>
      <c r="XH155" s="196"/>
      <c r="XI155" s="196"/>
      <c r="XJ155" s="196"/>
      <c r="XK155" s="196"/>
      <c r="XL155" s="196"/>
      <c r="XM155" s="196"/>
      <c r="XN155" s="196"/>
      <c r="XO155" s="196"/>
      <c r="XP155" s="196"/>
      <c r="XQ155" s="196"/>
      <c r="XR155" s="196"/>
      <c r="XS155" s="196"/>
      <c r="XT155" s="25">
        <f t="shared" si="115"/>
        <v>0</v>
      </c>
    </row>
    <row r="156" spans="2:644" s="4" customFormat="1" ht="12.75" hidden="1" x14ac:dyDescent="0.2">
      <c r="B156" s="61" t="s">
        <v>121</v>
      </c>
      <c r="C156" s="201" t="s">
        <v>352</v>
      </c>
      <c r="D156" s="9" t="str">
        <f t="shared" si="102"/>
        <v>1716624406</v>
      </c>
      <c r="E156" s="10"/>
      <c r="F156" s="9"/>
      <c r="G156" s="9"/>
      <c r="H156" s="9" t="s">
        <v>554</v>
      </c>
      <c r="I156" s="9"/>
      <c r="J156" s="9"/>
      <c r="K156" s="9"/>
      <c r="L156" s="9"/>
      <c r="M156" s="9"/>
      <c r="N156" s="9" t="e">
        <f>VLOOKUP(C156,'[1]Nomina al 02-02-2023'!$A$6:$A$94,1,0)</f>
        <v>#N/A</v>
      </c>
      <c r="O156" s="9"/>
      <c r="P156" s="9"/>
      <c r="Q156" s="11">
        <v>44306</v>
      </c>
      <c r="R156" s="11">
        <v>44306</v>
      </c>
      <c r="S156" s="11"/>
      <c r="T156" s="11"/>
      <c r="U156" s="76">
        <f t="shared" si="109"/>
        <v>21.366666666666667</v>
      </c>
      <c r="V156" s="100">
        <f t="shared" si="97"/>
        <v>26.708333333333336</v>
      </c>
      <c r="W156" s="12">
        <f t="shared" si="99"/>
        <v>0</v>
      </c>
      <c r="X156" s="24">
        <f t="shared" si="98"/>
        <v>0</v>
      </c>
      <c r="Y156" s="77">
        <f>IF(B156="Inactivo",0,(V156-W156-X156))</f>
        <v>0</v>
      </c>
      <c r="Z156" s="46"/>
      <c r="AA156" s="47"/>
      <c r="AB156" s="47"/>
      <c r="AC156" s="47"/>
      <c r="AD156" s="47"/>
      <c r="AE156" s="47"/>
      <c r="AF156" s="48"/>
      <c r="AG156" s="49"/>
      <c r="AH156" s="50"/>
      <c r="AI156" s="51"/>
      <c r="AJ156" s="52"/>
      <c r="AK156" s="53"/>
      <c r="AL156" s="53"/>
      <c r="AM156" s="53"/>
      <c r="AN156" s="53"/>
      <c r="AO156" s="53"/>
      <c r="AP156" s="54"/>
      <c r="AQ156" s="54"/>
      <c r="AR156" s="55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6"/>
      <c r="BO156" s="52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6"/>
      <c r="CS156" s="64"/>
      <c r="CT156" s="54"/>
      <c r="CU156" s="54"/>
      <c r="CV156" s="54"/>
      <c r="CW156" s="54"/>
      <c r="CX156" s="54"/>
      <c r="CY156" s="54"/>
      <c r="CZ156" s="55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15"/>
      <c r="DR156" s="15"/>
      <c r="DS156" s="15"/>
      <c r="DT156" s="15"/>
      <c r="DU156" s="15"/>
      <c r="DV156" s="15"/>
      <c r="DW156" s="29"/>
      <c r="DX156" s="43"/>
      <c r="DY156" s="21"/>
      <c r="DZ156" s="21"/>
      <c r="EA156" s="15"/>
      <c r="EB156" s="15"/>
      <c r="EC156" s="15"/>
      <c r="ED156" s="15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/>
      <c r="EX156" s="54"/>
      <c r="EY156" s="54"/>
      <c r="EZ156" s="54"/>
      <c r="FA156" s="56"/>
      <c r="FB156" s="52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5"/>
      <c r="FZ156" s="54"/>
      <c r="GA156" s="54"/>
      <c r="GB156" s="54"/>
      <c r="GC156" s="54"/>
      <c r="GD156" s="54"/>
      <c r="GE156" s="54"/>
      <c r="GF156" s="58"/>
      <c r="GG156" s="57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6"/>
      <c r="HL156" s="52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5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8"/>
      <c r="IN156" s="57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6"/>
      <c r="JS156" s="52"/>
      <c r="JT156" s="54"/>
      <c r="JU156" s="54"/>
      <c r="JV156" s="54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5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6"/>
      <c r="KW156" s="57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5"/>
      <c r="LX156" s="54"/>
      <c r="LY156" s="54"/>
      <c r="LZ156" s="54"/>
      <c r="MA156" s="56"/>
      <c r="MB156" s="52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6"/>
      <c r="NF156" s="52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6"/>
      <c r="OK156" s="52"/>
      <c r="OL156" s="54"/>
      <c r="OM156" s="54"/>
      <c r="ON156" s="54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153"/>
      <c r="PP156" s="52"/>
      <c r="PQ156" s="54"/>
      <c r="PR156" s="54"/>
      <c r="PS156" s="54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154"/>
      <c r="QT156" s="52"/>
      <c r="QU156" s="54"/>
      <c r="QV156" s="54"/>
      <c r="QW156" s="54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154"/>
      <c r="RY156" s="52"/>
      <c r="RZ156" s="54"/>
      <c r="SA156" s="54"/>
      <c r="SB156" s="54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154"/>
      <c r="TC156" s="52"/>
      <c r="TD156" s="54"/>
      <c r="TE156" s="54"/>
      <c r="TF156" s="54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6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38"/>
      <c r="US156" s="38"/>
      <c r="UT156" s="38"/>
      <c r="UU156" s="38"/>
      <c r="UV156" s="38"/>
      <c r="UW156" s="38"/>
      <c r="UX156" s="38"/>
      <c r="UY156" s="38"/>
      <c r="UZ156" s="38"/>
      <c r="VA156" s="38"/>
      <c r="VB156" s="38"/>
      <c r="VC156" s="38"/>
      <c r="VD156" s="38"/>
      <c r="VE156" s="38"/>
      <c r="VF156" s="38"/>
      <c r="VG156" s="38"/>
      <c r="VH156" s="38"/>
      <c r="VI156" s="38"/>
      <c r="VJ156" s="38"/>
      <c r="VK156" s="38"/>
      <c r="VL156" s="182"/>
      <c r="VM156" s="25"/>
      <c r="VN156" s="10"/>
      <c r="VO156" s="10"/>
      <c r="VP156" s="10"/>
      <c r="VQ156" s="10"/>
      <c r="VR156" s="10"/>
      <c r="VS156" s="10"/>
      <c r="VT156" s="10"/>
      <c r="VU156" s="10"/>
      <c r="VV156" s="10"/>
      <c r="VW156" s="38"/>
      <c r="VX156" s="38"/>
      <c r="VY156" s="38"/>
      <c r="VZ156" s="38"/>
      <c r="WA156" s="38"/>
      <c r="WB156" s="38"/>
      <c r="WC156" s="38"/>
      <c r="WD156" s="38"/>
      <c r="WE156" s="38"/>
      <c r="WF156" s="38"/>
      <c r="WG156" s="38"/>
      <c r="WH156" s="38"/>
      <c r="WI156" s="38"/>
      <c r="WJ156" s="38"/>
      <c r="WK156" s="38"/>
      <c r="WL156" s="38"/>
      <c r="WM156" s="38"/>
      <c r="WN156" s="182"/>
      <c r="WO156" s="25"/>
      <c r="WP156" s="10"/>
      <c r="WQ156" s="10"/>
      <c r="WR156" s="10"/>
      <c r="WS156" s="10"/>
      <c r="WT156" s="10"/>
      <c r="WU156" s="10"/>
      <c r="WV156" s="10"/>
      <c r="WW156" s="10"/>
      <c r="WX156" s="10"/>
      <c r="WY156" s="38"/>
      <c r="WZ156" s="38"/>
      <c r="XA156" s="38"/>
      <c r="XB156" s="38"/>
      <c r="XC156" s="38"/>
      <c r="XD156" s="38"/>
      <c r="XE156" s="38"/>
      <c r="XF156" s="38"/>
      <c r="XG156" s="38"/>
      <c r="XH156" s="38"/>
      <c r="XI156" s="38"/>
      <c r="XJ156" s="38"/>
      <c r="XK156" s="38"/>
      <c r="XL156" s="38"/>
      <c r="XM156" s="38"/>
      <c r="XN156" s="38"/>
      <c r="XO156" s="38"/>
      <c r="XP156" s="38"/>
      <c r="XQ156" s="38"/>
      <c r="XR156" s="38"/>
      <c r="XS156" s="38"/>
      <c r="XT156" s="25"/>
    </row>
    <row r="157" spans="2:644" s="4" customFormat="1" ht="12.75" x14ac:dyDescent="0.2">
      <c r="B157" s="61" t="s">
        <v>122</v>
      </c>
      <c r="C157" s="201" t="s">
        <v>353</v>
      </c>
      <c r="D157" s="9" t="str">
        <f t="shared" si="102"/>
        <v>1753708799</v>
      </c>
      <c r="E157" s="10">
        <v>6015</v>
      </c>
      <c r="F157" s="9" t="s">
        <v>338</v>
      </c>
      <c r="G157" s="9" t="s">
        <v>126</v>
      </c>
      <c r="H157" s="9" t="s">
        <v>555</v>
      </c>
      <c r="I157" s="9">
        <f>LEN(H157)</f>
        <v>33</v>
      </c>
      <c r="J157" s="9">
        <f>FIND(" ",H157,FIND(" ",H157)+1)</f>
        <v>17</v>
      </c>
      <c r="K157" s="9">
        <f>I157-(J157-1)</f>
        <v>17</v>
      </c>
      <c r="L157" s="9" t="str">
        <f>MID(H157,1,J157)</f>
        <v xml:space="preserve">Benalcazar Perez </v>
      </c>
      <c r="M157" s="9" t="str">
        <f>MID(H157,J157,K157)</f>
        <v xml:space="preserve"> Steven Alejandro</v>
      </c>
      <c r="N157" s="9" t="str">
        <f>_xlfn.IFNA(VLOOKUP(D157,[1]!Tabla1[#All],7,0),"NO ENCONTRADO")</f>
        <v>stevenbenalcazar@salesland.net</v>
      </c>
      <c r="O157" s="9"/>
      <c r="P157" s="9" t="str">
        <f>IF(N157="NO ENCONTRADO",O157,N157)</f>
        <v>stevenbenalcazar@salesland.net</v>
      </c>
      <c r="Q157" s="11">
        <v>44764</v>
      </c>
      <c r="R157" s="11"/>
      <c r="S157" s="11"/>
      <c r="T157" s="11"/>
      <c r="U157" s="76">
        <f t="shared" si="109"/>
        <v>6.3</v>
      </c>
      <c r="V157" s="100">
        <f t="shared" si="97"/>
        <v>7.875</v>
      </c>
      <c r="W157" s="12">
        <f t="shared" ref="W157:W160" si="116">SUM(Z157:XS157)</f>
        <v>0</v>
      </c>
      <c r="X157" s="24">
        <f t="shared" si="98"/>
        <v>0</v>
      </c>
      <c r="Y157" s="77">
        <f>IF(B157="Inactivo",0,(V157-W157-X157))</f>
        <v>7.875</v>
      </c>
      <c r="Z157" s="46"/>
      <c r="AA157" s="47"/>
      <c r="AB157" s="47"/>
      <c r="AC157" s="47"/>
      <c r="AD157" s="47"/>
      <c r="AE157" s="47"/>
      <c r="AF157" s="48"/>
      <c r="AG157" s="49"/>
      <c r="AH157" s="50"/>
      <c r="AI157" s="51"/>
      <c r="AJ157" s="52"/>
      <c r="AK157" s="53"/>
      <c r="AL157" s="53"/>
      <c r="AM157" s="53"/>
      <c r="AN157" s="53"/>
      <c r="AO157" s="53"/>
      <c r="AP157" s="54"/>
      <c r="AQ157" s="54"/>
      <c r="AR157" s="55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6"/>
      <c r="BO157" s="52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6"/>
      <c r="CS157" s="64"/>
      <c r="CT157" s="54"/>
      <c r="CU157" s="54"/>
      <c r="CV157" s="54"/>
      <c r="CW157" s="54"/>
      <c r="CX157" s="54"/>
      <c r="CY157" s="54"/>
      <c r="CZ157" s="55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15"/>
      <c r="DR157" s="15"/>
      <c r="DS157" s="15"/>
      <c r="DT157" s="15"/>
      <c r="DU157" s="15"/>
      <c r="DV157" s="15"/>
      <c r="DW157" s="29"/>
      <c r="DX157" s="43"/>
      <c r="DY157" s="21"/>
      <c r="DZ157" s="21"/>
      <c r="EA157" s="15"/>
      <c r="EB157" s="15"/>
      <c r="EC157" s="15"/>
      <c r="ED157" s="15"/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/>
      <c r="EV157" s="54"/>
      <c r="EW157" s="54"/>
      <c r="EX157" s="54"/>
      <c r="EY157" s="54"/>
      <c r="EZ157" s="54"/>
      <c r="FA157" s="56"/>
      <c r="FB157" s="52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5"/>
      <c r="FZ157" s="54"/>
      <c r="GA157" s="54"/>
      <c r="GB157" s="54"/>
      <c r="GC157" s="54"/>
      <c r="GD157" s="54"/>
      <c r="GE157" s="54"/>
      <c r="GF157" s="58"/>
      <c r="GG157" s="57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6"/>
      <c r="HL157" s="52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5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8"/>
      <c r="IN157" s="57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6"/>
      <c r="JS157" s="52"/>
      <c r="JT157" s="54"/>
      <c r="JU157" s="54"/>
      <c r="JV157" s="54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5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6"/>
      <c r="KW157" s="57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5"/>
      <c r="LX157" s="54"/>
      <c r="LY157" s="54"/>
      <c r="LZ157" s="54"/>
      <c r="MA157" s="56"/>
      <c r="MB157" s="52"/>
      <c r="MC157" s="54"/>
      <c r="MD157" s="54"/>
      <c r="ME157" s="54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6"/>
      <c r="NF157" s="52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6"/>
      <c r="OK157" s="52"/>
      <c r="OL157" s="54"/>
      <c r="OM157" s="54"/>
      <c r="ON157" s="54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153"/>
      <c r="PP157" s="52"/>
      <c r="PQ157" s="54"/>
      <c r="PR157" s="54"/>
      <c r="PS157" s="54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154"/>
      <c r="QT157" s="52"/>
      <c r="QU157" s="54"/>
      <c r="QV157" s="54"/>
      <c r="QW157" s="54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154"/>
      <c r="RY157" s="52"/>
      <c r="RZ157" s="54"/>
      <c r="SA157" s="54"/>
      <c r="SB157" s="54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154"/>
      <c r="TC157" s="52"/>
      <c r="TD157" s="54"/>
      <c r="TE157" s="54"/>
      <c r="TF157" s="54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6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38"/>
      <c r="US157" s="38"/>
      <c r="UT157" s="38"/>
      <c r="UU157" s="38"/>
      <c r="UV157" s="38"/>
      <c r="UW157" s="38"/>
      <c r="UX157" s="38"/>
      <c r="UY157" s="38"/>
      <c r="UZ157" s="38"/>
      <c r="VA157" s="38"/>
      <c r="VB157" s="38"/>
      <c r="VC157" s="38"/>
      <c r="VD157" s="38"/>
      <c r="VE157" s="38"/>
      <c r="VF157" s="38"/>
      <c r="VG157" s="38"/>
      <c r="VH157" s="38"/>
      <c r="VI157" s="38"/>
      <c r="VJ157" s="38"/>
      <c r="VK157" s="38"/>
      <c r="VL157" s="182"/>
      <c r="VM157" s="25"/>
      <c r="VN157" s="10"/>
      <c r="VO157" s="10"/>
      <c r="VP157" s="10"/>
      <c r="VQ157" s="10"/>
      <c r="VR157" s="10"/>
      <c r="VS157" s="10"/>
      <c r="VT157" s="10"/>
      <c r="VU157" s="10"/>
      <c r="VV157" s="10"/>
      <c r="VW157" s="38"/>
      <c r="VX157" s="38"/>
      <c r="VY157" s="38"/>
      <c r="VZ157" s="38"/>
      <c r="WA157" s="38"/>
      <c r="WB157" s="38"/>
      <c r="WC157" s="38"/>
      <c r="WD157" s="38"/>
      <c r="WE157" s="38"/>
      <c r="WF157" s="38"/>
      <c r="WG157" s="38"/>
      <c r="WH157" s="38"/>
      <c r="WI157" s="38"/>
      <c r="WJ157" s="38"/>
      <c r="WK157" s="38"/>
      <c r="WL157" s="38"/>
      <c r="WM157" s="38"/>
      <c r="WN157" s="182"/>
      <c r="WO157" s="25"/>
      <c r="WP157" s="10"/>
      <c r="WQ157" s="10"/>
      <c r="WR157" s="10"/>
      <c r="WS157" s="10"/>
      <c r="WT157" s="10"/>
      <c r="WU157" s="10"/>
      <c r="WV157" s="10"/>
      <c r="WW157" s="10"/>
      <c r="WX157" s="10"/>
      <c r="WY157" s="196"/>
      <c r="WZ157" s="196"/>
      <c r="XA157" s="196"/>
      <c r="XB157" s="196"/>
      <c r="XC157" s="196"/>
      <c r="XD157" s="196"/>
      <c r="XE157" s="196"/>
      <c r="XF157" s="196"/>
      <c r="XG157" s="196"/>
      <c r="XH157" s="196"/>
      <c r="XI157" s="196"/>
      <c r="XJ157" s="196"/>
      <c r="XK157" s="196"/>
      <c r="XL157" s="196"/>
      <c r="XM157" s="196"/>
      <c r="XN157" s="196"/>
      <c r="XO157" s="196"/>
      <c r="XP157" s="196"/>
      <c r="XQ157" s="196"/>
      <c r="XR157" s="196"/>
      <c r="XS157" s="196"/>
      <c r="XT157" s="25">
        <f t="shared" ref="XT157:XT160" si="117">SUM(Z157:XS157)</f>
        <v>0</v>
      </c>
    </row>
    <row r="158" spans="2:644" s="4" customFormat="1" ht="12.75" hidden="1" x14ac:dyDescent="0.2">
      <c r="B158" s="61" t="s">
        <v>121</v>
      </c>
      <c r="C158" s="201" t="s">
        <v>190</v>
      </c>
      <c r="D158" s="9" t="str">
        <f t="shared" si="102"/>
        <v>1751415199</v>
      </c>
      <c r="E158" s="10">
        <v>6015</v>
      </c>
      <c r="F158" s="9" t="s">
        <v>338</v>
      </c>
      <c r="G158" s="9" t="s">
        <v>334</v>
      </c>
      <c r="H158" s="9" t="s">
        <v>294</v>
      </c>
      <c r="I158" s="9"/>
      <c r="J158" s="9"/>
      <c r="K158" s="9"/>
      <c r="L158" s="9"/>
      <c r="M158" s="9"/>
      <c r="N158" s="9" t="e">
        <f>VLOOKUP(C158,'[1]Nomina al 02-02-2023'!$A$6:$A$94,1,0)</f>
        <v>#N/A</v>
      </c>
      <c r="O158" s="9"/>
      <c r="P158" s="9"/>
      <c r="Q158" s="11" t="s">
        <v>864</v>
      </c>
      <c r="R158" s="11"/>
      <c r="S158" s="11"/>
      <c r="T158" s="11"/>
      <c r="U158" s="76" t="e">
        <f t="shared" si="109"/>
        <v>#VALUE!</v>
      </c>
      <c r="V158" s="100" t="e">
        <f t="shared" si="97"/>
        <v>#VALUE!</v>
      </c>
      <c r="W158" s="12">
        <f t="shared" si="116"/>
        <v>0</v>
      </c>
      <c r="X158" s="24">
        <f t="shared" si="98"/>
        <v>0</v>
      </c>
      <c r="Y158" s="77">
        <f>IF(B158="Inactivo",0,(V158-W158-X158))</f>
        <v>0</v>
      </c>
      <c r="Z158" s="46"/>
      <c r="AA158" s="47"/>
      <c r="AB158" s="47"/>
      <c r="AC158" s="47"/>
      <c r="AD158" s="47"/>
      <c r="AE158" s="47"/>
      <c r="AF158" s="48"/>
      <c r="AG158" s="49"/>
      <c r="AH158" s="50"/>
      <c r="AI158" s="51"/>
      <c r="AJ158" s="52"/>
      <c r="AK158" s="53"/>
      <c r="AL158" s="53"/>
      <c r="AM158" s="53"/>
      <c r="AN158" s="53"/>
      <c r="AO158" s="53"/>
      <c r="AP158" s="54"/>
      <c r="AQ158" s="54"/>
      <c r="AR158" s="55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6"/>
      <c r="BO158" s="52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6"/>
      <c r="CS158" s="64"/>
      <c r="CT158" s="54"/>
      <c r="CU158" s="54"/>
      <c r="CV158" s="54"/>
      <c r="CW158" s="54"/>
      <c r="CX158" s="54"/>
      <c r="CY158" s="54"/>
      <c r="CZ158" s="55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15"/>
      <c r="DR158" s="15"/>
      <c r="DS158" s="15"/>
      <c r="DT158" s="15"/>
      <c r="DU158" s="15"/>
      <c r="DV158" s="15"/>
      <c r="DW158" s="29"/>
      <c r="DX158" s="43"/>
      <c r="DY158" s="21"/>
      <c r="DZ158" s="21"/>
      <c r="EA158" s="15"/>
      <c r="EB158" s="15"/>
      <c r="EC158" s="15"/>
      <c r="ED158" s="15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/>
      <c r="EZ158" s="54"/>
      <c r="FA158" s="56"/>
      <c r="FB158" s="52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5"/>
      <c r="FZ158" s="54"/>
      <c r="GA158" s="54"/>
      <c r="GB158" s="54"/>
      <c r="GC158" s="54"/>
      <c r="GD158" s="54"/>
      <c r="GE158" s="54"/>
      <c r="GF158" s="58"/>
      <c r="GG158" s="57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6"/>
      <c r="HL158" s="52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5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8"/>
      <c r="IN158" s="57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6"/>
      <c r="JS158" s="52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5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6"/>
      <c r="KW158" s="57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5"/>
      <c r="LX158" s="54"/>
      <c r="LY158" s="54"/>
      <c r="LZ158" s="54"/>
      <c r="MA158" s="56"/>
      <c r="MB158" s="52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6"/>
      <c r="NF158" s="52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6"/>
      <c r="OK158" s="52"/>
      <c r="OL158" s="54"/>
      <c r="OM158" s="54"/>
      <c r="ON158" s="54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153"/>
      <c r="PP158" s="52"/>
      <c r="PQ158" s="54"/>
      <c r="PR158" s="54"/>
      <c r="PS158" s="54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154"/>
      <c r="QT158" s="52"/>
      <c r="QU158" s="54"/>
      <c r="QV158" s="54"/>
      <c r="QW158" s="54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154"/>
      <c r="RY158" s="52"/>
      <c r="RZ158" s="54"/>
      <c r="SA158" s="54"/>
      <c r="SB158" s="54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154"/>
      <c r="TC158" s="52"/>
      <c r="TD158" s="54"/>
      <c r="TE158" s="54"/>
      <c r="TF158" s="54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6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38"/>
      <c r="US158" s="38"/>
      <c r="UT158" s="38"/>
      <c r="UU158" s="38"/>
      <c r="UV158" s="38"/>
      <c r="UW158" s="38"/>
      <c r="UX158" s="38"/>
      <c r="UY158" s="38"/>
      <c r="UZ158" s="38"/>
      <c r="VA158" s="38"/>
      <c r="VB158" s="38"/>
      <c r="VC158" s="38"/>
      <c r="VD158" s="38"/>
      <c r="VE158" s="38"/>
      <c r="VF158" s="38"/>
      <c r="VG158" s="38"/>
      <c r="VH158" s="38"/>
      <c r="VI158" s="38"/>
      <c r="VJ158" s="38"/>
      <c r="VK158" s="38"/>
      <c r="VL158" s="182"/>
      <c r="VM158" s="25"/>
      <c r="VN158" s="10"/>
      <c r="VO158" s="10"/>
      <c r="VP158" s="10"/>
      <c r="VQ158" s="10"/>
      <c r="VR158" s="10"/>
      <c r="VS158" s="10"/>
      <c r="VT158" s="10"/>
      <c r="VU158" s="10"/>
      <c r="VV158" s="10"/>
      <c r="VW158" s="38"/>
      <c r="VX158" s="38"/>
      <c r="VY158" s="38"/>
      <c r="VZ158" s="38"/>
      <c r="WA158" s="38"/>
      <c r="WB158" s="38"/>
      <c r="WC158" s="38"/>
      <c r="WD158" s="38"/>
      <c r="WE158" s="38"/>
      <c r="WF158" s="38"/>
      <c r="WG158" s="38"/>
      <c r="WH158" s="38"/>
      <c r="WI158" s="38"/>
      <c r="WJ158" s="38"/>
      <c r="WK158" s="38"/>
      <c r="WL158" s="38"/>
      <c r="WM158" s="38"/>
      <c r="WN158" s="182"/>
      <c r="WO158" s="25"/>
      <c r="WP158" s="10"/>
      <c r="WQ158" s="10"/>
      <c r="WR158" s="10"/>
      <c r="WS158" s="10"/>
      <c r="WT158" s="10"/>
      <c r="WU158" s="10"/>
      <c r="WV158" s="10"/>
      <c r="WW158" s="10"/>
      <c r="WX158" s="10"/>
      <c r="WY158" s="196"/>
      <c r="WZ158" s="196"/>
      <c r="XA158" s="196"/>
      <c r="XB158" s="196"/>
      <c r="XC158" s="196"/>
      <c r="XD158" s="196"/>
      <c r="XE158" s="196"/>
      <c r="XF158" s="196"/>
      <c r="XG158" s="196"/>
      <c r="XH158" s="196"/>
      <c r="XI158" s="196"/>
      <c r="XJ158" s="196"/>
      <c r="XK158" s="196"/>
      <c r="XL158" s="196"/>
      <c r="XM158" s="196"/>
      <c r="XN158" s="196"/>
      <c r="XO158" s="196"/>
      <c r="XP158" s="196"/>
      <c r="XQ158" s="196"/>
      <c r="XR158" s="196"/>
      <c r="XS158" s="196"/>
      <c r="XT158" s="25">
        <f t="shared" si="117"/>
        <v>0</v>
      </c>
    </row>
    <row r="159" spans="2:644" s="4" customFormat="1" ht="12.75" hidden="1" x14ac:dyDescent="0.2">
      <c r="B159" s="61" t="s">
        <v>121</v>
      </c>
      <c r="C159" s="201" t="s">
        <v>1002</v>
      </c>
      <c r="D159" s="9" t="str">
        <f t="shared" si="102"/>
        <v>0931113203</v>
      </c>
      <c r="E159" s="10">
        <v>6015</v>
      </c>
      <c r="F159" s="9" t="s">
        <v>338</v>
      </c>
      <c r="G159" s="9" t="s">
        <v>126</v>
      </c>
      <c r="H159" s="9" t="s">
        <v>243</v>
      </c>
      <c r="I159" s="9"/>
      <c r="J159" s="9"/>
      <c r="K159" s="9"/>
      <c r="L159" s="9"/>
      <c r="M159" s="9"/>
      <c r="N159" s="9" t="e">
        <f>VLOOKUP(C159,'[1]Nomina al 02-02-2023'!$A$6:$A$94,1,0)</f>
        <v>#N/A</v>
      </c>
      <c r="O159" s="9"/>
      <c r="P159" s="9"/>
      <c r="Q159" s="11">
        <v>44846</v>
      </c>
      <c r="R159" s="11">
        <v>44855</v>
      </c>
      <c r="S159" s="11"/>
      <c r="T159" s="11"/>
      <c r="U159" s="76">
        <f t="shared" si="109"/>
        <v>3.6333333333333333</v>
      </c>
      <c r="V159" s="100">
        <f t="shared" si="97"/>
        <v>4.541666666666667</v>
      </c>
      <c r="W159" s="12">
        <f t="shared" si="116"/>
        <v>0</v>
      </c>
      <c r="X159" s="24">
        <f t="shared" si="98"/>
        <v>0</v>
      </c>
      <c r="Y159" s="77">
        <f>IF(B159="Inactivo",0,(V159-W159-X159))</f>
        <v>0</v>
      </c>
      <c r="Z159" s="46"/>
      <c r="AA159" s="47"/>
      <c r="AB159" s="47"/>
      <c r="AC159" s="47"/>
      <c r="AD159" s="47"/>
      <c r="AE159" s="47"/>
      <c r="AF159" s="48"/>
      <c r="AG159" s="49"/>
      <c r="AH159" s="50"/>
      <c r="AI159" s="51"/>
      <c r="AJ159" s="52"/>
      <c r="AK159" s="53"/>
      <c r="AL159" s="53"/>
      <c r="AM159" s="53"/>
      <c r="AN159" s="53"/>
      <c r="AO159" s="53"/>
      <c r="AP159" s="54"/>
      <c r="AQ159" s="54"/>
      <c r="AR159" s="55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6"/>
      <c r="BO159" s="52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6"/>
      <c r="CS159" s="64"/>
      <c r="CT159" s="54"/>
      <c r="CU159" s="54"/>
      <c r="CV159" s="54"/>
      <c r="CW159" s="54"/>
      <c r="CX159" s="54"/>
      <c r="CY159" s="54"/>
      <c r="CZ159" s="55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15"/>
      <c r="DR159" s="15"/>
      <c r="DS159" s="15"/>
      <c r="DT159" s="15"/>
      <c r="DU159" s="15"/>
      <c r="DV159" s="15"/>
      <c r="DW159" s="29"/>
      <c r="DX159" s="43"/>
      <c r="DY159" s="21"/>
      <c r="DZ159" s="21"/>
      <c r="EA159" s="15"/>
      <c r="EB159" s="15"/>
      <c r="EC159" s="15"/>
      <c r="ED159" s="15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/>
      <c r="FA159" s="56"/>
      <c r="FB159" s="52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5"/>
      <c r="FZ159" s="54"/>
      <c r="GA159" s="54"/>
      <c r="GB159" s="54"/>
      <c r="GC159" s="54"/>
      <c r="GD159" s="54"/>
      <c r="GE159" s="54"/>
      <c r="GF159" s="58"/>
      <c r="GG159" s="57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6"/>
      <c r="HL159" s="52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5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8"/>
      <c r="IN159" s="57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6"/>
      <c r="JS159" s="52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5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6"/>
      <c r="KW159" s="57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5"/>
      <c r="LX159" s="54"/>
      <c r="LY159" s="54"/>
      <c r="LZ159" s="54"/>
      <c r="MA159" s="56"/>
      <c r="MB159" s="52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6"/>
      <c r="NF159" s="52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6"/>
      <c r="OK159" s="52"/>
      <c r="OL159" s="54"/>
      <c r="OM159" s="54"/>
      <c r="ON159" s="54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153"/>
      <c r="PP159" s="52"/>
      <c r="PQ159" s="54"/>
      <c r="PR159" s="54"/>
      <c r="PS159" s="54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154"/>
      <c r="QT159" s="52"/>
      <c r="QU159" s="54"/>
      <c r="QV159" s="54"/>
      <c r="QW159" s="54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154"/>
      <c r="RY159" s="52"/>
      <c r="RZ159" s="54"/>
      <c r="SA159" s="54"/>
      <c r="SB159" s="54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154"/>
      <c r="TC159" s="52"/>
      <c r="TD159" s="54"/>
      <c r="TE159" s="54"/>
      <c r="TF159" s="54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6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38"/>
      <c r="US159" s="38"/>
      <c r="UT159" s="38"/>
      <c r="UU159" s="38"/>
      <c r="UV159" s="38"/>
      <c r="UW159" s="38"/>
      <c r="UX159" s="38"/>
      <c r="UY159" s="38"/>
      <c r="UZ159" s="38"/>
      <c r="VA159" s="38"/>
      <c r="VB159" s="38"/>
      <c r="VC159" s="38"/>
      <c r="VD159" s="38"/>
      <c r="VE159" s="38"/>
      <c r="VF159" s="38"/>
      <c r="VG159" s="38"/>
      <c r="VH159" s="38"/>
      <c r="VI159" s="38"/>
      <c r="VJ159" s="38"/>
      <c r="VK159" s="38"/>
      <c r="VL159" s="182"/>
      <c r="VM159" s="25"/>
      <c r="VN159" s="10"/>
      <c r="VO159" s="10"/>
      <c r="VP159" s="10"/>
      <c r="VQ159" s="10"/>
      <c r="VR159" s="10"/>
      <c r="VS159" s="10"/>
      <c r="VT159" s="10"/>
      <c r="VU159" s="10"/>
      <c r="VV159" s="10"/>
      <c r="VW159" s="38"/>
      <c r="VX159" s="38"/>
      <c r="VY159" s="38"/>
      <c r="VZ159" s="38"/>
      <c r="WA159" s="38"/>
      <c r="WB159" s="38"/>
      <c r="WC159" s="38"/>
      <c r="WD159" s="38"/>
      <c r="WE159" s="38"/>
      <c r="WF159" s="38"/>
      <c r="WG159" s="38"/>
      <c r="WH159" s="38"/>
      <c r="WI159" s="38"/>
      <c r="WJ159" s="38"/>
      <c r="WK159" s="38"/>
      <c r="WL159" s="38"/>
      <c r="WM159" s="38"/>
      <c r="WN159" s="182"/>
      <c r="WO159" s="25"/>
      <c r="WP159" s="10"/>
      <c r="WQ159" s="10"/>
      <c r="WR159" s="10"/>
      <c r="WS159" s="10"/>
      <c r="WT159" s="10"/>
      <c r="WU159" s="10"/>
      <c r="WV159" s="10"/>
      <c r="WW159" s="10"/>
      <c r="WX159" s="10"/>
      <c r="WY159" s="196"/>
      <c r="WZ159" s="196"/>
      <c r="XA159" s="196"/>
      <c r="XB159" s="196"/>
      <c r="XC159" s="196"/>
      <c r="XD159" s="196"/>
      <c r="XE159" s="196"/>
      <c r="XF159" s="196"/>
      <c r="XG159" s="196"/>
      <c r="XH159" s="196"/>
      <c r="XI159" s="196"/>
      <c r="XJ159" s="196"/>
      <c r="XK159" s="196"/>
      <c r="XL159" s="196"/>
      <c r="XM159" s="196"/>
      <c r="XN159" s="196"/>
      <c r="XO159" s="196"/>
      <c r="XP159" s="196"/>
      <c r="XQ159" s="196"/>
      <c r="XR159" s="196"/>
      <c r="XS159" s="196"/>
      <c r="XT159" s="25">
        <f t="shared" si="117"/>
        <v>0</v>
      </c>
    </row>
    <row r="160" spans="2:644" s="4" customFormat="1" ht="12.75" x14ac:dyDescent="0.2">
      <c r="B160" s="61" t="s">
        <v>122</v>
      </c>
      <c r="C160" s="201" t="s">
        <v>1003</v>
      </c>
      <c r="D160" s="9" t="str">
        <f t="shared" si="102"/>
        <v>0926575028</v>
      </c>
      <c r="E160" s="10">
        <v>6015</v>
      </c>
      <c r="F160" s="9" t="s">
        <v>338</v>
      </c>
      <c r="G160" s="9" t="s">
        <v>126</v>
      </c>
      <c r="H160" s="9" t="s">
        <v>556</v>
      </c>
      <c r="I160" s="9">
        <f>LEN(H160)</f>
        <v>26</v>
      </c>
      <c r="J160" s="9">
        <f>FIND(" ",H160,FIND(" ",H160)+1)</f>
        <v>14</v>
      </c>
      <c r="K160" s="9">
        <f>I160-(J160-1)</f>
        <v>13</v>
      </c>
      <c r="L160" s="9" t="str">
        <f>MID(H160,1,J160)</f>
        <v xml:space="preserve">Bonilla Insua </v>
      </c>
      <c r="M160" s="9" t="str">
        <f>MID(H160,J160,K160)</f>
        <v xml:space="preserve"> Luis Alberto</v>
      </c>
      <c r="N160" s="9" t="str">
        <f>_xlfn.IFNA(VLOOKUP(D160,[1]!Tabla1[#All],7,0),"NO ENCONTRADO")</f>
        <v>luisbonilla@salesllud.net</v>
      </c>
      <c r="O160" s="9"/>
      <c r="P160" s="9" t="str">
        <f>IF(N160="NO ENCONTRADO",O160,N160)</f>
        <v>luisbonilla@salesllud.net</v>
      </c>
      <c r="Q160" s="11">
        <v>44874</v>
      </c>
      <c r="R160" s="11"/>
      <c r="S160" s="11"/>
      <c r="T160" s="11"/>
      <c r="U160" s="76">
        <f t="shared" si="109"/>
        <v>2.7333333333333334</v>
      </c>
      <c r="V160" s="100">
        <f t="shared" si="97"/>
        <v>3.416666666666667</v>
      </c>
      <c r="W160" s="12">
        <f t="shared" si="116"/>
        <v>0</v>
      </c>
      <c r="X160" s="24">
        <f t="shared" si="98"/>
        <v>0</v>
      </c>
      <c r="Y160" s="77">
        <f>IF(B160="Inactivo",0,(V160-W160-X160))</f>
        <v>3.416666666666667</v>
      </c>
      <c r="Z160" s="46"/>
      <c r="AA160" s="47"/>
      <c r="AB160" s="47"/>
      <c r="AC160" s="47"/>
      <c r="AD160" s="47"/>
      <c r="AE160" s="47"/>
      <c r="AF160" s="48"/>
      <c r="AG160" s="49"/>
      <c r="AH160" s="50"/>
      <c r="AI160" s="51"/>
      <c r="AJ160" s="52"/>
      <c r="AK160" s="53"/>
      <c r="AL160" s="53"/>
      <c r="AM160" s="53"/>
      <c r="AN160" s="53"/>
      <c r="AO160" s="53"/>
      <c r="AP160" s="54"/>
      <c r="AQ160" s="54"/>
      <c r="AR160" s="55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6"/>
      <c r="BO160" s="52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6"/>
      <c r="CS160" s="64"/>
      <c r="CT160" s="54"/>
      <c r="CU160" s="54"/>
      <c r="CV160" s="54"/>
      <c r="CW160" s="54"/>
      <c r="CX160" s="54"/>
      <c r="CY160" s="54"/>
      <c r="CZ160" s="55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15"/>
      <c r="DR160" s="15"/>
      <c r="DS160" s="15"/>
      <c r="DT160" s="15"/>
      <c r="DU160" s="15"/>
      <c r="DV160" s="15"/>
      <c r="DW160" s="29"/>
      <c r="DX160" s="43"/>
      <c r="DY160" s="21"/>
      <c r="DZ160" s="21"/>
      <c r="EA160" s="15"/>
      <c r="EB160" s="15"/>
      <c r="EC160" s="15"/>
      <c r="ED160" s="15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/>
      <c r="EZ160" s="54"/>
      <c r="FA160" s="56"/>
      <c r="FB160" s="52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5"/>
      <c r="FZ160" s="54"/>
      <c r="GA160" s="54"/>
      <c r="GB160" s="54"/>
      <c r="GC160" s="54"/>
      <c r="GD160" s="54"/>
      <c r="GE160" s="54"/>
      <c r="GF160" s="58"/>
      <c r="GG160" s="57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6"/>
      <c r="HL160" s="52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5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8"/>
      <c r="IN160" s="57"/>
      <c r="IO160" s="54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6"/>
      <c r="JS160" s="52"/>
      <c r="JT160" s="54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5"/>
      <c r="KH160" s="54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6"/>
      <c r="KW160" s="57"/>
      <c r="KX160" s="54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5"/>
      <c r="LX160" s="54"/>
      <c r="LY160" s="54"/>
      <c r="LZ160" s="54"/>
      <c r="MA160" s="56"/>
      <c r="MB160" s="52"/>
      <c r="MC160" s="54"/>
      <c r="MD160" s="54"/>
      <c r="ME160" s="54"/>
      <c r="MF160" s="54"/>
      <c r="MG160" s="54"/>
      <c r="MH160" s="54"/>
      <c r="MI160" s="54"/>
      <c r="MJ160" s="54"/>
      <c r="MK160" s="54"/>
      <c r="ML160" s="54"/>
      <c r="MM160" s="54"/>
      <c r="MN160" s="54"/>
      <c r="MO160" s="54"/>
      <c r="MP160" s="54"/>
      <c r="MQ160" s="54"/>
      <c r="MR160" s="54"/>
      <c r="MS160" s="54"/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6"/>
      <c r="NF160" s="52"/>
      <c r="NG160" s="54"/>
      <c r="NH160" s="54"/>
      <c r="NI160" s="54"/>
      <c r="NJ160" s="54"/>
      <c r="NK160" s="54"/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6"/>
      <c r="OK160" s="52"/>
      <c r="OL160" s="54"/>
      <c r="OM160" s="54"/>
      <c r="ON160" s="54"/>
      <c r="OO160" s="54"/>
      <c r="OP160" s="54"/>
      <c r="OQ160" s="54"/>
      <c r="OR160" s="54"/>
      <c r="OS160" s="54"/>
      <c r="OT160" s="54"/>
      <c r="OU160" s="54"/>
      <c r="OV160" s="54"/>
      <c r="OW160" s="54"/>
      <c r="OX160" s="54"/>
      <c r="OY160" s="54"/>
      <c r="OZ160" s="54"/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4"/>
      <c r="PM160" s="54"/>
      <c r="PN160" s="54"/>
      <c r="PO160" s="153"/>
      <c r="PP160" s="52"/>
      <c r="PQ160" s="54"/>
      <c r="PR160" s="54"/>
      <c r="PS160" s="54"/>
      <c r="PT160" s="54"/>
      <c r="PU160" s="54"/>
      <c r="PV160" s="54"/>
      <c r="PW160" s="54"/>
      <c r="PX160" s="54"/>
      <c r="PY160" s="54"/>
      <c r="PZ160" s="54"/>
      <c r="QA160" s="54"/>
      <c r="QB160" s="54"/>
      <c r="QC160" s="54"/>
      <c r="QD160" s="54"/>
      <c r="QE160" s="54"/>
      <c r="QF160" s="54"/>
      <c r="QG160" s="54"/>
      <c r="QH160" s="54"/>
      <c r="QI160" s="54"/>
      <c r="QJ160" s="54"/>
      <c r="QK160" s="54"/>
      <c r="QL160" s="54"/>
      <c r="QM160" s="54"/>
      <c r="QN160" s="54"/>
      <c r="QO160" s="54"/>
      <c r="QP160" s="54"/>
      <c r="QQ160" s="54"/>
      <c r="QR160" s="54"/>
      <c r="QS160" s="154"/>
      <c r="QT160" s="52"/>
      <c r="QU160" s="54"/>
      <c r="QV160" s="54"/>
      <c r="QW160" s="54"/>
      <c r="QX160" s="54"/>
      <c r="QY160" s="54"/>
      <c r="QZ160" s="54"/>
      <c r="RA160" s="54"/>
      <c r="RB160" s="54"/>
      <c r="RC160" s="54"/>
      <c r="RD160" s="54"/>
      <c r="RE160" s="54"/>
      <c r="RF160" s="54"/>
      <c r="RG160" s="54"/>
      <c r="RH160" s="54"/>
      <c r="RI160" s="54"/>
      <c r="RJ160" s="54"/>
      <c r="RK160" s="54"/>
      <c r="RL160" s="54"/>
      <c r="RM160" s="54"/>
      <c r="RN160" s="54"/>
      <c r="RO160" s="54"/>
      <c r="RP160" s="54"/>
      <c r="RQ160" s="54"/>
      <c r="RR160" s="54"/>
      <c r="RS160" s="54"/>
      <c r="RT160" s="54"/>
      <c r="RU160" s="54"/>
      <c r="RV160" s="54"/>
      <c r="RW160" s="54"/>
      <c r="RX160" s="154"/>
      <c r="RY160" s="52"/>
      <c r="RZ160" s="54"/>
      <c r="SA160" s="54"/>
      <c r="SB160" s="54"/>
      <c r="SC160" s="54"/>
      <c r="SD160" s="54"/>
      <c r="SE160" s="54"/>
      <c r="SF160" s="54"/>
      <c r="SG160" s="54"/>
      <c r="SH160" s="54"/>
      <c r="SI160" s="54"/>
      <c r="SJ160" s="54"/>
      <c r="SK160" s="54"/>
      <c r="SL160" s="54"/>
      <c r="SM160" s="54"/>
      <c r="SN160" s="54"/>
      <c r="SO160" s="54"/>
      <c r="SP160" s="54"/>
      <c r="SQ160" s="54"/>
      <c r="SR160" s="54"/>
      <c r="SS160" s="54"/>
      <c r="ST160" s="54"/>
      <c r="SU160" s="54"/>
      <c r="SV160" s="54"/>
      <c r="SW160" s="54"/>
      <c r="SX160" s="54"/>
      <c r="SY160" s="54"/>
      <c r="SZ160" s="54"/>
      <c r="TA160" s="54"/>
      <c r="TB160" s="154"/>
      <c r="TC160" s="52"/>
      <c r="TD160" s="54"/>
      <c r="TE160" s="54"/>
      <c r="TF160" s="54"/>
      <c r="TG160" s="54"/>
      <c r="TH160" s="54"/>
      <c r="TI160" s="54"/>
      <c r="TJ160" s="54"/>
      <c r="TK160" s="54"/>
      <c r="TL160" s="54"/>
      <c r="TM160" s="54"/>
      <c r="TN160" s="54"/>
      <c r="TO160" s="54"/>
      <c r="TP160" s="54"/>
      <c r="TQ160" s="54"/>
      <c r="TR160" s="54"/>
      <c r="TS160" s="54"/>
      <c r="TT160" s="54"/>
      <c r="TU160" s="54"/>
      <c r="TV160" s="54"/>
      <c r="TW160" s="54"/>
      <c r="TX160" s="54"/>
      <c r="TY160" s="54"/>
      <c r="TZ160" s="54"/>
      <c r="UA160" s="54"/>
      <c r="UB160" s="54"/>
      <c r="UC160" s="54"/>
      <c r="UD160" s="54"/>
      <c r="UE160" s="54"/>
      <c r="UF160" s="54"/>
      <c r="UG160" s="56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38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182"/>
      <c r="VM160" s="25"/>
      <c r="VN160" s="10"/>
      <c r="VO160" s="10"/>
      <c r="VP160" s="10"/>
      <c r="VQ160" s="10"/>
      <c r="VR160" s="10"/>
      <c r="VS160" s="10"/>
      <c r="VT160" s="10"/>
      <c r="VU160" s="10"/>
      <c r="VV160" s="10"/>
      <c r="VW160" s="38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182"/>
      <c r="WO160" s="25"/>
      <c r="WP160" s="10"/>
      <c r="WQ160" s="10"/>
      <c r="WR160" s="10"/>
      <c r="WS160" s="10"/>
      <c r="WT160" s="10"/>
      <c r="WU160" s="10"/>
      <c r="WV160" s="10"/>
      <c r="WW160" s="10"/>
      <c r="WX160" s="10"/>
      <c r="WY160" s="196"/>
      <c r="WZ160" s="196"/>
      <c r="XA160" s="196"/>
      <c r="XB160" s="196"/>
      <c r="XC160" s="196"/>
      <c r="XD160" s="196"/>
      <c r="XE160" s="196"/>
      <c r="XF160" s="196"/>
      <c r="XG160" s="196"/>
      <c r="XH160" s="196"/>
      <c r="XI160" s="196"/>
      <c r="XJ160" s="196"/>
      <c r="XK160" s="196"/>
      <c r="XL160" s="196"/>
      <c r="XM160" s="196"/>
      <c r="XN160" s="196"/>
      <c r="XO160" s="196"/>
      <c r="XP160" s="196"/>
      <c r="XQ160" s="196"/>
      <c r="XR160" s="196"/>
      <c r="XS160" s="196"/>
      <c r="XT160" s="25">
        <f t="shared" si="117"/>
        <v>0</v>
      </c>
    </row>
    <row r="161" spans="2:644" s="4" customFormat="1" ht="12.75" hidden="1" x14ac:dyDescent="0.2">
      <c r="B161" s="61" t="s">
        <v>121</v>
      </c>
      <c r="C161" s="201" t="s">
        <v>354</v>
      </c>
      <c r="D161" s="9" t="str">
        <f t="shared" si="102"/>
        <v>1719769216</v>
      </c>
      <c r="E161" s="10"/>
      <c r="F161" s="9"/>
      <c r="G161" s="9"/>
      <c r="H161" s="9" t="s">
        <v>557</v>
      </c>
      <c r="I161" s="9"/>
      <c r="J161" s="9"/>
      <c r="K161" s="9"/>
      <c r="L161" s="9"/>
      <c r="M161" s="9"/>
      <c r="N161" s="9" t="e">
        <f>VLOOKUP(C161,'[1]Nomina al 02-02-2023'!$A$6:$A$94,1,0)</f>
        <v>#N/A</v>
      </c>
      <c r="O161" s="9"/>
      <c r="P161" s="9"/>
      <c r="Q161" s="11">
        <v>44077</v>
      </c>
      <c r="R161" s="11">
        <v>44077</v>
      </c>
      <c r="S161" s="11"/>
      <c r="T161" s="11"/>
      <c r="U161" s="76">
        <f t="shared" si="109"/>
        <v>28.933333333333334</v>
      </c>
      <c r="V161" s="100">
        <f t="shared" si="97"/>
        <v>36.166666666666664</v>
      </c>
      <c r="W161" s="12">
        <f t="shared" si="99"/>
        <v>0</v>
      </c>
      <c r="X161" s="24">
        <f t="shared" si="98"/>
        <v>0</v>
      </c>
      <c r="Y161" s="77">
        <f>IF(B161="Inactivo",0,(V161-W161-X161))</f>
        <v>0</v>
      </c>
      <c r="Z161" s="46"/>
      <c r="AA161" s="47"/>
      <c r="AB161" s="47"/>
      <c r="AC161" s="47"/>
      <c r="AD161" s="47"/>
      <c r="AE161" s="47"/>
      <c r="AF161" s="48"/>
      <c r="AG161" s="49"/>
      <c r="AH161" s="50"/>
      <c r="AI161" s="51"/>
      <c r="AJ161" s="52"/>
      <c r="AK161" s="53"/>
      <c r="AL161" s="53"/>
      <c r="AM161" s="53"/>
      <c r="AN161" s="53"/>
      <c r="AO161" s="53"/>
      <c r="AP161" s="54"/>
      <c r="AQ161" s="54"/>
      <c r="AR161" s="55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6"/>
      <c r="BO161" s="52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6"/>
      <c r="CS161" s="64"/>
      <c r="CT161" s="54"/>
      <c r="CU161" s="54"/>
      <c r="CV161" s="54"/>
      <c r="CW161" s="54"/>
      <c r="CX161" s="54"/>
      <c r="CY161" s="54"/>
      <c r="CZ161" s="55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15"/>
      <c r="DR161" s="15"/>
      <c r="DS161" s="15"/>
      <c r="DT161" s="15"/>
      <c r="DU161" s="15"/>
      <c r="DV161" s="15"/>
      <c r="DW161" s="29"/>
      <c r="DX161" s="43"/>
      <c r="DY161" s="21"/>
      <c r="DZ161" s="21"/>
      <c r="EA161" s="15"/>
      <c r="EB161" s="15"/>
      <c r="EC161" s="15"/>
      <c r="ED161" s="15"/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54"/>
      <c r="ER161" s="54"/>
      <c r="ES161" s="54"/>
      <c r="ET161" s="54"/>
      <c r="EU161" s="54"/>
      <c r="EV161" s="54"/>
      <c r="EW161" s="54"/>
      <c r="EX161" s="54"/>
      <c r="EY161" s="54"/>
      <c r="EZ161" s="54"/>
      <c r="FA161" s="56"/>
      <c r="FB161" s="52"/>
      <c r="FC161" s="54"/>
      <c r="FD161" s="54"/>
      <c r="FE161" s="54"/>
      <c r="FF161" s="54"/>
      <c r="FG161" s="54"/>
      <c r="FH161" s="54"/>
      <c r="FI161" s="54"/>
      <c r="FJ161" s="54"/>
      <c r="FK161" s="54"/>
      <c r="FL161" s="54"/>
      <c r="FM161" s="54"/>
      <c r="FN161" s="54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5"/>
      <c r="FZ161" s="54"/>
      <c r="GA161" s="54"/>
      <c r="GB161" s="54"/>
      <c r="GC161" s="54"/>
      <c r="GD161" s="54"/>
      <c r="GE161" s="54"/>
      <c r="GF161" s="58"/>
      <c r="GG161" s="57"/>
      <c r="GH161" s="54"/>
      <c r="GI161" s="54"/>
      <c r="GJ161" s="54"/>
      <c r="GK161" s="54"/>
      <c r="GL161" s="54"/>
      <c r="GM161" s="54"/>
      <c r="GN161" s="54"/>
      <c r="GO161" s="54"/>
      <c r="GP161" s="54"/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6"/>
      <c r="HL161" s="52"/>
      <c r="HM161" s="54"/>
      <c r="HN161" s="54"/>
      <c r="HO161" s="54"/>
      <c r="HP161" s="54"/>
      <c r="HQ161" s="54"/>
      <c r="HR161" s="54"/>
      <c r="HS161" s="54"/>
      <c r="HT161" s="54"/>
      <c r="HU161" s="54"/>
      <c r="HV161" s="54"/>
      <c r="HW161" s="54"/>
      <c r="HX161" s="54"/>
      <c r="HY161" s="55"/>
      <c r="HZ161" s="54"/>
      <c r="IA161" s="54"/>
      <c r="IB161" s="54"/>
      <c r="IC161" s="54"/>
      <c r="ID161" s="54"/>
      <c r="IE161" s="54"/>
      <c r="IF161" s="54"/>
      <c r="IG161" s="54"/>
      <c r="IH161" s="54"/>
      <c r="II161" s="54"/>
      <c r="IJ161" s="54"/>
      <c r="IK161" s="54"/>
      <c r="IL161" s="54"/>
      <c r="IM161" s="58"/>
      <c r="IN161" s="57"/>
      <c r="IO161" s="54"/>
      <c r="IP161" s="54"/>
      <c r="IQ161" s="54"/>
      <c r="IR161" s="54"/>
      <c r="IS161" s="54"/>
      <c r="IT161" s="54"/>
      <c r="IU161" s="54"/>
      <c r="IV161" s="54"/>
      <c r="IW161" s="54"/>
      <c r="IX161" s="54"/>
      <c r="IY161" s="54"/>
      <c r="IZ161" s="54"/>
      <c r="JA161" s="54"/>
      <c r="JB161" s="54"/>
      <c r="JC161" s="54"/>
      <c r="JD161" s="54"/>
      <c r="JE161" s="54"/>
      <c r="JF161" s="54"/>
      <c r="JG161" s="54"/>
      <c r="JH161" s="54"/>
      <c r="JI161" s="54"/>
      <c r="JJ161" s="54"/>
      <c r="JK161" s="54"/>
      <c r="JL161" s="54"/>
      <c r="JM161" s="54"/>
      <c r="JN161" s="54"/>
      <c r="JO161" s="54"/>
      <c r="JP161" s="54"/>
      <c r="JQ161" s="54"/>
      <c r="JR161" s="56"/>
      <c r="JS161" s="52"/>
      <c r="JT161" s="54"/>
      <c r="JU161" s="54"/>
      <c r="JV161" s="54"/>
      <c r="JW161" s="54"/>
      <c r="JX161" s="54"/>
      <c r="JY161" s="54"/>
      <c r="JZ161" s="54"/>
      <c r="KA161" s="54"/>
      <c r="KB161" s="54"/>
      <c r="KC161" s="54"/>
      <c r="KD161" s="54"/>
      <c r="KE161" s="54"/>
      <c r="KF161" s="54"/>
      <c r="KG161" s="55"/>
      <c r="KH161" s="54"/>
      <c r="KI161" s="54"/>
      <c r="KJ161" s="54"/>
      <c r="KK161" s="54"/>
      <c r="KL161" s="54"/>
      <c r="KM161" s="54"/>
      <c r="KN161" s="54"/>
      <c r="KO161" s="54"/>
      <c r="KP161" s="54"/>
      <c r="KQ161" s="54"/>
      <c r="KR161" s="54"/>
      <c r="KS161" s="54"/>
      <c r="KT161" s="54"/>
      <c r="KU161" s="54"/>
      <c r="KV161" s="56"/>
      <c r="KW161" s="57"/>
      <c r="KX161" s="54"/>
      <c r="KY161" s="54"/>
      <c r="KZ161" s="54"/>
      <c r="LA161" s="54"/>
      <c r="LB161" s="54"/>
      <c r="LC161" s="54"/>
      <c r="LD161" s="54"/>
      <c r="LE161" s="54"/>
      <c r="LF161" s="54"/>
      <c r="LG161" s="54"/>
      <c r="LH161" s="54"/>
      <c r="LI161" s="54"/>
      <c r="LJ161" s="54"/>
      <c r="LK161" s="54"/>
      <c r="LL161" s="54"/>
      <c r="LM161" s="54"/>
      <c r="LN161" s="54"/>
      <c r="LO161" s="54"/>
      <c r="LP161" s="54"/>
      <c r="LQ161" s="54"/>
      <c r="LR161" s="54"/>
      <c r="LS161" s="54"/>
      <c r="LT161" s="54"/>
      <c r="LU161" s="54"/>
      <c r="LV161" s="54"/>
      <c r="LW161" s="55"/>
      <c r="LX161" s="54"/>
      <c r="LY161" s="54"/>
      <c r="LZ161" s="54"/>
      <c r="MA161" s="56"/>
      <c r="MB161" s="52"/>
      <c r="MC161" s="54"/>
      <c r="MD161" s="54"/>
      <c r="ME161" s="54"/>
      <c r="MF161" s="54"/>
      <c r="MG161" s="54"/>
      <c r="MH161" s="54"/>
      <c r="MI161" s="54"/>
      <c r="MJ161" s="54"/>
      <c r="MK161" s="54"/>
      <c r="ML161" s="54"/>
      <c r="MM161" s="54"/>
      <c r="MN161" s="54"/>
      <c r="MO161" s="54"/>
      <c r="MP161" s="54"/>
      <c r="MQ161" s="54"/>
      <c r="MR161" s="54"/>
      <c r="MS161" s="54"/>
      <c r="MT161" s="54"/>
      <c r="MU161" s="54"/>
      <c r="MV161" s="54"/>
      <c r="MW161" s="54"/>
      <c r="MX161" s="54"/>
      <c r="MY161" s="54"/>
      <c r="MZ161" s="54"/>
      <c r="NA161" s="54"/>
      <c r="NB161" s="54"/>
      <c r="NC161" s="54"/>
      <c r="ND161" s="54"/>
      <c r="NE161" s="56"/>
      <c r="NF161" s="52"/>
      <c r="NG161" s="54"/>
      <c r="NH161" s="54"/>
      <c r="NI161" s="54"/>
      <c r="NJ161" s="54"/>
      <c r="NK161" s="54"/>
      <c r="NL161" s="54"/>
      <c r="NM161" s="54"/>
      <c r="NN161" s="54"/>
      <c r="NO161" s="54"/>
      <c r="NP161" s="54"/>
      <c r="NQ161" s="54"/>
      <c r="NR161" s="54"/>
      <c r="NS161" s="54"/>
      <c r="NT161" s="54"/>
      <c r="NU161" s="54"/>
      <c r="NV161" s="54"/>
      <c r="NW161" s="54"/>
      <c r="NX161" s="54"/>
      <c r="NY161" s="54"/>
      <c r="NZ161" s="54"/>
      <c r="OA161" s="54"/>
      <c r="OB161" s="54"/>
      <c r="OC161" s="54"/>
      <c r="OD161" s="54"/>
      <c r="OE161" s="54"/>
      <c r="OF161" s="54"/>
      <c r="OG161" s="54"/>
      <c r="OH161" s="54"/>
      <c r="OI161" s="54"/>
      <c r="OJ161" s="56"/>
      <c r="OK161" s="52"/>
      <c r="OL161" s="54"/>
      <c r="OM161" s="54"/>
      <c r="ON161" s="54"/>
      <c r="OO161" s="54"/>
      <c r="OP161" s="54"/>
      <c r="OQ161" s="54"/>
      <c r="OR161" s="54"/>
      <c r="OS161" s="54"/>
      <c r="OT161" s="54"/>
      <c r="OU161" s="54"/>
      <c r="OV161" s="54"/>
      <c r="OW161" s="54"/>
      <c r="OX161" s="54"/>
      <c r="OY161" s="54"/>
      <c r="OZ161" s="54"/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4"/>
      <c r="PM161" s="54"/>
      <c r="PN161" s="54"/>
      <c r="PO161" s="153"/>
      <c r="PP161" s="52"/>
      <c r="PQ161" s="54"/>
      <c r="PR161" s="54"/>
      <c r="PS161" s="54"/>
      <c r="PT161" s="54"/>
      <c r="PU161" s="54"/>
      <c r="PV161" s="54"/>
      <c r="PW161" s="54"/>
      <c r="PX161" s="54"/>
      <c r="PY161" s="54"/>
      <c r="PZ161" s="54"/>
      <c r="QA161" s="54"/>
      <c r="QB161" s="54"/>
      <c r="QC161" s="54"/>
      <c r="QD161" s="54"/>
      <c r="QE161" s="54"/>
      <c r="QF161" s="54"/>
      <c r="QG161" s="54"/>
      <c r="QH161" s="54"/>
      <c r="QI161" s="54"/>
      <c r="QJ161" s="54"/>
      <c r="QK161" s="54"/>
      <c r="QL161" s="54"/>
      <c r="QM161" s="54"/>
      <c r="QN161" s="54"/>
      <c r="QO161" s="54"/>
      <c r="QP161" s="54"/>
      <c r="QQ161" s="54"/>
      <c r="QR161" s="54"/>
      <c r="QS161" s="154"/>
      <c r="QT161" s="52"/>
      <c r="QU161" s="54"/>
      <c r="QV161" s="54"/>
      <c r="QW161" s="54"/>
      <c r="QX161" s="54"/>
      <c r="QY161" s="54"/>
      <c r="QZ161" s="54"/>
      <c r="RA161" s="54"/>
      <c r="RB161" s="54"/>
      <c r="RC161" s="54"/>
      <c r="RD161" s="54"/>
      <c r="RE161" s="54"/>
      <c r="RF161" s="54"/>
      <c r="RG161" s="54"/>
      <c r="RH161" s="54"/>
      <c r="RI161" s="54"/>
      <c r="RJ161" s="54"/>
      <c r="RK161" s="54"/>
      <c r="RL161" s="54"/>
      <c r="RM161" s="54"/>
      <c r="RN161" s="54"/>
      <c r="RO161" s="54"/>
      <c r="RP161" s="54"/>
      <c r="RQ161" s="54"/>
      <c r="RR161" s="54"/>
      <c r="RS161" s="54"/>
      <c r="RT161" s="54"/>
      <c r="RU161" s="54"/>
      <c r="RV161" s="54"/>
      <c r="RW161" s="54"/>
      <c r="RX161" s="154"/>
      <c r="RY161" s="52"/>
      <c r="RZ161" s="54"/>
      <c r="SA161" s="54"/>
      <c r="SB161" s="54"/>
      <c r="SC161" s="54"/>
      <c r="SD161" s="54"/>
      <c r="SE161" s="54"/>
      <c r="SF161" s="54"/>
      <c r="SG161" s="54"/>
      <c r="SH161" s="54"/>
      <c r="SI161" s="54"/>
      <c r="SJ161" s="54"/>
      <c r="SK161" s="54"/>
      <c r="SL161" s="54"/>
      <c r="SM161" s="54"/>
      <c r="SN161" s="54"/>
      <c r="SO161" s="54"/>
      <c r="SP161" s="54"/>
      <c r="SQ161" s="54"/>
      <c r="SR161" s="54"/>
      <c r="SS161" s="54"/>
      <c r="ST161" s="54"/>
      <c r="SU161" s="54"/>
      <c r="SV161" s="54"/>
      <c r="SW161" s="54"/>
      <c r="SX161" s="54"/>
      <c r="SY161" s="54"/>
      <c r="SZ161" s="54"/>
      <c r="TA161" s="54"/>
      <c r="TB161" s="154"/>
      <c r="TC161" s="52"/>
      <c r="TD161" s="54"/>
      <c r="TE161" s="54"/>
      <c r="TF161" s="54"/>
      <c r="TG161" s="54"/>
      <c r="TH161" s="54"/>
      <c r="TI161" s="54"/>
      <c r="TJ161" s="54"/>
      <c r="TK161" s="54"/>
      <c r="TL161" s="54"/>
      <c r="TM161" s="54"/>
      <c r="TN161" s="54"/>
      <c r="TO161" s="54"/>
      <c r="TP161" s="54"/>
      <c r="TQ161" s="54"/>
      <c r="TR161" s="54"/>
      <c r="TS161" s="54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6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38"/>
      <c r="US161" s="38"/>
      <c r="UT161" s="38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182"/>
      <c r="VM161" s="25"/>
      <c r="VN161" s="10"/>
      <c r="VO161" s="10"/>
      <c r="VP161" s="10"/>
      <c r="VQ161" s="10"/>
      <c r="VR161" s="10"/>
      <c r="VS161" s="10"/>
      <c r="VT161" s="10"/>
      <c r="VU161" s="10"/>
      <c r="VV161" s="10"/>
      <c r="VW161" s="38"/>
      <c r="VX161" s="38"/>
      <c r="VY161" s="38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182"/>
      <c r="WO161" s="25"/>
      <c r="WP161" s="10"/>
      <c r="WQ161" s="10"/>
      <c r="WR161" s="10"/>
      <c r="WS161" s="10"/>
      <c r="WT161" s="10"/>
      <c r="WU161" s="10"/>
      <c r="WV161" s="10"/>
      <c r="WW161" s="10"/>
      <c r="WX161" s="10"/>
      <c r="WY161" s="38"/>
      <c r="WZ161" s="38"/>
      <c r="XA161" s="38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25"/>
    </row>
    <row r="162" spans="2:644" s="4" customFormat="1" ht="12.75" hidden="1" x14ac:dyDescent="0.2">
      <c r="B162" s="61" t="s">
        <v>121</v>
      </c>
      <c r="C162" s="201" t="s">
        <v>181</v>
      </c>
      <c r="D162" s="9" t="str">
        <f t="shared" si="102"/>
        <v>1711731651</v>
      </c>
      <c r="E162" s="10">
        <v>6005</v>
      </c>
      <c r="F162" s="9" t="s">
        <v>38</v>
      </c>
      <c r="G162" s="9" t="s">
        <v>330</v>
      </c>
      <c r="H162" s="9" t="s">
        <v>558</v>
      </c>
      <c r="I162" s="9"/>
      <c r="J162" s="9"/>
      <c r="K162" s="9"/>
      <c r="L162" s="9"/>
      <c r="M162" s="9"/>
      <c r="N162" s="9" t="e">
        <f>VLOOKUP(C162,'[1]Nomina al 02-02-2023'!$A$6:$A$94,1,0)</f>
        <v>#N/A</v>
      </c>
      <c r="O162" s="9"/>
      <c r="P162" s="9"/>
      <c r="Q162" s="11">
        <v>44690</v>
      </c>
      <c r="R162" s="11">
        <v>44729</v>
      </c>
      <c r="S162" s="11"/>
      <c r="T162" s="11"/>
      <c r="U162" s="76">
        <f t="shared" si="109"/>
        <v>8.7333333333333325</v>
      </c>
      <c r="V162" s="100">
        <f t="shared" si="97"/>
        <v>10.916666666666666</v>
      </c>
      <c r="W162" s="12">
        <f>SUM(Z162:XS162)</f>
        <v>0</v>
      </c>
      <c r="X162" s="24">
        <f t="shared" si="98"/>
        <v>0</v>
      </c>
      <c r="Y162" s="77">
        <f>IF(B162="Inactivo",0,(V162-W162-X162))</f>
        <v>0</v>
      </c>
      <c r="Z162" s="46"/>
      <c r="AA162" s="47"/>
      <c r="AB162" s="47"/>
      <c r="AC162" s="47"/>
      <c r="AD162" s="47"/>
      <c r="AE162" s="47"/>
      <c r="AF162" s="48"/>
      <c r="AG162" s="49"/>
      <c r="AH162" s="50"/>
      <c r="AI162" s="51"/>
      <c r="AJ162" s="52"/>
      <c r="AK162" s="53"/>
      <c r="AL162" s="53"/>
      <c r="AM162" s="53"/>
      <c r="AN162" s="53"/>
      <c r="AO162" s="53"/>
      <c r="AP162" s="54"/>
      <c r="AQ162" s="54"/>
      <c r="AR162" s="55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6"/>
      <c r="BO162" s="52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6"/>
      <c r="CS162" s="64"/>
      <c r="CT162" s="54"/>
      <c r="CU162" s="54"/>
      <c r="CV162" s="54"/>
      <c r="CW162" s="54"/>
      <c r="CX162" s="54"/>
      <c r="CY162" s="54"/>
      <c r="CZ162" s="55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15"/>
      <c r="DR162" s="15"/>
      <c r="DS162" s="15"/>
      <c r="DT162" s="15"/>
      <c r="DU162" s="15"/>
      <c r="DV162" s="15"/>
      <c r="DW162" s="29"/>
      <c r="DX162" s="43"/>
      <c r="DY162" s="21"/>
      <c r="DZ162" s="21"/>
      <c r="EA162" s="15"/>
      <c r="EB162" s="15"/>
      <c r="EC162" s="15"/>
      <c r="ED162" s="15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/>
      <c r="EU162" s="54"/>
      <c r="EV162" s="54"/>
      <c r="EW162" s="54"/>
      <c r="EX162" s="54"/>
      <c r="EY162" s="54"/>
      <c r="EZ162" s="54"/>
      <c r="FA162" s="56"/>
      <c r="FB162" s="52"/>
      <c r="FC162" s="54"/>
      <c r="FD162" s="54"/>
      <c r="FE162" s="54"/>
      <c r="FF162" s="54"/>
      <c r="FG162" s="54"/>
      <c r="FH162" s="54"/>
      <c r="FI162" s="54"/>
      <c r="FJ162" s="54"/>
      <c r="FK162" s="54"/>
      <c r="FL162" s="54"/>
      <c r="FM162" s="54"/>
      <c r="FN162" s="54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5"/>
      <c r="FZ162" s="54"/>
      <c r="GA162" s="54"/>
      <c r="GB162" s="54"/>
      <c r="GC162" s="54"/>
      <c r="GD162" s="54"/>
      <c r="GE162" s="54"/>
      <c r="GF162" s="58"/>
      <c r="GG162" s="57"/>
      <c r="GH162" s="54"/>
      <c r="GI162" s="54"/>
      <c r="GJ162" s="54"/>
      <c r="GK162" s="54"/>
      <c r="GL162" s="54"/>
      <c r="GM162" s="54"/>
      <c r="GN162" s="54"/>
      <c r="GO162" s="54"/>
      <c r="GP162" s="54"/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6"/>
      <c r="HL162" s="52"/>
      <c r="HM162" s="54"/>
      <c r="HN162" s="54"/>
      <c r="HO162" s="54"/>
      <c r="HP162" s="54"/>
      <c r="HQ162" s="54"/>
      <c r="HR162" s="54"/>
      <c r="HS162" s="54"/>
      <c r="HT162" s="54"/>
      <c r="HU162" s="54"/>
      <c r="HV162" s="54"/>
      <c r="HW162" s="54"/>
      <c r="HX162" s="54"/>
      <c r="HY162" s="55"/>
      <c r="HZ162" s="54"/>
      <c r="IA162" s="54"/>
      <c r="IB162" s="54"/>
      <c r="IC162" s="54"/>
      <c r="ID162" s="54"/>
      <c r="IE162" s="54"/>
      <c r="IF162" s="54"/>
      <c r="IG162" s="54"/>
      <c r="IH162" s="54"/>
      <c r="II162" s="54"/>
      <c r="IJ162" s="54"/>
      <c r="IK162" s="54"/>
      <c r="IL162" s="54"/>
      <c r="IM162" s="58"/>
      <c r="IN162" s="57"/>
      <c r="IO162" s="54"/>
      <c r="IP162" s="54"/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/>
      <c r="JL162" s="54"/>
      <c r="JM162" s="54"/>
      <c r="JN162" s="54"/>
      <c r="JO162" s="54"/>
      <c r="JP162" s="54"/>
      <c r="JQ162" s="54"/>
      <c r="JR162" s="56"/>
      <c r="JS162" s="52"/>
      <c r="JT162" s="54"/>
      <c r="JU162" s="54"/>
      <c r="JV162" s="54"/>
      <c r="JW162" s="54"/>
      <c r="JX162" s="54"/>
      <c r="JY162" s="54"/>
      <c r="JZ162" s="54"/>
      <c r="KA162" s="54"/>
      <c r="KB162" s="54"/>
      <c r="KC162" s="54"/>
      <c r="KD162" s="54"/>
      <c r="KE162" s="54"/>
      <c r="KF162" s="54"/>
      <c r="KG162" s="55"/>
      <c r="KH162" s="54"/>
      <c r="KI162" s="54"/>
      <c r="KJ162" s="54"/>
      <c r="KK162" s="54"/>
      <c r="KL162" s="54"/>
      <c r="KM162" s="54"/>
      <c r="KN162" s="54"/>
      <c r="KO162" s="54"/>
      <c r="KP162" s="54"/>
      <c r="KQ162" s="54"/>
      <c r="KR162" s="54"/>
      <c r="KS162" s="54"/>
      <c r="KT162" s="54"/>
      <c r="KU162" s="54"/>
      <c r="KV162" s="56"/>
      <c r="KW162" s="57"/>
      <c r="KX162" s="54"/>
      <c r="KY162" s="54"/>
      <c r="KZ162" s="54"/>
      <c r="LA162" s="54"/>
      <c r="LB162" s="54"/>
      <c r="LC162" s="54"/>
      <c r="LD162" s="54"/>
      <c r="LE162" s="54"/>
      <c r="LF162" s="54"/>
      <c r="LG162" s="54"/>
      <c r="LH162" s="54"/>
      <c r="LI162" s="54"/>
      <c r="LJ162" s="54"/>
      <c r="LK162" s="54"/>
      <c r="LL162" s="54"/>
      <c r="LM162" s="54"/>
      <c r="LN162" s="54"/>
      <c r="LO162" s="54"/>
      <c r="LP162" s="54"/>
      <c r="LQ162" s="54"/>
      <c r="LR162" s="54"/>
      <c r="LS162" s="54"/>
      <c r="LT162" s="54"/>
      <c r="LU162" s="54"/>
      <c r="LV162" s="54"/>
      <c r="LW162" s="55"/>
      <c r="LX162" s="54"/>
      <c r="LY162" s="54"/>
      <c r="LZ162" s="54"/>
      <c r="MA162" s="56"/>
      <c r="MB162" s="52"/>
      <c r="MC162" s="54"/>
      <c r="MD162" s="54"/>
      <c r="ME162" s="54"/>
      <c r="MF162" s="54"/>
      <c r="MG162" s="54"/>
      <c r="MH162" s="54"/>
      <c r="MI162" s="54"/>
      <c r="MJ162" s="54"/>
      <c r="MK162" s="54"/>
      <c r="ML162" s="54"/>
      <c r="MM162" s="54"/>
      <c r="MN162" s="54"/>
      <c r="MO162" s="54"/>
      <c r="MP162" s="54"/>
      <c r="MQ162" s="54"/>
      <c r="MR162" s="54"/>
      <c r="MS162" s="54"/>
      <c r="MT162" s="54"/>
      <c r="MU162" s="54"/>
      <c r="MV162" s="54"/>
      <c r="MW162" s="54"/>
      <c r="MX162" s="54"/>
      <c r="MY162" s="54"/>
      <c r="MZ162" s="54"/>
      <c r="NA162" s="54"/>
      <c r="NB162" s="54"/>
      <c r="NC162" s="54"/>
      <c r="ND162" s="54"/>
      <c r="NE162" s="56"/>
      <c r="NF162" s="52"/>
      <c r="NG162" s="54"/>
      <c r="NH162" s="54"/>
      <c r="NI162" s="54"/>
      <c r="NJ162" s="54"/>
      <c r="NK162" s="54"/>
      <c r="NL162" s="54"/>
      <c r="NM162" s="54"/>
      <c r="NN162" s="54"/>
      <c r="NO162" s="54"/>
      <c r="NP162" s="54"/>
      <c r="NQ162" s="54"/>
      <c r="NR162" s="54"/>
      <c r="NS162" s="54"/>
      <c r="NT162" s="54"/>
      <c r="NU162" s="54"/>
      <c r="NV162" s="54"/>
      <c r="NW162" s="54"/>
      <c r="NX162" s="54"/>
      <c r="NY162" s="54"/>
      <c r="NZ162" s="54"/>
      <c r="OA162" s="54"/>
      <c r="OB162" s="54"/>
      <c r="OC162" s="54"/>
      <c r="OD162" s="54"/>
      <c r="OE162" s="54"/>
      <c r="OF162" s="54"/>
      <c r="OG162" s="54"/>
      <c r="OH162" s="54"/>
      <c r="OI162" s="54"/>
      <c r="OJ162" s="56"/>
      <c r="OK162" s="52"/>
      <c r="OL162" s="54"/>
      <c r="OM162" s="54"/>
      <c r="ON162" s="54"/>
      <c r="OO162" s="54"/>
      <c r="OP162" s="54"/>
      <c r="OQ162" s="54"/>
      <c r="OR162" s="54"/>
      <c r="OS162" s="54"/>
      <c r="OT162" s="54"/>
      <c r="OU162" s="54"/>
      <c r="OV162" s="54"/>
      <c r="OW162" s="54"/>
      <c r="OX162" s="54"/>
      <c r="OY162" s="54"/>
      <c r="OZ162" s="54"/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4"/>
      <c r="PM162" s="54"/>
      <c r="PN162" s="54"/>
      <c r="PO162" s="153"/>
      <c r="PP162" s="52"/>
      <c r="PQ162" s="54"/>
      <c r="PR162" s="54"/>
      <c r="PS162" s="54"/>
      <c r="PT162" s="54"/>
      <c r="PU162" s="54"/>
      <c r="PV162" s="54"/>
      <c r="PW162" s="54"/>
      <c r="PX162" s="54"/>
      <c r="PY162" s="54"/>
      <c r="PZ162" s="54"/>
      <c r="QA162" s="54"/>
      <c r="QB162" s="54"/>
      <c r="QC162" s="54"/>
      <c r="QD162" s="54"/>
      <c r="QE162" s="54"/>
      <c r="QF162" s="54"/>
      <c r="QG162" s="54"/>
      <c r="QH162" s="54"/>
      <c r="QI162" s="54"/>
      <c r="QJ162" s="54"/>
      <c r="QK162" s="54"/>
      <c r="QL162" s="54"/>
      <c r="QM162" s="54"/>
      <c r="QN162" s="54"/>
      <c r="QO162" s="54"/>
      <c r="QP162" s="54"/>
      <c r="QQ162" s="54"/>
      <c r="QR162" s="54"/>
      <c r="QS162" s="154"/>
      <c r="QT162" s="52"/>
      <c r="QU162" s="54"/>
      <c r="QV162" s="54"/>
      <c r="QW162" s="54"/>
      <c r="QX162" s="54"/>
      <c r="QY162" s="54"/>
      <c r="QZ162" s="54"/>
      <c r="RA162" s="54"/>
      <c r="RB162" s="54"/>
      <c r="RC162" s="54"/>
      <c r="RD162" s="54"/>
      <c r="RE162" s="54"/>
      <c r="RF162" s="54"/>
      <c r="RG162" s="54"/>
      <c r="RH162" s="54"/>
      <c r="RI162" s="54"/>
      <c r="RJ162" s="54"/>
      <c r="RK162" s="54"/>
      <c r="RL162" s="54"/>
      <c r="RM162" s="54"/>
      <c r="RN162" s="54"/>
      <c r="RO162" s="54"/>
      <c r="RP162" s="54"/>
      <c r="RQ162" s="54"/>
      <c r="RR162" s="54"/>
      <c r="RS162" s="54"/>
      <c r="RT162" s="54"/>
      <c r="RU162" s="54"/>
      <c r="RV162" s="54"/>
      <c r="RW162" s="54"/>
      <c r="RX162" s="154"/>
      <c r="RY162" s="52"/>
      <c r="RZ162" s="54"/>
      <c r="SA162" s="54"/>
      <c r="SB162" s="54"/>
      <c r="SC162" s="54"/>
      <c r="SD162" s="54"/>
      <c r="SE162" s="54"/>
      <c r="SF162" s="54"/>
      <c r="SG162" s="54"/>
      <c r="SH162" s="54"/>
      <c r="SI162" s="54"/>
      <c r="SJ162" s="54"/>
      <c r="SK162" s="54"/>
      <c r="SL162" s="54"/>
      <c r="SM162" s="54"/>
      <c r="SN162" s="54"/>
      <c r="SO162" s="54"/>
      <c r="SP162" s="54"/>
      <c r="SQ162" s="54"/>
      <c r="SR162" s="54"/>
      <c r="SS162" s="54"/>
      <c r="ST162" s="54"/>
      <c r="SU162" s="54"/>
      <c r="SV162" s="54"/>
      <c r="SW162" s="54"/>
      <c r="SX162" s="54"/>
      <c r="SY162" s="54"/>
      <c r="SZ162" s="54"/>
      <c r="TA162" s="54"/>
      <c r="TB162" s="154"/>
      <c r="TC162" s="52"/>
      <c r="TD162" s="54"/>
      <c r="TE162" s="54"/>
      <c r="TF162" s="54"/>
      <c r="TG162" s="54"/>
      <c r="TH162" s="54"/>
      <c r="TI162" s="54"/>
      <c r="TJ162" s="54"/>
      <c r="TK162" s="54"/>
      <c r="TL162" s="54"/>
      <c r="TM162" s="54"/>
      <c r="TN162" s="54"/>
      <c r="TO162" s="54"/>
      <c r="TP162" s="54"/>
      <c r="TQ162" s="54"/>
      <c r="TR162" s="54"/>
      <c r="TS162" s="54"/>
      <c r="TT162" s="54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6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38"/>
      <c r="US162" s="38"/>
      <c r="UT162" s="38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182"/>
      <c r="VM162" s="25"/>
      <c r="VN162" s="10"/>
      <c r="VO162" s="10"/>
      <c r="VP162" s="10"/>
      <c r="VQ162" s="10"/>
      <c r="VR162" s="10"/>
      <c r="VS162" s="10"/>
      <c r="VT162" s="10"/>
      <c r="VU162" s="10"/>
      <c r="VV162" s="10"/>
      <c r="VW162" s="38"/>
      <c r="VX162" s="38"/>
      <c r="VY162" s="38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182"/>
      <c r="WO162" s="25"/>
      <c r="WP162" s="10"/>
      <c r="WQ162" s="10"/>
      <c r="WR162" s="10"/>
      <c r="WS162" s="10"/>
      <c r="WT162" s="10"/>
      <c r="WU162" s="10"/>
      <c r="WV162" s="10"/>
      <c r="WW162" s="10"/>
      <c r="WX162" s="10"/>
      <c r="WY162" s="196"/>
      <c r="WZ162" s="196"/>
      <c r="XA162" s="196"/>
      <c r="XB162" s="196"/>
      <c r="XC162" s="196"/>
      <c r="XD162" s="196"/>
      <c r="XE162" s="196"/>
      <c r="XF162" s="196"/>
      <c r="XG162" s="196"/>
      <c r="XH162" s="196"/>
      <c r="XI162" s="196"/>
      <c r="XJ162" s="196"/>
      <c r="XK162" s="196"/>
      <c r="XL162" s="196"/>
      <c r="XM162" s="196"/>
      <c r="XN162" s="196"/>
      <c r="XO162" s="196"/>
      <c r="XP162" s="196"/>
      <c r="XQ162" s="196"/>
      <c r="XR162" s="196"/>
      <c r="XS162" s="196"/>
      <c r="XT162" s="25">
        <f t="shared" ref="XT162" si="118">SUM(Z162:XS162)</f>
        <v>0</v>
      </c>
    </row>
    <row r="163" spans="2:644" s="4" customFormat="1" ht="12.75" hidden="1" x14ac:dyDescent="0.2">
      <c r="B163" s="61" t="s">
        <v>121</v>
      </c>
      <c r="C163" s="201" t="s">
        <v>1004</v>
      </c>
      <c r="D163" s="9" t="str">
        <f t="shared" si="102"/>
        <v>0963415492</v>
      </c>
      <c r="E163" s="10"/>
      <c r="F163" s="9"/>
      <c r="G163" s="9"/>
      <c r="H163" s="9" t="s">
        <v>559</v>
      </c>
      <c r="I163" s="9"/>
      <c r="J163" s="9"/>
      <c r="K163" s="9"/>
      <c r="L163" s="9"/>
      <c r="M163" s="9"/>
      <c r="N163" s="9" t="e">
        <f>VLOOKUP(C163,'[1]Nomina al 02-02-2023'!$A$6:$A$94,1,0)</f>
        <v>#N/A</v>
      </c>
      <c r="O163" s="9"/>
      <c r="P163" s="9"/>
      <c r="Q163" s="11">
        <v>44305</v>
      </c>
      <c r="R163" s="11">
        <v>44305</v>
      </c>
      <c r="S163" s="11"/>
      <c r="T163" s="11"/>
      <c r="U163" s="76">
        <f t="shared" si="109"/>
        <v>21.4</v>
      </c>
      <c r="V163" s="100">
        <f t="shared" si="97"/>
        <v>26.75</v>
      </c>
      <c r="W163" s="12">
        <f t="shared" si="99"/>
        <v>0</v>
      </c>
      <c r="X163" s="24">
        <f t="shared" si="98"/>
        <v>0</v>
      </c>
      <c r="Y163" s="77">
        <f>IF(B163="Inactivo",0,(V163-W163-X163))</f>
        <v>0</v>
      </c>
      <c r="Z163" s="46"/>
      <c r="AA163" s="47"/>
      <c r="AB163" s="47"/>
      <c r="AC163" s="47"/>
      <c r="AD163" s="47"/>
      <c r="AE163" s="47"/>
      <c r="AF163" s="48"/>
      <c r="AG163" s="49"/>
      <c r="AH163" s="50"/>
      <c r="AI163" s="51"/>
      <c r="AJ163" s="52"/>
      <c r="AK163" s="53"/>
      <c r="AL163" s="53"/>
      <c r="AM163" s="53"/>
      <c r="AN163" s="53"/>
      <c r="AO163" s="53"/>
      <c r="AP163" s="54"/>
      <c r="AQ163" s="54"/>
      <c r="AR163" s="55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6"/>
      <c r="BO163" s="52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6"/>
      <c r="CS163" s="64"/>
      <c r="CT163" s="54"/>
      <c r="CU163" s="54"/>
      <c r="CV163" s="54"/>
      <c r="CW163" s="54"/>
      <c r="CX163" s="54"/>
      <c r="CY163" s="54"/>
      <c r="CZ163" s="55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15"/>
      <c r="DR163" s="15"/>
      <c r="DS163" s="15"/>
      <c r="DT163" s="15"/>
      <c r="DU163" s="15"/>
      <c r="DV163" s="15"/>
      <c r="DW163" s="29"/>
      <c r="DX163" s="43"/>
      <c r="DY163" s="21"/>
      <c r="DZ163" s="21"/>
      <c r="EA163" s="15"/>
      <c r="EB163" s="15"/>
      <c r="EC163" s="15"/>
      <c r="ED163" s="15"/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54"/>
      <c r="ER163" s="54"/>
      <c r="ES163" s="54"/>
      <c r="ET163" s="54"/>
      <c r="EU163" s="54"/>
      <c r="EV163" s="54"/>
      <c r="EW163" s="54"/>
      <c r="EX163" s="54"/>
      <c r="EY163" s="54"/>
      <c r="EZ163" s="54"/>
      <c r="FA163" s="56"/>
      <c r="FB163" s="52"/>
      <c r="FC163" s="54"/>
      <c r="FD163" s="54"/>
      <c r="FE163" s="54"/>
      <c r="FF163" s="54"/>
      <c r="FG163" s="54"/>
      <c r="FH163" s="54"/>
      <c r="FI163" s="54"/>
      <c r="FJ163" s="54"/>
      <c r="FK163" s="54"/>
      <c r="FL163" s="54"/>
      <c r="FM163" s="54"/>
      <c r="FN163" s="54"/>
      <c r="FO163" s="54"/>
      <c r="FP163" s="54"/>
      <c r="FQ163" s="54"/>
      <c r="FR163" s="54"/>
      <c r="FS163" s="54"/>
      <c r="FT163" s="54"/>
      <c r="FU163" s="54"/>
      <c r="FV163" s="54"/>
      <c r="FW163" s="54"/>
      <c r="FX163" s="54"/>
      <c r="FY163" s="55"/>
      <c r="FZ163" s="54"/>
      <c r="GA163" s="54"/>
      <c r="GB163" s="54"/>
      <c r="GC163" s="54"/>
      <c r="GD163" s="54"/>
      <c r="GE163" s="54"/>
      <c r="GF163" s="58"/>
      <c r="GG163" s="57"/>
      <c r="GH163" s="54"/>
      <c r="GI163" s="54"/>
      <c r="GJ163" s="54"/>
      <c r="GK163" s="54"/>
      <c r="GL163" s="54"/>
      <c r="GM163" s="54"/>
      <c r="GN163" s="54"/>
      <c r="GO163" s="54"/>
      <c r="GP163" s="54"/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6"/>
      <c r="HL163" s="52"/>
      <c r="HM163" s="54"/>
      <c r="HN163" s="54"/>
      <c r="HO163" s="54"/>
      <c r="HP163" s="54"/>
      <c r="HQ163" s="54"/>
      <c r="HR163" s="54"/>
      <c r="HS163" s="54"/>
      <c r="HT163" s="54"/>
      <c r="HU163" s="54"/>
      <c r="HV163" s="54"/>
      <c r="HW163" s="54"/>
      <c r="HX163" s="54"/>
      <c r="HY163" s="55"/>
      <c r="HZ163" s="54"/>
      <c r="IA163" s="54"/>
      <c r="IB163" s="54"/>
      <c r="IC163" s="54"/>
      <c r="ID163" s="54"/>
      <c r="IE163" s="54"/>
      <c r="IF163" s="54"/>
      <c r="IG163" s="54"/>
      <c r="IH163" s="54"/>
      <c r="II163" s="54"/>
      <c r="IJ163" s="54"/>
      <c r="IK163" s="54"/>
      <c r="IL163" s="54"/>
      <c r="IM163" s="58"/>
      <c r="IN163" s="57"/>
      <c r="IO163" s="54"/>
      <c r="IP163" s="54"/>
      <c r="IQ163" s="54"/>
      <c r="IR163" s="54"/>
      <c r="IS163" s="54"/>
      <c r="IT163" s="54"/>
      <c r="IU163" s="54"/>
      <c r="IV163" s="54"/>
      <c r="IW163" s="54"/>
      <c r="IX163" s="54"/>
      <c r="IY163" s="54"/>
      <c r="IZ163" s="54"/>
      <c r="JA163" s="54"/>
      <c r="JB163" s="54"/>
      <c r="JC163" s="54"/>
      <c r="JD163" s="54"/>
      <c r="JE163" s="54"/>
      <c r="JF163" s="54"/>
      <c r="JG163" s="54"/>
      <c r="JH163" s="54"/>
      <c r="JI163" s="54"/>
      <c r="JJ163" s="54"/>
      <c r="JK163" s="54"/>
      <c r="JL163" s="54"/>
      <c r="JM163" s="54"/>
      <c r="JN163" s="54"/>
      <c r="JO163" s="54"/>
      <c r="JP163" s="54"/>
      <c r="JQ163" s="54"/>
      <c r="JR163" s="56"/>
      <c r="JS163" s="52"/>
      <c r="JT163" s="54"/>
      <c r="JU163" s="54"/>
      <c r="JV163" s="54"/>
      <c r="JW163" s="54"/>
      <c r="JX163" s="54"/>
      <c r="JY163" s="54"/>
      <c r="JZ163" s="54"/>
      <c r="KA163" s="54"/>
      <c r="KB163" s="54"/>
      <c r="KC163" s="54"/>
      <c r="KD163" s="54"/>
      <c r="KE163" s="54"/>
      <c r="KF163" s="54"/>
      <c r="KG163" s="55"/>
      <c r="KH163" s="54"/>
      <c r="KI163" s="54"/>
      <c r="KJ163" s="54"/>
      <c r="KK163" s="54"/>
      <c r="KL163" s="54"/>
      <c r="KM163" s="54"/>
      <c r="KN163" s="54"/>
      <c r="KO163" s="54"/>
      <c r="KP163" s="54"/>
      <c r="KQ163" s="54"/>
      <c r="KR163" s="54"/>
      <c r="KS163" s="54"/>
      <c r="KT163" s="54"/>
      <c r="KU163" s="54"/>
      <c r="KV163" s="56"/>
      <c r="KW163" s="57"/>
      <c r="KX163" s="54"/>
      <c r="KY163" s="54"/>
      <c r="KZ163" s="54"/>
      <c r="LA163" s="54"/>
      <c r="LB163" s="54"/>
      <c r="LC163" s="54"/>
      <c r="LD163" s="54"/>
      <c r="LE163" s="54"/>
      <c r="LF163" s="54"/>
      <c r="LG163" s="54"/>
      <c r="LH163" s="54"/>
      <c r="LI163" s="54"/>
      <c r="LJ163" s="54"/>
      <c r="LK163" s="54"/>
      <c r="LL163" s="54"/>
      <c r="LM163" s="54"/>
      <c r="LN163" s="54"/>
      <c r="LO163" s="54"/>
      <c r="LP163" s="54"/>
      <c r="LQ163" s="54"/>
      <c r="LR163" s="54"/>
      <c r="LS163" s="54"/>
      <c r="LT163" s="54"/>
      <c r="LU163" s="54"/>
      <c r="LV163" s="54"/>
      <c r="LW163" s="55"/>
      <c r="LX163" s="54"/>
      <c r="LY163" s="54"/>
      <c r="LZ163" s="54"/>
      <c r="MA163" s="56"/>
      <c r="MB163" s="52"/>
      <c r="MC163" s="54"/>
      <c r="MD163" s="54"/>
      <c r="ME163" s="54"/>
      <c r="MF163" s="54"/>
      <c r="MG163" s="54"/>
      <c r="MH163" s="54"/>
      <c r="MI163" s="54"/>
      <c r="MJ163" s="54"/>
      <c r="MK163" s="54"/>
      <c r="ML163" s="54"/>
      <c r="MM163" s="54"/>
      <c r="MN163" s="54"/>
      <c r="MO163" s="54"/>
      <c r="MP163" s="54"/>
      <c r="MQ163" s="54"/>
      <c r="MR163" s="54"/>
      <c r="MS163" s="54"/>
      <c r="MT163" s="54"/>
      <c r="MU163" s="54"/>
      <c r="MV163" s="54"/>
      <c r="MW163" s="54"/>
      <c r="MX163" s="54"/>
      <c r="MY163" s="54"/>
      <c r="MZ163" s="54"/>
      <c r="NA163" s="54"/>
      <c r="NB163" s="54"/>
      <c r="NC163" s="54"/>
      <c r="ND163" s="54"/>
      <c r="NE163" s="56"/>
      <c r="NF163" s="52"/>
      <c r="NG163" s="54"/>
      <c r="NH163" s="54"/>
      <c r="NI163" s="54"/>
      <c r="NJ163" s="54"/>
      <c r="NK163" s="54"/>
      <c r="NL163" s="54"/>
      <c r="NM163" s="54"/>
      <c r="NN163" s="54"/>
      <c r="NO163" s="54"/>
      <c r="NP163" s="54"/>
      <c r="NQ163" s="54"/>
      <c r="NR163" s="54"/>
      <c r="NS163" s="54"/>
      <c r="NT163" s="54"/>
      <c r="NU163" s="54"/>
      <c r="NV163" s="54"/>
      <c r="NW163" s="54"/>
      <c r="NX163" s="54"/>
      <c r="NY163" s="54"/>
      <c r="NZ163" s="54"/>
      <c r="OA163" s="54"/>
      <c r="OB163" s="54"/>
      <c r="OC163" s="54"/>
      <c r="OD163" s="54"/>
      <c r="OE163" s="54"/>
      <c r="OF163" s="54"/>
      <c r="OG163" s="54"/>
      <c r="OH163" s="54"/>
      <c r="OI163" s="54"/>
      <c r="OJ163" s="56"/>
      <c r="OK163" s="52"/>
      <c r="OL163" s="54"/>
      <c r="OM163" s="54"/>
      <c r="ON163" s="54"/>
      <c r="OO163" s="54"/>
      <c r="OP163" s="54"/>
      <c r="OQ163" s="54"/>
      <c r="OR163" s="54"/>
      <c r="OS163" s="54"/>
      <c r="OT163" s="54"/>
      <c r="OU163" s="54"/>
      <c r="OV163" s="54"/>
      <c r="OW163" s="54"/>
      <c r="OX163" s="54"/>
      <c r="OY163" s="54"/>
      <c r="OZ163" s="54"/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4"/>
      <c r="PM163" s="54"/>
      <c r="PN163" s="54"/>
      <c r="PO163" s="153"/>
      <c r="PP163" s="52"/>
      <c r="PQ163" s="54"/>
      <c r="PR163" s="54"/>
      <c r="PS163" s="54"/>
      <c r="PT163" s="54"/>
      <c r="PU163" s="54"/>
      <c r="PV163" s="54"/>
      <c r="PW163" s="54"/>
      <c r="PX163" s="54"/>
      <c r="PY163" s="54"/>
      <c r="PZ163" s="54"/>
      <c r="QA163" s="54"/>
      <c r="QB163" s="54"/>
      <c r="QC163" s="54"/>
      <c r="QD163" s="54"/>
      <c r="QE163" s="54"/>
      <c r="QF163" s="54"/>
      <c r="QG163" s="54"/>
      <c r="QH163" s="54"/>
      <c r="QI163" s="54"/>
      <c r="QJ163" s="54"/>
      <c r="QK163" s="54"/>
      <c r="QL163" s="54"/>
      <c r="QM163" s="54"/>
      <c r="QN163" s="54"/>
      <c r="QO163" s="54"/>
      <c r="QP163" s="54"/>
      <c r="QQ163" s="54"/>
      <c r="QR163" s="54"/>
      <c r="QS163" s="154"/>
      <c r="QT163" s="52"/>
      <c r="QU163" s="54"/>
      <c r="QV163" s="54"/>
      <c r="QW163" s="54"/>
      <c r="QX163" s="54"/>
      <c r="QY163" s="54"/>
      <c r="QZ163" s="54"/>
      <c r="RA163" s="54"/>
      <c r="RB163" s="54"/>
      <c r="RC163" s="54"/>
      <c r="RD163" s="54"/>
      <c r="RE163" s="54"/>
      <c r="RF163" s="54"/>
      <c r="RG163" s="54"/>
      <c r="RH163" s="54"/>
      <c r="RI163" s="54"/>
      <c r="RJ163" s="54"/>
      <c r="RK163" s="54"/>
      <c r="RL163" s="54"/>
      <c r="RM163" s="54"/>
      <c r="RN163" s="54"/>
      <c r="RO163" s="54"/>
      <c r="RP163" s="54"/>
      <c r="RQ163" s="54"/>
      <c r="RR163" s="54"/>
      <c r="RS163" s="54"/>
      <c r="RT163" s="54"/>
      <c r="RU163" s="54"/>
      <c r="RV163" s="54"/>
      <c r="RW163" s="54"/>
      <c r="RX163" s="154"/>
      <c r="RY163" s="52"/>
      <c r="RZ163" s="54"/>
      <c r="SA163" s="54"/>
      <c r="SB163" s="54"/>
      <c r="SC163" s="54"/>
      <c r="SD163" s="54"/>
      <c r="SE163" s="54"/>
      <c r="SF163" s="54"/>
      <c r="SG163" s="54"/>
      <c r="SH163" s="54"/>
      <c r="SI163" s="54"/>
      <c r="SJ163" s="54"/>
      <c r="SK163" s="54"/>
      <c r="SL163" s="54"/>
      <c r="SM163" s="54"/>
      <c r="SN163" s="54"/>
      <c r="SO163" s="54"/>
      <c r="SP163" s="54"/>
      <c r="SQ163" s="54"/>
      <c r="SR163" s="54"/>
      <c r="SS163" s="54"/>
      <c r="ST163" s="54"/>
      <c r="SU163" s="54"/>
      <c r="SV163" s="54"/>
      <c r="SW163" s="54"/>
      <c r="SX163" s="54"/>
      <c r="SY163" s="54"/>
      <c r="SZ163" s="54"/>
      <c r="TA163" s="54"/>
      <c r="TB163" s="154"/>
      <c r="TC163" s="52"/>
      <c r="TD163" s="54"/>
      <c r="TE163" s="54"/>
      <c r="TF163" s="54"/>
      <c r="TG163" s="54"/>
      <c r="TH163" s="54"/>
      <c r="TI163" s="54"/>
      <c r="TJ163" s="54"/>
      <c r="TK163" s="54"/>
      <c r="TL163" s="54"/>
      <c r="TM163" s="54"/>
      <c r="TN163" s="54"/>
      <c r="TO163" s="54"/>
      <c r="TP163" s="54"/>
      <c r="TQ163" s="54"/>
      <c r="TR163" s="54"/>
      <c r="TS163" s="54"/>
      <c r="TT163" s="54"/>
      <c r="TU163" s="54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6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38"/>
      <c r="US163" s="38"/>
      <c r="UT163" s="38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182"/>
      <c r="VM163" s="25"/>
      <c r="VN163" s="10"/>
      <c r="VO163" s="10"/>
      <c r="VP163" s="10"/>
      <c r="VQ163" s="10"/>
      <c r="VR163" s="10"/>
      <c r="VS163" s="10"/>
      <c r="VT163" s="10"/>
      <c r="VU163" s="10"/>
      <c r="VV163" s="10"/>
      <c r="VW163" s="38"/>
      <c r="VX163" s="38"/>
      <c r="VY163" s="38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182"/>
      <c r="WO163" s="25"/>
      <c r="WP163" s="10"/>
      <c r="WQ163" s="10"/>
      <c r="WR163" s="10"/>
      <c r="WS163" s="10"/>
      <c r="WT163" s="10"/>
      <c r="WU163" s="10"/>
      <c r="WV163" s="10"/>
      <c r="WW163" s="10"/>
      <c r="WX163" s="10"/>
      <c r="WY163" s="38"/>
      <c r="WZ163" s="38"/>
      <c r="XA163" s="38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25"/>
    </row>
    <row r="164" spans="2:644" s="4" customFormat="1" ht="12.75" hidden="1" x14ac:dyDescent="0.2">
      <c r="B164" s="61" t="s">
        <v>121</v>
      </c>
      <c r="C164" s="201" t="s">
        <v>1005</v>
      </c>
      <c r="D164" s="9" t="str">
        <f t="shared" si="102"/>
        <v>0921354619</v>
      </c>
      <c r="E164" s="10">
        <v>6015</v>
      </c>
      <c r="F164" s="9" t="s">
        <v>338</v>
      </c>
      <c r="G164" s="9" t="s">
        <v>126</v>
      </c>
      <c r="H164" s="9" t="s">
        <v>560</v>
      </c>
      <c r="I164" s="9"/>
      <c r="J164" s="9"/>
      <c r="K164" s="9"/>
      <c r="L164" s="9"/>
      <c r="M164" s="9"/>
      <c r="N164" s="9" t="e">
        <f>VLOOKUP(C164,'[1]Nomina al 02-02-2023'!$A$6:$A$94,1,0)</f>
        <v>#N/A</v>
      </c>
      <c r="O164" s="9"/>
      <c r="P164" s="9"/>
      <c r="Q164" s="11">
        <v>44652</v>
      </c>
      <c r="R164" s="11">
        <v>44756</v>
      </c>
      <c r="S164" s="11"/>
      <c r="T164" s="11"/>
      <c r="U164" s="76">
        <f t="shared" si="109"/>
        <v>10</v>
      </c>
      <c r="V164" s="100">
        <f t="shared" si="97"/>
        <v>12.5</v>
      </c>
      <c r="W164" s="12">
        <f t="shared" ref="W164:W165" si="119">SUM(Z164:XS164)</f>
        <v>0</v>
      </c>
      <c r="X164" s="24">
        <f t="shared" si="98"/>
        <v>0</v>
      </c>
      <c r="Y164" s="77">
        <f>IF(B164="Inactivo",0,(V164-W164-X164))</f>
        <v>0</v>
      </c>
      <c r="Z164" s="46"/>
      <c r="AA164" s="47"/>
      <c r="AB164" s="47"/>
      <c r="AC164" s="47"/>
      <c r="AD164" s="47"/>
      <c r="AE164" s="47"/>
      <c r="AF164" s="48"/>
      <c r="AG164" s="49"/>
      <c r="AH164" s="50"/>
      <c r="AI164" s="51"/>
      <c r="AJ164" s="52"/>
      <c r="AK164" s="53"/>
      <c r="AL164" s="53"/>
      <c r="AM164" s="53"/>
      <c r="AN164" s="53"/>
      <c r="AO164" s="53"/>
      <c r="AP164" s="54"/>
      <c r="AQ164" s="54"/>
      <c r="AR164" s="55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6"/>
      <c r="BO164" s="52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6"/>
      <c r="CS164" s="64"/>
      <c r="CT164" s="54"/>
      <c r="CU164" s="54"/>
      <c r="CV164" s="54"/>
      <c r="CW164" s="54"/>
      <c r="CX164" s="54"/>
      <c r="CY164" s="54"/>
      <c r="CZ164" s="55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15"/>
      <c r="DR164" s="15"/>
      <c r="DS164" s="15"/>
      <c r="DT164" s="15"/>
      <c r="DU164" s="15"/>
      <c r="DV164" s="15"/>
      <c r="DW164" s="29"/>
      <c r="DX164" s="43"/>
      <c r="DY164" s="21"/>
      <c r="DZ164" s="21"/>
      <c r="EA164" s="15"/>
      <c r="EB164" s="15"/>
      <c r="EC164" s="15"/>
      <c r="ED164" s="15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/>
      <c r="EV164" s="54"/>
      <c r="EW164" s="54"/>
      <c r="EX164" s="54"/>
      <c r="EY164" s="54"/>
      <c r="EZ164" s="54"/>
      <c r="FA164" s="56"/>
      <c r="FB164" s="52"/>
      <c r="FC164" s="54"/>
      <c r="FD164" s="54"/>
      <c r="FE164" s="54"/>
      <c r="FF164" s="54"/>
      <c r="FG164" s="54"/>
      <c r="FH164" s="54"/>
      <c r="FI164" s="54"/>
      <c r="FJ164" s="54"/>
      <c r="FK164" s="54"/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5"/>
      <c r="FZ164" s="54"/>
      <c r="GA164" s="54"/>
      <c r="GB164" s="54"/>
      <c r="GC164" s="54"/>
      <c r="GD164" s="54"/>
      <c r="GE164" s="54"/>
      <c r="GF164" s="58"/>
      <c r="GG164" s="57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6"/>
      <c r="HL164" s="52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5"/>
      <c r="HZ164" s="54"/>
      <c r="IA164" s="54"/>
      <c r="IB164" s="54"/>
      <c r="IC164" s="54"/>
      <c r="ID164" s="54"/>
      <c r="IE164" s="54"/>
      <c r="IF164" s="54"/>
      <c r="IG164" s="54"/>
      <c r="IH164" s="54"/>
      <c r="II164" s="54"/>
      <c r="IJ164" s="54"/>
      <c r="IK164" s="54"/>
      <c r="IL164" s="54"/>
      <c r="IM164" s="58"/>
      <c r="IN164" s="57"/>
      <c r="IO164" s="54"/>
      <c r="IP164" s="54"/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6"/>
      <c r="JS164" s="52"/>
      <c r="JT164" s="54"/>
      <c r="JU164" s="54"/>
      <c r="JV164" s="54"/>
      <c r="JW164" s="54"/>
      <c r="JX164" s="54"/>
      <c r="JY164" s="54"/>
      <c r="JZ164" s="54"/>
      <c r="KA164" s="54"/>
      <c r="KB164" s="54"/>
      <c r="KC164" s="54"/>
      <c r="KD164" s="54"/>
      <c r="KE164" s="54"/>
      <c r="KF164" s="54"/>
      <c r="KG164" s="55"/>
      <c r="KH164" s="54"/>
      <c r="KI164" s="54"/>
      <c r="KJ164" s="54"/>
      <c r="KK164" s="54"/>
      <c r="KL164" s="54"/>
      <c r="KM164" s="54"/>
      <c r="KN164" s="54"/>
      <c r="KO164" s="54"/>
      <c r="KP164" s="54"/>
      <c r="KQ164" s="54"/>
      <c r="KR164" s="54"/>
      <c r="KS164" s="54"/>
      <c r="KT164" s="54"/>
      <c r="KU164" s="54"/>
      <c r="KV164" s="56"/>
      <c r="KW164" s="57"/>
      <c r="KX164" s="54"/>
      <c r="KY164" s="54"/>
      <c r="KZ164" s="54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5"/>
      <c r="LX164" s="54"/>
      <c r="LY164" s="54"/>
      <c r="LZ164" s="54"/>
      <c r="MA164" s="56"/>
      <c r="MB164" s="52"/>
      <c r="MC164" s="54"/>
      <c r="MD164" s="54"/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/>
      <c r="NB164" s="54"/>
      <c r="NC164" s="54"/>
      <c r="ND164" s="54"/>
      <c r="NE164" s="56"/>
      <c r="NF164" s="52"/>
      <c r="NG164" s="54"/>
      <c r="NH164" s="54"/>
      <c r="NI164" s="54"/>
      <c r="NJ164" s="54"/>
      <c r="NK164" s="54"/>
      <c r="NL164" s="54"/>
      <c r="NM164" s="54"/>
      <c r="NN164" s="54"/>
      <c r="NO164" s="54"/>
      <c r="NP164" s="54"/>
      <c r="NQ164" s="54"/>
      <c r="NR164" s="54"/>
      <c r="NS164" s="54"/>
      <c r="NT164" s="54"/>
      <c r="NU164" s="54"/>
      <c r="NV164" s="54"/>
      <c r="NW164" s="54"/>
      <c r="NX164" s="54"/>
      <c r="NY164" s="54"/>
      <c r="NZ164" s="54"/>
      <c r="OA164" s="54"/>
      <c r="OB164" s="54"/>
      <c r="OC164" s="54"/>
      <c r="OD164" s="54"/>
      <c r="OE164" s="54"/>
      <c r="OF164" s="54"/>
      <c r="OG164" s="54"/>
      <c r="OH164" s="54"/>
      <c r="OI164" s="54"/>
      <c r="OJ164" s="56"/>
      <c r="OK164" s="52"/>
      <c r="OL164" s="54"/>
      <c r="OM164" s="54"/>
      <c r="ON164" s="54"/>
      <c r="OO164" s="54"/>
      <c r="OP164" s="54"/>
      <c r="OQ164" s="54"/>
      <c r="OR164" s="54"/>
      <c r="OS164" s="54"/>
      <c r="OT164" s="54"/>
      <c r="OU164" s="54"/>
      <c r="OV164" s="54"/>
      <c r="OW164" s="54"/>
      <c r="OX164" s="54"/>
      <c r="OY164" s="54"/>
      <c r="OZ164" s="54"/>
      <c r="PA164" s="54"/>
      <c r="PB164" s="54"/>
      <c r="PC164" s="54"/>
      <c r="PD164" s="54"/>
      <c r="PE164" s="54"/>
      <c r="PF164" s="54"/>
      <c r="PG164" s="54"/>
      <c r="PH164" s="54"/>
      <c r="PI164" s="54"/>
      <c r="PJ164" s="54"/>
      <c r="PK164" s="54"/>
      <c r="PL164" s="54"/>
      <c r="PM164" s="54"/>
      <c r="PN164" s="54"/>
      <c r="PO164" s="153"/>
      <c r="PP164" s="52"/>
      <c r="PQ164" s="54"/>
      <c r="PR164" s="54"/>
      <c r="PS164" s="54"/>
      <c r="PT164" s="54"/>
      <c r="PU164" s="54"/>
      <c r="PV164" s="54"/>
      <c r="PW164" s="54"/>
      <c r="PX164" s="54"/>
      <c r="PY164" s="54"/>
      <c r="PZ164" s="54"/>
      <c r="QA164" s="54"/>
      <c r="QB164" s="54"/>
      <c r="QC164" s="54"/>
      <c r="QD164" s="54"/>
      <c r="QE164" s="54"/>
      <c r="QF164" s="54"/>
      <c r="QG164" s="54"/>
      <c r="QH164" s="54"/>
      <c r="QI164" s="54"/>
      <c r="QJ164" s="54"/>
      <c r="QK164" s="54"/>
      <c r="QL164" s="54"/>
      <c r="QM164" s="54"/>
      <c r="QN164" s="54"/>
      <c r="QO164" s="54"/>
      <c r="QP164" s="54"/>
      <c r="QQ164" s="54"/>
      <c r="QR164" s="54"/>
      <c r="QS164" s="154"/>
      <c r="QT164" s="52"/>
      <c r="QU164" s="54"/>
      <c r="QV164" s="54"/>
      <c r="QW164" s="54"/>
      <c r="QX164" s="54"/>
      <c r="QY164" s="54"/>
      <c r="QZ164" s="54"/>
      <c r="RA164" s="54"/>
      <c r="RB164" s="54"/>
      <c r="RC164" s="54"/>
      <c r="RD164" s="54"/>
      <c r="RE164" s="54"/>
      <c r="RF164" s="54"/>
      <c r="RG164" s="54"/>
      <c r="RH164" s="54"/>
      <c r="RI164" s="54"/>
      <c r="RJ164" s="54"/>
      <c r="RK164" s="54"/>
      <c r="RL164" s="54"/>
      <c r="RM164" s="54"/>
      <c r="RN164" s="54"/>
      <c r="RO164" s="54"/>
      <c r="RP164" s="54"/>
      <c r="RQ164" s="54"/>
      <c r="RR164" s="54"/>
      <c r="RS164" s="54"/>
      <c r="RT164" s="54"/>
      <c r="RU164" s="54"/>
      <c r="RV164" s="54"/>
      <c r="RW164" s="54"/>
      <c r="RX164" s="154"/>
      <c r="RY164" s="52"/>
      <c r="RZ164" s="54"/>
      <c r="SA164" s="54"/>
      <c r="SB164" s="54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154"/>
      <c r="TC164" s="52"/>
      <c r="TD164" s="54"/>
      <c r="TE164" s="54"/>
      <c r="TF164" s="54"/>
      <c r="TG164" s="54"/>
      <c r="TH164" s="54"/>
      <c r="TI164" s="54"/>
      <c r="TJ164" s="54"/>
      <c r="TK164" s="54"/>
      <c r="TL164" s="54"/>
      <c r="TM164" s="54"/>
      <c r="TN164" s="54"/>
      <c r="TO164" s="54"/>
      <c r="TP164" s="54"/>
      <c r="TQ164" s="54"/>
      <c r="TR164" s="54"/>
      <c r="TS164" s="54"/>
      <c r="TT164" s="54"/>
      <c r="TU164" s="54"/>
      <c r="TV164" s="54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6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38"/>
      <c r="US164" s="38"/>
      <c r="UT164" s="38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182"/>
      <c r="VM164" s="25"/>
      <c r="VN164" s="10"/>
      <c r="VO164" s="10"/>
      <c r="VP164" s="10"/>
      <c r="VQ164" s="10"/>
      <c r="VR164" s="10"/>
      <c r="VS164" s="10"/>
      <c r="VT164" s="10"/>
      <c r="VU164" s="10"/>
      <c r="VV164" s="10"/>
      <c r="VW164" s="38"/>
      <c r="VX164" s="38"/>
      <c r="VY164" s="38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182"/>
      <c r="WO164" s="25"/>
      <c r="WP164" s="10"/>
      <c r="WQ164" s="10"/>
      <c r="WR164" s="10"/>
      <c r="WS164" s="10"/>
      <c r="WT164" s="10"/>
      <c r="WU164" s="10"/>
      <c r="WV164" s="10"/>
      <c r="WW164" s="10"/>
      <c r="WX164" s="10"/>
      <c r="WY164" s="196"/>
      <c r="WZ164" s="196"/>
      <c r="XA164" s="196"/>
      <c r="XB164" s="196"/>
      <c r="XC164" s="196"/>
      <c r="XD164" s="196"/>
      <c r="XE164" s="196"/>
      <c r="XF164" s="196"/>
      <c r="XG164" s="196"/>
      <c r="XH164" s="196"/>
      <c r="XI164" s="196"/>
      <c r="XJ164" s="196"/>
      <c r="XK164" s="196"/>
      <c r="XL164" s="196"/>
      <c r="XM164" s="196"/>
      <c r="XN164" s="196"/>
      <c r="XO164" s="196"/>
      <c r="XP164" s="196"/>
      <c r="XQ164" s="196"/>
      <c r="XR164" s="196"/>
      <c r="XS164" s="196"/>
      <c r="XT164" s="25">
        <f t="shared" ref="XT164:XT165" si="120">SUM(Z164:XS164)</f>
        <v>0</v>
      </c>
    </row>
    <row r="165" spans="2:644" s="4" customFormat="1" ht="12.75" hidden="1" x14ac:dyDescent="0.2">
      <c r="B165" s="61" t="s">
        <v>121</v>
      </c>
      <c r="C165" s="201" t="s">
        <v>355</v>
      </c>
      <c r="D165" s="9" t="str">
        <f t="shared" si="102"/>
        <v>1804461786</v>
      </c>
      <c r="E165" s="10">
        <v>6015</v>
      </c>
      <c r="F165" s="9" t="s">
        <v>338</v>
      </c>
      <c r="G165" s="9" t="s">
        <v>126</v>
      </c>
      <c r="H165" s="9" t="s">
        <v>295</v>
      </c>
      <c r="I165" s="9"/>
      <c r="J165" s="9"/>
      <c r="K165" s="9"/>
      <c r="L165" s="9"/>
      <c r="M165" s="9"/>
      <c r="N165" s="9" t="e">
        <f>VLOOKUP(C165,'[1]Nomina al 02-02-2023'!$A$6:$A$94,1,0)</f>
        <v>#N/A</v>
      </c>
      <c r="O165" s="9"/>
      <c r="P165" s="9"/>
      <c r="Q165" s="11">
        <v>44652</v>
      </c>
      <c r="R165" s="11">
        <v>44778</v>
      </c>
      <c r="S165" s="11"/>
      <c r="T165" s="11"/>
      <c r="U165" s="76">
        <f t="shared" si="109"/>
        <v>10</v>
      </c>
      <c r="V165" s="100">
        <f t="shared" si="97"/>
        <v>12.5</v>
      </c>
      <c r="W165" s="12">
        <f t="shared" si="119"/>
        <v>0</v>
      </c>
      <c r="X165" s="24">
        <f t="shared" si="98"/>
        <v>0</v>
      </c>
      <c r="Y165" s="77">
        <f>IF(B165="Inactivo",0,(V165-W165-X165))</f>
        <v>0</v>
      </c>
      <c r="Z165" s="46"/>
      <c r="AA165" s="47"/>
      <c r="AB165" s="47"/>
      <c r="AC165" s="47"/>
      <c r="AD165" s="47"/>
      <c r="AE165" s="47"/>
      <c r="AF165" s="48"/>
      <c r="AG165" s="49"/>
      <c r="AH165" s="50"/>
      <c r="AI165" s="51"/>
      <c r="AJ165" s="52"/>
      <c r="AK165" s="53"/>
      <c r="AL165" s="53"/>
      <c r="AM165" s="53"/>
      <c r="AN165" s="53"/>
      <c r="AO165" s="53"/>
      <c r="AP165" s="54"/>
      <c r="AQ165" s="54"/>
      <c r="AR165" s="55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6"/>
      <c r="BO165" s="52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6"/>
      <c r="CS165" s="64"/>
      <c r="CT165" s="54"/>
      <c r="CU165" s="54"/>
      <c r="CV165" s="54"/>
      <c r="CW165" s="54"/>
      <c r="CX165" s="54"/>
      <c r="CY165" s="54"/>
      <c r="CZ165" s="55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15"/>
      <c r="DR165" s="15"/>
      <c r="DS165" s="15"/>
      <c r="DT165" s="15"/>
      <c r="DU165" s="15"/>
      <c r="DV165" s="15"/>
      <c r="DW165" s="29"/>
      <c r="DX165" s="43"/>
      <c r="DY165" s="21"/>
      <c r="DZ165" s="21"/>
      <c r="EA165" s="15"/>
      <c r="EB165" s="15"/>
      <c r="EC165" s="15"/>
      <c r="ED165" s="15"/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/>
      <c r="EV165" s="54"/>
      <c r="EW165" s="54"/>
      <c r="EX165" s="54"/>
      <c r="EY165" s="54"/>
      <c r="EZ165" s="54"/>
      <c r="FA165" s="56"/>
      <c r="FB165" s="52"/>
      <c r="FC165" s="54"/>
      <c r="FD165" s="54"/>
      <c r="FE165" s="54"/>
      <c r="FF165" s="54"/>
      <c r="FG165" s="54"/>
      <c r="FH165" s="54"/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5"/>
      <c r="FZ165" s="54"/>
      <c r="GA165" s="54"/>
      <c r="GB165" s="54"/>
      <c r="GC165" s="54"/>
      <c r="GD165" s="54"/>
      <c r="GE165" s="54"/>
      <c r="GF165" s="58"/>
      <c r="GG165" s="57"/>
      <c r="GH165" s="54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6"/>
      <c r="HL165" s="52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5"/>
      <c r="HZ165" s="54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8"/>
      <c r="IN165" s="57"/>
      <c r="IO165" s="54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6"/>
      <c r="JS165" s="52"/>
      <c r="JT165" s="54"/>
      <c r="JU165" s="54"/>
      <c r="JV165" s="54"/>
      <c r="JW165" s="54"/>
      <c r="JX165" s="54"/>
      <c r="JY165" s="54"/>
      <c r="JZ165" s="54"/>
      <c r="KA165" s="54"/>
      <c r="KB165" s="54"/>
      <c r="KC165" s="54"/>
      <c r="KD165" s="54"/>
      <c r="KE165" s="54"/>
      <c r="KF165" s="54"/>
      <c r="KG165" s="55"/>
      <c r="KH165" s="54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6"/>
      <c r="KW165" s="57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5"/>
      <c r="LX165" s="54"/>
      <c r="LY165" s="54"/>
      <c r="LZ165" s="54"/>
      <c r="MA165" s="56"/>
      <c r="MB165" s="52"/>
      <c r="MC165" s="54"/>
      <c r="MD165" s="54"/>
      <c r="ME165" s="54"/>
      <c r="MF165" s="54"/>
      <c r="MG165" s="54"/>
      <c r="MH165" s="54"/>
      <c r="MI165" s="54"/>
      <c r="MJ165" s="54"/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6"/>
      <c r="NF165" s="52"/>
      <c r="NG165" s="54"/>
      <c r="NH165" s="54"/>
      <c r="NI165" s="54"/>
      <c r="NJ165" s="54"/>
      <c r="NK165" s="54"/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/>
      <c r="NW165" s="54"/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6"/>
      <c r="OK165" s="52"/>
      <c r="OL165" s="54"/>
      <c r="OM165" s="54"/>
      <c r="ON165" s="54"/>
      <c r="OO165" s="54"/>
      <c r="OP165" s="54"/>
      <c r="OQ165" s="54"/>
      <c r="OR165" s="54"/>
      <c r="OS165" s="54"/>
      <c r="OT165" s="54"/>
      <c r="OU165" s="54"/>
      <c r="OV165" s="54"/>
      <c r="OW165" s="54"/>
      <c r="OX165" s="54"/>
      <c r="OY165" s="54"/>
      <c r="OZ165" s="54"/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4"/>
      <c r="PM165" s="54"/>
      <c r="PN165" s="54"/>
      <c r="PO165" s="153"/>
      <c r="PP165" s="52"/>
      <c r="PQ165" s="54"/>
      <c r="PR165" s="54"/>
      <c r="PS165" s="54"/>
      <c r="PT165" s="54"/>
      <c r="PU165" s="54"/>
      <c r="PV165" s="54"/>
      <c r="PW165" s="54"/>
      <c r="PX165" s="54"/>
      <c r="PY165" s="54"/>
      <c r="PZ165" s="54"/>
      <c r="QA165" s="54"/>
      <c r="QB165" s="54"/>
      <c r="QC165" s="54"/>
      <c r="QD165" s="54"/>
      <c r="QE165" s="54"/>
      <c r="QF165" s="54"/>
      <c r="QG165" s="54"/>
      <c r="QH165" s="54"/>
      <c r="QI165" s="54"/>
      <c r="QJ165" s="54"/>
      <c r="QK165" s="54"/>
      <c r="QL165" s="54"/>
      <c r="QM165" s="54"/>
      <c r="QN165" s="54"/>
      <c r="QO165" s="54"/>
      <c r="QP165" s="54"/>
      <c r="QQ165" s="54"/>
      <c r="QR165" s="54"/>
      <c r="QS165" s="154"/>
      <c r="QT165" s="52"/>
      <c r="QU165" s="54"/>
      <c r="QV165" s="54"/>
      <c r="QW165" s="54"/>
      <c r="QX165" s="54"/>
      <c r="QY165" s="54"/>
      <c r="QZ165" s="54"/>
      <c r="RA165" s="54"/>
      <c r="RB165" s="54"/>
      <c r="RC165" s="54"/>
      <c r="RD165" s="54"/>
      <c r="RE165" s="54"/>
      <c r="RF165" s="54"/>
      <c r="RG165" s="54"/>
      <c r="RH165" s="54"/>
      <c r="RI165" s="54"/>
      <c r="RJ165" s="54"/>
      <c r="RK165" s="54"/>
      <c r="RL165" s="54"/>
      <c r="RM165" s="54"/>
      <c r="RN165" s="54"/>
      <c r="RO165" s="54"/>
      <c r="RP165" s="54"/>
      <c r="RQ165" s="54"/>
      <c r="RR165" s="54"/>
      <c r="RS165" s="54"/>
      <c r="RT165" s="54"/>
      <c r="RU165" s="54"/>
      <c r="RV165" s="54"/>
      <c r="RW165" s="54"/>
      <c r="RX165" s="154"/>
      <c r="RY165" s="52"/>
      <c r="RZ165" s="54"/>
      <c r="SA165" s="54"/>
      <c r="SB165" s="54"/>
      <c r="SC165" s="54"/>
      <c r="SD165" s="54"/>
      <c r="SE165" s="54"/>
      <c r="SF165" s="54"/>
      <c r="SG165" s="54"/>
      <c r="SH165" s="54"/>
      <c r="SI165" s="54"/>
      <c r="SJ165" s="54"/>
      <c r="SK165" s="54"/>
      <c r="SL165" s="54"/>
      <c r="SM165" s="54"/>
      <c r="SN165" s="54"/>
      <c r="SO165" s="54"/>
      <c r="SP165" s="54"/>
      <c r="SQ165" s="54"/>
      <c r="SR165" s="54"/>
      <c r="SS165" s="54"/>
      <c r="ST165" s="54"/>
      <c r="SU165" s="54"/>
      <c r="SV165" s="54"/>
      <c r="SW165" s="54"/>
      <c r="SX165" s="54"/>
      <c r="SY165" s="54"/>
      <c r="SZ165" s="54"/>
      <c r="TA165" s="54"/>
      <c r="TB165" s="154"/>
      <c r="TC165" s="52"/>
      <c r="TD165" s="54"/>
      <c r="TE165" s="54"/>
      <c r="TF165" s="54"/>
      <c r="TG165" s="54"/>
      <c r="TH165" s="54"/>
      <c r="TI165" s="54"/>
      <c r="TJ165" s="54"/>
      <c r="TK165" s="54"/>
      <c r="TL165" s="54"/>
      <c r="TM165" s="54"/>
      <c r="TN165" s="54"/>
      <c r="TO165" s="54"/>
      <c r="TP165" s="54"/>
      <c r="TQ165" s="54"/>
      <c r="TR165" s="54"/>
      <c r="TS165" s="54"/>
      <c r="TT165" s="54"/>
      <c r="TU165" s="54"/>
      <c r="TV165" s="54"/>
      <c r="TW165" s="54"/>
      <c r="TX165" s="54"/>
      <c r="TY165" s="54"/>
      <c r="TZ165" s="54"/>
      <c r="UA165" s="54"/>
      <c r="UB165" s="54"/>
      <c r="UC165" s="54"/>
      <c r="UD165" s="54"/>
      <c r="UE165" s="54"/>
      <c r="UF165" s="54"/>
      <c r="UG165" s="56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38"/>
      <c r="US165" s="38"/>
      <c r="UT165" s="38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182"/>
      <c r="VM165" s="25"/>
      <c r="VN165" s="10"/>
      <c r="VO165" s="10"/>
      <c r="VP165" s="10"/>
      <c r="VQ165" s="10"/>
      <c r="VR165" s="10"/>
      <c r="VS165" s="10"/>
      <c r="VT165" s="10"/>
      <c r="VU165" s="10"/>
      <c r="VV165" s="10"/>
      <c r="VW165" s="38"/>
      <c r="VX165" s="38"/>
      <c r="VY165" s="38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182"/>
      <c r="WO165" s="25"/>
      <c r="WP165" s="10"/>
      <c r="WQ165" s="10"/>
      <c r="WR165" s="10"/>
      <c r="WS165" s="10"/>
      <c r="WT165" s="10"/>
      <c r="WU165" s="10"/>
      <c r="WV165" s="10"/>
      <c r="WW165" s="10"/>
      <c r="WX165" s="10"/>
      <c r="WY165" s="196"/>
      <c r="WZ165" s="196"/>
      <c r="XA165" s="196"/>
      <c r="XB165" s="196"/>
      <c r="XC165" s="196"/>
      <c r="XD165" s="196"/>
      <c r="XE165" s="196"/>
      <c r="XF165" s="196"/>
      <c r="XG165" s="196"/>
      <c r="XH165" s="196"/>
      <c r="XI165" s="196"/>
      <c r="XJ165" s="196"/>
      <c r="XK165" s="196"/>
      <c r="XL165" s="196"/>
      <c r="XM165" s="196"/>
      <c r="XN165" s="196"/>
      <c r="XO165" s="196"/>
      <c r="XP165" s="196"/>
      <c r="XQ165" s="196"/>
      <c r="XR165" s="196"/>
      <c r="XS165" s="196"/>
      <c r="XT165" s="25">
        <f t="shared" si="120"/>
        <v>0</v>
      </c>
    </row>
    <row r="166" spans="2:644" s="4" customFormat="1" ht="12.75" hidden="1" x14ac:dyDescent="0.2">
      <c r="B166" s="61" t="s">
        <v>121</v>
      </c>
      <c r="C166" s="201" t="s">
        <v>356</v>
      </c>
      <c r="D166" s="9" t="str">
        <f t="shared" si="102"/>
        <v>1759785361</v>
      </c>
      <c r="H166" s="9" t="s">
        <v>561</v>
      </c>
      <c r="I166" s="9"/>
      <c r="J166" s="9"/>
      <c r="K166" s="9"/>
      <c r="L166" s="9"/>
      <c r="M166" s="9"/>
      <c r="N166" s="9" t="e">
        <f>VLOOKUP(C166,'[1]Nomina al 02-02-2023'!$A$6:$A$94,1,0)</f>
        <v>#N/A</v>
      </c>
      <c r="O166" s="9"/>
      <c r="P166" s="9"/>
      <c r="Q166" s="11">
        <v>44083</v>
      </c>
      <c r="R166" s="11">
        <v>44083</v>
      </c>
      <c r="S166" s="11"/>
      <c r="T166" s="11"/>
      <c r="U166" s="76">
        <f t="shared" si="109"/>
        <v>28.733333333333334</v>
      </c>
      <c r="V166" s="100">
        <f t="shared" si="97"/>
        <v>35.916666666666671</v>
      </c>
      <c r="W166" s="12">
        <f t="shared" si="99"/>
        <v>0</v>
      </c>
      <c r="X166" s="24">
        <f t="shared" si="98"/>
        <v>0</v>
      </c>
      <c r="Y166" s="77">
        <f>IF(B166="Inactivo",0,(V166-W166-X166))</f>
        <v>0</v>
      </c>
      <c r="Z166" s="46"/>
      <c r="AA166" s="47"/>
      <c r="AB166" s="47"/>
      <c r="AC166" s="47"/>
      <c r="AD166" s="47"/>
      <c r="AE166" s="47"/>
      <c r="AF166" s="48"/>
      <c r="AG166" s="49"/>
      <c r="AH166" s="50"/>
      <c r="AI166" s="51"/>
      <c r="AJ166" s="52"/>
      <c r="AK166" s="53"/>
      <c r="AL166" s="53"/>
      <c r="AM166" s="53"/>
      <c r="AN166" s="53"/>
      <c r="AO166" s="53"/>
      <c r="AP166" s="54"/>
      <c r="AQ166" s="54"/>
      <c r="AR166" s="55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6"/>
      <c r="BO166" s="52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6"/>
      <c r="CS166" s="64"/>
      <c r="CT166" s="54"/>
      <c r="CU166" s="54"/>
      <c r="CV166" s="54"/>
      <c r="CW166" s="54"/>
      <c r="CX166" s="54"/>
      <c r="CY166" s="54"/>
      <c r="CZ166" s="55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15"/>
      <c r="DR166" s="15"/>
      <c r="DS166" s="15"/>
      <c r="DT166" s="15"/>
      <c r="DU166" s="15"/>
      <c r="DV166" s="15"/>
      <c r="DW166" s="29"/>
      <c r="DX166" s="43"/>
      <c r="DY166" s="21"/>
      <c r="DZ166" s="21"/>
      <c r="EA166" s="15"/>
      <c r="EB166" s="15"/>
      <c r="EC166" s="15"/>
      <c r="ED166" s="15"/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54"/>
      <c r="ER166" s="54"/>
      <c r="ES166" s="54"/>
      <c r="ET166" s="54"/>
      <c r="EU166" s="54"/>
      <c r="EV166" s="54"/>
      <c r="EW166" s="54"/>
      <c r="EX166" s="54"/>
      <c r="EY166" s="54"/>
      <c r="EZ166" s="54"/>
      <c r="FA166" s="56"/>
      <c r="FB166" s="52"/>
      <c r="FC166" s="54"/>
      <c r="FD166" s="54"/>
      <c r="FE166" s="54"/>
      <c r="FF166" s="54"/>
      <c r="FG166" s="54"/>
      <c r="FH166" s="54"/>
      <c r="FI166" s="54"/>
      <c r="FJ166" s="54"/>
      <c r="FK166" s="54"/>
      <c r="FL166" s="54"/>
      <c r="FM166" s="54"/>
      <c r="FN166" s="54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5"/>
      <c r="FZ166" s="54"/>
      <c r="GA166" s="54"/>
      <c r="GB166" s="54"/>
      <c r="GC166" s="54"/>
      <c r="GD166" s="54"/>
      <c r="GE166" s="54"/>
      <c r="GF166" s="58"/>
      <c r="GG166" s="57"/>
      <c r="GH166" s="54"/>
      <c r="GI166" s="54"/>
      <c r="GJ166" s="54"/>
      <c r="GK166" s="54"/>
      <c r="GL166" s="54"/>
      <c r="GM166" s="54"/>
      <c r="GN166" s="54"/>
      <c r="GO166" s="54"/>
      <c r="GP166" s="54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6"/>
      <c r="HL166" s="52"/>
      <c r="HM166" s="54"/>
      <c r="HN166" s="54"/>
      <c r="HO166" s="54"/>
      <c r="HP166" s="54"/>
      <c r="HQ166" s="54"/>
      <c r="HR166" s="54"/>
      <c r="HS166" s="54"/>
      <c r="HT166" s="54"/>
      <c r="HU166" s="54"/>
      <c r="HV166" s="54"/>
      <c r="HW166" s="54"/>
      <c r="HX166" s="54"/>
      <c r="HY166" s="55"/>
      <c r="HZ166" s="54"/>
      <c r="IA166" s="54"/>
      <c r="IB166" s="54"/>
      <c r="IC166" s="54"/>
      <c r="ID166" s="54"/>
      <c r="IE166" s="54"/>
      <c r="IF166" s="54"/>
      <c r="IG166" s="54"/>
      <c r="IH166" s="54"/>
      <c r="II166" s="54"/>
      <c r="IJ166" s="54"/>
      <c r="IK166" s="54"/>
      <c r="IL166" s="54"/>
      <c r="IM166" s="58"/>
      <c r="IN166" s="57"/>
      <c r="IO166" s="54"/>
      <c r="IP166" s="54"/>
      <c r="IQ166" s="54"/>
      <c r="IR166" s="54"/>
      <c r="IS166" s="54"/>
      <c r="IT166" s="54"/>
      <c r="IU166" s="54"/>
      <c r="IV166" s="54"/>
      <c r="IW166" s="54"/>
      <c r="IX166" s="54"/>
      <c r="IY166" s="54"/>
      <c r="IZ166" s="54"/>
      <c r="JA166" s="54"/>
      <c r="JB166" s="54"/>
      <c r="JC166" s="54"/>
      <c r="JD166" s="54"/>
      <c r="JE166" s="54"/>
      <c r="JF166" s="54"/>
      <c r="JG166" s="54"/>
      <c r="JH166" s="54"/>
      <c r="JI166" s="54"/>
      <c r="JJ166" s="54"/>
      <c r="JK166" s="54"/>
      <c r="JL166" s="54"/>
      <c r="JM166" s="54"/>
      <c r="JN166" s="54"/>
      <c r="JO166" s="54"/>
      <c r="JP166" s="54"/>
      <c r="JQ166" s="54"/>
      <c r="JR166" s="56"/>
      <c r="JS166" s="52"/>
      <c r="JT166" s="54"/>
      <c r="JU166" s="54"/>
      <c r="JV166" s="54"/>
      <c r="JW166" s="54"/>
      <c r="JX166" s="54"/>
      <c r="JY166" s="54"/>
      <c r="JZ166" s="54"/>
      <c r="KA166" s="54"/>
      <c r="KB166" s="54"/>
      <c r="KC166" s="54"/>
      <c r="KD166" s="54"/>
      <c r="KE166" s="54"/>
      <c r="KF166" s="54"/>
      <c r="KG166" s="55"/>
      <c r="KH166" s="54"/>
      <c r="KI166" s="54"/>
      <c r="KJ166" s="54"/>
      <c r="KK166" s="54"/>
      <c r="KL166" s="54"/>
      <c r="KM166" s="54"/>
      <c r="KN166" s="54"/>
      <c r="KO166" s="54"/>
      <c r="KP166" s="54"/>
      <c r="KQ166" s="54"/>
      <c r="KR166" s="54"/>
      <c r="KS166" s="54"/>
      <c r="KT166" s="54"/>
      <c r="KU166" s="54"/>
      <c r="KV166" s="56"/>
      <c r="KW166" s="57"/>
      <c r="KX166" s="54"/>
      <c r="KY166" s="54"/>
      <c r="KZ166" s="54"/>
      <c r="LA166" s="54"/>
      <c r="LB166" s="54"/>
      <c r="LC166" s="54"/>
      <c r="LD166" s="54"/>
      <c r="LE166" s="54"/>
      <c r="LF166" s="54"/>
      <c r="LG166" s="54"/>
      <c r="LH166" s="54"/>
      <c r="LI166" s="54"/>
      <c r="LJ166" s="54"/>
      <c r="LK166" s="54"/>
      <c r="LL166" s="54"/>
      <c r="LM166" s="54"/>
      <c r="LN166" s="54"/>
      <c r="LO166" s="54"/>
      <c r="LP166" s="54"/>
      <c r="LQ166" s="54"/>
      <c r="LR166" s="54"/>
      <c r="LS166" s="54"/>
      <c r="LT166" s="54"/>
      <c r="LU166" s="54"/>
      <c r="LV166" s="54"/>
      <c r="LW166" s="55"/>
      <c r="LX166" s="54"/>
      <c r="LY166" s="54"/>
      <c r="LZ166" s="54"/>
      <c r="MA166" s="56"/>
      <c r="MB166" s="52"/>
      <c r="MC166" s="54"/>
      <c r="MD166" s="54"/>
      <c r="ME166" s="54"/>
      <c r="MF166" s="54"/>
      <c r="MG166" s="54"/>
      <c r="MH166" s="54"/>
      <c r="MI166" s="54"/>
      <c r="MJ166" s="54"/>
      <c r="MK166" s="54"/>
      <c r="ML166" s="54"/>
      <c r="MM166" s="54"/>
      <c r="MN166" s="54"/>
      <c r="MO166" s="54"/>
      <c r="MP166" s="54"/>
      <c r="MQ166" s="54"/>
      <c r="MR166" s="54"/>
      <c r="MS166" s="54"/>
      <c r="MT166" s="54"/>
      <c r="MU166" s="54"/>
      <c r="MV166" s="54"/>
      <c r="MW166" s="54"/>
      <c r="MX166" s="54"/>
      <c r="MY166" s="54"/>
      <c r="MZ166" s="54"/>
      <c r="NA166" s="54"/>
      <c r="NB166" s="54"/>
      <c r="NC166" s="54"/>
      <c r="ND166" s="54"/>
      <c r="NE166" s="56"/>
      <c r="NF166" s="52"/>
      <c r="NG166" s="54"/>
      <c r="NH166" s="54"/>
      <c r="NI166" s="54"/>
      <c r="NJ166" s="54"/>
      <c r="NK166" s="54"/>
      <c r="NL166" s="54"/>
      <c r="NM166" s="54"/>
      <c r="NN166" s="54"/>
      <c r="NO166" s="54"/>
      <c r="NP166" s="54"/>
      <c r="NQ166" s="54"/>
      <c r="NR166" s="54"/>
      <c r="NS166" s="54"/>
      <c r="NT166" s="54"/>
      <c r="NU166" s="54"/>
      <c r="NV166" s="54"/>
      <c r="NW166" s="54"/>
      <c r="NX166" s="54"/>
      <c r="NY166" s="54"/>
      <c r="NZ166" s="54"/>
      <c r="OA166" s="54"/>
      <c r="OB166" s="54"/>
      <c r="OC166" s="54"/>
      <c r="OD166" s="54"/>
      <c r="OE166" s="54"/>
      <c r="OF166" s="54"/>
      <c r="OG166" s="54"/>
      <c r="OH166" s="54"/>
      <c r="OI166" s="54"/>
      <c r="OJ166" s="56"/>
      <c r="OK166" s="52"/>
      <c r="OL166" s="54"/>
      <c r="OM166" s="54"/>
      <c r="ON166" s="54"/>
      <c r="OO166" s="54"/>
      <c r="OP166" s="54"/>
      <c r="OQ166" s="54"/>
      <c r="OR166" s="54"/>
      <c r="OS166" s="54"/>
      <c r="OT166" s="54"/>
      <c r="OU166" s="54"/>
      <c r="OV166" s="54"/>
      <c r="OW166" s="54"/>
      <c r="OX166" s="54"/>
      <c r="OY166" s="54"/>
      <c r="OZ166" s="54"/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4"/>
      <c r="PM166" s="54"/>
      <c r="PN166" s="54"/>
      <c r="PO166" s="153"/>
      <c r="PP166" s="52"/>
      <c r="PQ166" s="54"/>
      <c r="PR166" s="54"/>
      <c r="PS166" s="54"/>
      <c r="PT166" s="54"/>
      <c r="PU166" s="54"/>
      <c r="PV166" s="54"/>
      <c r="PW166" s="54"/>
      <c r="PX166" s="54"/>
      <c r="PY166" s="54"/>
      <c r="PZ166" s="54"/>
      <c r="QA166" s="54"/>
      <c r="QB166" s="54"/>
      <c r="QC166" s="54"/>
      <c r="QD166" s="54"/>
      <c r="QE166" s="54"/>
      <c r="QF166" s="54"/>
      <c r="QG166" s="54"/>
      <c r="QH166" s="54"/>
      <c r="QI166" s="54"/>
      <c r="QJ166" s="54"/>
      <c r="QK166" s="54"/>
      <c r="QL166" s="54"/>
      <c r="QM166" s="54"/>
      <c r="QN166" s="54"/>
      <c r="QO166" s="54"/>
      <c r="QP166" s="54"/>
      <c r="QQ166" s="54"/>
      <c r="QR166" s="54"/>
      <c r="QS166" s="154"/>
      <c r="QT166" s="52"/>
      <c r="QU166" s="54"/>
      <c r="QV166" s="54"/>
      <c r="QW166" s="54"/>
      <c r="QX166" s="54"/>
      <c r="QY166" s="54"/>
      <c r="QZ166" s="54"/>
      <c r="RA166" s="54"/>
      <c r="RB166" s="54"/>
      <c r="RC166" s="54"/>
      <c r="RD166" s="54"/>
      <c r="RE166" s="54"/>
      <c r="RF166" s="54"/>
      <c r="RG166" s="54"/>
      <c r="RH166" s="54"/>
      <c r="RI166" s="54"/>
      <c r="RJ166" s="54"/>
      <c r="RK166" s="54"/>
      <c r="RL166" s="54"/>
      <c r="RM166" s="54"/>
      <c r="RN166" s="54"/>
      <c r="RO166" s="54"/>
      <c r="RP166" s="54"/>
      <c r="RQ166" s="54"/>
      <c r="RR166" s="54"/>
      <c r="RS166" s="54"/>
      <c r="RT166" s="54"/>
      <c r="RU166" s="54"/>
      <c r="RV166" s="54"/>
      <c r="RW166" s="54"/>
      <c r="RX166" s="154"/>
      <c r="RY166" s="52"/>
      <c r="RZ166" s="54"/>
      <c r="SA166" s="54"/>
      <c r="SB166" s="54"/>
      <c r="SC166" s="54"/>
      <c r="SD166" s="54"/>
      <c r="SE166" s="54"/>
      <c r="SF166" s="54"/>
      <c r="SG166" s="54"/>
      <c r="SH166" s="54"/>
      <c r="SI166" s="54"/>
      <c r="SJ166" s="54"/>
      <c r="SK166" s="54"/>
      <c r="SL166" s="54"/>
      <c r="SM166" s="54"/>
      <c r="SN166" s="54"/>
      <c r="SO166" s="54"/>
      <c r="SP166" s="54"/>
      <c r="SQ166" s="54"/>
      <c r="SR166" s="54"/>
      <c r="SS166" s="54"/>
      <c r="ST166" s="54"/>
      <c r="SU166" s="54"/>
      <c r="SV166" s="54"/>
      <c r="SW166" s="54"/>
      <c r="SX166" s="54"/>
      <c r="SY166" s="54"/>
      <c r="SZ166" s="54"/>
      <c r="TA166" s="54"/>
      <c r="TB166" s="154"/>
      <c r="TC166" s="52"/>
      <c r="TD166" s="54"/>
      <c r="TE166" s="54"/>
      <c r="TF166" s="54"/>
      <c r="TG166" s="54"/>
      <c r="TH166" s="54"/>
      <c r="TI166" s="54"/>
      <c r="TJ166" s="54"/>
      <c r="TK166" s="54"/>
      <c r="TL166" s="54"/>
      <c r="TM166" s="54"/>
      <c r="TN166" s="54"/>
      <c r="TO166" s="54"/>
      <c r="TP166" s="54"/>
      <c r="TQ166" s="54"/>
      <c r="TR166" s="54"/>
      <c r="TS166" s="54"/>
      <c r="TT166" s="54"/>
      <c r="TU166" s="54"/>
      <c r="TV166" s="54"/>
      <c r="TW166" s="54"/>
      <c r="TX166" s="54"/>
      <c r="TY166" s="54"/>
      <c r="TZ166" s="54"/>
      <c r="UA166" s="54"/>
      <c r="UB166" s="54"/>
      <c r="UC166" s="54"/>
      <c r="UD166" s="54"/>
      <c r="UE166" s="54"/>
      <c r="UF166" s="54"/>
      <c r="UG166" s="56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38"/>
      <c r="US166" s="38"/>
      <c r="UT166" s="38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182"/>
      <c r="VM166" s="25"/>
      <c r="VN166" s="10"/>
      <c r="VO166" s="10"/>
      <c r="VP166" s="10"/>
      <c r="VQ166" s="10"/>
      <c r="VR166" s="10"/>
      <c r="VS166" s="10"/>
      <c r="VT166" s="10"/>
      <c r="VU166" s="10"/>
      <c r="VV166" s="10"/>
      <c r="VW166" s="38"/>
      <c r="VX166" s="38"/>
      <c r="VY166" s="38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182"/>
      <c r="WO166" s="25"/>
      <c r="WP166" s="10"/>
      <c r="WQ166" s="10"/>
      <c r="WR166" s="10"/>
      <c r="WS166" s="10"/>
      <c r="WT166" s="10"/>
      <c r="WU166" s="10"/>
      <c r="WV166" s="10"/>
      <c r="WW166" s="10"/>
      <c r="WX166" s="10"/>
      <c r="WY166" s="38"/>
      <c r="WZ166" s="38"/>
      <c r="XA166" s="38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25"/>
    </row>
    <row r="167" spans="2:644" s="4" customFormat="1" ht="12.75" x14ac:dyDescent="0.2">
      <c r="B167" s="61" t="s">
        <v>122</v>
      </c>
      <c r="C167" s="201" t="s">
        <v>1006</v>
      </c>
      <c r="D167" s="9" t="str">
        <f t="shared" si="102"/>
        <v>0926445081</v>
      </c>
      <c r="E167" s="10">
        <v>6015</v>
      </c>
      <c r="F167" s="9" t="s">
        <v>338</v>
      </c>
      <c r="G167" s="9" t="s">
        <v>126</v>
      </c>
      <c r="H167" s="9" t="s">
        <v>562</v>
      </c>
      <c r="I167" s="9">
        <f>LEN(H167)</f>
        <v>31</v>
      </c>
      <c r="J167" s="9">
        <f>FIND(" ",H167,FIND(" ",H167)+1)</f>
        <v>14</v>
      </c>
      <c r="K167" s="9">
        <f>I167-(J167-1)</f>
        <v>18</v>
      </c>
      <c r="L167" s="9" t="str">
        <f>MID(H167,1,J167)</f>
        <v xml:space="preserve">Brito Escobar </v>
      </c>
      <c r="M167" s="9" t="str">
        <f>MID(H167,J167,K167)</f>
        <v xml:space="preserve"> Vicente Guillermo</v>
      </c>
      <c r="N167" s="9" t="str">
        <f>_xlfn.IFNA(VLOOKUP(D167,[1]!Tabla1[#All],7,0),"NO ENCONTRADO")</f>
        <v>vicentebrito@salesland.net</v>
      </c>
      <c r="O167" s="9"/>
      <c r="P167" s="9" t="str">
        <f>IF(N167="NO ENCONTRADO",O167,N167)</f>
        <v>vicentebrito@salesland.net</v>
      </c>
      <c r="Q167" s="11">
        <v>44743</v>
      </c>
      <c r="R167" s="11"/>
      <c r="S167" s="11"/>
      <c r="T167" s="11"/>
      <c r="U167" s="76">
        <f t="shared" si="109"/>
        <v>7</v>
      </c>
      <c r="V167" s="100">
        <f t="shared" si="97"/>
        <v>8.75</v>
      </c>
      <c r="W167" s="12">
        <f t="shared" ref="W167:W174" si="121">SUM(Z167:XS167)</f>
        <v>0</v>
      </c>
      <c r="X167" s="24">
        <f t="shared" si="98"/>
        <v>0</v>
      </c>
      <c r="Y167" s="77">
        <f>IF(B167="Inactivo",0,(V167-W167-X167))</f>
        <v>8.75</v>
      </c>
      <c r="Z167" s="46"/>
      <c r="AA167" s="47"/>
      <c r="AB167" s="47"/>
      <c r="AC167" s="47"/>
      <c r="AD167" s="47"/>
      <c r="AE167" s="47"/>
      <c r="AF167" s="48"/>
      <c r="AG167" s="49"/>
      <c r="AH167" s="50"/>
      <c r="AI167" s="51"/>
      <c r="AJ167" s="52"/>
      <c r="AK167" s="53"/>
      <c r="AL167" s="53"/>
      <c r="AM167" s="53"/>
      <c r="AN167" s="53"/>
      <c r="AO167" s="53"/>
      <c r="AP167" s="54"/>
      <c r="AQ167" s="54"/>
      <c r="AR167" s="55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6"/>
      <c r="BO167" s="52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6"/>
      <c r="CS167" s="64"/>
      <c r="CT167" s="54"/>
      <c r="CU167" s="54"/>
      <c r="CV167" s="54"/>
      <c r="CW167" s="54"/>
      <c r="CX167" s="54"/>
      <c r="CY167" s="54"/>
      <c r="CZ167" s="55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15"/>
      <c r="DR167" s="15"/>
      <c r="DS167" s="15"/>
      <c r="DT167" s="15"/>
      <c r="DU167" s="15"/>
      <c r="DV167" s="15"/>
      <c r="DW167" s="29"/>
      <c r="DX167" s="43"/>
      <c r="DY167" s="21"/>
      <c r="DZ167" s="21"/>
      <c r="EA167" s="15"/>
      <c r="EB167" s="15"/>
      <c r="EC167" s="15"/>
      <c r="ED167" s="15"/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54"/>
      <c r="ER167" s="54"/>
      <c r="ES167" s="54"/>
      <c r="ET167" s="54"/>
      <c r="EU167" s="54"/>
      <c r="EV167" s="54"/>
      <c r="EW167" s="54"/>
      <c r="EX167" s="54"/>
      <c r="EY167" s="54"/>
      <c r="EZ167" s="54"/>
      <c r="FA167" s="56"/>
      <c r="FB167" s="52"/>
      <c r="FC167" s="54"/>
      <c r="FD167" s="54"/>
      <c r="FE167" s="54"/>
      <c r="FF167" s="54"/>
      <c r="FG167" s="54"/>
      <c r="FH167" s="54"/>
      <c r="FI167" s="54"/>
      <c r="FJ167" s="54"/>
      <c r="FK167" s="54"/>
      <c r="FL167" s="54"/>
      <c r="FM167" s="54"/>
      <c r="FN167" s="54"/>
      <c r="FO167" s="54"/>
      <c r="FP167" s="54"/>
      <c r="FQ167" s="54"/>
      <c r="FR167" s="54"/>
      <c r="FS167" s="54"/>
      <c r="FT167" s="54"/>
      <c r="FU167" s="54"/>
      <c r="FV167" s="54"/>
      <c r="FW167" s="54"/>
      <c r="FX167" s="54"/>
      <c r="FY167" s="55"/>
      <c r="FZ167" s="54"/>
      <c r="GA167" s="54"/>
      <c r="GB167" s="54"/>
      <c r="GC167" s="54"/>
      <c r="GD167" s="54"/>
      <c r="GE167" s="54"/>
      <c r="GF167" s="58"/>
      <c r="GG167" s="57"/>
      <c r="GH167" s="54"/>
      <c r="GI167" s="54"/>
      <c r="GJ167" s="54"/>
      <c r="GK167" s="54"/>
      <c r="GL167" s="54"/>
      <c r="GM167" s="54"/>
      <c r="GN167" s="54"/>
      <c r="GO167" s="54"/>
      <c r="GP167" s="54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6"/>
      <c r="HL167" s="52"/>
      <c r="HM167" s="54"/>
      <c r="HN167" s="54"/>
      <c r="HO167" s="54"/>
      <c r="HP167" s="54"/>
      <c r="HQ167" s="54"/>
      <c r="HR167" s="54"/>
      <c r="HS167" s="54"/>
      <c r="HT167" s="54"/>
      <c r="HU167" s="54"/>
      <c r="HV167" s="54"/>
      <c r="HW167" s="54"/>
      <c r="HX167" s="54"/>
      <c r="HY167" s="55"/>
      <c r="HZ167" s="54"/>
      <c r="IA167" s="54"/>
      <c r="IB167" s="54"/>
      <c r="IC167" s="54"/>
      <c r="ID167" s="54"/>
      <c r="IE167" s="54"/>
      <c r="IF167" s="54"/>
      <c r="IG167" s="54"/>
      <c r="IH167" s="54"/>
      <c r="II167" s="54"/>
      <c r="IJ167" s="54"/>
      <c r="IK167" s="54"/>
      <c r="IL167" s="54"/>
      <c r="IM167" s="58"/>
      <c r="IN167" s="57"/>
      <c r="IO167" s="54"/>
      <c r="IP167" s="54"/>
      <c r="IQ167" s="54"/>
      <c r="IR167" s="54"/>
      <c r="IS167" s="54"/>
      <c r="IT167" s="54"/>
      <c r="IU167" s="54"/>
      <c r="IV167" s="54"/>
      <c r="IW167" s="54"/>
      <c r="IX167" s="54"/>
      <c r="IY167" s="54"/>
      <c r="IZ167" s="54"/>
      <c r="JA167" s="54"/>
      <c r="JB167" s="54"/>
      <c r="JC167" s="54"/>
      <c r="JD167" s="54"/>
      <c r="JE167" s="54"/>
      <c r="JF167" s="54"/>
      <c r="JG167" s="54"/>
      <c r="JH167" s="54"/>
      <c r="JI167" s="54"/>
      <c r="JJ167" s="54"/>
      <c r="JK167" s="54"/>
      <c r="JL167" s="54"/>
      <c r="JM167" s="54"/>
      <c r="JN167" s="54"/>
      <c r="JO167" s="54"/>
      <c r="JP167" s="54"/>
      <c r="JQ167" s="54"/>
      <c r="JR167" s="56"/>
      <c r="JS167" s="52"/>
      <c r="JT167" s="54"/>
      <c r="JU167" s="54"/>
      <c r="JV167" s="54"/>
      <c r="JW167" s="54"/>
      <c r="JX167" s="54"/>
      <c r="JY167" s="54"/>
      <c r="JZ167" s="54"/>
      <c r="KA167" s="54"/>
      <c r="KB167" s="54"/>
      <c r="KC167" s="54"/>
      <c r="KD167" s="54"/>
      <c r="KE167" s="54"/>
      <c r="KF167" s="54"/>
      <c r="KG167" s="55"/>
      <c r="KH167" s="54"/>
      <c r="KI167" s="54"/>
      <c r="KJ167" s="54"/>
      <c r="KK167" s="54"/>
      <c r="KL167" s="54"/>
      <c r="KM167" s="54"/>
      <c r="KN167" s="54"/>
      <c r="KO167" s="54"/>
      <c r="KP167" s="54"/>
      <c r="KQ167" s="54"/>
      <c r="KR167" s="54"/>
      <c r="KS167" s="54"/>
      <c r="KT167" s="54"/>
      <c r="KU167" s="54"/>
      <c r="KV167" s="56"/>
      <c r="KW167" s="57"/>
      <c r="KX167" s="54"/>
      <c r="KY167" s="54"/>
      <c r="KZ167" s="54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5"/>
      <c r="LX167" s="54"/>
      <c r="LY167" s="54"/>
      <c r="LZ167" s="54"/>
      <c r="MA167" s="56"/>
      <c r="MB167" s="52"/>
      <c r="MC167" s="54"/>
      <c r="MD167" s="54"/>
      <c r="ME167" s="54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6"/>
      <c r="NF167" s="52"/>
      <c r="NG167" s="54"/>
      <c r="NH167" s="54"/>
      <c r="NI167" s="54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6"/>
      <c r="OK167" s="52"/>
      <c r="OL167" s="54"/>
      <c r="OM167" s="54"/>
      <c r="ON167" s="54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153"/>
      <c r="PP167" s="52"/>
      <c r="PQ167" s="54"/>
      <c r="PR167" s="54"/>
      <c r="PS167" s="54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154"/>
      <c r="QT167" s="52"/>
      <c r="QU167" s="54"/>
      <c r="QV167" s="54"/>
      <c r="QW167" s="54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154"/>
      <c r="RY167" s="52"/>
      <c r="RZ167" s="54"/>
      <c r="SA167" s="54"/>
      <c r="SB167" s="54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154"/>
      <c r="TC167" s="52"/>
      <c r="TD167" s="54"/>
      <c r="TE167" s="54"/>
      <c r="TF167" s="54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6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38"/>
      <c r="US167" s="38"/>
      <c r="UT167" s="38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182"/>
      <c r="VM167" s="25"/>
      <c r="VN167" s="10"/>
      <c r="VO167" s="10"/>
      <c r="VP167" s="10"/>
      <c r="VQ167" s="10"/>
      <c r="VR167" s="10"/>
      <c r="VS167" s="10"/>
      <c r="VT167" s="10"/>
      <c r="VU167" s="10"/>
      <c r="VV167" s="10"/>
      <c r="VW167" s="38"/>
      <c r="VX167" s="38"/>
      <c r="VY167" s="38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182"/>
      <c r="WO167" s="25"/>
      <c r="WP167" s="10"/>
      <c r="WQ167" s="10"/>
      <c r="WR167" s="10"/>
      <c r="WS167" s="10"/>
      <c r="WT167" s="10"/>
      <c r="WU167" s="10"/>
      <c r="WV167" s="10"/>
      <c r="WW167" s="10"/>
      <c r="WX167" s="10"/>
      <c r="WY167" s="196"/>
      <c r="WZ167" s="196"/>
      <c r="XA167" s="196"/>
      <c r="XB167" s="196"/>
      <c r="XC167" s="196"/>
      <c r="XD167" s="196"/>
      <c r="XE167" s="196"/>
      <c r="XF167" s="196"/>
      <c r="XG167" s="196"/>
      <c r="XH167" s="196"/>
      <c r="XI167" s="196"/>
      <c r="XJ167" s="196"/>
      <c r="XK167" s="196"/>
      <c r="XL167" s="196"/>
      <c r="XM167" s="196"/>
      <c r="XN167" s="196"/>
      <c r="XO167" s="196"/>
      <c r="XP167" s="196"/>
      <c r="XQ167" s="196"/>
      <c r="XR167" s="196"/>
      <c r="XS167" s="196"/>
      <c r="XT167" s="25">
        <f t="shared" ref="XT167:XT174" si="122">SUM(Z167:XS167)</f>
        <v>0</v>
      </c>
    </row>
    <row r="168" spans="2:644" s="4" customFormat="1" ht="12.75" hidden="1" x14ac:dyDescent="0.2">
      <c r="B168" s="61" t="s">
        <v>121</v>
      </c>
      <c r="C168" s="201" t="s">
        <v>1007</v>
      </c>
      <c r="D168" s="9" t="str">
        <f t="shared" si="102"/>
        <v>0951314426</v>
      </c>
      <c r="E168" s="10">
        <v>6015</v>
      </c>
      <c r="F168" s="9" t="s">
        <v>338</v>
      </c>
      <c r="G168" s="9" t="s">
        <v>126</v>
      </c>
      <c r="H168" s="9" t="s">
        <v>245</v>
      </c>
      <c r="I168" s="9"/>
      <c r="J168" s="9"/>
      <c r="K168" s="9"/>
      <c r="L168" s="9"/>
      <c r="M168" s="9"/>
      <c r="N168" s="9" t="e">
        <f>VLOOKUP(C168,'[1]Nomina al 02-02-2023'!$A$6:$A$94,1,0)</f>
        <v>#N/A</v>
      </c>
      <c r="O168" s="9"/>
      <c r="P168" s="9"/>
      <c r="Q168" s="11">
        <v>44764</v>
      </c>
      <c r="R168" s="11">
        <v>44838</v>
      </c>
      <c r="S168" s="11"/>
      <c r="T168" s="11"/>
      <c r="U168" s="76">
        <f t="shared" si="109"/>
        <v>6.3</v>
      </c>
      <c r="V168" s="100">
        <f t="shared" si="97"/>
        <v>7.875</v>
      </c>
      <c r="W168" s="12">
        <f t="shared" si="121"/>
        <v>0</v>
      </c>
      <c r="X168" s="24">
        <f t="shared" si="98"/>
        <v>0</v>
      </c>
      <c r="Y168" s="77">
        <f>IF(B168="Inactivo",0,(V168-W168-X168))</f>
        <v>0</v>
      </c>
      <c r="Z168" s="46"/>
      <c r="AA168" s="47"/>
      <c r="AB168" s="47"/>
      <c r="AC168" s="47"/>
      <c r="AD168" s="47"/>
      <c r="AE168" s="47"/>
      <c r="AF168" s="48"/>
      <c r="AG168" s="49"/>
      <c r="AH168" s="50"/>
      <c r="AI168" s="51"/>
      <c r="AJ168" s="52"/>
      <c r="AK168" s="53"/>
      <c r="AL168" s="53"/>
      <c r="AM168" s="53"/>
      <c r="AN168" s="53"/>
      <c r="AO168" s="53"/>
      <c r="AP168" s="54"/>
      <c r="AQ168" s="54"/>
      <c r="AR168" s="55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6"/>
      <c r="BO168" s="52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6"/>
      <c r="CS168" s="64"/>
      <c r="CT168" s="54"/>
      <c r="CU168" s="54"/>
      <c r="CV168" s="54"/>
      <c r="CW168" s="54"/>
      <c r="CX168" s="54"/>
      <c r="CY168" s="54"/>
      <c r="CZ168" s="55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15"/>
      <c r="DR168" s="15"/>
      <c r="DS168" s="15"/>
      <c r="DT168" s="15"/>
      <c r="DU168" s="15"/>
      <c r="DV168" s="15"/>
      <c r="DW168" s="29"/>
      <c r="DX168" s="43"/>
      <c r="DY168" s="21"/>
      <c r="DZ168" s="21"/>
      <c r="EA168" s="15"/>
      <c r="EB168" s="15"/>
      <c r="EC168" s="15"/>
      <c r="ED168" s="15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6"/>
      <c r="FB168" s="52"/>
      <c r="FC168" s="54"/>
      <c r="FD168" s="54"/>
      <c r="FE168" s="54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5"/>
      <c r="FZ168" s="54"/>
      <c r="GA168" s="54"/>
      <c r="GB168" s="54"/>
      <c r="GC168" s="54"/>
      <c r="GD168" s="54"/>
      <c r="GE168" s="54"/>
      <c r="GF168" s="58"/>
      <c r="GG168" s="57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6"/>
      <c r="HL168" s="52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5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8"/>
      <c r="IN168" s="57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6"/>
      <c r="JS168" s="52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5"/>
      <c r="KH168" s="54"/>
      <c r="KI168" s="54"/>
      <c r="KJ168" s="54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6"/>
      <c r="KW168" s="57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5"/>
      <c r="LX168" s="54"/>
      <c r="LY168" s="54"/>
      <c r="LZ168" s="54"/>
      <c r="MA168" s="56"/>
      <c r="MB168" s="52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6"/>
      <c r="NF168" s="52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6"/>
      <c r="OK168" s="52"/>
      <c r="OL168" s="54"/>
      <c r="OM168" s="54"/>
      <c r="ON168" s="54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153"/>
      <c r="PP168" s="52"/>
      <c r="PQ168" s="54"/>
      <c r="PR168" s="54"/>
      <c r="PS168" s="54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154"/>
      <c r="QT168" s="52"/>
      <c r="QU168" s="54"/>
      <c r="QV168" s="54"/>
      <c r="QW168" s="54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154"/>
      <c r="RY168" s="52"/>
      <c r="RZ168" s="54"/>
      <c r="SA168" s="54"/>
      <c r="SB168" s="54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154"/>
      <c r="TC168" s="52"/>
      <c r="TD168" s="54"/>
      <c r="TE168" s="54"/>
      <c r="TF168" s="54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6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38"/>
      <c r="US168" s="38"/>
      <c r="UT168" s="38"/>
      <c r="UU168" s="38"/>
      <c r="UV168" s="38"/>
      <c r="UW168" s="38"/>
      <c r="UX168" s="38"/>
      <c r="UY168" s="38"/>
      <c r="UZ168" s="38"/>
      <c r="VA168" s="38"/>
      <c r="VB168" s="38"/>
      <c r="VC168" s="38"/>
      <c r="VD168" s="38"/>
      <c r="VE168" s="38"/>
      <c r="VF168" s="38"/>
      <c r="VG168" s="38"/>
      <c r="VH168" s="38"/>
      <c r="VI168" s="38"/>
      <c r="VJ168" s="38"/>
      <c r="VK168" s="38"/>
      <c r="VL168" s="182"/>
      <c r="VM168" s="25"/>
      <c r="VN168" s="10"/>
      <c r="VO168" s="10"/>
      <c r="VP168" s="10"/>
      <c r="VQ168" s="10"/>
      <c r="VR168" s="10"/>
      <c r="VS168" s="10"/>
      <c r="VT168" s="10"/>
      <c r="VU168" s="10"/>
      <c r="VV168" s="10"/>
      <c r="VW168" s="38"/>
      <c r="VX168" s="38"/>
      <c r="VY168" s="38"/>
      <c r="VZ168" s="38"/>
      <c r="WA168" s="38"/>
      <c r="WB168" s="38"/>
      <c r="WC168" s="38"/>
      <c r="WD168" s="38"/>
      <c r="WE168" s="38"/>
      <c r="WF168" s="38"/>
      <c r="WG168" s="38"/>
      <c r="WH168" s="38"/>
      <c r="WI168" s="38"/>
      <c r="WJ168" s="38"/>
      <c r="WK168" s="38"/>
      <c r="WL168" s="38"/>
      <c r="WM168" s="38"/>
      <c r="WN168" s="182"/>
      <c r="WO168" s="25"/>
      <c r="WP168" s="10"/>
      <c r="WQ168" s="10"/>
      <c r="WR168" s="10"/>
      <c r="WS168" s="10"/>
      <c r="WT168" s="10"/>
      <c r="WU168" s="10"/>
      <c r="WV168" s="10"/>
      <c r="WW168" s="10"/>
      <c r="WX168" s="10"/>
      <c r="WY168" s="196"/>
      <c r="WZ168" s="196"/>
      <c r="XA168" s="196"/>
      <c r="XB168" s="196"/>
      <c r="XC168" s="196"/>
      <c r="XD168" s="196"/>
      <c r="XE168" s="196"/>
      <c r="XF168" s="196"/>
      <c r="XG168" s="196"/>
      <c r="XH168" s="196"/>
      <c r="XI168" s="196"/>
      <c r="XJ168" s="196"/>
      <c r="XK168" s="196"/>
      <c r="XL168" s="196"/>
      <c r="XM168" s="196"/>
      <c r="XN168" s="196"/>
      <c r="XO168" s="196"/>
      <c r="XP168" s="196"/>
      <c r="XQ168" s="196"/>
      <c r="XR168" s="196"/>
      <c r="XS168" s="196"/>
      <c r="XT168" s="25">
        <f t="shared" si="122"/>
        <v>0</v>
      </c>
    </row>
    <row r="169" spans="2:644" s="4" customFormat="1" ht="12.75" hidden="1" x14ac:dyDescent="0.2">
      <c r="B169" s="61" t="s">
        <v>121</v>
      </c>
      <c r="C169" s="201" t="s">
        <v>1008</v>
      </c>
      <c r="D169" s="9" t="str">
        <f t="shared" si="102"/>
        <v>0930326756</v>
      </c>
      <c r="E169" s="10">
        <v>6015</v>
      </c>
      <c r="F169" s="9" t="s">
        <v>338</v>
      </c>
      <c r="G169" s="9" t="s">
        <v>126</v>
      </c>
      <c r="H169" s="9" t="s">
        <v>563</v>
      </c>
      <c r="I169" s="9"/>
      <c r="J169" s="9"/>
      <c r="K169" s="9"/>
      <c r="L169" s="9"/>
      <c r="M169" s="9"/>
      <c r="N169" s="9" t="e">
        <f>VLOOKUP(C169,'[1]Nomina al 02-02-2023'!$A$6:$A$94,1,0)</f>
        <v>#N/A</v>
      </c>
      <c r="O169" s="9"/>
      <c r="P169" s="9"/>
      <c r="Q169" s="11">
        <v>44743</v>
      </c>
      <c r="R169" s="11">
        <v>44762</v>
      </c>
      <c r="S169" s="11"/>
      <c r="T169" s="11"/>
      <c r="U169" s="76">
        <f t="shared" si="109"/>
        <v>7</v>
      </c>
      <c r="V169" s="100">
        <f t="shared" si="97"/>
        <v>8.75</v>
      </c>
      <c r="W169" s="12">
        <f t="shared" si="121"/>
        <v>0</v>
      </c>
      <c r="X169" s="24">
        <f t="shared" si="98"/>
        <v>0</v>
      </c>
      <c r="Y169" s="77">
        <f>IF(B169="Inactivo",0,(V169-W169-X169))</f>
        <v>0</v>
      </c>
      <c r="Z169" s="46"/>
      <c r="AA169" s="47"/>
      <c r="AB169" s="47"/>
      <c r="AC169" s="47"/>
      <c r="AD169" s="47"/>
      <c r="AE169" s="47"/>
      <c r="AF169" s="48"/>
      <c r="AG169" s="49"/>
      <c r="AH169" s="50"/>
      <c r="AI169" s="51"/>
      <c r="AJ169" s="52"/>
      <c r="AK169" s="53"/>
      <c r="AL169" s="53"/>
      <c r="AM169" s="53"/>
      <c r="AN169" s="53"/>
      <c r="AO169" s="53"/>
      <c r="AP169" s="54"/>
      <c r="AQ169" s="54"/>
      <c r="AR169" s="55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6"/>
      <c r="BO169" s="52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6"/>
      <c r="CS169" s="64"/>
      <c r="CT169" s="54"/>
      <c r="CU169" s="54"/>
      <c r="CV169" s="54"/>
      <c r="CW169" s="54"/>
      <c r="CX169" s="54"/>
      <c r="CY169" s="54"/>
      <c r="CZ169" s="55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15"/>
      <c r="DR169" s="15"/>
      <c r="DS169" s="15"/>
      <c r="DT169" s="15"/>
      <c r="DU169" s="15"/>
      <c r="DV169" s="15"/>
      <c r="DW169" s="29"/>
      <c r="DX169" s="43"/>
      <c r="DY169" s="21"/>
      <c r="DZ169" s="21"/>
      <c r="EA169" s="15"/>
      <c r="EB169" s="15"/>
      <c r="EC169" s="15"/>
      <c r="ED169" s="15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6"/>
      <c r="FB169" s="52"/>
      <c r="FC169" s="54"/>
      <c r="FD169" s="54"/>
      <c r="FE169" s="54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5"/>
      <c r="FZ169" s="54"/>
      <c r="GA169" s="54"/>
      <c r="GB169" s="54"/>
      <c r="GC169" s="54"/>
      <c r="GD169" s="54"/>
      <c r="GE169" s="54"/>
      <c r="GF169" s="58"/>
      <c r="GG169" s="57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6"/>
      <c r="HL169" s="52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5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8"/>
      <c r="IN169" s="57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6"/>
      <c r="JS169" s="52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5"/>
      <c r="KH169" s="54"/>
      <c r="KI169" s="54"/>
      <c r="KJ169" s="54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6"/>
      <c r="KW169" s="57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5"/>
      <c r="LX169" s="54"/>
      <c r="LY169" s="54"/>
      <c r="LZ169" s="54"/>
      <c r="MA169" s="56"/>
      <c r="MB169" s="52"/>
      <c r="MC169" s="54"/>
      <c r="MD169" s="54"/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6"/>
      <c r="NF169" s="52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6"/>
      <c r="OK169" s="52"/>
      <c r="OL169" s="54"/>
      <c r="OM169" s="54"/>
      <c r="ON169" s="54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153"/>
      <c r="PP169" s="52"/>
      <c r="PQ169" s="54"/>
      <c r="PR169" s="54"/>
      <c r="PS169" s="54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154"/>
      <c r="QT169" s="52"/>
      <c r="QU169" s="54"/>
      <c r="QV169" s="54"/>
      <c r="QW169" s="54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154"/>
      <c r="RY169" s="52"/>
      <c r="RZ169" s="54"/>
      <c r="SA169" s="54"/>
      <c r="SB169" s="54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154"/>
      <c r="TC169" s="52"/>
      <c r="TD169" s="54"/>
      <c r="TE169" s="54"/>
      <c r="TF169" s="54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6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38"/>
      <c r="US169" s="38"/>
      <c r="UT169" s="38"/>
      <c r="UU169" s="38"/>
      <c r="UV169" s="38"/>
      <c r="UW169" s="38"/>
      <c r="UX169" s="38"/>
      <c r="UY169" s="38"/>
      <c r="UZ169" s="38"/>
      <c r="VA169" s="38"/>
      <c r="VB169" s="38"/>
      <c r="VC169" s="38"/>
      <c r="VD169" s="38"/>
      <c r="VE169" s="38"/>
      <c r="VF169" s="38"/>
      <c r="VG169" s="38"/>
      <c r="VH169" s="38"/>
      <c r="VI169" s="38"/>
      <c r="VJ169" s="38"/>
      <c r="VK169" s="38"/>
      <c r="VL169" s="182"/>
      <c r="VM169" s="25"/>
      <c r="VN169" s="10"/>
      <c r="VO169" s="10"/>
      <c r="VP169" s="10"/>
      <c r="VQ169" s="10"/>
      <c r="VR169" s="10"/>
      <c r="VS169" s="10"/>
      <c r="VT169" s="10"/>
      <c r="VU169" s="10"/>
      <c r="VV169" s="10"/>
      <c r="VW169" s="38"/>
      <c r="VX169" s="38"/>
      <c r="VY169" s="38"/>
      <c r="VZ169" s="38"/>
      <c r="WA169" s="38"/>
      <c r="WB169" s="38"/>
      <c r="WC169" s="38"/>
      <c r="WD169" s="38"/>
      <c r="WE169" s="38"/>
      <c r="WF169" s="38"/>
      <c r="WG169" s="38"/>
      <c r="WH169" s="38"/>
      <c r="WI169" s="38"/>
      <c r="WJ169" s="38"/>
      <c r="WK169" s="38"/>
      <c r="WL169" s="38"/>
      <c r="WM169" s="38"/>
      <c r="WN169" s="182"/>
      <c r="WO169" s="25"/>
      <c r="WP169" s="10"/>
      <c r="WQ169" s="10"/>
      <c r="WR169" s="10"/>
      <c r="WS169" s="10"/>
      <c r="WT169" s="10"/>
      <c r="WU169" s="10"/>
      <c r="WV169" s="10"/>
      <c r="WW169" s="10"/>
      <c r="WX169" s="10"/>
      <c r="WY169" s="196"/>
      <c r="WZ169" s="196"/>
      <c r="XA169" s="196"/>
      <c r="XB169" s="196"/>
      <c r="XC169" s="196"/>
      <c r="XD169" s="196"/>
      <c r="XE169" s="196"/>
      <c r="XF169" s="196"/>
      <c r="XG169" s="196"/>
      <c r="XH169" s="196"/>
      <c r="XI169" s="196"/>
      <c r="XJ169" s="196"/>
      <c r="XK169" s="196"/>
      <c r="XL169" s="196"/>
      <c r="XM169" s="196"/>
      <c r="XN169" s="196"/>
      <c r="XO169" s="196"/>
      <c r="XP169" s="196"/>
      <c r="XQ169" s="196"/>
      <c r="XR169" s="196"/>
      <c r="XS169" s="196"/>
      <c r="XT169" s="25">
        <f t="shared" si="122"/>
        <v>0</v>
      </c>
    </row>
    <row r="170" spans="2:644" s="4" customFormat="1" ht="12.75" hidden="1" x14ac:dyDescent="0.2">
      <c r="B170" s="61" t="s">
        <v>121</v>
      </c>
      <c r="C170" s="201" t="s">
        <v>1009</v>
      </c>
      <c r="D170" s="9" t="str">
        <f t="shared" si="102"/>
        <v>0930499165</v>
      </c>
      <c r="E170" s="10">
        <v>6015</v>
      </c>
      <c r="F170" s="9" t="s">
        <v>338</v>
      </c>
      <c r="G170" s="9" t="s">
        <v>335</v>
      </c>
      <c r="H170" s="9" t="s">
        <v>311</v>
      </c>
      <c r="I170" s="9"/>
      <c r="J170" s="9"/>
      <c r="K170" s="9"/>
      <c r="L170" s="9"/>
      <c r="M170" s="9"/>
      <c r="N170" s="9" t="e">
        <f>VLOOKUP(C170,'[1]Nomina al 02-02-2023'!$A$6:$A$94,1,0)</f>
        <v>#N/A</v>
      </c>
      <c r="O170" s="9"/>
      <c r="P170" s="9"/>
      <c r="Q170" s="11">
        <v>44867</v>
      </c>
      <c r="R170" s="11">
        <v>44912</v>
      </c>
      <c r="S170" s="11"/>
      <c r="T170" s="11"/>
      <c r="U170" s="76">
        <f t="shared" si="109"/>
        <v>2.9666666666666668</v>
      </c>
      <c r="V170" s="100">
        <f t="shared" si="97"/>
        <v>3.7083333333333335</v>
      </c>
      <c r="W170" s="12">
        <f t="shared" si="121"/>
        <v>0</v>
      </c>
      <c r="X170" s="24">
        <f t="shared" si="98"/>
        <v>0</v>
      </c>
      <c r="Y170" s="77">
        <f>IF(B170="Inactivo",0,(V170-W170-X170))</f>
        <v>0</v>
      </c>
      <c r="Z170" s="46"/>
      <c r="AA170" s="47"/>
      <c r="AB170" s="47"/>
      <c r="AC170" s="47"/>
      <c r="AD170" s="47"/>
      <c r="AE170" s="47"/>
      <c r="AF170" s="48"/>
      <c r="AG170" s="49"/>
      <c r="AH170" s="50"/>
      <c r="AI170" s="51"/>
      <c r="AJ170" s="52"/>
      <c r="AK170" s="53"/>
      <c r="AL170" s="53"/>
      <c r="AM170" s="53"/>
      <c r="AN170" s="53"/>
      <c r="AO170" s="53"/>
      <c r="AP170" s="54"/>
      <c r="AQ170" s="54"/>
      <c r="AR170" s="55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6"/>
      <c r="BO170" s="52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6"/>
      <c r="CS170" s="64"/>
      <c r="CT170" s="54"/>
      <c r="CU170" s="54"/>
      <c r="CV170" s="54"/>
      <c r="CW170" s="54"/>
      <c r="CX170" s="54"/>
      <c r="CY170" s="54"/>
      <c r="CZ170" s="55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15"/>
      <c r="DR170" s="15"/>
      <c r="DS170" s="15"/>
      <c r="DT170" s="15"/>
      <c r="DU170" s="15"/>
      <c r="DV170" s="15"/>
      <c r="DW170" s="29"/>
      <c r="DX170" s="43"/>
      <c r="DY170" s="21"/>
      <c r="DZ170" s="21"/>
      <c r="EA170" s="15"/>
      <c r="EB170" s="15"/>
      <c r="EC170" s="15"/>
      <c r="ED170" s="15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6"/>
      <c r="FB170" s="52"/>
      <c r="FC170" s="54"/>
      <c r="FD170" s="54"/>
      <c r="FE170" s="54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5"/>
      <c r="FZ170" s="54"/>
      <c r="GA170" s="54"/>
      <c r="GB170" s="54"/>
      <c r="GC170" s="54"/>
      <c r="GD170" s="54"/>
      <c r="GE170" s="54"/>
      <c r="GF170" s="58"/>
      <c r="GG170" s="57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6"/>
      <c r="HL170" s="52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5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8"/>
      <c r="IN170" s="57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6"/>
      <c r="JS170" s="52"/>
      <c r="JT170" s="54"/>
      <c r="JU170" s="54"/>
      <c r="JV170" s="54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5"/>
      <c r="KH170" s="54"/>
      <c r="KI170" s="54"/>
      <c r="KJ170" s="54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6"/>
      <c r="KW170" s="57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5"/>
      <c r="LX170" s="54"/>
      <c r="LY170" s="54"/>
      <c r="LZ170" s="54"/>
      <c r="MA170" s="56"/>
      <c r="MB170" s="52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6"/>
      <c r="NF170" s="52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6"/>
      <c r="OK170" s="52"/>
      <c r="OL170" s="54"/>
      <c r="OM170" s="54"/>
      <c r="ON170" s="54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153"/>
      <c r="PP170" s="52"/>
      <c r="PQ170" s="54"/>
      <c r="PR170" s="54"/>
      <c r="PS170" s="54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154"/>
      <c r="QT170" s="52"/>
      <c r="QU170" s="54"/>
      <c r="QV170" s="54"/>
      <c r="QW170" s="54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154"/>
      <c r="RY170" s="52"/>
      <c r="RZ170" s="54"/>
      <c r="SA170" s="54"/>
      <c r="SB170" s="54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154"/>
      <c r="TC170" s="52"/>
      <c r="TD170" s="54"/>
      <c r="TE170" s="54"/>
      <c r="TF170" s="54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6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38"/>
      <c r="US170" s="38"/>
      <c r="UT170" s="38"/>
      <c r="UU170" s="38"/>
      <c r="UV170" s="38"/>
      <c r="UW170" s="38"/>
      <c r="UX170" s="38"/>
      <c r="UY170" s="38"/>
      <c r="UZ170" s="38"/>
      <c r="VA170" s="38"/>
      <c r="VB170" s="38"/>
      <c r="VC170" s="38"/>
      <c r="VD170" s="38"/>
      <c r="VE170" s="38"/>
      <c r="VF170" s="38"/>
      <c r="VG170" s="38"/>
      <c r="VH170" s="38"/>
      <c r="VI170" s="38"/>
      <c r="VJ170" s="38"/>
      <c r="VK170" s="38"/>
      <c r="VL170" s="182"/>
      <c r="VM170" s="25"/>
      <c r="VN170" s="10"/>
      <c r="VO170" s="10"/>
      <c r="VP170" s="10"/>
      <c r="VQ170" s="10"/>
      <c r="VR170" s="10"/>
      <c r="VS170" s="10"/>
      <c r="VT170" s="10"/>
      <c r="VU170" s="10"/>
      <c r="VV170" s="10"/>
      <c r="VW170" s="38"/>
      <c r="VX170" s="38"/>
      <c r="VY170" s="38"/>
      <c r="VZ170" s="38"/>
      <c r="WA170" s="38"/>
      <c r="WB170" s="38"/>
      <c r="WC170" s="38"/>
      <c r="WD170" s="38"/>
      <c r="WE170" s="38"/>
      <c r="WF170" s="38"/>
      <c r="WG170" s="38"/>
      <c r="WH170" s="38"/>
      <c r="WI170" s="38"/>
      <c r="WJ170" s="38"/>
      <c r="WK170" s="38"/>
      <c r="WL170" s="38"/>
      <c r="WM170" s="38"/>
      <c r="WN170" s="182"/>
      <c r="WO170" s="25"/>
      <c r="WP170" s="10"/>
      <c r="WQ170" s="10"/>
      <c r="WR170" s="10"/>
      <c r="WS170" s="10"/>
      <c r="WT170" s="10"/>
      <c r="WU170" s="10"/>
      <c r="WV170" s="10"/>
      <c r="WW170" s="10"/>
      <c r="WX170" s="10"/>
      <c r="WY170" s="196"/>
      <c r="WZ170" s="196"/>
      <c r="XA170" s="196"/>
      <c r="XB170" s="196"/>
      <c r="XC170" s="196"/>
      <c r="XD170" s="196"/>
      <c r="XE170" s="196"/>
      <c r="XF170" s="196"/>
      <c r="XG170" s="196"/>
      <c r="XH170" s="196"/>
      <c r="XI170" s="196"/>
      <c r="XJ170" s="196"/>
      <c r="XK170" s="196"/>
      <c r="XL170" s="196"/>
      <c r="XM170" s="196"/>
      <c r="XN170" s="196"/>
      <c r="XO170" s="196"/>
      <c r="XP170" s="196"/>
      <c r="XQ170" s="196"/>
      <c r="XR170" s="196"/>
      <c r="XS170" s="196"/>
      <c r="XT170" s="25">
        <f t="shared" si="122"/>
        <v>0</v>
      </c>
    </row>
    <row r="171" spans="2:644" s="4" customFormat="1" ht="12.75" hidden="1" x14ac:dyDescent="0.2">
      <c r="B171" s="61" t="s">
        <v>121</v>
      </c>
      <c r="C171" s="201" t="s">
        <v>1010</v>
      </c>
      <c r="D171" s="9" t="str">
        <f t="shared" si="102"/>
        <v>0950306092</v>
      </c>
      <c r="E171" s="10">
        <v>6015</v>
      </c>
      <c r="F171" s="9" t="s">
        <v>338</v>
      </c>
      <c r="G171" s="9" t="s">
        <v>871</v>
      </c>
      <c r="H171" s="9" t="str">
        <f>+PROPER([2]Hoja3!$D$61)</f>
        <v>Cabal Bermudez William Fabricio</v>
      </c>
      <c r="I171" s="9"/>
      <c r="J171" s="9"/>
      <c r="K171" s="9"/>
      <c r="L171" s="9"/>
      <c r="M171" s="9"/>
      <c r="N171" s="9" t="e">
        <f>VLOOKUP(C171,'[1]Nomina al 02-02-2023'!$A$6:$A$94,1,0)</f>
        <v>#N/A</v>
      </c>
      <c r="O171" s="9"/>
      <c r="P171" s="9"/>
      <c r="Q171" s="11"/>
      <c r="R171" s="11"/>
      <c r="S171" s="11"/>
      <c r="T171" s="11"/>
      <c r="U171" s="76">
        <f t="shared" si="109"/>
        <v>1477.0333333333333</v>
      </c>
      <c r="V171" s="100">
        <f t="shared" si="97"/>
        <v>1846.2916666666665</v>
      </c>
      <c r="W171" s="12">
        <f t="shared" si="121"/>
        <v>0</v>
      </c>
      <c r="X171" s="24">
        <f t="shared" si="98"/>
        <v>0</v>
      </c>
      <c r="Y171" s="77">
        <f>IF(B171="Inactivo",0,(V171-W171-X171))</f>
        <v>0</v>
      </c>
      <c r="Z171" s="46"/>
      <c r="AA171" s="47"/>
      <c r="AB171" s="47"/>
      <c r="AC171" s="47"/>
      <c r="AD171" s="47"/>
      <c r="AE171" s="47"/>
      <c r="AF171" s="48"/>
      <c r="AG171" s="49"/>
      <c r="AH171" s="50"/>
      <c r="AI171" s="51"/>
      <c r="AJ171" s="52"/>
      <c r="AK171" s="53"/>
      <c r="AL171" s="53"/>
      <c r="AM171" s="53"/>
      <c r="AN171" s="53"/>
      <c r="AO171" s="53"/>
      <c r="AP171" s="54"/>
      <c r="AQ171" s="54"/>
      <c r="AR171" s="55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6"/>
      <c r="BO171" s="52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6"/>
      <c r="CS171" s="64"/>
      <c r="CT171" s="54"/>
      <c r="CU171" s="54"/>
      <c r="CV171" s="54"/>
      <c r="CW171" s="54"/>
      <c r="CX171" s="54"/>
      <c r="CY171" s="54"/>
      <c r="CZ171" s="55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15"/>
      <c r="DR171" s="15"/>
      <c r="DS171" s="15"/>
      <c r="DT171" s="15"/>
      <c r="DU171" s="15"/>
      <c r="DV171" s="15"/>
      <c r="DW171" s="29"/>
      <c r="DX171" s="43"/>
      <c r="DY171" s="21"/>
      <c r="DZ171" s="21"/>
      <c r="EA171" s="15"/>
      <c r="EB171" s="15"/>
      <c r="EC171" s="15"/>
      <c r="ED171" s="15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6"/>
      <c r="FB171" s="52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5"/>
      <c r="FZ171" s="54"/>
      <c r="GA171" s="54"/>
      <c r="GB171" s="54"/>
      <c r="GC171" s="54"/>
      <c r="GD171" s="54"/>
      <c r="GE171" s="54"/>
      <c r="GF171" s="58"/>
      <c r="GG171" s="57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6"/>
      <c r="HL171" s="52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5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8"/>
      <c r="IN171" s="57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6"/>
      <c r="JS171" s="52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5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6"/>
      <c r="KW171" s="57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5"/>
      <c r="LX171" s="54"/>
      <c r="LY171" s="54"/>
      <c r="LZ171" s="54"/>
      <c r="MA171" s="56"/>
      <c r="MB171" s="52"/>
      <c r="MC171" s="54"/>
      <c r="MD171" s="54"/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6"/>
      <c r="NF171" s="52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6"/>
      <c r="OK171" s="52"/>
      <c r="OL171" s="54"/>
      <c r="OM171" s="54"/>
      <c r="ON171" s="54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153"/>
      <c r="PP171" s="52"/>
      <c r="PQ171" s="54"/>
      <c r="PR171" s="54"/>
      <c r="PS171" s="54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154"/>
      <c r="QT171" s="52"/>
      <c r="QU171" s="54"/>
      <c r="QV171" s="54"/>
      <c r="QW171" s="54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154"/>
      <c r="RY171" s="52"/>
      <c r="RZ171" s="54"/>
      <c r="SA171" s="54"/>
      <c r="SB171" s="54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154"/>
      <c r="TC171" s="52"/>
      <c r="TD171" s="54"/>
      <c r="TE171" s="54"/>
      <c r="TF171" s="54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6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38"/>
      <c r="US171" s="38"/>
      <c r="UT171" s="38"/>
      <c r="UU171" s="38"/>
      <c r="UV171" s="38"/>
      <c r="UW171" s="38"/>
      <c r="UX171" s="38"/>
      <c r="UY171" s="38"/>
      <c r="UZ171" s="38"/>
      <c r="VA171" s="38"/>
      <c r="VB171" s="38"/>
      <c r="VC171" s="38"/>
      <c r="VD171" s="38"/>
      <c r="VE171" s="38"/>
      <c r="VF171" s="38"/>
      <c r="VG171" s="38"/>
      <c r="VH171" s="38"/>
      <c r="VI171" s="38"/>
      <c r="VJ171" s="38"/>
      <c r="VK171" s="38"/>
      <c r="VL171" s="182"/>
      <c r="VM171" s="25"/>
      <c r="VN171" s="10"/>
      <c r="VO171" s="10"/>
      <c r="VP171" s="10"/>
      <c r="VQ171" s="10"/>
      <c r="VR171" s="10"/>
      <c r="VS171" s="10"/>
      <c r="VT171" s="10"/>
      <c r="VU171" s="10"/>
      <c r="VV171" s="10"/>
      <c r="VW171" s="38"/>
      <c r="VX171" s="38"/>
      <c r="VY171" s="38"/>
      <c r="VZ171" s="38"/>
      <c r="WA171" s="38"/>
      <c r="WB171" s="38"/>
      <c r="WC171" s="38"/>
      <c r="WD171" s="38"/>
      <c r="WE171" s="38"/>
      <c r="WF171" s="38"/>
      <c r="WG171" s="38"/>
      <c r="WH171" s="38"/>
      <c r="WI171" s="38"/>
      <c r="WJ171" s="38"/>
      <c r="WK171" s="38"/>
      <c r="WL171" s="38"/>
      <c r="WM171" s="38"/>
      <c r="WN171" s="182"/>
      <c r="WO171" s="25"/>
      <c r="WP171" s="10"/>
      <c r="WQ171" s="10"/>
      <c r="WR171" s="10"/>
      <c r="WS171" s="10"/>
      <c r="WT171" s="10"/>
      <c r="WU171" s="10"/>
      <c r="WV171" s="10"/>
      <c r="WW171" s="10"/>
      <c r="WX171" s="10"/>
      <c r="WY171" s="196"/>
      <c r="WZ171" s="196"/>
      <c r="XA171" s="196"/>
      <c r="XB171" s="196"/>
      <c r="XC171" s="196"/>
      <c r="XD171" s="196"/>
      <c r="XE171" s="196"/>
      <c r="XF171" s="196"/>
      <c r="XG171" s="196"/>
      <c r="XH171" s="196"/>
      <c r="XI171" s="196"/>
      <c r="XJ171" s="196"/>
      <c r="XK171" s="196"/>
      <c r="XL171" s="196"/>
      <c r="XM171" s="196"/>
      <c r="XN171" s="196"/>
      <c r="XO171" s="196"/>
      <c r="XP171" s="196"/>
      <c r="XQ171" s="196"/>
      <c r="XR171" s="196"/>
      <c r="XS171" s="196"/>
      <c r="XT171" s="25">
        <f t="shared" si="122"/>
        <v>0</v>
      </c>
    </row>
    <row r="172" spans="2:644" s="4" customFormat="1" ht="12.75" x14ac:dyDescent="0.2">
      <c r="B172" s="61" t="s">
        <v>122</v>
      </c>
      <c r="C172" s="201" t="s">
        <v>357</v>
      </c>
      <c r="D172" s="9" t="str">
        <f t="shared" si="102"/>
        <v>1723625859</v>
      </c>
      <c r="E172" s="10">
        <v>6005</v>
      </c>
      <c r="F172" s="9" t="s">
        <v>38</v>
      </c>
      <c r="G172" s="9" t="s">
        <v>330</v>
      </c>
      <c r="H172" s="9" t="s">
        <v>564</v>
      </c>
      <c r="I172" s="9">
        <f>LEN(H172)</f>
        <v>31</v>
      </c>
      <c r="J172" s="9">
        <f>FIND(" ",H172,FIND(" ",H172)+1)</f>
        <v>14</v>
      </c>
      <c r="K172" s="9">
        <f>I172-(J172-1)</f>
        <v>18</v>
      </c>
      <c r="L172" s="9" t="str">
        <f>MID(H172,1,J172)</f>
        <v xml:space="preserve">Cabezas Lopez </v>
      </c>
      <c r="M172" s="9" t="str">
        <f>MID(H172,J172,K172)</f>
        <v xml:space="preserve"> Roberto Alejandro</v>
      </c>
      <c r="N172" s="9" t="str">
        <f>_xlfn.IFNA(VLOOKUP(D172,[1]!Tabla1[#All],7,0),"NO ENCONTRADO")</f>
        <v>robertocabezas@salesland.net</v>
      </c>
      <c r="O172" s="9"/>
      <c r="P172" s="9" t="str">
        <f>IF(N172="NO ENCONTRADO",O172,N172)</f>
        <v>robertocabezas@salesland.net</v>
      </c>
      <c r="Q172" s="11">
        <v>44701</v>
      </c>
      <c r="R172" s="11"/>
      <c r="S172" s="11"/>
      <c r="T172" s="11"/>
      <c r="U172" s="76">
        <f t="shared" si="109"/>
        <v>8.3666666666666671</v>
      </c>
      <c r="V172" s="100">
        <f t="shared" si="97"/>
        <v>10.458333333333334</v>
      </c>
      <c r="W172" s="12">
        <f t="shared" si="121"/>
        <v>0</v>
      </c>
      <c r="X172" s="24">
        <f t="shared" si="98"/>
        <v>0</v>
      </c>
      <c r="Y172" s="77">
        <f>IF(B172="Inactivo",0,(V172-W172-X172))</f>
        <v>10.458333333333334</v>
      </c>
      <c r="Z172" s="46"/>
      <c r="AA172" s="47"/>
      <c r="AB172" s="47"/>
      <c r="AC172" s="47"/>
      <c r="AD172" s="47"/>
      <c r="AE172" s="47"/>
      <c r="AF172" s="48"/>
      <c r="AG172" s="49"/>
      <c r="AH172" s="50"/>
      <c r="AI172" s="51"/>
      <c r="AJ172" s="52"/>
      <c r="AK172" s="53"/>
      <c r="AL172" s="53"/>
      <c r="AM172" s="53"/>
      <c r="AN172" s="53"/>
      <c r="AO172" s="53"/>
      <c r="AP172" s="54"/>
      <c r="AQ172" s="54"/>
      <c r="AR172" s="55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6"/>
      <c r="BO172" s="52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6"/>
      <c r="CS172" s="64"/>
      <c r="CT172" s="54"/>
      <c r="CU172" s="54"/>
      <c r="CV172" s="54"/>
      <c r="CW172" s="54"/>
      <c r="CX172" s="54"/>
      <c r="CY172" s="54"/>
      <c r="CZ172" s="55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15"/>
      <c r="DR172" s="15"/>
      <c r="DS172" s="15"/>
      <c r="DT172" s="15"/>
      <c r="DU172" s="15"/>
      <c r="DV172" s="15"/>
      <c r="DW172" s="29"/>
      <c r="DX172" s="43"/>
      <c r="DY172" s="21"/>
      <c r="DZ172" s="21"/>
      <c r="EA172" s="15"/>
      <c r="EB172" s="15"/>
      <c r="EC172" s="15"/>
      <c r="ED172" s="15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6"/>
      <c r="FB172" s="52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5"/>
      <c r="FZ172" s="54"/>
      <c r="GA172" s="54"/>
      <c r="GB172" s="54"/>
      <c r="GC172" s="54"/>
      <c r="GD172" s="54"/>
      <c r="GE172" s="54"/>
      <c r="GF172" s="58"/>
      <c r="GG172" s="57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6"/>
      <c r="HL172" s="52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5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8"/>
      <c r="IN172" s="57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6"/>
      <c r="JS172" s="52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5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6"/>
      <c r="KW172" s="57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5"/>
      <c r="LX172" s="54"/>
      <c r="LY172" s="54"/>
      <c r="LZ172" s="54"/>
      <c r="MA172" s="56"/>
      <c r="MB172" s="52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6"/>
      <c r="NF172" s="52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6"/>
      <c r="OK172" s="52"/>
      <c r="OL172" s="54"/>
      <c r="OM172" s="54"/>
      <c r="ON172" s="54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153"/>
      <c r="PP172" s="52"/>
      <c r="PQ172" s="54"/>
      <c r="PR172" s="54"/>
      <c r="PS172" s="54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154"/>
      <c r="QT172" s="52"/>
      <c r="QU172" s="54"/>
      <c r="QV172" s="54"/>
      <c r="QW172" s="54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154"/>
      <c r="RY172" s="52"/>
      <c r="RZ172" s="54"/>
      <c r="SA172" s="54"/>
      <c r="SB172" s="54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154"/>
      <c r="TC172" s="52"/>
      <c r="TD172" s="54"/>
      <c r="TE172" s="54"/>
      <c r="TF172" s="54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6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38"/>
      <c r="US172" s="38"/>
      <c r="UT172" s="38"/>
      <c r="UU172" s="38"/>
      <c r="UV172" s="38"/>
      <c r="UW172" s="38"/>
      <c r="UX172" s="38"/>
      <c r="UY172" s="38"/>
      <c r="UZ172" s="38"/>
      <c r="VA172" s="38"/>
      <c r="VB172" s="38"/>
      <c r="VC172" s="38"/>
      <c r="VD172" s="38"/>
      <c r="VE172" s="38"/>
      <c r="VF172" s="38"/>
      <c r="VG172" s="38"/>
      <c r="VH172" s="38"/>
      <c r="VI172" s="38"/>
      <c r="VJ172" s="38"/>
      <c r="VK172" s="38"/>
      <c r="VL172" s="182"/>
      <c r="VM172" s="25"/>
      <c r="VN172" s="10"/>
      <c r="VO172" s="10"/>
      <c r="VP172" s="10"/>
      <c r="VQ172" s="10"/>
      <c r="VR172" s="10"/>
      <c r="VS172" s="10"/>
      <c r="VT172" s="10"/>
      <c r="VU172" s="10"/>
      <c r="VV172" s="10"/>
      <c r="VW172" s="38"/>
      <c r="VX172" s="38"/>
      <c r="VY172" s="38"/>
      <c r="VZ172" s="38"/>
      <c r="WA172" s="38"/>
      <c r="WB172" s="38"/>
      <c r="WC172" s="38"/>
      <c r="WD172" s="38"/>
      <c r="WE172" s="38"/>
      <c r="WF172" s="38"/>
      <c r="WG172" s="38"/>
      <c r="WH172" s="38"/>
      <c r="WI172" s="38"/>
      <c r="WJ172" s="38"/>
      <c r="WK172" s="38"/>
      <c r="WL172" s="38"/>
      <c r="WM172" s="38"/>
      <c r="WN172" s="182"/>
      <c r="WO172" s="25"/>
      <c r="WP172" s="10"/>
      <c r="WQ172" s="10"/>
      <c r="WR172" s="10"/>
      <c r="WS172" s="10"/>
      <c r="WT172" s="10"/>
      <c r="WU172" s="10"/>
      <c r="WV172" s="10"/>
      <c r="WW172" s="10"/>
      <c r="WX172" s="10"/>
      <c r="WY172" s="196"/>
      <c r="WZ172" s="196"/>
      <c r="XA172" s="196"/>
      <c r="XB172" s="196"/>
      <c r="XC172" s="196"/>
      <c r="XD172" s="196"/>
      <c r="XE172" s="196"/>
      <c r="XF172" s="196"/>
      <c r="XG172" s="196"/>
      <c r="XH172" s="196"/>
      <c r="XI172" s="196"/>
      <c r="XJ172" s="196"/>
      <c r="XK172" s="196"/>
      <c r="XL172" s="196"/>
      <c r="XM172" s="196"/>
      <c r="XN172" s="196"/>
      <c r="XO172" s="196"/>
      <c r="XP172" s="196"/>
      <c r="XQ172" s="196"/>
      <c r="XR172" s="196"/>
      <c r="XS172" s="196"/>
      <c r="XT172" s="25">
        <f t="shared" si="122"/>
        <v>0</v>
      </c>
    </row>
    <row r="173" spans="2:644" s="4" customFormat="1" ht="12.75" hidden="1" x14ac:dyDescent="0.2">
      <c r="B173" s="61" t="s">
        <v>121</v>
      </c>
      <c r="C173" s="201" t="s">
        <v>1011</v>
      </c>
      <c r="D173" s="9" t="str">
        <f t="shared" si="102"/>
        <v>0922836598</v>
      </c>
      <c r="E173" s="10">
        <v>6015</v>
      </c>
      <c r="F173" s="9" t="s">
        <v>338</v>
      </c>
      <c r="G173" s="9" t="s">
        <v>126</v>
      </c>
      <c r="H173" s="9" t="s">
        <v>286</v>
      </c>
      <c r="I173" s="9"/>
      <c r="J173" s="9"/>
      <c r="K173" s="9"/>
      <c r="L173" s="9"/>
      <c r="M173" s="9"/>
      <c r="N173" s="9" t="e">
        <f>VLOOKUP(C173,'[1]Nomina al 02-02-2023'!$A$6:$A$94,1,0)</f>
        <v>#N/A</v>
      </c>
      <c r="O173" s="9"/>
      <c r="P173" s="9"/>
      <c r="Q173" s="11">
        <v>44652</v>
      </c>
      <c r="R173" s="11">
        <v>44694</v>
      </c>
      <c r="S173" s="11"/>
      <c r="T173" s="11"/>
      <c r="U173" s="76">
        <f t="shared" si="109"/>
        <v>10</v>
      </c>
      <c r="V173" s="100">
        <f t="shared" si="97"/>
        <v>12.5</v>
      </c>
      <c r="W173" s="12">
        <f t="shared" si="121"/>
        <v>0</v>
      </c>
      <c r="X173" s="24">
        <f t="shared" si="98"/>
        <v>0</v>
      </c>
      <c r="Y173" s="77">
        <f>IF(B173="Inactivo",0,(V173-W173-X173))</f>
        <v>0</v>
      </c>
      <c r="Z173" s="46"/>
      <c r="AA173" s="47"/>
      <c r="AB173" s="47"/>
      <c r="AC173" s="47"/>
      <c r="AD173" s="47"/>
      <c r="AE173" s="47"/>
      <c r="AF173" s="48"/>
      <c r="AG173" s="49"/>
      <c r="AH173" s="50"/>
      <c r="AI173" s="51"/>
      <c r="AJ173" s="52"/>
      <c r="AK173" s="53"/>
      <c r="AL173" s="53"/>
      <c r="AM173" s="53"/>
      <c r="AN173" s="53"/>
      <c r="AO173" s="53"/>
      <c r="AP173" s="54"/>
      <c r="AQ173" s="54"/>
      <c r="AR173" s="55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6"/>
      <c r="BO173" s="52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6"/>
      <c r="CS173" s="64"/>
      <c r="CT173" s="54"/>
      <c r="CU173" s="54"/>
      <c r="CV173" s="54"/>
      <c r="CW173" s="54"/>
      <c r="CX173" s="54"/>
      <c r="CY173" s="54"/>
      <c r="CZ173" s="55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15"/>
      <c r="DR173" s="15"/>
      <c r="DS173" s="15"/>
      <c r="DT173" s="15"/>
      <c r="DU173" s="15"/>
      <c r="DV173" s="15"/>
      <c r="DW173" s="29"/>
      <c r="DX173" s="43"/>
      <c r="DY173" s="21"/>
      <c r="DZ173" s="21"/>
      <c r="EA173" s="15"/>
      <c r="EB173" s="15"/>
      <c r="EC173" s="15"/>
      <c r="ED173" s="15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6"/>
      <c r="FB173" s="52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5"/>
      <c r="FZ173" s="54"/>
      <c r="GA173" s="54"/>
      <c r="GB173" s="54"/>
      <c r="GC173" s="54"/>
      <c r="GD173" s="54"/>
      <c r="GE173" s="54"/>
      <c r="GF173" s="58"/>
      <c r="GG173" s="57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6"/>
      <c r="HL173" s="52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5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8"/>
      <c r="IN173" s="57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6"/>
      <c r="JS173" s="52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5"/>
      <c r="KH173" s="54"/>
      <c r="KI173" s="54"/>
      <c r="KJ173" s="54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6"/>
      <c r="KW173" s="57"/>
      <c r="KX173" s="54"/>
      <c r="KY173" s="54"/>
      <c r="KZ173" s="54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5"/>
      <c r="LX173" s="54"/>
      <c r="LY173" s="54"/>
      <c r="LZ173" s="54"/>
      <c r="MA173" s="56"/>
      <c r="MB173" s="52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6"/>
      <c r="NF173" s="52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6"/>
      <c r="OK173" s="52"/>
      <c r="OL173" s="54"/>
      <c r="OM173" s="54"/>
      <c r="ON173" s="54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153"/>
      <c r="PP173" s="52"/>
      <c r="PQ173" s="54"/>
      <c r="PR173" s="54"/>
      <c r="PS173" s="54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154"/>
      <c r="QT173" s="52"/>
      <c r="QU173" s="54"/>
      <c r="QV173" s="54"/>
      <c r="QW173" s="54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154"/>
      <c r="RY173" s="52"/>
      <c r="RZ173" s="54"/>
      <c r="SA173" s="54"/>
      <c r="SB173" s="54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154"/>
      <c r="TC173" s="52"/>
      <c r="TD173" s="54"/>
      <c r="TE173" s="54"/>
      <c r="TF173" s="54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6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38"/>
      <c r="US173" s="38"/>
      <c r="UT173" s="38"/>
      <c r="UU173" s="38"/>
      <c r="UV173" s="38"/>
      <c r="UW173" s="38"/>
      <c r="UX173" s="38"/>
      <c r="UY173" s="38"/>
      <c r="UZ173" s="38"/>
      <c r="VA173" s="38"/>
      <c r="VB173" s="38"/>
      <c r="VC173" s="38"/>
      <c r="VD173" s="38"/>
      <c r="VE173" s="38"/>
      <c r="VF173" s="38"/>
      <c r="VG173" s="38"/>
      <c r="VH173" s="38"/>
      <c r="VI173" s="38"/>
      <c r="VJ173" s="38"/>
      <c r="VK173" s="38"/>
      <c r="VL173" s="182"/>
      <c r="VM173" s="25"/>
      <c r="VN173" s="10"/>
      <c r="VO173" s="10"/>
      <c r="VP173" s="10"/>
      <c r="VQ173" s="10"/>
      <c r="VR173" s="10"/>
      <c r="VS173" s="10"/>
      <c r="VT173" s="10"/>
      <c r="VU173" s="10"/>
      <c r="VV173" s="10"/>
      <c r="VW173" s="38"/>
      <c r="VX173" s="38"/>
      <c r="VY173" s="38"/>
      <c r="VZ173" s="38"/>
      <c r="WA173" s="38"/>
      <c r="WB173" s="38"/>
      <c r="WC173" s="38"/>
      <c r="WD173" s="38"/>
      <c r="WE173" s="38"/>
      <c r="WF173" s="38"/>
      <c r="WG173" s="38"/>
      <c r="WH173" s="38"/>
      <c r="WI173" s="38"/>
      <c r="WJ173" s="38"/>
      <c r="WK173" s="38"/>
      <c r="WL173" s="38"/>
      <c r="WM173" s="38"/>
      <c r="WN173" s="182"/>
      <c r="WO173" s="25"/>
      <c r="WP173" s="10"/>
      <c r="WQ173" s="10"/>
      <c r="WR173" s="10"/>
      <c r="WS173" s="10"/>
      <c r="WT173" s="10"/>
      <c r="WU173" s="10"/>
      <c r="WV173" s="10"/>
      <c r="WW173" s="10"/>
      <c r="WX173" s="10"/>
      <c r="WY173" s="196"/>
      <c r="WZ173" s="196"/>
      <c r="XA173" s="196"/>
      <c r="XB173" s="196"/>
      <c r="XC173" s="196"/>
      <c r="XD173" s="196"/>
      <c r="XE173" s="196"/>
      <c r="XF173" s="196"/>
      <c r="XG173" s="196"/>
      <c r="XH173" s="196"/>
      <c r="XI173" s="196"/>
      <c r="XJ173" s="196"/>
      <c r="XK173" s="196"/>
      <c r="XL173" s="196"/>
      <c r="XM173" s="196"/>
      <c r="XN173" s="196"/>
      <c r="XO173" s="196"/>
      <c r="XP173" s="196"/>
      <c r="XQ173" s="196"/>
      <c r="XR173" s="196"/>
      <c r="XS173" s="196"/>
      <c r="XT173" s="25">
        <f t="shared" si="122"/>
        <v>0</v>
      </c>
    </row>
    <row r="174" spans="2:644" s="4" customFormat="1" ht="12.75" hidden="1" x14ac:dyDescent="0.2">
      <c r="B174" s="61" t="s">
        <v>121</v>
      </c>
      <c r="C174" s="201" t="s">
        <v>1012</v>
      </c>
      <c r="D174" s="9" t="str">
        <f t="shared" si="102"/>
        <v>0704508175</v>
      </c>
      <c r="E174" s="10">
        <v>6015</v>
      </c>
      <c r="F174" s="9" t="s">
        <v>338</v>
      </c>
      <c r="G174" s="9" t="s">
        <v>335</v>
      </c>
      <c r="H174" s="9" t="s">
        <v>565</v>
      </c>
      <c r="I174" s="9"/>
      <c r="J174" s="9"/>
      <c r="K174" s="9"/>
      <c r="L174" s="9"/>
      <c r="M174" s="9"/>
      <c r="N174" s="9" t="e">
        <f>VLOOKUP(C174,'[1]Nomina al 02-02-2023'!$A$6:$A$94,1,0)</f>
        <v>#N/A</v>
      </c>
      <c r="O174" s="9"/>
      <c r="P174" s="9"/>
      <c r="Q174" s="11">
        <v>44676</v>
      </c>
      <c r="R174" s="11">
        <v>44706</v>
      </c>
      <c r="S174" s="11"/>
      <c r="T174" s="11"/>
      <c r="U174" s="76">
        <f t="shared" si="109"/>
        <v>9.1999999999999993</v>
      </c>
      <c r="V174" s="100">
        <f t="shared" si="97"/>
        <v>11.5</v>
      </c>
      <c r="W174" s="12">
        <f t="shared" si="121"/>
        <v>0</v>
      </c>
      <c r="X174" s="24">
        <f t="shared" si="98"/>
        <v>0</v>
      </c>
      <c r="Y174" s="77">
        <f>IF(B174="Inactivo",0,(V174-W174-X174))</f>
        <v>0</v>
      </c>
      <c r="Z174" s="46"/>
      <c r="AA174" s="47"/>
      <c r="AB174" s="47"/>
      <c r="AC174" s="47"/>
      <c r="AD174" s="47"/>
      <c r="AE174" s="47"/>
      <c r="AF174" s="48"/>
      <c r="AG174" s="49"/>
      <c r="AH174" s="50"/>
      <c r="AI174" s="51"/>
      <c r="AJ174" s="52"/>
      <c r="AK174" s="53"/>
      <c r="AL174" s="53"/>
      <c r="AM174" s="53"/>
      <c r="AN174" s="53"/>
      <c r="AO174" s="53"/>
      <c r="AP174" s="54"/>
      <c r="AQ174" s="54"/>
      <c r="AR174" s="55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6"/>
      <c r="BO174" s="52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6"/>
      <c r="CS174" s="64"/>
      <c r="CT174" s="54"/>
      <c r="CU174" s="54"/>
      <c r="CV174" s="54"/>
      <c r="CW174" s="54"/>
      <c r="CX174" s="54"/>
      <c r="CY174" s="54"/>
      <c r="CZ174" s="55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15"/>
      <c r="DR174" s="15"/>
      <c r="DS174" s="15"/>
      <c r="DT174" s="15"/>
      <c r="DU174" s="15"/>
      <c r="DV174" s="15"/>
      <c r="DW174" s="29"/>
      <c r="DX174" s="43"/>
      <c r="DY174" s="21"/>
      <c r="DZ174" s="21"/>
      <c r="EA174" s="15"/>
      <c r="EB174" s="15"/>
      <c r="EC174" s="15"/>
      <c r="ED174" s="15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6"/>
      <c r="FB174" s="52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5"/>
      <c r="FZ174" s="54"/>
      <c r="GA174" s="54"/>
      <c r="GB174" s="54"/>
      <c r="GC174" s="54"/>
      <c r="GD174" s="54"/>
      <c r="GE174" s="54"/>
      <c r="GF174" s="58"/>
      <c r="GG174" s="57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6"/>
      <c r="HL174" s="52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5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8"/>
      <c r="IN174" s="57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6"/>
      <c r="JS174" s="52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5"/>
      <c r="KH174" s="54"/>
      <c r="KI174" s="54"/>
      <c r="KJ174" s="54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6"/>
      <c r="KW174" s="57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5"/>
      <c r="LX174" s="54"/>
      <c r="LY174" s="54"/>
      <c r="LZ174" s="54"/>
      <c r="MA174" s="56"/>
      <c r="MB174" s="52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6"/>
      <c r="NF174" s="52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6"/>
      <c r="OK174" s="52"/>
      <c r="OL174" s="54"/>
      <c r="OM174" s="54"/>
      <c r="ON174" s="54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153"/>
      <c r="PP174" s="52"/>
      <c r="PQ174" s="54"/>
      <c r="PR174" s="54"/>
      <c r="PS174" s="54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154"/>
      <c r="QT174" s="52"/>
      <c r="QU174" s="54"/>
      <c r="QV174" s="54"/>
      <c r="QW174" s="54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154"/>
      <c r="RY174" s="52"/>
      <c r="RZ174" s="54"/>
      <c r="SA174" s="54"/>
      <c r="SB174" s="54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154"/>
      <c r="TC174" s="52"/>
      <c r="TD174" s="54"/>
      <c r="TE174" s="54"/>
      <c r="TF174" s="54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6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38"/>
      <c r="US174" s="38"/>
      <c r="UT174" s="38"/>
      <c r="UU174" s="38"/>
      <c r="UV174" s="38"/>
      <c r="UW174" s="38"/>
      <c r="UX174" s="38"/>
      <c r="UY174" s="38"/>
      <c r="UZ174" s="38"/>
      <c r="VA174" s="38"/>
      <c r="VB174" s="38"/>
      <c r="VC174" s="38"/>
      <c r="VD174" s="38"/>
      <c r="VE174" s="38"/>
      <c r="VF174" s="38"/>
      <c r="VG174" s="38"/>
      <c r="VH174" s="38"/>
      <c r="VI174" s="38"/>
      <c r="VJ174" s="38"/>
      <c r="VK174" s="38"/>
      <c r="VL174" s="182"/>
      <c r="VM174" s="25"/>
      <c r="VN174" s="10"/>
      <c r="VO174" s="10"/>
      <c r="VP174" s="10"/>
      <c r="VQ174" s="10"/>
      <c r="VR174" s="10"/>
      <c r="VS174" s="10"/>
      <c r="VT174" s="10"/>
      <c r="VU174" s="10"/>
      <c r="VV174" s="10"/>
      <c r="VW174" s="38"/>
      <c r="VX174" s="38"/>
      <c r="VY174" s="38"/>
      <c r="VZ174" s="38"/>
      <c r="WA174" s="38"/>
      <c r="WB174" s="38"/>
      <c r="WC174" s="38"/>
      <c r="WD174" s="38"/>
      <c r="WE174" s="38"/>
      <c r="WF174" s="38"/>
      <c r="WG174" s="38"/>
      <c r="WH174" s="38"/>
      <c r="WI174" s="38"/>
      <c r="WJ174" s="38"/>
      <c r="WK174" s="38"/>
      <c r="WL174" s="38"/>
      <c r="WM174" s="38"/>
      <c r="WN174" s="182"/>
      <c r="WO174" s="25"/>
      <c r="WP174" s="10"/>
      <c r="WQ174" s="10"/>
      <c r="WR174" s="10"/>
      <c r="WS174" s="10"/>
      <c r="WT174" s="10"/>
      <c r="WU174" s="10"/>
      <c r="WV174" s="10"/>
      <c r="WW174" s="10"/>
      <c r="WX174" s="10"/>
      <c r="WY174" s="196"/>
      <c r="WZ174" s="196"/>
      <c r="XA174" s="196"/>
      <c r="XB174" s="196"/>
      <c r="XC174" s="196"/>
      <c r="XD174" s="196"/>
      <c r="XE174" s="196"/>
      <c r="XF174" s="196"/>
      <c r="XG174" s="196"/>
      <c r="XH174" s="196"/>
      <c r="XI174" s="196"/>
      <c r="XJ174" s="196"/>
      <c r="XK174" s="196"/>
      <c r="XL174" s="196"/>
      <c r="XM174" s="196"/>
      <c r="XN174" s="196"/>
      <c r="XO174" s="196"/>
      <c r="XP174" s="196"/>
      <c r="XQ174" s="196"/>
      <c r="XR174" s="196"/>
      <c r="XS174" s="196"/>
      <c r="XT174" s="25">
        <f t="shared" si="122"/>
        <v>0</v>
      </c>
    </row>
    <row r="175" spans="2:644" s="4" customFormat="1" ht="12.75" hidden="1" x14ac:dyDescent="0.2">
      <c r="B175" s="61" t="s">
        <v>121</v>
      </c>
      <c r="C175" s="201" t="s">
        <v>1013</v>
      </c>
      <c r="D175" s="9" t="str">
        <f t="shared" si="102"/>
        <v>0929626109</v>
      </c>
      <c r="E175" s="10"/>
      <c r="F175" s="9"/>
      <c r="G175" s="9"/>
      <c r="H175" s="9" t="s">
        <v>566</v>
      </c>
      <c r="I175" s="9"/>
      <c r="J175" s="9"/>
      <c r="K175" s="9"/>
      <c r="L175" s="9"/>
      <c r="M175" s="9"/>
      <c r="N175" s="9" t="e">
        <f>VLOOKUP(C175,'[1]Nomina al 02-02-2023'!$A$6:$A$94,1,0)</f>
        <v>#N/A</v>
      </c>
      <c r="O175" s="9"/>
      <c r="P175" s="9"/>
      <c r="Q175" s="11">
        <v>44678</v>
      </c>
      <c r="R175" s="11">
        <v>44681</v>
      </c>
      <c r="S175" s="11"/>
      <c r="T175" s="11"/>
      <c r="U175" s="76">
        <f t="shared" si="109"/>
        <v>9.1333333333333329</v>
      </c>
      <c r="V175" s="100">
        <f t="shared" si="97"/>
        <v>11.416666666666666</v>
      </c>
      <c r="W175" s="12">
        <f t="shared" si="99"/>
        <v>0</v>
      </c>
      <c r="X175" s="24">
        <f t="shared" si="98"/>
        <v>0</v>
      </c>
      <c r="Y175" s="77">
        <f>IF(B175="Inactivo",0,(V175-W175-X175))</f>
        <v>0</v>
      </c>
      <c r="Z175" s="46"/>
      <c r="AA175" s="47"/>
      <c r="AB175" s="47"/>
      <c r="AC175" s="47"/>
      <c r="AD175" s="47"/>
      <c r="AE175" s="47"/>
      <c r="AF175" s="48"/>
      <c r="AG175" s="49"/>
      <c r="AH175" s="50"/>
      <c r="AI175" s="51"/>
      <c r="AJ175" s="52"/>
      <c r="AK175" s="53"/>
      <c r="AL175" s="53"/>
      <c r="AM175" s="53"/>
      <c r="AN175" s="53"/>
      <c r="AO175" s="53"/>
      <c r="AP175" s="54"/>
      <c r="AQ175" s="54"/>
      <c r="AR175" s="55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6"/>
      <c r="BO175" s="52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6"/>
      <c r="CS175" s="64"/>
      <c r="CT175" s="54"/>
      <c r="CU175" s="54"/>
      <c r="CV175" s="54"/>
      <c r="CW175" s="54"/>
      <c r="CX175" s="54"/>
      <c r="CY175" s="54"/>
      <c r="CZ175" s="55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15"/>
      <c r="DR175" s="15"/>
      <c r="DS175" s="15"/>
      <c r="DT175" s="15"/>
      <c r="DU175" s="15"/>
      <c r="DV175" s="15"/>
      <c r="DW175" s="29"/>
      <c r="DX175" s="43"/>
      <c r="DY175" s="21"/>
      <c r="DZ175" s="21"/>
      <c r="EA175" s="15"/>
      <c r="EB175" s="15"/>
      <c r="EC175" s="15"/>
      <c r="ED175" s="15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6"/>
      <c r="FB175" s="52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5"/>
      <c r="FZ175" s="54"/>
      <c r="GA175" s="54"/>
      <c r="GB175" s="54"/>
      <c r="GC175" s="54"/>
      <c r="GD175" s="54"/>
      <c r="GE175" s="54"/>
      <c r="GF175" s="58"/>
      <c r="GG175" s="57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6"/>
      <c r="HL175" s="52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5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8"/>
      <c r="IN175" s="57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6"/>
      <c r="JS175" s="52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5"/>
      <c r="KH175" s="54"/>
      <c r="KI175" s="54"/>
      <c r="KJ175" s="54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6"/>
      <c r="KW175" s="57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5"/>
      <c r="LX175" s="54"/>
      <c r="LY175" s="54"/>
      <c r="LZ175" s="54"/>
      <c r="MA175" s="56"/>
      <c r="MB175" s="52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6"/>
      <c r="NF175" s="52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6"/>
      <c r="OK175" s="52"/>
      <c r="OL175" s="54"/>
      <c r="OM175" s="54"/>
      <c r="ON175" s="54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153"/>
      <c r="PP175" s="52"/>
      <c r="PQ175" s="54"/>
      <c r="PR175" s="54"/>
      <c r="PS175" s="54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154"/>
      <c r="QT175" s="52"/>
      <c r="QU175" s="54"/>
      <c r="QV175" s="54"/>
      <c r="QW175" s="54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154"/>
      <c r="RY175" s="52"/>
      <c r="RZ175" s="54"/>
      <c r="SA175" s="54"/>
      <c r="SB175" s="54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154"/>
      <c r="TC175" s="52"/>
      <c r="TD175" s="54"/>
      <c r="TE175" s="54"/>
      <c r="TF175" s="54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6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38"/>
      <c r="US175" s="38"/>
      <c r="UT175" s="38"/>
      <c r="UU175" s="38"/>
      <c r="UV175" s="38"/>
      <c r="UW175" s="38"/>
      <c r="UX175" s="38"/>
      <c r="UY175" s="38"/>
      <c r="UZ175" s="38"/>
      <c r="VA175" s="38"/>
      <c r="VB175" s="38"/>
      <c r="VC175" s="38"/>
      <c r="VD175" s="38"/>
      <c r="VE175" s="38"/>
      <c r="VF175" s="38"/>
      <c r="VG175" s="38"/>
      <c r="VH175" s="38"/>
      <c r="VI175" s="38"/>
      <c r="VJ175" s="38"/>
      <c r="VK175" s="38"/>
      <c r="VL175" s="182"/>
      <c r="VM175" s="25"/>
      <c r="VN175" s="10"/>
      <c r="VO175" s="10"/>
      <c r="VP175" s="10"/>
      <c r="VQ175" s="10"/>
      <c r="VR175" s="10"/>
      <c r="VS175" s="10"/>
      <c r="VT175" s="10"/>
      <c r="VU175" s="10"/>
      <c r="VV175" s="10"/>
      <c r="VW175" s="38"/>
      <c r="VX175" s="38"/>
      <c r="VY175" s="38"/>
      <c r="VZ175" s="38"/>
      <c r="WA175" s="38"/>
      <c r="WB175" s="38"/>
      <c r="WC175" s="38"/>
      <c r="WD175" s="38"/>
      <c r="WE175" s="38"/>
      <c r="WF175" s="38"/>
      <c r="WG175" s="38"/>
      <c r="WH175" s="38"/>
      <c r="WI175" s="38"/>
      <c r="WJ175" s="38"/>
      <c r="WK175" s="38"/>
      <c r="WL175" s="38"/>
      <c r="WM175" s="38"/>
      <c r="WN175" s="182"/>
      <c r="WO175" s="25"/>
      <c r="WP175" s="10"/>
      <c r="WQ175" s="10"/>
      <c r="WR175" s="10"/>
      <c r="WS175" s="10"/>
      <c r="WT175" s="10"/>
      <c r="WU175" s="10"/>
      <c r="WV175" s="10"/>
      <c r="WW175" s="10"/>
      <c r="WX175" s="10"/>
      <c r="WY175" s="38"/>
      <c r="WZ175" s="38"/>
      <c r="XA175" s="38"/>
      <c r="XB175" s="38"/>
      <c r="XC175" s="38"/>
      <c r="XD175" s="38"/>
      <c r="XE175" s="38"/>
      <c r="XF175" s="38"/>
      <c r="XG175" s="38"/>
      <c r="XH175" s="38"/>
      <c r="XI175" s="38"/>
      <c r="XJ175" s="38"/>
      <c r="XK175" s="38"/>
      <c r="XL175" s="38"/>
      <c r="XM175" s="38"/>
      <c r="XN175" s="38"/>
      <c r="XO175" s="38"/>
      <c r="XP175" s="38"/>
      <c r="XQ175" s="38"/>
      <c r="XR175" s="38"/>
      <c r="XS175" s="38"/>
      <c r="XT175" s="25"/>
    </row>
    <row r="176" spans="2:644" s="4" customFormat="1" ht="12.75" x14ac:dyDescent="0.2">
      <c r="B176" s="61" t="s">
        <v>122</v>
      </c>
      <c r="C176" s="201" t="s">
        <v>358</v>
      </c>
      <c r="D176" s="9" t="str">
        <f t="shared" si="102"/>
        <v>1724124084</v>
      </c>
      <c r="E176" s="10">
        <v>7001</v>
      </c>
      <c r="F176" s="9" t="s">
        <v>36</v>
      </c>
      <c r="G176" s="9" t="s">
        <v>874</v>
      </c>
      <c r="H176" s="9" t="s">
        <v>567</v>
      </c>
      <c r="I176" s="9">
        <f>LEN(H176)</f>
        <v>31</v>
      </c>
      <c r="J176" s="9">
        <f>FIND(" ",H176,FIND(" ",H176)+1)</f>
        <v>15</v>
      </c>
      <c r="K176" s="9">
        <f>I176-(J176-1)</f>
        <v>17</v>
      </c>
      <c r="L176" s="9" t="str">
        <f>MID(H176,1,J176)</f>
        <v xml:space="preserve">Cajas Pichucho </v>
      </c>
      <c r="M176" s="9" t="str">
        <f>MID(H176,J176,K176)</f>
        <v xml:space="preserve"> Jefferson Andres</v>
      </c>
      <c r="N176" s="9" t="str">
        <f>_xlfn.IFNA(VLOOKUP(D176,[1]!Tabla1[#All],7,0),"NO ENCONTRADO")</f>
        <v>pasanteit@salesland.net</v>
      </c>
      <c r="O176" s="9"/>
      <c r="P176" s="9" t="str">
        <f>IF(N176="NO ENCONTRADO",O176,N176)</f>
        <v>pasanteit@salesland.net</v>
      </c>
      <c r="Q176" s="11">
        <v>44860</v>
      </c>
      <c r="R176" s="11"/>
      <c r="S176" s="11"/>
      <c r="T176" s="11"/>
      <c r="U176" s="76">
        <f t="shared" si="109"/>
        <v>3.1666666666666665</v>
      </c>
      <c r="V176" s="100">
        <f t="shared" si="97"/>
        <v>3.958333333333333</v>
      </c>
      <c r="W176" s="12">
        <f>SUM(Z176:XS176)</f>
        <v>0</v>
      </c>
      <c r="X176" s="24">
        <f t="shared" si="98"/>
        <v>0</v>
      </c>
      <c r="Y176" s="77">
        <f>IF(B176="Inactivo",0,(V176-W176-X176))</f>
        <v>3.958333333333333</v>
      </c>
      <c r="Z176" s="46"/>
      <c r="AA176" s="47"/>
      <c r="AB176" s="47"/>
      <c r="AC176" s="47"/>
      <c r="AD176" s="47"/>
      <c r="AE176" s="47"/>
      <c r="AF176" s="48"/>
      <c r="AG176" s="49"/>
      <c r="AH176" s="50"/>
      <c r="AI176" s="51"/>
      <c r="AJ176" s="52"/>
      <c r="AK176" s="53"/>
      <c r="AL176" s="53"/>
      <c r="AM176" s="53"/>
      <c r="AN176" s="53"/>
      <c r="AO176" s="53"/>
      <c r="AP176" s="54"/>
      <c r="AQ176" s="54"/>
      <c r="AR176" s="55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6"/>
      <c r="BO176" s="52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6"/>
      <c r="CS176" s="64"/>
      <c r="CT176" s="54"/>
      <c r="CU176" s="54"/>
      <c r="CV176" s="54"/>
      <c r="CW176" s="54"/>
      <c r="CX176" s="54"/>
      <c r="CY176" s="54"/>
      <c r="CZ176" s="55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15"/>
      <c r="DR176" s="15"/>
      <c r="DS176" s="15"/>
      <c r="DT176" s="15"/>
      <c r="DU176" s="15"/>
      <c r="DV176" s="15"/>
      <c r="DW176" s="29"/>
      <c r="DX176" s="43"/>
      <c r="DY176" s="21"/>
      <c r="DZ176" s="21"/>
      <c r="EA176" s="15"/>
      <c r="EB176" s="15"/>
      <c r="EC176" s="15"/>
      <c r="ED176" s="15"/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6"/>
      <c r="FB176" s="52"/>
      <c r="FC176" s="54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/>
      <c r="FR176" s="54"/>
      <c r="FS176" s="54"/>
      <c r="FT176" s="54"/>
      <c r="FU176" s="54"/>
      <c r="FV176" s="54"/>
      <c r="FW176" s="54"/>
      <c r="FX176" s="54"/>
      <c r="FY176" s="55"/>
      <c r="FZ176" s="54"/>
      <c r="GA176" s="54"/>
      <c r="GB176" s="54"/>
      <c r="GC176" s="54"/>
      <c r="GD176" s="54"/>
      <c r="GE176" s="54"/>
      <c r="GF176" s="58"/>
      <c r="GG176" s="57"/>
      <c r="GH176" s="54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6"/>
      <c r="HL176" s="52"/>
      <c r="HM176" s="54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5"/>
      <c r="HZ176" s="54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8"/>
      <c r="IN176" s="57"/>
      <c r="IO176" s="54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6"/>
      <c r="JS176" s="52"/>
      <c r="JT176" s="54"/>
      <c r="JU176" s="54"/>
      <c r="JV176" s="54"/>
      <c r="JW176" s="54"/>
      <c r="JX176" s="54"/>
      <c r="JY176" s="54"/>
      <c r="JZ176" s="54"/>
      <c r="KA176" s="54"/>
      <c r="KB176" s="54"/>
      <c r="KC176" s="54"/>
      <c r="KD176" s="54"/>
      <c r="KE176" s="54"/>
      <c r="KF176" s="54"/>
      <c r="KG176" s="55"/>
      <c r="KH176" s="54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6"/>
      <c r="KW176" s="57"/>
      <c r="KX176" s="54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/>
      <c r="LT176" s="54"/>
      <c r="LU176" s="54"/>
      <c r="LV176" s="54"/>
      <c r="LW176" s="55"/>
      <c r="LX176" s="54"/>
      <c r="LY176" s="54"/>
      <c r="LZ176" s="54"/>
      <c r="MA176" s="56"/>
      <c r="MB176" s="52"/>
      <c r="MC176" s="54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/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6"/>
      <c r="NF176" s="52"/>
      <c r="NG176" s="54"/>
      <c r="NH176" s="54"/>
      <c r="NI176" s="54"/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/>
      <c r="NZ176" s="54"/>
      <c r="OA176" s="54"/>
      <c r="OB176" s="54"/>
      <c r="OC176" s="54"/>
      <c r="OD176" s="54"/>
      <c r="OE176" s="54"/>
      <c r="OF176" s="54"/>
      <c r="OG176" s="54"/>
      <c r="OH176" s="54"/>
      <c r="OI176" s="54"/>
      <c r="OJ176" s="56"/>
      <c r="OK176" s="52"/>
      <c r="OL176" s="54"/>
      <c r="OM176" s="54"/>
      <c r="ON176" s="54"/>
      <c r="OO176" s="54"/>
      <c r="OP176" s="54"/>
      <c r="OQ176" s="54"/>
      <c r="OR176" s="54"/>
      <c r="OS176" s="54"/>
      <c r="OT176" s="54"/>
      <c r="OU176" s="54"/>
      <c r="OV176" s="54"/>
      <c r="OW176" s="54"/>
      <c r="OX176" s="54"/>
      <c r="OY176" s="54"/>
      <c r="OZ176" s="54"/>
      <c r="PA176" s="54"/>
      <c r="PB176" s="54"/>
      <c r="PC176" s="54"/>
      <c r="PD176" s="54"/>
      <c r="PE176" s="54"/>
      <c r="PF176" s="54"/>
      <c r="PG176" s="54"/>
      <c r="PH176" s="54"/>
      <c r="PI176" s="54"/>
      <c r="PJ176" s="54"/>
      <c r="PK176" s="54"/>
      <c r="PL176" s="54"/>
      <c r="PM176" s="54"/>
      <c r="PN176" s="54"/>
      <c r="PO176" s="153"/>
      <c r="PP176" s="52"/>
      <c r="PQ176" s="54"/>
      <c r="PR176" s="54"/>
      <c r="PS176" s="54"/>
      <c r="PT176" s="54"/>
      <c r="PU176" s="54"/>
      <c r="PV176" s="54"/>
      <c r="PW176" s="54"/>
      <c r="PX176" s="54"/>
      <c r="PY176" s="54"/>
      <c r="PZ176" s="54"/>
      <c r="QA176" s="54"/>
      <c r="QB176" s="54"/>
      <c r="QC176" s="54"/>
      <c r="QD176" s="54"/>
      <c r="QE176" s="54"/>
      <c r="QF176" s="54"/>
      <c r="QG176" s="54"/>
      <c r="QH176" s="54"/>
      <c r="QI176" s="54"/>
      <c r="QJ176" s="54"/>
      <c r="QK176" s="54"/>
      <c r="QL176" s="54"/>
      <c r="QM176" s="54"/>
      <c r="QN176" s="54"/>
      <c r="QO176" s="54"/>
      <c r="QP176" s="54"/>
      <c r="QQ176" s="54"/>
      <c r="QR176" s="54"/>
      <c r="QS176" s="154"/>
      <c r="QT176" s="52"/>
      <c r="QU176" s="54"/>
      <c r="QV176" s="54"/>
      <c r="QW176" s="54"/>
      <c r="QX176" s="54"/>
      <c r="QY176" s="54"/>
      <c r="QZ176" s="54"/>
      <c r="RA176" s="54"/>
      <c r="RB176" s="54"/>
      <c r="RC176" s="54"/>
      <c r="RD176" s="54"/>
      <c r="RE176" s="54"/>
      <c r="RF176" s="54"/>
      <c r="RG176" s="54"/>
      <c r="RH176" s="54"/>
      <c r="RI176" s="54"/>
      <c r="RJ176" s="54"/>
      <c r="RK176" s="54"/>
      <c r="RL176" s="54"/>
      <c r="RM176" s="54"/>
      <c r="RN176" s="54"/>
      <c r="RO176" s="54"/>
      <c r="RP176" s="54"/>
      <c r="RQ176" s="54"/>
      <c r="RR176" s="54"/>
      <c r="RS176" s="54"/>
      <c r="RT176" s="54"/>
      <c r="RU176" s="54"/>
      <c r="RV176" s="54"/>
      <c r="RW176" s="54"/>
      <c r="RX176" s="154"/>
      <c r="RY176" s="52"/>
      <c r="RZ176" s="54"/>
      <c r="SA176" s="54"/>
      <c r="SB176" s="54"/>
      <c r="SC176" s="54"/>
      <c r="SD176" s="54"/>
      <c r="SE176" s="54"/>
      <c r="SF176" s="54"/>
      <c r="SG176" s="54"/>
      <c r="SH176" s="54"/>
      <c r="SI176" s="54"/>
      <c r="SJ176" s="54"/>
      <c r="SK176" s="54"/>
      <c r="SL176" s="54"/>
      <c r="SM176" s="54"/>
      <c r="SN176" s="54"/>
      <c r="SO176" s="54"/>
      <c r="SP176" s="54"/>
      <c r="SQ176" s="54"/>
      <c r="SR176" s="54"/>
      <c r="SS176" s="54"/>
      <c r="ST176" s="54"/>
      <c r="SU176" s="54"/>
      <c r="SV176" s="54"/>
      <c r="SW176" s="54"/>
      <c r="SX176" s="54"/>
      <c r="SY176" s="54"/>
      <c r="SZ176" s="54"/>
      <c r="TA176" s="54"/>
      <c r="TB176" s="154"/>
      <c r="TC176" s="52"/>
      <c r="TD176" s="54"/>
      <c r="TE176" s="54"/>
      <c r="TF176" s="54"/>
      <c r="TG176" s="54"/>
      <c r="TH176" s="54"/>
      <c r="TI176" s="54"/>
      <c r="TJ176" s="54"/>
      <c r="TK176" s="54"/>
      <c r="TL176" s="54"/>
      <c r="TM176" s="54"/>
      <c r="TN176" s="54"/>
      <c r="TO176" s="54"/>
      <c r="TP176" s="54"/>
      <c r="TQ176" s="54"/>
      <c r="TR176" s="54"/>
      <c r="TS176" s="54"/>
      <c r="TT176" s="54"/>
      <c r="TU176" s="54"/>
      <c r="TV176" s="54"/>
      <c r="TW176" s="54"/>
      <c r="TX176" s="54"/>
      <c r="TY176" s="54"/>
      <c r="TZ176" s="54"/>
      <c r="UA176" s="54"/>
      <c r="UB176" s="54"/>
      <c r="UC176" s="54"/>
      <c r="UD176" s="54"/>
      <c r="UE176" s="54"/>
      <c r="UF176" s="54"/>
      <c r="UG176" s="56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38"/>
      <c r="US176" s="38"/>
      <c r="UT176" s="38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182"/>
      <c r="VM176" s="25"/>
      <c r="VN176" s="10"/>
      <c r="VO176" s="10"/>
      <c r="VP176" s="10"/>
      <c r="VQ176" s="10"/>
      <c r="VR176" s="10"/>
      <c r="VS176" s="10"/>
      <c r="VT176" s="10"/>
      <c r="VU176" s="10"/>
      <c r="VV176" s="10"/>
      <c r="VW176" s="38"/>
      <c r="VX176" s="38"/>
      <c r="VY176" s="38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182"/>
      <c r="WO176" s="25"/>
      <c r="WP176" s="10"/>
      <c r="WQ176" s="10"/>
      <c r="WR176" s="10"/>
      <c r="WS176" s="10"/>
      <c r="WT176" s="10"/>
      <c r="WU176" s="10"/>
      <c r="WV176" s="10"/>
      <c r="WW176" s="10"/>
      <c r="WX176" s="10"/>
      <c r="WY176" s="196"/>
      <c r="WZ176" s="196"/>
      <c r="XA176" s="196"/>
      <c r="XB176" s="196"/>
      <c r="XC176" s="196"/>
      <c r="XD176" s="196"/>
      <c r="XE176" s="196"/>
      <c r="XF176" s="196"/>
      <c r="XG176" s="196"/>
      <c r="XH176" s="196"/>
      <c r="XI176" s="196"/>
      <c r="XJ176" s="196"/>
      <c r="XK176" s="196"/>
      <c r="XL176" s="196"/>
      <c r="XM176" s="196"/>
      <c r="XN176" s="196"/>
      <c r="XO176" s="196"/>
      <c r="XP176" s="196"/>
      <c r="XQ176" s="196"/>
      <c r="XR176" s="196"/>
      <c r="XS176" s="196"/>
      <c r="XT176" s="25">
        <f t="shared" ref="XT176" si="123">SUM(Z176:XS176)</f>
        <v>0</v>
      </c>
    </row>
    <row r="177" spans="2:644" s="4" customFormat="1" ht="12.75" hidden="1" x14ac:dyDescent="0.2">
      <c r="B177" s="61" t="s">
        <v>121</v>
      </c>
      <c r="C177" s="201" t="s">
        <v>359</v>
      </c>
      <c r="D177" s="9" t="str">
        <f t="shared" si="102"/>
        <v>1714940093</v>
      </c>
      <c r="E177" s="10"/>
      <c r="F177" s="9"/>
      <c r="G177" s="9"/>
      <c r="H177" s="9" t="s">
        <v>568</v>
      </c>
      <c r="I177" s="9"/>
      <c r="J177" s="9"/>
      <c r="K177" s="9"/>
      <c r="L177" s="9"/>
      <c r="M177" s="9"/>
      <c r="N177" s="9" t="e">
        <f>VLOOKUP(C177,'[1]Nomina al 02-02-2023'!$A$6:$A$94,1,0)</f>
        <v>#N/A</v>
      </c>
      <c r="O177" s="9"/>
      <c r="P177" s="9"/>
      <c r="Q177" s="11">
        <v>44351</v>
      </c>
      <c r="R177" s="11">
        <v>44351</v>
      </c>
      <c r="S177" s="11"/>
      <c r="T177" s="11"/>
      <c r="U177" s="76">
        <f t="shared" si="109"/>
        <v>19.899999999999999</v>
      </c>
      <c r="V177" s="100">
        <f t="shared" si="97"/>
        <v>24.875</v>
      </c>
      <c r="W177" s="12">
        <f t="shared" si="99"/>
        <v>0</v>
      </c>
      <c r="X177" s="24">
        <f t="shared" si="98"/>
        <v>0</v>
      </c>
      <c r="Y177" s="77">
        <f>IF(B177="Inactivo",0,(V177-W177-X177))</f>
        <v>0</v>
      </c>
      <c r="Z177" s="46"/>
      <c r="AA177" s="47"/>
      <c r="AB177" s="47"/>
      <c r="AC177" s="47"/>
      <c r="AD177" s="47"/>
      <c r="AE177" s="47"/>
      <c r="AF177" s="48"/>
      <c r="AG177" s="49"/>
      <c r="AH177" s="50"/>
      <c r="AI177" s="51"/>
      <c r="AJ177" s="52"/>
      <c r="AK177" s="53"/>
      <c r="AL177" s="53"/>
      <c r="AM177" s="53"/>
      <c r="AN177" s="53"/>
      <c r="AO177" s="53"/>
      <c r="AP177" s="54"/>
      <c r="AQ177" s="54"/>
      <c r="AR177" s="55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6"/>
      <c r="BO177" s="52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6"/>
      <c r="CS177" s="64"/>
      <c r="CT177" s="54"/>
      <c r="CU177" s="54"/>
      <c r="CV177" s="54"/>
      <c r="CW177" s="54"/>
      <c r="CX177" s="54"/>
      <c r="CY177" s="54"/>
      <c r="CZ177" s="55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15"/>
      <c r="DR177" s="15"/>
      <c r="DS177" s="15"/>
      <c r="DT177" s="15"/>
      <c r="DU177" s="15"/>
      <c r="DV177" s="15"/>
      <c r="DW177" s="29"/>
      <c r="DX177" s="43"/>
      <c r="DY177" s="21"/>
      <c r="DZ177" s="21"/>
      <c r="EA177" s="15"/>
      <c r="EB177" s="15"/>
      <c r="EC177" s="15"/>
      <c r="ED177" s="15"/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6"/>
      <c r="FB177" s="52"/>
      <c r="FC177" s="54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/>
      <c r="FS177" s="54"/>
      <c r="FT177" s="54"/>
      <c r="FU177" s="54"/>
      <c r="FV177" s="54"/>
      <c r="FW177" s="54"/>
      <c r="FX177" s="54"/>
      <c r="FY177" s="55"/>
      <c r="FZ177" s="54"/>
      <c r="GA177" s="54"/>
      <c r="GB177" s="54"/>
      <c r="GC177" s="54"/>
      <c r="GD177" s="54"/>
      <c r="GE177" s="54"/>
      <c r="GF177" s="58"/>
      <c r="GG177" s="57"/>
      <c r="GH177" s="54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6"/>
      <c r="HL177" s="52"/>
      <c r="HM177" s="54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5"/>
      <c r="HZ177" s="54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8"/>
      <c r="IN177" s="57"/>
      <c r="IO177" s="54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6"/>
      <c r="JS177" s="52"/>
      <c r="JT177" s="54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5"/>
      <c r="KH177" s="54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6"/>
      <c r="KW177" s="57"/>
      <c r="KX177" s="54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5"/>
      <c r="LX177" s="54"/>
      <c r="LY177" s="54"/>
      <c r="LZ177" s="54"/>
      <c r="MA177" s="56"/>
      <c r="MB177" s="52"/>
      <c r="MC177" s="54"/>
      <c r="MD177" s="54"/>
      <c r="ME177" s="54"/>
      <c r="MF177" s="54"/>
      <c r="MG177" s="54"/>
      <c r="MH177" s="54"/>
      <c r="MI177" s="54"/>
      <c r="MJ177" s="54"/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6"/>
      <c r="NF177" s="52"/>
      <c r="NG177" s="54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6"/>
      <c r="OK177" s="52"/>
      <c r="OL177" s="54"/>
      <c r="OM177" s="54"/>
      <c r="ON177" s="54"/>
      <c r="OO177" s="54"/>
      <c r="OP177" s="54"/>
      <c r="OQ177" s="54"/>
      <c r="OR177" s="54"/>
      <c r="OS177" s="54"/>
      <c r="OT177" s="54"/>
      <c r="OU177" s="54"/>
      <c r="OV177" s="54"/>
      <c r="OW177" s="54"/>
      <c r="OX177" s="54"/>
      <c r="OY177" s="54"/>
      <c r="OZ177" s="54"/>
      <c r="PA177" s="54"/>
      <c r="PB177" s="54"/>
      <c r="PC177" s="54"/>
      <c r="PD177" s="54"/>
      <c r="PE177" s="54"/>
      <c r="PF177" s="54"/>
      <c r="PG177" s="54"/>
      <c r="PH177" s="54"/>
      <c r="PI177" s="54"/>
      <c r="PJ177" s="54"/>
      <c r="PK177" s="54"/>
      <c r="PL177" s="54"/>
      <c r="PM177" s="54"/>
      <c r="PN177" s="54"/>
      <c r="PO177" s="153"/>
      <c r="PP177" s="52"/>
      <c r="PQ177" s="54"/>
      <c r="PR177" s="54"/>
      <c r="PS177" s="54"/>
      <c r="PT177" s="54"/>
      <c r="PU177" s="54"/>
      <c r="PV177" s="54"/>
      <c r="PW177" s="54"/>
      <c r="PX177" s="54"/>
      <c r="PY177" s="54"/>
      <c r="PZ177" s="54"/>
      <c r="QA177" s="54"/>
      <c r="QB177" s="54"/>
      <c r="QC177" s="54"/>
      <c r="QD177" s="54"/>
      <c r="QE177" s="54"/>
      <c r="QF177" s="54"/>
      <c r="QG177" s="54"/>
      <c r="QH177" s="54"/>
      <c r="QI177" s="54"/>
      <c r="QJ177" s="54"/>
      <c r="QK177" s="54"/>
      <c r="QL177" s="54"/>
      <c r="QM177" s="54"/>
      <c r="QN177" s="54"/>
      <c r="QO177" s="54"/>
      <c r="QP177" s="54"/>
      <c r="QQ177" s="54"/>
      <c r="QR177" s="54"/>
      <c r="QS177" s="154"/>
      <c r="QT177" s="52"/>
      <c r="QU177" s="54"/>
      <c r="QV177" s="54"/>
      <c r="QW177" s="54"/>
      <c r="QX177" s="54"/>
      <c r="QY177" s="54"/>
      <c r="QZ177" s="54"/>
      <c r="RA177" s="54"/>
      <c r="RB177" s="54"/>
      <c r="RC177" s="54"/>
      <c r="RD177" s="54"/>
      <c r="RE177" s="54"/>
      <c r="RF177" s="54"/>
      <c r="RG177" s="54"/>
      <c r="RH177" s="54"/>
      <c r="RI177" s="54"/>
      <c r="RJ177" s="54"/>
      <c r="RK177" s="54"/>
      <c r="RL177" s="54"/>
      <c r="RM177" s="54"/>
      <c r="RN177" s="54"/>
      <c r="RO177" s="54"/>
      <c r="RP177" s="54"/>
      <c r="RQ177" s="54"/>
      <c r="RR177" s="54"/>
      <c r="RS177" s="54"/>
      <c r="RT177" s="54"/>
      <c r="RU177" s="54"/>
      <c r="RV177" s="54"/>
      <c r="RW177" s="54"/>
      <c r="RX177" s="154"/>
      <c r="RY177" s="52"/>
      <c r="RZ177" s="54"/>
      <c r="SA177" s="54"/>
      <c r="SB177" s="54"/>
      <c r="SC177" s="54"/>
      <c r="SD177" s="54"/>
      <c r="SE177" s="54"/>
      <c r="SF177" s="54"/>
      <c r="SG177" s="54"/>
      <c r="SH177" s="54"/>
      <c r="SI177" s="54"/>
      <c r="SJ177" s="54"/>
      <c r="SK177" s="54"/>
      <c r="SL177" s="54"/>
      <c r="SM177" s="54"/>
      <c r="SN177" s="54"/>
      <c r="SO177" s="54"/>
      <c r="SP177" s="54"/>
      <c r="SQ177" s="54"/>
      <c r="SR177" s="54"/>
      <c r="SS177" s="54"/>
      <c r="ST177" s="54"/>
      <c r="SU177" s="54"/>
      <c r="SV177" s="54"/>
      <c r="SW177" s="54"/>
      <c r="SX177" s="54"/>
      <c r="SY177" s="54"/>
      <c r="SZ177" s="54"/>
      <c r="TA177" s="54"/>
      <c r="TB177" s="154"/>
      <c r="TC177" s="52"/>
      <c r="TD177" s="54"/>
      <c r="TE177" s="54"/>
      <c r="TF177" s="54"/>
      <c r="TG177" s="54"/>
      <c r="TH177" s="54"/>
      <c r="TI177" s="54"/>
      <c r="TJ177" s="54"/>
      <c r="TK177" s="54"/>
      <c r="TL177" s="54"/>
      <c r="TM177" s="54"/>
      <c r="TN177" s="54"/>
      <c r="TO177" s="54"/>
      <c r="TP177" s="54"/>
      <c r="TQ177" s="54"/>
      <c r="TR177" s="54"/>
      <c r="TS177" s="54"/>
      <c r="TT177" s="54"/>
      <c r="TU177" s="54"/>
      <c r="TV177" s="54"/>
      <c r="TW177" s="54"/>
      <c r="TX177" s="54"/>
      <c r="TY177" s="54"/>
      <c r="TZ177" s="54"/>
      <c r="UA177" s="54"/>
      <c r="UB177" s="54"/>
      <c r="UC177" s="54"/>
      <c r="UD177" s="54"/>
      <c r="UE177" s="54"/>
      <c r="UF177" s="54"/>
      <c r="UG177" s="56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38"/>
      <c r="US177" s="38"/>
      <c r="UT177" s="38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182"/>
      <c r="VM177" s="25"/>
      <c r="VN177" s="10"/>
      <c r="VO177" s="10"/>
      <c r="VP177" s="10"/>
      <c r="VQ177" s="10"/>
      <c r="VR177" s="10"/>
      <c r="VS177" s="10"/>
      <c r="VT177" s="10"/>
      <c r="VU177" s="10"/>
      <c r="VV177" s="10"/>
      <c r="VW177" s="38"/>
      <c r="VX177" s="38"/>
      <c r="VY177" s="38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182"/>
      <c r="WO177" s="25"/>
      <c r="WP177" s="10"/>
      <c r="WQ177" s="10"/>
      <c r="WR177" s="10"/>
      <c r="WS177" s="10"/>
      <c r="WT177" s="10"/>
      <c r="WU177" s="10"/>
      <c r="WV177" s="10"/>
      <c r="WW177" s="10"/>
      <c r="WX177" s="10"/>
      <c r="WY177" s="38"/>
      <c r="WZ177" s="38"/>
      <c r="XA177" s="38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25"/>
    </row>
    <row r="178" spans="2:644" s="4" customFormat="1" ht="12.75" hidden="1" x14ac:dyDescent="0.2">
      <c r="B178" s="61" t="s">
        <v>121</v>
      </c>
      <c r="C178" s="201" t="s">
        <v>360</v>
      </c>
      <c r="D178" s="9" t="str">
        <f t="shared" si="102"/>
        <v>1722887070</v>
      </c>
      <c r="E178" s="10"/>
      <c r="F178" s="9"/>
      <c r="G178" s="9"/>
      <c r="H178" s="9" t="s">
        <v>569</v>
      </c>
      <c r="I178" s="9"/>
      <c r="J178" s="9"/>
      <c r="K178" s="9"/>
      <c r="L178" s="9"/>
      <c r="M178" s="9"/>
      <c r="N178" s="9" t="e">
        <f>VLOOKUP(C178,'[1]Nomina al 02-02-2023'!$A$6:$A$94,1,0)</f>
        <v>#N/A</v>
      </c>
      <c r="O178" s="9"/>
      <c r="P178" s="9"/>
      <c r="Q178" s="11">
        <v>44083</v>
      </c>
      <c r="R178" s="11">
        <v>44083</v>
      </c>
      <c r="S178" s="11"/>
      <c r="T178" s="11"/>
      <c r="U178" s="76">
        <f t="shared" si="109"/>
        <v>28.733333333333334</v>
      </c>
      <c r="V178" s="100">
        <f t="shared" si="97"/>
        <v>35.916666666666671</v>
      </c>
      <c r="W178" s="12">
        <f t="shared" si="99"/>
        <v>0</v>
      </c>
      <c r="X178" s="24">
        <f t="shared" si="98"/>
        <v>0</v>
      </c>
      <c r="Y178" s="77">
        <f>IF(B178="Inactivo",0,(V178-W178-X178))</f>
        <v>0</v>
      </c>
      <c r="Z178" s="46"/>
      <c r="AA178" s="47"/>
      <c r="AB178" s="47"/>
      <c r="AC178" s="47"/>
      <c r="AD178" s="47"/>
      <c r="AE178" s="47"/>
      <c r="AF178" s="48"/>
      <c r="AG178" s="49"/>
      <c r="AH178" s="50"/>
      <c r="AI178" s="51"/>
      <c r="AJ178" s="52"/>
      <c r="AK178" s="53"/>
      <c r="AL178" s="53"/>
      <c r="AM178" s="53"/>
      <c r="AN178" s="53"/>
      <c r="AO178" s="53"/>
      <c r="AP178" s="54"/>
      <c r="AQ178" s="54"/>
      <c r="AR178" s="55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6"/>
      <c r="BO178" s="52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6"/>
      <c r="CS178" s="64"/>
      <c r="CT178" s="54"/>
      <c r="CU178" s="54"/>
      <c r="CV178" s="54"/>
      <c r="CW178" s="54"/>
      <c r="CX178" s="54"/>
      <c r="CY178" s="54"/>
      <c r="CZ178" s="55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15"/>
      <c r="DR178" s="15"/>
      <c r="DS178" s="15"/>
      <c r="DT178" s="15"/>
      <c r="DU178" s="15"/>
      <c r="DV178" s="15"/>
      <c r="DW178" s="29"/>
      <c r="DX178" s="43"/>
      <c r="DY178" s="21"/>
      <c r="DZ178" s="21"/>
      <c r="EA178" s="15"/>
      <c r="EB178" s="15"/>
      <c r="EC178" s="15"/>
      <c r="ED178" s="15"/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/>
      <c r="FA178" s="56"/>
      <c r="FB178" s="52"/>
      <c r="FC178" s="54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/>
      <c r="FT178" s="54"/>
      <c r="FU178" s="54"/>
      <c r="FV178" s="54"/>
      <c r="FW178" s="54"/>
      <c r="FX178" s="54"/>
      <c r="FY178" s="55"/>
      <c r="FZ178" s="54"/>
      <c r="GA178" s="54"/>
      <c r="GB178" s="54"/>
      <c r="GC178" s="54"/>
      <c r="GD178" s="54"/>
      <c r="GE178" s="54"/>
      <c r="GF178" s="58"/>
      <c r="GG178" s="57"/>
      <c r="GH178" s="54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6"/>
      <c r="HL178" s="52"/>
      <c r="HM178" s="54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5"/>
      <c r="HZ178" s="54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8"/>
      <c r="IN178" s="57"/>
      <c r="IO178" s="54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6"/>
      <c r="JS178" s="52"/>
      <c r="JT178" s="54"/>
      <c r="JU178" s="54"/>
      <c r="JV178" s="54"/>
      <c r="JW178" s="54"/>
      <c r="JX178" s="54"/>
      <c r="JY178" s="54"/>
      <c r="JZ178" s="54"/>
      <c r="KA178" s="54"/>
      <c r="KB178" s="54"/>
      <c r="KC178" s="54"/>
      <c r="KD178" s="54"/>
      <c r="KE178" s="54"/>
      <c r="KF178" s="54"/>
      <c r="KG178" s="55"/>
      <c r="KH178" s="54"/>
      <c r="KI178" s="54"/>
      <c r="KJ178" s="54"/>
      <c r="KK178" s="54"/>
      <c r="KL178" s="54"/>
      <c r="KM178" s="54"/>
      <c r="KN178" s="54"/>
      <c r="KO178" s="54"/>
      <c r="KP178" s="54"/>
      <c r="KQ178" s="54"/>
      <c r="KR178" s="54"/>
      <c r="KS178" s="54"/>
      <c r="KT178" s="54"/>
      <c r="KU178" s="54"/>
      <c r="KV178" s="56"/>
      <c r="KW178" s="57"/>
      <c r="KX178" s="54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/>
      <c r="LM178" s="54"/>
      <c r="LN178" s="54"/>
      <c r="LO178" s="54"/>
      <c r="LP178" s="54"/>
      <c r="LQ178" s="54"/>
      <c r="LR178" s="54"/>
      <c r="LS178" s="54"/>
      <c r="LT178" s="54"/>
      <c r="LU178" s="54"/>
      <c r="LV178" s="54"/>
      <c r="LW178" s="55"/>
      <c r="LX178" s="54"/>
      <c r="LY178" s="54"/>
      <c r="LZ178" s="54"/>
      <c r="MA178" s="56"/>
      <c r="MB178" s="52"/>
      <c r="MC178" s="54"/>
      <c r="MD178" s="54"/>
      <c r="ME178" s="54"/>
      <c r="MF178" s="54"/>
      <c r="MG178" s="54"/>
      <c r="MH178" s="54"/>
      <c r="MI178" s="54"/>
      <c r="MJ178" s="54"/>
      <c r="MK178" s="54"/>
      <c r="ML178" s="54"/>
      <c r="MM178" s="54"/>
      <c r="MN178" s="54"/>
      <c r="MO178" s="54"/>
      <c r="MP178" s="54"/>
      <c r="MQ178" s="54"/>
      <c r="MR178" s="54"/>
      <c r="MS178" s="54"/>
      <c r="MT178" s="54"/>
      <c r="MU178" s="54"/>
      <c r="MV178" s="54"/>
      <c r="MW178" s="54"/>
      <c r="MX178" s="54"/>
      <c r="MY178" s="54"/>
      <c r="MZ178" s="54"/>
      <c r="NA178" s="54"/>
      <c r="NB178" s="54"/>
      <c r="NC178" s="54"/>
      <c r="ND178" s="54"/>
      <c r="NE178" s="56"/>
      <c r="NF178" s="52"/>
      <c r="NG178" s="54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/>
      <c r="NR178" s="54"/>
      <c r="NS178" s="54"/>
      <c r="NT178" s="54"/>
      <c r="NU178" s="54"/>
      <c r="NV178" s="54"/>
      <c r="NW178" s="54"/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/>
      <c r="OI178" s="54"/>
      <c r="OJ178" s="56"/>
      <c r="OK178" s="52"/>
      <c r="OL178" s="54"/>
      <c r="OM178" s="54"/>
      <c r="ON178" s="54"/>
      <c r="OO178" s="54"/>
      <c r="OP178" s="54"/>
      <c r="OQ178" s="54"/>
      <c r="OR178" s="54"/>
      <c r="OS178" s="54"/>
      <c r="OT178" s="54"/>
      <c r="OU178" s="54"/>
      <c r="OV178" s="54"/>
      <c r="OW178" s="54"/>
      <c r="OX178" s="54"/>
      <c r="OY178" s="54"/>
      <c r="OZ178" s="54"/>
      <c r="PA178" s="54"/>
      <c r="PB178" s="54"/>
      <c r="PC178" s="54"/>
      <c r="PD178" s="54"/>
      <c r="PE178" s="54"/>
      <c r="PF178" s="54"/>
      <c r="PG178" s="54"/>
      <c r="PH178" s="54"/>
      <c r="PI178" s="54"/>
      <c r="PJ178" s="54"/>
      <c r="PK178" s="54"/>
      <c r="PL178" s="54"/>
      <c r="PM178" s="54"/>
      <c r="PN178" s="54"/>
      <c r="PO178" s="153"/>
      <c r="PP178" s="52"/>
      <c r="PQ178" s="54"/>
      <c r="PR178" s="54"/>
      <c r="PS178" s="54"/>
      <c r="PT178" s="54"/>
      <c r="PU178" s="54"/>
      <c r="PV178" s="54"/>
      <c r="PW178" s="54"/>
      <c r="PX178" s="54"/>
      <c r="PY178" s="54"/>
      <c r="PZ178" s="54"/>
      <c r="QA178" s="54"/>
      <c r="QB178" s="54"/>
      <c r="QC178" s="54"/>
      <c r="QD178" s="54"/>
      <c r="QE178" s="54"/>
      <c r="QF178" s="54"/>
      <c r="QG178" s="54"/>
      <c r="QH178" s="54"/>
      <c r="QI178" s="54"/>
      <c r="QJ178" s="54"/>
      <c r="QK178" s="54"/>
      <c r="QL178" s="54"/>
      <c r="QM178" s="54"/>
      <c r="QN178" s="54"/>
      <c r="QO178" s="54"/>
      <c r="QP178" s="54"/>
      <c r="QQ178" s="54"/>
      <c r="QR178" s="54"/>
      <c r="QS178" s="154"/>
      <c r="QT178" s="52"/>
      <c r="QU178" s="54"/>
      <c r="QV178" s="54"/>
      <c r="QW178" s="54"/>
      <c r="QX178" s="54"/>
      <c r="QY178" s="54"/>
      <c r="QZ178" s="54"/>
      <c r="RA178" s="54"/>
      <c r="RB178" s="54"/>
      <c r="RC178" s="54"/>
      <c r="RD178" s="54"/>
      <c r="RE178" s="54"/>
      <c r="RF178" s="54"/>
      <c r="RG178" s="54"/>
      <c r="RH178" s="54"/>
      <c r="RI178" s="54"/>
      <c r="RJ178" s="54"/>
      <c r="RK178" s="54"/>
      <c r="RL178" s="54"/>
      <c r="RM178" s="54"/>
      <c r="RN178" s="54"/>
      <c r="RO178" s="54"/>
      <c r="RP178" s="54"/>
      <c r="RQ178" s="54"/>
      <c r="RR178" s="54"/>
      <c r="RS178" s="54"/>
      <c r="RT178" s="54"/>
      <c r="RU178" s="54"/>
      <c r="RV178" s="54"/>
      <c r="RW178" s="54"/>
      <c r="RX178" s="154"/>
      <c r="RY178" s="52"/>
      <c r="RZ178" s="54"/>
      <c r="SA178" s="54"/>
      <c r="SB178" s="54"/>
      <c r="SC178" s="54"/>
      <c r="SD178" s="54"/>
      <c r="SE178" s="54"/>
      <c r="SF178" s="54"/>
      <c r="SG178" s="54"/>
      <c r="SH178" s="54"/>
      <c r="SI178" s="54"/>
      <c r="SJ178" s="54"/>
      <c r="SK178" s="54"/>
      <c r="SL178" s="54"/>
      <c r="SM178" s="54"/>
      <c r="SN178" s="54"/>
      <c r="SO178" s="54"/>
      <c r="SP178" s="54"/>
      <c r="SQ178" s="54"/>
      <c r="SR178" s="54"/>
      <c r="SS178" s="54"/>
      <c r="ST178" s="54"/>
      <c r="SU178" s="54"/>
      <c r="SV178" s="54"/>
      <c r="SW178" s="54"/>
      <c r="SX178" s="54"/>
      <c r="SY178" s="54"/>
      <c r="SZ178" s="54"/>
      <c r="TA178" s="54"/>
      <c r="TB178" s="154"/>
      <c r="TC178" s="52"/>
      <c r="TD178" s="54"/>
      <c r="TE178" s="54"/>
      <c r="TF178" s="54"/>
      <c r="TG178" s="54"/>
      <c r="TH178" s="54"/>
      <c r="TI178" s="54"/>
      <c r="TJ178" s="54"/>
      <c r="TK178" s="54"/>
      <c r="TL178" s="54"/>
      <c r="TM178" s="54"/>
      <c r="TN178" s="54"/>
      <c r="TO178" s="54"/>
      <c r="TP178" s="54"/>
      <c r="TQ178" s="54"/>
      <c r="TR178" s="54"/>
      <c r="TS178" s="54"/>
      <c r="TT178" s="54"/>
      <c r="TU178" s="54"/>
      <c r="TV178" s="54"/>
      <c r="TW178" s="54"/>
      <c r="TX178" s="54"/>
      <c r="TY178" s="54"/>
      <c r="TZ178" s="54"/>
      <c r="UA178" s="54"/>
      <c r="UB178" s="54"/>
      <c r="UC178" s="54"/>
      <c r="UD178" s="54"/>
      <c r="UE178" s="54"/>
      <c r="UF178" s="54"/>
      <c r="UG178" s="56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38"/>
      <c r="US178" s="38"/>
      <c r="UT178" s="38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182"/>
      <c r="VM178" s="25"/>
      <c r="VN178" s="10"/>
      <c r="VO178" s="10"/>
      <c r="VP178" s="10"/>
      <c r="VQ178" s="10"/>
      <c r="VR178" s="10"/>
      <c r="VS178" s="10"/>
      <c r="VT178" s="10"/>
      <c r="VU178" s="10"/>
      <c r="VV178" s="10"/>
      <c r="VW178" s="38"/>
      <c r="VX178" s="38"/>
      <c r="VY178" s="38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182"/>
      <c r="WO178" s="25"/>
      <c r="WP178" s="10"/>
      <c r="WQ178" s="10"/>
      <c r="WR178" s="10"/>
      <c r="WS178" s="10"/>
      <c r="WT178" s="10"/>
      <c r="WU178" s="10"/>
      <c r="WV178" s="10"/>
      <c r="WW178" s="10"/>
      <c r="WX178" s="10"/>
      <c r="WY178" s="38"/>
      <c r="WZ178" s="38"/>
      <c r="XA178" s="38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25"/>
    </row>
    <row r="179" spans="2:644" s="4" customFormat="1" ht="12.75" hidden="1" x14ac:dyDescent="0.2">
      <c r="B179" s="61" t="s">
        <v>121</v>
      </c>
      <c r="C179" s="201" t="s">
        <v>205</v>
      </c>
      <c r="D179" s="9" t="str">
        <f t="shared" si="102"/>
        <v>1726506726</v>
      </c>
      <c r="E179" s="10"/>
      <c r="F179" s="9"/>
      <c r="G179" s="9"/>
      <c r="H179" s="9" t="s">
        <v>317</v>
      </c>
      <c r="I179" s="9"/>
      <c r="J179" s="9"/>
      <c r="K179" s="9"/>
      <c r="L179" s="9"/>
      <c r="M179" s="9"/>
      <c r="N179" s="9" t="e">
        <f>VLOOKUP(C179,'[1]Nomina al 02-02-2023'!$A$6:$A$94,1,0)</f>
        <v>#N/A</v>
      </c>
      <c r="O179" s="9"/>
      <c r="P179" s="9"/>
      <c r="Q179" s="11">
        <v>44874</v>
      </c>
      <c r="R179" s="11">
        <v>44910</v>
      </c>
      <c r="S179" s="11"/>
      <c r="T179" s="11"/>
      <c r="U179" s="76">
        <f t="shared" si="109"/>
        <v>2.7333333333333334</v>
      </c>
      <c r="V179" s="100">
        <f t="shared" si="97"/>
        <v>3.416666666666667</v>
      </c>
      <c r="W179" s="12">
        <f t="shared" si="99"/>
        <v>0</v>
      </c>
      <c r="X179" s="24">
        <f t="shared" si="98"/>
        <v>0</v>
      </c>
      <c r="Y179" s="77">
        <f>IF(B179="Inactivo",0,(V179-W179-X179))</f>
        <v>0</v>
      </c>
      <c r="Z179" s="46"/>
      <c r="AA179" s="47"/>
      <c r="AB179" s="47"/>
      <c r="AC179" s="47"/>
      <c r="AD179" s="47"/>
      <c r="AE179" s="47"/>
      <c r="AF179" s="48"/>
      <c r="AG179" s="49"/>
      <c r="AH179" s="50"/>
      <c r="AI179" s="51"/>
      <c r="AJ179" s="52"/>
      <c r="AK179" s="53"/>
      <c r="AL179" s="53"/>
      <c r="AM179" s="53"/>
      <c r="AN179" s="53"/>
      <c r="AO179" s="53"/>
      <c r="AP179" s="54"/>
      <c r="AQ179" s="54"/>
      <c r="AR179" s="55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6"/>
      <c r="BO179" s="52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6"/>
      <c r="CS179" s="64"/>
      <c r="CT179" s="54"/>
      <c r="CU179" s="54"/>
      <c r="CV179" s="54"/>
      <c r="CW179" s="54"/>
      <c r="CX179" s="54"/>
      <c r="CY179" s="54"/>
      <c r="CZ179" s="55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15"/>
      <c r="DR179" s="15"/>
      <c r="DS179" s="15"/>
      <c r="DT179" s="15"/>
      <c r="DU179" s="15"/>
      <c r="DV179" s="15"/>
      <c r="DW179" s="29"/>
      <c r="DX179" s="43"/>
      <c r="DY179" s="21"/>
      <c r="DZ179" s="21"/>
      <c r="EA179" s="15"/>
      <c r="EB179" s="15"/>
      <c r="EC179" s="15"/>
      <c r="ED179" s="15"/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6"/>
      <c r="FB179" s="52"/>
      <c r="FC179" s="54"/>
      <c r="FD179" s="54"/>
      <c r="FE179" s="54"/>
      <c r="FF179" s="54"/>
      <c r="FG179" s="54"/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/>
      <c r="FU179" s="54"/>
      <c r="FV179" s="54"/>
      <c r="FW179" s="54"/>
      <c r="FX179" s="54"/>
      <c r="FY179" s="55"/>
      <c r="FZ179" s="54"/>
      <c r="GA179" s="54"/>
      <c r="GB179" s="54"/>
      <c r="GC179" s="54"/>
      <c r="GD179" s="54"/>
      <c r="GE179" s="54"/>
      <c r="GF179" s="58"/>
      <c r="GG179" s="57"/>
      <c r="GH179" s="54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6"/>
      <c r="HL179" s="52"/>
      <c r="HM179" s="54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5"/>
      <c r="HZ179" s="54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8"/>
      <c r="IN179" s="57"/>
      <c r="IO179" s="54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/>
      <c r="JL179" s="54"/>
      <c r="JM179" s="54"/>
      <c r="JN179" s="54"/>
      <c r="JO179" s="54"/>
      <c r="JP179" s="54"/>
      <c r="JQ179" s="54"/>
      <c r="JR179" s="56"/>
      <c r="JS179" s="52"/>
      <c r="JT179" s="54"/>
      <c r="JU179" s="54"/>
      <c r="JV179" s="54"/>
      <c r="JW179" s="54"/>
      <c r="JX179" s="54"/>
      <c r="JY179" s="54"/>
      <c r="JZ179" s="54"/>
      <c r="KA179" s="54"/>
      <c r="KB179" s="54"/>
      <c r="KC179" s="54"/>
      <c r="KD179" s="54"/>
      <c r="KE179" s="54"/>
      <c r="KF179" s="54"/>
      <c r="KG179" s="55"/>
      <c r="KH179" s="54"/>
      <c r="KI179" s="54"/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6"/>
      <c r="KW179" s="57"/>
      <c r="KX179" s="54"/>
      <c r="KY179" s="54"/>
      <c r="KZ179" s="54"/>
      <c r="LA179" s="54"/>
      <c r="LB179" s="54"/>
      <c r="LC179" s="54"/>
      <c r="LD179" s="54"/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/>
      <c r="LP179" s="54"/>
      <c r="LQ179" s="54"/>
      <c r="LR179" s="54"/>
      <c r="LS179" s="54"/>
      <c r="LT179" s="54"/>
      <c r="LU179" s="54"/>
      <c r="LV179" s="54"/>
      <c r="LW179" s="55"/>
      <c r="LX179" s="54"/>
      <c r="LY179" s="54"/>
      <c r="LZ179" s="54"/>
      <c r="MA179" s="56"/>
      <c r="MB179" s="52"/>
      <c r="MC179" s="54"/>
      <c r="MD179" s="54"/>
      <c r="ME179" s="54"/>
      <c r="MF179" s="54"/>
      <c r="MG179" s="54"/>
      <c r="MH179" s="54"/>
      <c r="MI179" s="54"/>
      <c r="MJ179" s="54"/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/>
      <c r="MV179" s="54"/>
      <c r="MW179" s="54"/>
      <c r="MX179" s="54"/>
      <c r="MY179" s="54"/>
      <c r="MZ179" s="54"/>
      <c r="NA179" s="54"/>
      <c r="NB179" s="54"/>
      <c r="NC179" s="54"/>
      <c r="ND179" s="54"/>
      <c r="NE179" s="56"/>
      <c r="NF179" s="52"/>
      <c r="NG179" s="54"/>
      <c r="NH179" s="54"/>
      <c r="NI179" s="54"/>
      <c r="NJ179" s="54"/>
      <c r="NK179" s="54"/>
      <c r="NL179" s="54"/>
      <c r="NM179" s="54"/>
      <c r="NN179" s="54"/>
      <c r="NO179" s="54"/>
      <c r="NP179" s="54"/>
      <c r="NQ179" s="54"/>
      <c r="NR179" s="54"/>
      <c r="NS179" s="54"/>
      <c r="NT179" s="54"/>
      <c r="NU179" s="54"/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/>
      <c r="OG179" s="54"/>
      <c r="OH179" s="54"/>
      <c r="OI179" s="54"/>
      <c r="OJ179" s="56"/>
      <c r="OK179" s="52"/>
      <c r="OL179" s="54"/>
      <c r="OM179" s="54"/>
      <c r="ON179" s="54"/>
      <c r="OO179" s="54"/>
      <c r="OP179" s="54"/>
      <c r="OQ179" s="54"/>
      <c r="OR179" s="54"/>
      <c r="OS179" s="54"/>
      <c r="OT179" s="54"/>
      <c r="OU179" s="54"/>
      <c r="OV179" s="54"/>
      <c r="OW179" s="54"/>
      <c r="OX179" s="54"/>
      <c r="OY179" s="54"/>
      <c r="OZ179" s="54"/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4"/>
      <c r="PM179" s="54"/>
      <c r="PN179" s="54"/>
      <c r="PO179" s="153"/>
      <c r="PP179" s="52"/>
      <c r="PQ179" s="54"/>
      <c r="PR179" s="54"/>
      <c r="PS179" s="54"/>
      <c r="PT179" s="54"/>
      <c r="PU179" s="54"/>
      <c r="PV179" s="54"/>
      <c r="PW179" s="54"/>
      <c r="PX179" s="54"/>
      <c r="PY179" s="54"/>
      <c r="PZ179" s="54"/>
      <c r="QA179" s="54"/>
      <c r="QB179" s="54"/>
      <c r="QC179" s="54"/>
      <c r="QD179" s="54"/>
      <c r="QE179" s="54"/>
      <c r="QF179" s="54"/>
      <c r="QG179" s="54"/>
      <c r="QH179" s="54"/>
      <c r="QI179" s="54"/>
      <c r="QJ179" s="54"/>
      <c r="QK179" s="54"/>
      <c r="QL179" s="54"/>
      <c r="QM179" s="54"/>
      <c r="QN179" s="54"/>
      <c r="QO179" s="54"/>
      <c r="QP179" s="54"/>
      <c r="QQ179" s="54"/>
      <c r="QR179" s="54"/>
      <c r="QS179" s="154"/>
      <c r="QT179" s="52"/>
      <c r="QU179" s="54"/>
      <c r="QV179" s="54"/>
      <c r="QW179" s="54"/>
      <c r="QX179" s="54"/>
      <c r="QY179" s="54"/>
      <c r="QZ179" s="54"/>
      <c r="RA179" s="54"/>
      <c r="RB179" s="54"/>
      <c r="RC179" s="54"/>
      <c r="RD179" s="54"/>
      <c r="RE179" s="54"/>
      <c r="RF179" s="54"/>
      <c r="RG179" s="54"/>
      <c r="RH179" s="54"/>
      <c r="RI179" s="54"/>
      <c r="RJ179" s="54"/>
      <c r="RK179" s="54"/>
      <c r="RL179" s="54"/>
      <c r="RM179" s="54"/>
      <c r="RN179" s="54"/>
      <c r="RO179" s="54"/>
      <c r="RP179" s="54"/>
      <c r="RQ179" s="54"/>
      <c r="RR179" s="54"/>
      <c r="RS179" s="54"/>
      <c r="RT179" s="54"/>
      <c r="RU179" s="54"/>
      <c r="RV179" s="54"/>
      <c r="RW179" s="54"/>
      <c r="RX179" s="154"/>
      <c r="RY179" s="52"/>
      <c r="RZ179" s="54"/>
      <c r="SA179" s="54"/>
      <c r="SB179" s="54"/>
      <c r="SC179" s="54"/>
      <c r="SD179" s="54"/>
      <c r="SE179" s="54"/>
      <c r="SF179" s="54"/>
      <c r="SG179" s="54"/>
      <c r="SH179" s="54"/>
      <c r="SI179" s="54"/>
      <c r="SJ179" s="54"/>
      <c r="SK179" s="54"/>
      <c r="SL179" s="54"/>
      <c r="SM179" s="54"/>
      <c r="SN179" s="54"/>
      <c r="SO179" s="54"/>
      <c r="SP179" s="54"/>
      <c r="SQ179" s="54"/>
      <c r="SR179" s="54"/>
      <c r="SS179" s="54"/>
      <c r="ST179" s="54"/>
      <c r="SU179" s="54"/>
      <c r="SV179" s="54"/>
      <c r="SW179" s="54"/>
      <c r="SX179" s="54"/>
      <c r="SY179" s="54"/>
      <c r="SZ179" s="54"/>
      <c r="TA179" s="54"/>
      <c r="TB179" s="154"/>
      <c r="TC179" s="52"/>
      <c r="TD179" s="54"/>
      <c r="TE179" s="54"/>
      <c r="TF179" s="54"/>
      <c r="TG179" s="54"/>
      <c r="TH179" s="54"/>
      <c r="TI179" s="54"/>
      <c r="TJ179" s="54"/>
      <c r="TK179" s="54"/>
      <c r="TL179" s="54"/>
      <c r="TM179" s="54"/>
      <c r="TN179" s="54"/>
      <c r="TO179" s="54"/>
      <c r="TP179" s="54"/>
      <c r="TQ179" s="54"/>
      <c r="TR179" s="54"/>
      <c r="TS179" s="54"/>
      <c r="TT179" s="54"/>
      <c r="TU179" s="54"/>
      <c r="TV179" s="54"/>
      <c r="TW179" s="54"/>
      <c r="TX179" s="54"/>
      <c r="TY179" s="54"/>
      <c r="TZ179" s="54"/>
      <c r="UA179" s="54"/>
      <c r="UB179" s="54"/>
      <c r="UC179" s="54"/>
      <c r="UD179" s="54"/>
      <c r="UE179" s="54"/>
      <c r="UF179" s="54"/>
      <c r="UG179" s="56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38"/>
      <c r="US179" s="38"/>
      <c r="UT179" s="38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182"/>
      <c r="VM179" s="25"/>
      <c r="VN179" s="10"/>
      <c r="VO179" s="10"/>
      <c r="VP179" s="10"/>
      <c r="VQ179" s="10"/>
      <c r="VR179" s="10"/>
      <c r="VS179" s="10"/>
      <c r="VT179" s="10"/>
      <c r="VU179" s="10"/>
      <c r="VV179" s="10"/>
      <c r="VW179" s="38"/>
      <c r="VX179" s="38"/>
      <c r="VY179" s="38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182"/>
      <c r="WO179" s="25"/>
      <c r="WP179" s="10"/>
      <c r="WQ179" s="10"/>
      <c r="WR179" s="10"/>
      <c r="WS179" s="10"/>
      <c r="WT179" s="10"/>
      <c r="WU179" s="10"/>
      <c r="WV179" s="10"/>
      <c r="WW179" s="10"/>
      <c r="WX179" s="10"/>
      <c r="WY179" s="38"/>
      <c r="WZ179" s="38"/>
      <c r="XA179" s="38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25"/>
    </row>
    <row r="180" spans="2:644" s="4" customFormat="1" ht="12.75" hidden="1" x14ac:dyDescent="0.2">
      <c r="B180" s="61" t="s">
        <v>121</v>
      </c>
      <c r="C180" s="201" t="s">
        <v>1014</v>
      </c>
      <c r="D180" s="9" t="str">
        <f t="shared" si="102"/>
        <v>0951206853</v>
      </c>
      <c r="E180" s="10">
        <v>6015</v>
      </c>
      <c r="F180" s="9" t="s">
        <v>338</v>
      </c>
      <c r="G180" s="9" t="s">
        <v>126</v>
      </c>
      <c r="H180" s="9" t="s">
        <v>570</v>
      </c>
      <c r="I180" s="9"/>
      <c r="J180" s="9"/>
      <c r="K180" s="9"/>
      <c r="L180" s="9"/>
      <c r="M180" s="9"/>
      <c r="N180" s="9" t="e">
        <f>VLOOKUP(C180,'[1]Nomina al 02-02-2023'!$A$6:$A$94,1,0)</f>
        <v>#N/A</v>
      </c>
      <c r="O180" s="9"/>
      <c r="P180" s="9"/>
      <c r="Q180" s="11">
        <v>44880</v>
      </c>
      <c r="R180" s="11">
        <v>44888</v>
      </c>
      <c r="S180" s="11"/>
      <c r="T180" s="11"/>
      <c r="U180" s="76">
        <f t="shared" si="109"/>
        <v>2.5333333333333332</v>
      </c>
      <c r="V180" s="100">
        <f t="shared" si="97"/>
        <v>3.1666666666666665</v>
      </c>
      <c r="W180" s="12">
        <f t="shared" ref="W180:W182" si="124">SUM(Z180:XS180)</f>
        <v>0</v>
      </c>
      <c r="X180" s="24">
        <f t="shared" si="98"/>
        <v>0</v>
      </c>
      <c r="Y180" s="77">
        <f>IF(B180="Inactivo",0,(V180-W180-X180))</f>
        <v>0</v>
      </c>
      <c r="Z180" s="46"/>
      <c r="AA180" s="47"/>
      <c r="AB180" s="47"/>
      <c r="AC180" s="47"/>
      <c r="AD180" s="47"/>
      <c r="AE180" s="47"/>
      <c r="AF180" s="48"/>
      <c r="AG180" s="49"/>
      <c r="AH180" s="50"/>
      <c r="AI180" s="51"/>
      <c r="AJ180" s="52"/>
      <c r="AK180" s="53"/>
      <c r="AL180" s="53"/>
      <c r="AM180" s="53"/>
      <c r="AN180" s="53"/>
      <c r="AO180" s="53"/>
      <c r="AP180" s="54"/>
      <c r="AQ180" s="54"/>
      <c r="AR180" s="55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6"/>
      <c r="BO180" s="52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6"/>
      <c r="CS180" s="64"/>
      <c r="CT180" s="54"/>
      <c r="CU180" s="54"/>
      <c r="CV180" s="54"/>
      <c r="CW180" s="54"/>
      <c r="CX180" s="54"/>
      <c r="CY180" s="54"/>
      <c r="CZ180" s="55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15"/>
      <c r="DR180" s="15"/>
      <c r="DS180" s="15"/>
      <c r="DT180" s="15"/>
      <c r="DU180" s="15"/>
      <c r="DV180" s="15"/>
      <c r="DW180" s="29"/>
      <c r="DX180" s="43"/>
      <c r="DY180" s="21"/>
      <c r="DZ180" s="21"/>
      <c r="EA180" s="15"/>
      <c r="EB180" s="15"/>
      <c r="EC180" s="15"/>
      <c r="ED180" s="15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6"/>
      <c r="FB180" s="52"/>
      <c r="FC180" s="54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/>
      <c r="FV180" s="54"/>
      <c r="FW180" s="54"/>
      <c r="FX180" s="54"/>
      <c r="FY180" s="55"/>
      <c r="FZ180" s="54"/>
      <c r="GA180" s="54"/>
      <c r="GB180" s="54"/>
      <c r="GC180" s="54"/>
      <c r="GD180" s="54"/>
      <c r="GE180" s="54"/>
      <c r="GF180" s="58"/>
      <c r="GG180" s="57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6"/>
      <c r="HL180" s="52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5"/>
      <c r="HZ180" s="54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8"/>
      <c r="IN180" s="57"/>
      <c r="IO180" s="54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6"/>
      <c r="JS180" s="52"/>
      <c r="JT180" s="54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5"/>
      <c r="KH180" s="54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6"/>
      <c r="KW180" s="57"/>
      <c r="KX180" s="54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5"/>
      <c r="LX180" s="54"/>
      <c r="LY180" s="54"/>
      <c r="LZ180" s="54"/>
      <c r="MA180" s="56"/>
      <c r="MB180" s="52"/>
      <c r="MC180" s="54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6"/>
      <c r="NF180" s="52"/>
      <c r="NG180" s="54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6"/>
      <c r="OK180" s="52"/>
      <c r="OL180" s="54"/>
      <c r="OM180" s="54"/>
      <c r="ON180" s="54"/>
      <c r="OO180" s="54"/>
      <c r="OP180" s="54"/>
      <c r="OQ180" s="54"/>
      <c r="OR180" s="54"/>
      <c r="OS180" s="54"/>
      <c r="OT180" s="54"/>
      <c r="OU180" s="54"/>
      <c r="OV180" s="54"/>
      <c r="OW180" s="54"/>
      <c r="OX180" s="54"/>
      <c r="OY180" s="54"/>
      <c r="OZ180" s="54"/>
      <c r="PA180" s="54"/>
      <c r="PB180" s="54"/>
      <c r="PC180" s="54"/>
      <c r="PD180" s="54"/>
      <c r="PE180" s="54"/>
      <c r="PF180" s="54"/>
      <c r="PG180" s="54"/>
      <c r="PH180" s="54"/>
      <c r="PI180" s="54"/>
      <c r="PJ180" s="54"/>
      <c r="PK180" s="54"/>
      <c r="PL180" s="54"/>
      <c r="PM180" s="54"/>
      <c r="PN180" s="54"/>
      <c r="PO180" s="153"/>
      <c r="PP180" s="52"/>
      <c r="PQ180" s="54"/>
      <c r="PR180" s="54"/>
      <c r="PS180" s="54"/>
      <c r="PT180" s="54"/>
      <c r="PU180" s="54"/>
      <c r="PV180" s="54"/>
      <c r="PW180" s="54"/>
      <c r="PX180" s="54"/>
      <c r="PY180" s="54"/>
      <c r="PZ180" s="54"/>
      <c r="QA180" s="54"/>
      <c r="QB180" s="54"/>
      <c r="QC180" s="54"/>
      <c r="QD180" s="54"/>
      <c r="QE180" s="54"/>
      <c r="QF180" s="54"/>
      <c r="QG180" s="54"/>
      <c r="QH180" s="54"/>
      <c r="QI180" s="54"/>
      <c r="QJ180" s="54"/>
      <c r="QK180" s="54"/>
      <c r="QL180" s="54"/>
      <c r="QM180" s="54"/>
      <c r="QN180" s="54"/>
      <c r="QO180" s="54"/>
      <c r="QP180" s="54"/>
      <c r="QQ180" s="54"/>
      <c r="QR180" s="54"/>
      <c r="QS180" s="154"/>
      <c r="QT180" s="52"/>
      <c r="QU180" s="54"/>
      <c r="QV180" s="54"/>
      <c r="QW180" s="54"/>
      <c r="QX180" s="54"/>
      <c r="QY180" s="54"/>
      <c r="QZ180" s="54"/>
      <c r="RA180" s="54"/>
      <c r="RB180" s="54"/>
      <c r="RC180" s="54"/>
      <c r="RD180" s="54"/>
      <c r="RE180" s="54"/>
      <c r="RF180" s="54"/>
      <c r="RG180" s="54"/>
      <c r="RH180" s="54"/>
      <c r="RI180" s="54"/>
      <c r="RJ180" s="54"/>
      <c r="RK180" s="54"/>
      <c r="RL180" s="54"/>
      <c r="RM180" s="54"/>
      <c r="RN180" s="54"/>
      <c r="RO180" s="54"/>
      <c r="RP180" s="54"/>
      <c r="RQ180" s="54"/>
      <c r="RR180" s="54"/>
      <c r="RS180" s="54"/>
      <c r="RT180" s="54"/>
      <c r="RU180" s="54"/>
      <c r="RV180" s="54"/>
      <c r="RW180" s="54"/>
      <c r="RX180" s="154"/>
      <c r="RY180" s="52"/>
      <c r="RZ180" s="54"/>
      <c r="SA180" s="54"/>
      <c r="SB180" s="54"/>
      <c r="SC180" s="54"/>
      <c r="SD180" s="54"/>
      <c r="SE180" s="54"/>
      <c r="SF180" s="54"/>
      <c r="SG180" s="54"/>
      <c r="SH180" s="54"/>
      <c r="SI180" s="54"/>
      <c r="SJ180" s="54"/>
      <c r="SK180" s="54"/>
      <c r="SL180" s="54"/>
      <c r="SM180" s="54"/>
      <c r="SN180" s="54"/>
      <c r="SO180" s="54"/>
      <c r="SP180" s="54"/>
      <c r="SQ180" s="54"/>
      <c r="SR180" s="54"/>
      <c r="SS180" s="54"/>
      <c r="ST180" s="54"/>
      <c r="SU180" s="54"/>
      <c r="SV180" s="54"/>
      <c r="SW180" s="54"/>
      <c r="SX180" s="54"/>
      <c r="SY180" s="54"/>
      <c r="SZ180" s="54"/>
      <c r="TA180" s="54"/>
      <c r="TB180" s="154"/>
      <c r="TC180" s="52"/>
      <c r="TD180" s="54"/>
      <c r="TE180" s="54"/>
      <c r="TF180" s="54"/>
      <c r="TG180" s="54"/>
      <c r="TH180" s="54"/>
      <c r="TI180" s="54"/>
      <c r="TJ180" s="54"/>
      <c r="TK180" s="54"/>
      <c r="TL180" s="54"/>
      <c r="TM180" s="54"/>
      <c r="TN180" s="54"/>
      <c r="TO180" s="54"/>
      <c r="TP180" s="54"/>
      <c r="TQ180" s="54"/>
      <c r="TR180" s="54"/>
      <c r="TS180" s="54"/>
      <c r="TT180" s="54"/>
      <c r="TU180" s="54"/>
      <c r="TV180" s="54"/>
      <c r="TW180" s="54"/>
      <c r="TX180" s="54"/>
      <c r="TY180" s="54"/>
      <c r="TZ180" s="54"/>
      <c r="UA180" s="54"/>
      <c r="UB180" s="54"/>
      <c r="UC180" s="54"/>
      <c r="UD180" s="54"/>
      <c r="UE180" s="54"/>
      <c r="UF180" s="54"/>
      <c r="UG180" s="56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38"/>
      <c r="US180" s="38"/>
      <c r="UT180" s="38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182"/>
      <c r="VM180" s="25"/>
      <c r="VN180" s="10"/>
      <c r="VO180" s="10"/>
      <c r="VP180" s="10"/>
      <c r="VQ180" s="10"/>
      <c r="VR180" s="10"/>
      <c r="VS180" s="10"/>
      <c r="VT180" s="10"/>
      <c r="VU180" s="10"/>
      <c r="VV180" s="10"/>
      <c r="VW180" s="38"/>
      <c r="VX180" s="38"/>
      <c r="VY180" s="38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182"/>
      <c r="WO180" s="25"/>
      <c r="WP180" s="10"/>
      <c r="WQ180" s="10"/>
      <c r="WR180" s="10"/>
      <c r="WS180" s="10"/>
      <c r="WT180" s="10"/>
      <c r="WU180" s="10"/>
      <c r="WV180" s="10"/>
      <c r="WW180" s="10"/>
      <c r="WX180" s="10"/>
      <c r="WY180" s="196"/>
      <c r="WZ180" s="196"/>
      <c r="XA180" s="196"/>
      <c r="XB180" s="196"/>
      <c r="XC180" s="196"/>
      <c r="XD180" s="196"/>
      <c r="XE180" s="196"/>
      <c r="XF180" s="196"/>
      <c r="XG180" s="196"/>
      <c r="XH180" s="196"/>
      <c r="XI180" s="196"/>
      <c r="XJ180" s="196"/>
      <c r="XK180" s="196"/>
      <c r="XL180" s="196"/>
      <c r="XM180" s="196"/>
      <c r="XN180" s="196"/>
      <c r="XO180" s="196"/>
      <c r="XP180" s="196"/>
      <c r="XQ180" s="196"/>
      <c r="XR180" s="196"/>
      <c r="XS180" s="196"/>
      <c r="XT180" s="25">
        <f t="shared" ref="XT180:XT182" si="125">SUM(Z180:XS180)</f>
        <v>0</v>
      </c>
    </row>
    <row r="181" spans="2:644" s="4" customFormat="1" ht="12.75" hidden="1" x14ac:dyDescent="0.2">
      <c r="B181" s="61" t="s">
        <v>121</v>
      </c>
      <c r="C181" s="201" t="s">
        <v>361</v>
      </c>
      <c r="D181" s="9" t="str">
        <f t="shared" si="102"/>
        <v>1725426801</v>
      </c>
      <c r="E181" s="10">
        <v>6013</v>
      </c>
      <c r="F181" s="9" t="s">
        <v>86</v>
      </c>
      <c r="G181" s="9" t="s">
        <v>126</v>
      </c>
      <c r="H181" s="9" t="s">
        <v>571</v>
      </c>
      <c r="I181" s="9"/>
      <c r="J181" s="9"/>
      <c r="K181" s="9"/>
      <c r="L181" s="9"/>
      <c r="M181" s="9"/>
      <c r="N181" s="9" t="e">
        <f>VLOOKUP(C181,'[1]Nomina al 02-02-2023'!$A$6:$A$94,1,0)</f>
        <v>#N/A</v>
      </c>
      <c r="O181" s="9"/>
      <c r="P181" s="9"/>
      <c r="Q181" s="11">
        <v>44638</v>
      </c>
      <c r="R181" s="11">
        <v>44651</v>
      </c>
      <c r="S181" s="11"/>
      <c r="T181" s="11"/>
      <c r="U181" s="76">
        <f t="shared" si="109"/>
        <v>10.433333333333334</v>
      </c>
      <c r="V181" s="100">
        <f t="shared" si="97"/>
        <v>13.041666666666668</v>
      </c>
      <c r="W181" s="12">
        <f t="shared" si="124"/>
        <v>0</v>
      </c>
      <c r="X181" s="24">
        <f t="shared" si="98"/>
        <v>0</v>
      </c>
      <c r="Y181" s="77">
        <f>IF(B181="Inactivo",0,(V181-W181-X181))</f>
        <v>0</v>
      </c>
      <c r="Z181" s="46"/>
      <c r="AA181" s="47"/>
      <c r="AB181" s="47"/>
      <c r="AC181" s="47"/>
      <c r="AD181" s="47"/>
      <c r="AE181" s="47"/>
      <c r="AF181" s="48"/>
      <c r="AG181" s="49"/>
      <c r="AH181" s="50"/>
      <c r="AI181" s="51"/>
      <c r="AJ181" s="52"/>
      <c r="AK181" s="53"/>
      <c r="AL181" s="53"/>
      <c r="AM181" s="53"/>
      <c r="AN181" s="53"/>
      <c r="AO181" s="53"/>
      <c r="AP181" s="54"/>
      <c r="AQ181" s="54"/>
      <c r="AR181" s="55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6"/>
      <c r="BO181" s="52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6"/>
      <c r="CS181" s="64"/>
      <c r="CT181" s="54"/>
      <c r="CU181" s="54"/>
      <c r="CV181" s="54"/>
      <c r="CW181" s="54"/>
      <c r="CX181" s="54"/>
      <c r="CY181" s="54"/>
      <c r="CZ181" s="55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15"/>
      <c r="DR181" s="15"/>
      <c r="DS181" s="15"/>
      <c r="DT181" s="15"/>
      <c r="DU181" s="15"/>
      <c r="DV181" s="15"/>
      <c r="DW181" s="29"/>
      <c r="DX181" s="43"/>
      <c r="DY181" s="21"/>
      <c r="DZ181" s="21"/>
      <c r="EA181" s="15"/>
      <c r="EB181" s="15"/>
      <c r="EC181" s="15"/>
      <c r="ED181" s="15"/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6"/>
      <c r="FB181" s="52"/>
      <c r="FC181" s="54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/>
      <c r="FW181" s="54"/>
      <c r="FX181" s="54"/>
      <c r="FY181" s="55"/>
      <c r="FZ181" s="54"/>
      <c r="GA181" s="54"/>
      <c r="GB181" s="54"/>
      <c r="GC181" s="54"/>
      <c r="GD181" s="54"/>
      <c r="GE181" s="54"/>
      <c r="GF181" s="58"/>
      <c r="GG181" s="57"/>
      <c r="GH181" s="54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6"/>
      <c r="HL181" s="52"/>
      <c r="HM181" s="54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5"/>
      <c r="HZ181" s="54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8"/>
      <c r="IN181" s="57"/>
      <c r="IO181" s="54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6"/>
      <c r="JS181" s="52"/>
      <c r="JT181" s="54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5"/>
      <c r="KH181" s="54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6"/>
      <c r="KW181" s="57"/>
      <c r="KX181" s="54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5"/>
      <c r="LX181" s="54"/>
      <c r="LY181" s="54"/>
      <c r="LZ181" s="54"/>
      <c r="MA181" s="56"/>
      <c r="MB181" s="52"/>
      <c r="MC181" s="54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6"/>
      <c r="NF181" s="52"/>
      <c r="NG181" s="54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6"/>
      <c r="OK181" s="52"/>
      <c r="OL181" s="54"/>
      <c r="OM181" s="54"/>
      <c r="ON181" s="54"/>
      <c r="OO181" s="54"/>
      <c r="OP181" s="54"/>
      <c r="OQ181" s="54"/>
      <c r="OR181" s="54"/>
      <c r="OS181" s="54"/>
      <c r="OT181" s="54"/>
      <c r="OU181" s="54"/>
      <c r="OV181" s="54"/>
      <c r="OW181" s="54"/>
      <c r="OX181" s="54"/>
      <c r="OY181" s="54"/>
      <c r="OZ181" s="54"/>
      <c r="PA181" s="54"/>
      <c r="PB181" s="54"/>
      <c r="PC181" s="54"/>
      <c r="PD181" s="54"/>
      <c r="PE181" s="54"/>
      <c r="PF181" s="54"/>
      <c r="PG181" s="54"/>
      <c r="PH181" s="54"/>
      <c r="PI181" s="54"/>
      <c r="PJ181" s="54"/>
      <c r="PK181" s="54"/>
      <c r="PL181" s="54"/>
      <c r="PM181" s="54"/>
      <c r="PN181" s="54"/>
      <c r="PO181" s="153"/>
      <c r="PP181" s="52"/>
      <c r="PQ181" s="54"/>
      <c r="PR181" s="54"/>
      <c r="PS181" s="54"/>
      <c r="PT181" s="54"/>
      <c r="PU181" s="54"/>
      <c r="PV181" s="54"/>
      <c r="PW181" s="54"/>
      <c r="PX181" s="54"/>
      <c r="PY181" s="54"/>
      <c r="PZ181" s="54"/>
      <c r="QA181" s="54"/>
      <c r="QB181" s="54"/>
      <c r="QC181" s="54"/>
      <c r="QD181" s="54"/>
      <c r="QE181" s="54"/>
      <c r="QF181" s="54"/>
      <c r="QG181" s="54"/>
      <c r="QH181" s="54"/>
      <c r="QI181" s="54"/>
      <c r="QJ181" s="54"/>
      <c r="QK181" s="54"/>
      <c r="QL181" s="54"/>
      <c r="QM181" s="54"/>
      <c r="QN181" s="54"/>
      <c r="QO181" s="54"/>
      <c r="QP181" s="54"/>
      <c r="QQ181" s="54"/>
      <c r="QR181" s="54"/>
      <c r="QS181" s="154"/>
      <c r="QT181" s="52"/>
      <c r="QU181" s="54"/>
      <c r="QV181" s="54"/>
      <c r="QW181" s="54"/>
      <c r="QX181" s="54"/>
      <c r="QY181" s="54"/>
      <c r="QZ181" s="54"/>
      <c r="RA181" s="54"/>
      <c r="RB181" s="54"/>
      <c r="RC181" s="54"/>
      <c r="RD181" s="54"/>
      <c r="RE181" s="54"/>
      <c r="RF181" s="54"/>
      <c r="RG181" s="54"/>
      <c r="RH181" s="54"/>
      <c r="RI181" s="54"/>
      <c r="RJ181" s="54"/>
      <c r="RK181" s="54"/>
      <c r="RL181" s="54"/>
      <c r="RM181" s="54"/>
      <c r="RN181" s="54"/>
      <c r="RO181" s="54"/>
      <c r="RP181" s="54"/>
      <c r="RQ181" s="54"/>
      <c r="RR181" s="54"/>
      <c r="RS181" s="54"/>
      <c r="RT181" s="54"/>
      <c r="RU181" s="54"/>
      <c r="RV181" s="54"/>
      <c r="RW181" s="54"/>
      <c r="RX181" s="154"/>
      <c r="RY181" s="52"/>
      <c r="RZ181" s="54"/>
      <c r="SA181" s="54"/>
      <c r="SB181" s="54"/>
      <c r="SC181" s="54"/>
      <c r="SD181" s="54"/>
      <c r="SE181" s="54"/>
      <c r="SF181" s="54"/>
      <c r="SG181" s="54"/>
      <c r="SH181" s="54"/>
      <c r="SI181" s="54"/>
      <c r="SJ181" s="54"/>
      <c r="SK181" s="54"/>
      <c r="SL181" s="54"/>
      <c r="SM181" s="54"/>
      <c r="SN181" s="54"/>
      <c r="SO181" s="54"/>
      <c r="SP181" s="54"/>
      <c r="SQ181" s="54"/>
      <c r="SR181" s="54"/>
      <c r="SS181" s="54"/>
      <c r="ST181" s="54"/>
      <c r="SU181" s="54"/>
      <c r="SV181" s="54"/>
      <c r="SW181" s="54"/>
      <c r="SX181" s="54"/>
      <c r="SY181" s="54"/>
      <c r="SZ181" s="54"/>
      <c r="TA181" s="54"/>
      <c r="TB181" s="154"/>
      <c r="TC181" s="52"/>
      <c r="TD181" s="54"/>
      <c r="TE181" s="54"/>
      <c r="TF181" s="54"/>
      <c r="TG181" s="54"/>
      <c r="TH181" s="54"/>
      <c r="TI181" s="54"/>
      <c r="TJ181" s="54"/>
      <c r="TK181" s="54"/>
      <c r="TL181" s="54"/>
      <c r="TM181" s="54"/>
      <c r="TN181" s="54"/>
      <c r="TO181" s="54"/>
      <c r="TP181" s="54"/>
      <c r="TQ181" s="54"/>
      <c r="TR181" s="54"/>
      <c r="TS181" s="54"/>
      <c r="TT181" s="54"/>
      <c r="TU181" s="54"/>
      <c r="TV181" s="54"/>
      <c r="TW181" s="54"/>
      <c r="TX181" s="54"/>
      <c r="TY181" s="54"/>
      <c r="TZ181" s="54"/>
      <c r="UA181" s="54"/>
      <c r="UB181" s="54"/>
      <c r="UC181" s="54"/>
      <c r="UD181" s="54"/>
      <c r="UE181" s="54"/>
      <c r="UF181" s="54"/>
      <c r="UG181" s="56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38"/>
      <c r="US181" s="38"/>
      <c r="UT181" s="38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182"/>
      <c r="VM181" s="25"/>
      <c r="VN181" s="10"/>
      <c r="VO181" s="10"/>
      <c r="VP181" s="10"/>
      <c r="VQ181" s="10"/>
      <c r="VR181" s="10"/>
      <c r="VS181" s="10"/>
      <c r="VT181" s="10"/>
      <c r="VU181" s="10"/>
      <c r="VV181" s="10"/>
      <c r="VW181" s="38"/>
      <c r="VX181" s="38"/>
      <c r="VY181" s="38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182"/>
      <c r="WO181" s="25"/>
      <c r="WP181" s="10"/>
      <c r="WQ181" s="10"/>
      <c r="WR181" s="10"/>
      <c r="WS181" s="10"/>
      <c r="WT181" s="10"/>
      <c r="WU181" s="10"/>
      <c r="WV181" s="10"/>
      <c r="WW181" s="10"/>
      <c r="WX181" s="10"/>
      <c r="WY181" s="196"/>
      <c r="WZ181" s="196"/>
      <c r="XA181" s="196"/>
      <c r="XB181" s="196"/>
      <c r="XC181" s="196"/>
      <c r="XD181" s="196"/>
      <c r="XE181" s="196"/>
      <c r="XF181" s="196"/>
      <c r="XG181" s="196"/>
      <c r="XH181" s="196"/>
      <c r="XI181" s="196"/>
      <c r="XJ181" s="196"/>
      <c r="XK181" s="196"/>
      <c r="XL181" s="196"/>
      <c r="XM181" s="196"/>
      <c r="XN181" s="196"/>
      <c r="XO181" s="196"/>
      <c r="XP181" s="196"/>
      <c r="XQ181" s="196"/>
      <c r="XR181" s="196"/>
      <c r="XS181" s="196"/>
      <c r="XT181" s="25">
        <f t="shared" si="125"/>
        <v>0</v>
      </c>
    </row>
    <row r="182" spans="2:644" s="4" customFormat="1" ht="12.75" x14ac:dyDescent="0.2">
      <c r="B182" s="61" t="s">
        <v>122</v>
      </c>
      <c r="C182" s="201" t="s">
        <v>1015</v>
      </c>
      <c r="D182" s="9" t="str">
        <f t="shared" si="102"/>
        <v>0925543399</v>
      </c>
      <c r="E182" s="10">
        <v>6008</v>
      </c>
      <c r="F182" s="9" t="s">
        <v>89</v>
      </c>
      <c r="G182" s="9" t="s">
        <v>128</v>
      </c>
      <c r="H182" s="9" t="s">
        <v>572</v>
      </c>
      <c r="I182" s="9">
        <f>LEN(H182)</f>
        <v>29</v>
      </c>
      <c r="J182" s="9">
        <f>FIND(" ",H182,FIND(" ",H182)+1)</f>
        <v>14</v>
      </c>
      <c r="K182" s="9">
        <f>I182-(J182-1)</f>
        <v>16</v>
      </c>
      <c r="L182" s="9" t="str">
        <f>MID(H182,1,J182)</f>
        <v xml:space="preserve">Cardenas Lino </v>
      </c>
      <c r="M182" s="9" t="str">
        <f>MID(H182,J182,K182)</f>
        <v xml:space="preserve"> Jennifer Isabel</v>
      </c>
      <c r="N182" s="9" t="str">
        <f>_xlfn.IFNA(VLOOKUP(D182,[1]!Tabla1[#All],7,0),"NO ENCONTRADO")</f>
        <v>jennifercardenas@salesland.net</v>
      </c>
      <c r="O182" s="9"/>
      <c r="P182" s="9" t="str">
        <f>IF(N182="NO ENCONTRADO",O182,N182)</f>
        <v>jennifercardenas@salesland.net</v>
      </c>
      <c r="Q182" s="11">
        <v>44900</v>
      </c>
      <c r="R182" s="11"/>
      <c r="S182" s="11"/>
      <c r="T182" s="11"/>
      <c r="U182" s="76">
        <f t="shared" si="109"/>
        <v>1.8666666666666667</v>
      </c>
      <c r="V182" s="100">
        <f t="shared" si="97"/>
        <v>2.3333333333333335</v>
      </c>
      <c r="W182" s="12">
        <f t="shared" si="124"/>
        <v>0</v>
      </c>
      <c r="X182" s="24">
        <f t="shared" si="98"/>
        <v>0</v>
      </c>
      <c r="Y182" s="77">
        <f>IF(B182="Inactivo",0,(V182-W182-X182))</f>
        <v>2.3333333333333335</v>
      </c>
      <c r="Z182" s="46"/>
      <c r="AA182" s="47"/>
      <c r="AB182" s="47"/>
      <c r="AC182" s="47"/>
      <c r="AD182" s="47"/>
      <c r="AE182" s="47"/>
      <c r="AF182" s="48"/>
      <c r="AG182" s="49"/>
      <c r="AH182" s="50"/>
      <c r="AI182" s="51"/>
      <c r="AJ182" s="52"/>
      <c r="AK182" s="53"/>
      <c r="AL182" s="53"/>
      <c r="AM182" s="53"/>
      <c r="AN182" s="53"/>
      <c r="AO182" s="53"/>
      <c r="AP182" s="54"/>
      <c r="AQ182" s="54"/>
      <c r="AR182" s="55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6"/>
      <c r="BO182" s="52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6"/>
      <c r="CS182" s="64"/>
      <c r="CT182" s="54"/>
      <c r="CU182" s="54"/>
      <c r="CV182" s="54"/>
      <c r="CW182" s="54"/>
      <c r="CX182" s="54"/>
      <c r="CY182" s="54"/>
      <c r="CZ182" s="55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15"/>
      <c r="DR182" s="15"/>
      <c r="DS182" s="15"/>
      <c r="DT182" s="15"/>
      <c r="DU182" s="15"/>
      <c r="DV182" s="15"/>
      <c r="DW182" s="29"/>
      <c r="DX182" s="43"/>
      <c r="DY182" s="21"/>
      <c r="DZ182" s="21"/>
      <c r="EA182" s="15"/>
      <c r="EB182" s="15"/>
      <c r="EC182" s="15"/>
      <c r="ED182" s="15"/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6"/>
      <c r="FB182" s="52"/>
      <c r="FC182" s="54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/>
      <c r="FX182" s="54"/>
      <c r="FY182" s="55"/>
      <c r="FZ182" s="54"/>
      <c r="GA182" s="54"/>
      <c r="GB182" s="54"/>
      <c r="GC182" s="54"/>
      <c r="GD182" s="54"/>
      <c r="GE182" s="54"/>
      <c r="GF182" s="58"/>
      <c r="GG182" s="57"/>
      <c r="GH182" s="54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6"/>
      <c r="HL182" s="52"/>
      <c r="HM182" s="54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5"/>
      <c r="HZ182" s="54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8"/>
      <c r="IN182" s="57"/>
      <c r="IO182" s="54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6"/>
      <c r="JS182" s="52"/>
      <c r="JT182" s="54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5"/>
      <c r="KH182" s="54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6"/>
      <c r="KW182" s="57"/>
      <c r="KX182" s="54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5"/>
      <c r="LX182" s="54"/>
      <c r="LY182" s="54"/>
      <c r="LZ182" s="54"/>
      <c r="MA182" s="56"/>
      <c r="MB182" s="52"/>
      <c r="MC182" s="54"/>
      <c r="MD182" s="54"/>
      <c r="ME182" s="54"/>
      <c r="MF182" s="54"/>
      <c r="MG182" s="54"/>
      <c r="MH182" s="54"/>
      <c r="MI182" s="54"/>
      <c r="MJ182" s="54"/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/>
      <c r="MX182" s="54"/>
      <c r="MY182" s="54"/>
      <c r="MZ182" s="54"/>
      <c r="NA182" s="54"/>
      <c r="NB182" s="54"/>
      <c r="NC182" s="54"/>
      <c r="ND182" s="54"/>
      <c r="NE182" s="56"/>
      <c r="NF182" s="52"/>
      <c r="NG182" s="54"/>
      <c r="NH182" s="54"/>
      <c r="NI182" s="54"/>
      <c r="NJ182" s="54"/>
      <c r="NK182" s="54"/>
      <c r="NL182" s="54"/>
      <c r="NM182" s="54"/>
      <c r="NN182" s="54"/>
      <c r="NO182" s="54"/>
      <c r="NP182" s="54"/>
      <c r="NQ182" s="54"/>
      <c r="NR182" s="54"/>
      <c r="NS182" s="54"/>
      <c r="NT182" s="54"/>
      <c r="NU182" s="54"/>
      <c r="NV182" s="54"/>
      <c r="NW182" s="54"/>
      <c r="NX182" s="54"/>
      <c r="NY182" s="54"/>
      <c r="NZ182" s="54"/>
      <c r="OA182" s="54"/>
      <c r="OB182" s="54"/>
      <c r="OC182" s="54"/>
      <c r="OD182" s="54"/>
      <c r="OE182" s="54"/>
      <c r="OF182" s="54"/>
      <c r="OG182" s="54"/>
      <c r="OH182" s="54"/>
      <c r="OI182" s="54"/>
      <c r="OJ182" s="56"/>
      <c r="OK182" s="52"/>
      <c r="OL182" s="54"/>
      <c r="OM182" s="54"/>
      <c r="ON182" s="54"/>
      <c r="OO182" s="54"/>
      <c r="OP182" s="54"/>
      <c r="OQ182" s="54"/>
      <c r="OR182" s="54"/>
      <c r="OS182" s="54"/>
      <c r="OT182" s="54"/>
      <c r="OU182" s="54"/>
      <c r="OV182" s="54"/>
      <c r="OW182" s="54"/>
      <c r="OX182" s="54"/>
      <c r="OY182" s="54"/>
      <c r="OZ182" s="54"/>
      <c r="PA182" s="54"/>
      <c r="PB182" s="54"/>
      <c r="PC182" s="54"/>
      <c r="PD182" s="54"/>
      <c r="PE182" s="54"/>
      <c r="PF182" s="54"/>
      <c r="PG182" s="54"/>
      <c r="PH182" s="54"/>
      <c r="PI182" s="54"/>
      <c r="PJ182" s="54"/>
      <c r="PK182" s="54"/>
      <c r="PL182" s="54"/>
      <c r="PM182" s="54"/>
      <c r="PN182" s="54"/>
      <c r="PO182" s="153"/>
      <c r="PP182" s="52"/>
      <c r="PQ182" s="54"/>
      <c r="PR182" s="54"/>
      <c r="PS182" s="54"/>
      <c r="PT182" s="54"/>
      <c r="PU182" s="54"/>
      <c r="PV182" s="54"/>
      <c r="PW182" s="54"/>
      <c r="PX182" s="54"/>
      <c r="PY182" s="54"/>
      <c r="PZ182" s="54"/>
      <c r="QA182" s="54"/>
      <c r="QB182" s="54"/>
      <c r="QC182" s="54"/>
      <c r="QD182" s="54"/>
      <c r="QE182" s="54"/>
      <c r="QF182" s="54"/>
      <c r="QG182" s="54"/>
      <c r="QH182" s="54"/>
      <c r="QI182" s="54"/>
      <c r="QJ182" s="54"/>
      <c r="QK182" s="54"/>
      <c r="QL182" s="54"/>
      <c r="QM182" s="54"/>
      <c r="QN182" s="54"/>
      <c r="QO182" s="54"/>
      <c r="QP182" s="54"/>
      <c r="QQ182" s="54"/>
      <c r="QR182" s="54"/>
      <c r="QS182" s="154"/>
      <c r="QT182" s="52"/>
      <c r="QU182" s="54"/>
      <c r="QV182" s="54"/>
      <c r="QW182" s="54"/>
      <c r="QX182" s="54"/>
      <c r="QY182" s="54"/>
      <c r="QZ182" s="54"/>
      <c r="RA182" s="54"/>
      <c r="RB182" s="54"/>
      <c r="RC182" s="54"/>
      <c r="RD182" s="54"/>
      <c r="RE182" s="54"/>
      <c r="RF182" s="54"/>
      <c r="RG182" s="54"/>
      <c r="RH182" s="54"/>
      <c r="RI182" s="54"/>
      <c r="RJ182" s="54"/>
      <c r="RK182" s="54"/>
      <c r="RL182" s="54"/>
      <c r="RM182" s="54"/>
      <c r="RN182" s="54"/>
      <c r="RO182" s="54"/>
      <c r="RP182" s="54"/>
      <c r="RQ182" s="54"/>
      <c r="RR182" s="54"/>
      <c r="RS182" s="54"/>
      <c r="RT182" s="54"/>
      <c r="RU182" s="54"/>
      <c r="RV182" s="54"/>
      <c r="RW182" s="54"/>
      <c r="RX182" s="154"/>
      <c r="RY182" s="52"/>
      <c r="RZ182" s="54"/>
      <c r="SA182" s="54"/>
      <c r="SB182" s="54"/>
      <c r="SC182" s="54"/>
      <c r="SD182" s="54"/>
      <c r="SE182" s="54"/>
      <c r="SF182" s="54"/>
      <c r="SG182" s="54"/>
      <c r="SH182" s="54"/>
      <c r="SI182" s="54"/>
      <c r="SJ182" s="54"/>
      <c r="SK182" s="54"/>
      <c r="SL182" s="54"/>
      <c r="SM182" s="54"/>
      <c r="SN182" s="54"/>
      <c r="SO182" s="54"/>
      <c r="SP182" s="54"/>
      <c r="SQ182" s="54"/>
      <c r="SR182" s="54"/>
      <c r="SS182" s="54"/>
      <c r="ST182" s="54"/>
      <c r="SU182" s="54"/>
      <c r="SV182" s="54"/>
      <c r="SW182" s="54"/>
      <c r="SX182" s="54"/>
      <c r="SY182" s="54"/>
      <c r="SZ182" s="54"/>
      <c r="TA182" s="54"/>
      <c r="TB182" s="154"/>
      <c r="TC182" s="52"/>
      <c r="TD182" s="54"/>
      <c r="TE182" s="54"/>
      <c r="TF182" s="54"/>
      <c r="TG182" s="54"/>
      <c r="TH182" s="54"/>
      <c r="TI182" s="54"/>
      <c r="TJ182" s="54"/>
      <c r="TK182" s="54"/>
      <c r="TL182" s="54"/>
      <c r="TM182" s="54"/>
      <c r="TN182" s="54"/>
      <c r="TO182" s="54"/>
      <c r="TP182" s="54"/>
      <c r="TQ182" s="54"/>
      <c r="TR182" s="54"/>
      <c r="TS182" s="54"/>
      <c r="TT182" s="54"/>
      <c r="TU182" s="54"/>
      <c r="TV182" s="54"/>
      <c r="TW182" s="54"/>
      <c r="TX182" s="54"/>
      <c r="TY182" s="54"/>
      <c r="TZ182" s="54"/>
      <c r="UA182" s="54"/>
      <c r="UB182" s="54"/>
      <c r="UC182" s="54"/>
      <c r="UD182" s="54"/>
      <c r="UE182" s="54"/>
      <c r="UF182" s="54"/>
      <c r="UG182" s="56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38"/>
      <c r="US182" s="38"/>
      <c r="UT182" s="38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182"/>
      <c r="VM182" s="25"/>
      <c r="VN182" s="10"/>
      <c r="VO182" s="10"/>
      <c r="VP182" s="10"/>
      <c r="VQ182" s="10"/>
      <c r="VR182" s="10"/>
      <c r="VS182" s="10"/>
      <c r="VT182" s="10"/>
      <c r="VU182" s="10"/>
      <c r="VV182" s="10"/>
      <c r="VW182" s="38"/>
      <c r="VX182" s="38"/>
      <c r="VY182" s="38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182"/>
      <c r="WO182" s="25"/>
      <c r="WP182" s="10"/>
      <c r="WQ182" s="10"/>
      <c r="WR182" s="10"/>
      <c r="WS182" s="10"/>
      <c r="WT182" s="10"/>
      <c r="WU182" s="10"/>
      <c r="WV182" s="10"/>
      <c r="WW182" s="10"/>
      <c r="WX182" s="10"/>
      <c r="WY182" s="196"/>
      <c r="WZ182" s="196"/>
      <c r="XA182" s="196"/>
      <c r="XB182" s="196"/>
      <c r="XC182" s="196"/>
      <c r="XD182" s="196"/>
      <c r="XE182" s="196"/>
      <c r="XF182" s="196"/>
      <c r="XG182" s="196"/>
      <c r="XH182" s="196"/>
      <c r="XI182" s="196"/>
      <c r="XJ182" s="196"/>
      <c r="XK182" s="196"/>
      <c r="XL182" s="196"/>
      <c r="XM182" s="196"/>
      <c r="XN182" s="196"/>
      <c r="XO182" s="196"/>
      <c r="XP182" s="196"/>
      <c r="XQ182" s="196"/>
      <c r="XR182" s="196"/>
      <c r="XS182" s="196"/>
      <c r="XT182" s="25">
        <f t="shared" si="125"/>
        <v>0</v>
      </c>
    </row>
    <row r="183" spans="2:644" s="4" customFormat="1" ht="12.75" hidden="1" x14ac:dyDescent="0.2">
      <c r="B183" s="61" t="s">
        <v>121</v>
      </c>
      <c r="C183" s="201" t="s">
        <v>1016</v>
      </c>
      <c r="D183" s="9" t="str">
        <f t="shared" si="102"/>
        <v>0918376062</v>
      </c>
      <c r="E183" s="10"/>
      <c r="F183" s="9"/>
      <c r="G183" s="9"/>
      <c r="H183" s="9" t="s">
        <v>573</v>
      </c>
      <c r="I183" s="9"/>
      <c r="J183" s="9"/>
      <c r="K183" s="9"/>
      <c r="L183" s="9"/>
      <c r="M183" s="9"/>
      <c r="N183" s="9" t="e">
        <f>VLOOKUP(C183,'[1]Nomina al 02-02-2023'!$A$6:$A$94,1,0)</f>
        <v>#N/A</v>
      </c>
      <c r="O183" s="9"/>
      <c r="P183" s="9"/>
      <c r="Q183" s="11">
        <v>44186</v>
      </c>
      <c r="R183" s="11">
        <v>44186</v>
      </c>
      <c r="S183" s="11"/>
      <c r="T183" s="11"/>
      <c r="U183" s="76">
        <f t="shared" si="109"/>
        <v>25.333333333333332</v>
      </c>
      <c r="V183" s="100">
        <f t="shared" si="97"/>
        <v>31.666666666666664</v>
      </c>
      <c r="W183" s="12">
        <f t="shared" si="99"/>
        <v>0</v>
      </c>
      <c r="X183" s="24">
        <f t="shared" si="98"/>
        <v>0</v>
      </c>
      <c r="Y183" s="77">
        <f>IF(B183="Inactivo",0,(V183-W183-X183))</f>
        <v>0</v>
      </c>
      <c r="Z183" s="46"/>
      <c r="AA183" s="47"/>
      <c r="AB183" s="47"/>
      <c r="AC183" s="47"/>
      <c r="AD183" s="47"/>
      <c r="AE183" s="47"/>
      <c r="AF183" s="48"/>
      <c r="AG183" s="49"/>
      <c r="AH183" s="50"/>
      <c r="AI183" s="51"/>
      <c r="AJ183" s="52"/>
      <c r="AK183" s="53"/>
      <c r="AL183" s="53"/>
      <c r="AM183" s="53"/>
      <c r="AN183" s="53"/>
      <c r="AO183" s="53"/>
      <c r="AP183" s="54"/>
      <c r="AQ183" s="54"/>
      <c r="AR183" s="55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6"/>
      <c r="BO183" s="52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6"/>
      <c r="CS183" s="64"/>
      <c r="CT183" s="54"/>
      <c r="CU183" s="54"/>
      <c r="CV183" s="54"/>
      <c r="CW183" s="54"/>
      <c r="CX183" s="54"/>
      <c r="CY183" s="54"/>
      <c r="CZ183" s="55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15"/>
      <c r="DR183" s="15"/>
      <c r="DS183" s="15"/>
      <c r="DT183" s="15"/>
      <c r="DU183" s="15"/>
      <c r="DV183" s="15"/>
      <c r="DW183" s="29"/>
      <c r="DX183" s="43"/>
      <c r="DY183" s="21"/>
      <c r="DZ183" s="21"/>
      <c r="EA183" s="15"/>
      <c r="EB183" s="15"/>
      <c r="EC183" s="15"/>
      <c r="ED183" s="15"/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/>
      <c r="EU183" s="54"/>
      <c r="EV183" s="54"/>
      <c r="EW183" s="54"/>
      <c r="EX183" s="54"/>
      <c r="EY183" s="54"/>
      <c r="EZ183" s="54"/>
      <c r="FA183" s="56"/>
      <c r="FB183" s="52"/>
      <c r="FC183" s="54"/>
      <c r="FD183" s="54"/>
      <c r="FE183" s="54"/>
      <c r="FF183" s="54"/>
      <c r="FG183" s="54"/>
      <c r="FH183" s="54"/>
      <c r="FI183" s="54"/>
      <c r="FJ183" s="54"/>
      <c r="FK183" s="54"/>
      <c r="FL183" s="54"/>
      <c r="FM183" s="54"/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/>
      <c r="FY183" s="55"/>
      <c r="FZ183" s="54"/>
      <c r="GA183" s="54"/>
      <c r="GB183" s="54"/>
      <c r="GC183" s="54"/>
      <c r="GD183" s="54"/>
      <c r="GE183" s="54"/>
      <c r="GF183" s="58"/>
      <c r="GG183" s="57"/>
      <c r="GH183" s="54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6"/>
      <c r="HL183" s="52"/>
      <c r="HM183" s="54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5"/>
      <c r="HZ183" s="54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8"/>
      <c r="IN183" s="57"/>
      <c r="IO183" s="54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6"/>
      <c r="JS183" s="52"/>
      <c r="JT183" s="54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5"/>
      <c r="KH183" s="54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6"/>
      <c r="KW183" s="57"/>
      <c r="KX183" s="54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5"/>
      <c r="LX183" s="54"/>
      <c r="LY183" s="54"/>
      <c r="LZ183" s="54"/>
      <c r="MA183" s="56"/>
      <c r="MB183" s="52"/>
      <c r="MC183" s="54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6"/>
      <c r="NF183" s="52"/>
      <c r="NG183" s="54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6"/>
      <c r="OK183" s="52"/>
      <c r="OL183" s="54"/>
      <c r="OM183" s="54"/>
      <c r="ON183" s="54"/>
      <c r="OO183" s="54"/>
      <c r="OP183" s="54"/>
      <c r="OQ183" s="54"/>
      <c r="OR183" s="54"/>
      <c r="OS183" s="54"/>
      <c r="OT183" s="54"/>
      <c r="OU183" s="54"/>
      <c r="OV183" s="54"/>
      <c r="OW183" s="54"/>
      <c r="OX183" s="54"/>
      <c r="OY183" s="54"/>
      <c r="OZ183" s="54"/>
      <c r="PA183" s="54"/>
      <c r="PB183" s="54"/>
      <c r="PC183" s="54"/>
      <c r="PD183" s="54"/>
      <c r="PE183" s="54"/>
      <c r="PF183" s="54"/>
      <c r="PG183" s="54"/>
      <c r="PH183" s="54"/>
      <c r="PI183" s="54"/>
      <c r="PJ183" s="54"/>
      <c r="PK183" s="54"/>
      <c r="PL183" s="54"/>
      <c r="PM183" s="54"/>
      <c r="PN183" s="54"/>
      <c r="PO183" s="153"/>
      <c r="PP183" s="52"/>
      <c r="PQ183" s="54"/>
      <c r="PR183" s="54"/>
      <c r="PS183" s="54"/>
      <c r="PT183" s="54"/>
      <c r="PU183" s="54"/>
      <c r="PV183" s="54"/>
      <c r="PW183" s="54"/>
      <c r="PX183" s="54"/>
      <c r="PY183" s="54"/>
      <c r="PZ183" s="54"/>
      <c r="QA183" s="54"/>
      <c r="QB183" s="54"/>
      <c r="QC183" s="54"/>
      <c r="QD183" s="54"/>
      <c r="QE183" s="54"/>
      <c r="QF183" s="54"/>
      <c r="QG183" s="54"/>
      <c r="QH183" s="54"/>
      <c r="QI183" s="54"/>
      <c r="QJ183" s="54"/>
      <c r="QK183" s="54"/>
      <c r="QL183" s="54"/>
      <c r="QM183" s="54"/>
      <c r="QN183" s="54"/>
      <c r="QO183" s="54"/>
      <c r="QP183" s="54"/>
      <c r="QQ183" s="54"/>
      <c r="QR183" s="54"/>
      <c r="QS183" s="154"/>
      <c r="QT183" s="52"/>
      <c r="QU183" s="54"/>
      <c r="QV183" s="54"/>
      <c r="QW183" s="54"/>
      <c r="QX183" s="54"/>
      <c r="QY183" s="54"/>
      <c r="QZ183" s="54"/>
      <c r="RA183" s="54"/>
      <c r="RB183" s="54"/>
      <c r="RC183" s="54"/>
      <c r="RD183" s="54"/>
      <c r="RE183" s="54"/>
      <c r="RF183" s="54"/>
      <c r="RG183" s="54"/>
      <c r="RH183" s="54"/>
      <c r="RI183" s="54"/>
      <c r="RJ183" s="54"/>
      <c r="RK183" s="54"/>
      <c r="RL183" s="54"/>
      <c r="RM183" s="54"/>
      <c r="RN183" s="54"/>
      <c r="RO183" s="54"/>
      <c r="RP183" s="54"/>
      <c r="RQ183" s="54"/>
      <c r="RR183" s="54"/>
      <c r="RS183" s="54"/>
      <c r="RT183" s="54"/>
      <c r="RU183" s="54"/>
      <c r="RV183" s="54"/>
      <c r="RW183" s="54"/>
      <c r="RX183" s="154"/>
      <c r="RY183" s="52"/>
      <c r="RZ183" s="54"/>
      <c r="SA183" s="54"/>
      <c r="SB183" s="54"/>
      <c r="SC183" s="54"/>
      <c r="SD183" s="54"/>
      <c r="SE183" s="54"/>
      <c r="SF183" s="54"/>
      <c r="SG183" s="54"/>
      <c r="SH183" s="54"/>
      <c r="SI183" s="54"/>
      <c r="SJ183" s="54"/>
      <c r="SK183" s="54"/>
      <c r="SL183" s="54"/>
      <c r="SM183" s="54"/>
      <c r="SN183" s="54"/>
      <c r="SO183" s="54"/>
      <c r="SP183" s="54"/>
      <c r="SQ183" s="54"/>
      <c r="SR183" s="54"/>
      <c r="SS183" s="54"/>
      <c r="ST183" s="54"/>
      <c r="SU183" s="54"/>
      <c r="SV183" s="54"/>
      <c r="SW183" s="54"/>
      <c r="SX183" s="54"/>
      <c r="SY183" s="54"/>
      <c r="SZ183" s="54"/>
      <c r="TA183" s="54"/>
      <c r="TB183" s="154"/>
      <c r="TC183" s="52"/>
      <c r="TD183" s="54"/>
      <c r="TE183" s="54"/>
      <c r="TF183" s="54"/>
      <c r="TG183" s="54"/>
      <c r="TH183" s="54"/>
      <c r="TI183" s="54"/>
      <c r="TJ183" s="54"/>
      <c r="TK183" s="54"/>
      <c r="TL183" s="54"/>
      <c r="TM183" s="54"/>
      <c r="TN183" s="54"/>
      <c r="TO183" s="54"/>
      <c r="TP183" s="54"/>
      <c r="TQ183" s="54"/>
      <c r="TR183" s="54"/>
      <c r="TS183" s="54"/>
      <c r="TT183" s="54"/>
      <c r="TU183" s="54"/>
      <c r="TV183" s="54"/>
      <c r="TW183" s="54"/>
      <c r="TX183" s="54"/>
      <c r="TY183" s="54"/>
      <c r="TZ183" s="54"/>
      <c r="UA183" s="54"/>
      <c r="UB183" s="54"/>
      <c r="UC183" s="54"/>
      <c r="UD183" s="54"/>
      <c r="UE183" s="54"/>
      <c r="UF183" s="54"/>
      <c r="UG183" s="56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38"/>
      <c r="US183" s="38"/>
      <c r="UT183" s="38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182"/>
      <c r="VM183" s="25"/>
      <c r="VN183" s="10"/>
      <c r="VO183" s="10"/>
      <c r="VP183" s="10"/>
      <c r="VQ183" s="10"/>
      <c r="VR183" s="10"/>
      <c r="VS183" s="10"/>
      <c r="VT183" s="10"/>
      <c r="VU183" s="10"/>
      <c r="VV183" s="10"/>
      <c r="VW183" s="38"/>
      <c r="VX183" s="38"/>
      <c r="VY183" s="38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182"/>
      <c r="WO183" s="25"/>
      <c r="WP183" s="10"/>
      <c r="WQ183" s="10"/>
      <c r="WR183" s="10"/>
      <c r="WS183" s="10"/>
      <c r="WT183" s="10"/>
      <c r="WU183" s="10"/>
      <c r="WV183" s="10"/>
      <c r="WW183" s="10"/>
      <c r="WX183" s="10"/>
      <c r="WY183" s="38"/>
      <c r="WZ183" s="38"/>
      <c r="XA183" s="38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25"/>
    </row>
    <row r="184" spans="2:644" s="4" customFormat="1" ht="12.75" hidden="1" x14ac:dyDescent="0.2">
      <c r="B184" s="61" t="s">
        <v>121</v>
      </c>
      <c r="C184" s="201" t="s">
        <v>1017</v>
      </c>
      <c r="D184" s="9" t="str">
        <f t="shared" si="102"/>
        <v>0703920231</v>
      </c>
      <c r="E184" s="10">
        <v>6015</v>
      </c>
      <c r="F184" s="9" t="s">
        <v>338</v>
      </c>
      <c r="G184" s="9" t="s">
        <v>126</v>
      </c>
      <c r="H184" s="9" t="s">
        <v>574</v>
      </c>
      <c r="I184" s="9"/>
      <c r="J184" s="9"/>
      <c r="K184" s="9"/>
      <c r="L184" s="9"/>
      <c r="M184" s="9"/>
      <c r="N184" s="9" t="e">
        <f>VLOOKUP(C184,'[1]Nomina al 02-02-2023'!$A$6:$A$94,1,0)</f>
        <v>#N/A</v>
      </c>
      <c r="O184" s="9"/>
      <c r="P184" s="9"/>
      <c r="Q184" s="11">
        <v>44672</v>
      </c>
      <c r="R184" s="11">
        <v>44701</v>
      </c>
      <c r="S184" s="11"/>
      <c r="T184" s="11"/>
      <c r="U184" s="76">
        <f t="shared" si="109"/>
        <v>9.3333333333333339</v>
      </c>
      <c r="V184" s="100">
        <f t="shared" si="97"/>
        <v>11.666666666666668</v>
      </c>
      <c r="W184" s="12">
        <f t="shared" ref="W184:W185" si="126">SUM(Z184:XS184)</f>
        <v>0</v>
      </c>
      <c r="X184" s="24">
        <f t="shared" si="98"/>
        <v>0</v>
      </c>
      <c r="Y184" s="77">
        <f>IF(B184="Inactivo",0,(V184-W184-X184))</f>
        <v>0</v>
      </c>
      <c r="Z184" s="46"/>
      <c r="AA184" s="47"/>
      <c r="AB184" s="47"/>
      <c r="AC184" s="47"/>
      <c r="AD184" s="47"/>
      <c r="AE184" s="47"/>
      <c r="AF184" s="48"/>
      <c r="AG184" s="49"/>
      <c r="AH184" s="50"/>
      <c r="AI184" s="51"/>
      <c r="AJ184" s="52"/>
      <c r="AK184" s="53"/>
      <c r="AL184" s="53"/>
      <c r="AM184" s="53"/>
      <c r="AN184" s="53"/>
      <c r="AO184" s="53"/>
      <c r="AP184" s="54"/>
      <c r="AQ184" s="54"/>
      <c r="AR184" s="55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6"/>
      <c r="BO184" s="52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6"/>
      <c r="CS184" s="64"/>
      <c r="CT184" s="54"/>
      <c r="CU184" s="54"/>
      <c r="CV184" s="54"/>
      <c r="CW184" s="54"/>
      <c r="CX184" s="54"/>
      <c r="CY184" s="54"/>
      <c r="CZ184" s="55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15"/>
      <c r="DR184" s="15"/>
      <c r="DS184" s="15"/>
      <c r="DT184" s="15"/>
      <c r="DU184" s="15"/>
      <c r="DV184" s="15"/>
      <c r="DW184" s="29"/>
      <c r="DX184" s="43"/>
      <c r="DY184" s="21"/>
      <c r="DZ184" s="21"/>
      <c r="EA184" s="15"/>
      <c r="EB184" s="15"/>
      <c r="EC184" s="15"/>
      <c r="ED184" s="15"/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6"/>
      <c r="FB184" s="52"/>
      <c r="FC184" s="54"/>
      <c r="FD184" s="54"/>
      <c r="FE184" s="54"/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/>
      <c r="FW184" s="54"/>
      <c r="FX184" s="54"/>
      <c r="FY184" s="55"/>
      <c r="FZ184" s="54"/>
      <c r="GA184" s="54"/>
      <c r="GB184" s="54"/>
      <c r="GC184" s="54"/>
      <c r="GD184" s="54"/>
      <c r="GE184" s="54"/>
      <c r="GF184" s="58"/>
      <c r="GG184" s="57"/>
      <c r="GH184" s="54"/>
      <c r="GI184" s="54"/>
      <c r="GJ184" s="54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6"/>
      <c r="HL184" s="52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5"/>
      <c r="HZ184" s="54"/>
      <c r="IA184" s="54"/>
      <c r="IB184" s="54"/>
      <c r="IC184" s="54"/>
      <c r="ID184" s="54"/>
      <c r="IE184" s="54"/>
      <c r="IF184" s="54"/>
      <c r="IG184" s="54"/>
      <c r="IH184" s="54"/>
      <c r="II184" s="54"/>
      <c r="IJ184" s="54"/>
      <c r="IK184" s="54"/>
      <c r="IL184" s="54"/>
      <c r="IM184" s="58"/>
      <c r="IN184" s="57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6"/>
      <c r="JS184" s="52"/>
      <c r="JT184" s="54"/>
      <c r="JU184" s="54"/>
      <c r="JV184" s="54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5"/>
      <c r="KH184" s="54"/>
      <c r="KI184" s="54"/>
      <c r="KJ184" s="54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6"/>
      <c r="KW184" s="57"/>
      <c r="KX184" s="54"/>
      <c r="KY184" s="54"/>
      <c r="KZ184" s="54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5"/>
      <c r="LX184" s="54"/>
      <c r="LY184" s="54"/>
      <c r="LZ184" s="54"/>
      <c r="MA184" s="56"/>
      <c r="MB184" s="52"/>
      <c r="MC184" s="54"/>
      <c r="MD184" s="54"/>
      <c r="ME184" s="54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6"/>
      <c r="NF184" s="52"/>
      <c r="NG184" s="54"/>
      <c r="NH184" s="54"/>
      <c r="NI184" s="54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6"/>
      <c r="OK184" s="52"/>
      <c r="OL184" s="54"/>
      <c r="OM184" s="54"/>
      <c r="ON184" s="54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153"/>
      <c r="PP184" s="52"/>
      <c r="PQ184" s="54"/>
      <c r="PR184" s="54"/>
      <c r="PS184" s="54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154"/>
      <c r="QT184" s="52"/>
      <c r="QU184" s="54"/>
      <c r="QV184" s="54"/>
      <c r="QW184" s="54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154"/>
      <c r="RY184" s="52"/>
      <c r="RZ184" s="54"/>
      <c r="SA184" s="54"/>
      <c r="SB184" s="54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154"/>
      <c r="TC184" s="52"/>
      <c r="TD184" s="54"/>
      <c r="TE184" s="54"/>
      <c r="TF184" s="54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6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38"/>
      <c r="US184" s="38"/>
      <c r="UT184" s="38"/>
      <c r="UU184" s="38"/>
      <c r="UV184" s="38"/>
      <c r="UW184" s="38"/>
      <c r="UX184" s="38"/>
      <c r="UY184" s="38"/>
      <c r="UZ184" s="38"/>
      <c r="VA184" s="38"/>
      <c r="VB184" s="38"/>
      <c r="VC184" s="38"/>
      <c r="VD184" s="38"/>
      <c r="VE184" s="38"/>
      <c r="VF184" s="38"/>
      <c r="VG184" s="38"/>
      <c r="VH184" s="38"/>
      <c r="VI184" s="38"/>
      <c r="VJ184" s="38"/>
      <c r="VK184" s="38"/>
      <c r="VL184" s="182"/>
      <c r="VM184" s="25"/>
      <c r="VN184" s="10"/>
      <c r="VO184" s="10"/>
      <c r="VP184" s="10"/>
      <c r="VQ184" s="10"/>
      <c r="VR184" s="10"/>
      <c r="VS184" s="10"/>
      <c r="VT184" s="10"/>
      <c r="VU184" s="10"/>
      <c r="VV184" s="10"/>
      <c r="VW184" s="38"/>
      <c r="VX184" s="38"/>
      <c r="VY184" s="38"/>
      <c r="VZ184" s="38"/>
      <c r="WA184" s="38"/>
      <c r="WB184" s="38"/>
      <c r="WC184" s="38"/>
      <c r="WD184" s="38"/>
      <c r="WE184" s="38"/>
      <c r="WF184" s="38"/>
      <c r="WG184" s="38"/>
      <c r="WH184" s="38"/>
      <c r="WI184" s="38"/>
      <c r="WJ184" s="38"/>
      <c r="WK184" s="38"/>
      <c r="WL184" s="38"/>
      <c r="WM184" s="38"/>
      <c r="WN184" s="182"/>
      <c r="WO184" s="25"/>
      <c r="WP184" s="10"/>
      <c r="WQ184" s="10"/>
      <c r="WR184" s="10"/>
      <c r="WS184" s="10"/>
      <c r="WT184" s="10"/>
      <c r="WU184" s="10"/>
      <c r="WV184" s="10"/>
      <c r="WW184" s="10"/>
      <c r="WX184" s="10"/>
      <c r="WY184" s="196"/>
      <c r="WZ184" s="196"/>
      <c r="XA184" s="196"/>
      <c r="XB184" s="196"/>
      <c r="XC184" s="196"/>
      <c r="XD184" s="196"/>
      <c r="XE184" s="196"/>
      <c r="XF184" s="196"/>
      <c r="XG184" s="196"/>
      <c r="XH184" s="196"/>
      <c r="XI184" s="196"/>
      <c r="XJ184" s="196"/>
      <c r="XK184" s="196"/>
      <c r="XL184" s="196"/>
      <c r="XM184" s="196"/>
      <c r="XN184" s="196"/>
      <c r="XO184" s="196"/>
      <c r="XP184" s="196"/>
      <c r="XQ184" s="196"/>
      <c r="XR184" s="196"/>
      <c r="XS184" s="196"/>
      <c r="XT184" s="25">
        <f t="shared" ref="XT184:XT185" si="127">SUM(Z184:XS184)</f>
        <v>0</v>
      </c>
    </row>
    <row r="185" spans="2:644" s="4" customFormat="1" ht="12.75" hidden="1" x14ac:dyDescent="0.2">
      <c r="B185" s="61" t="s">
        <v>121</v>
      </c>
      <c r="C185" s="201" t="s">
        <v>200</v>
      </c>
      <c r="D185" s="9" t="str">
        <f t="shared" si="102"/>
        <v>1725872202</v>
      </c>
      <c r="E185" s="10">
        <v>6015</v>
      </c>
      <c r="F185" s="9" t="s">
        <v>338</v>
      </c>
      <c r="G185" s="9" t="s">
        <v>217</v>
      </c>
      <c r="H185" s="9" t="s">
        <v>575</v>
      </c>
      <c r="I185" s="9"/>
      <c r="J185" s="9"/>
      <c r="K185" s="9"/>
      <c r="L185" s="9"/>
      <c r="M185" s="9"/>
      <c r="N185" s="9" t="e">
        <f>VLOOKUP(C185,'[1]Nomina al 02-02-2023'!$A$6:$A$94,1,0)</f>
        <v>#N/A</v>
      </c>
      <c r="O185" s="9"/>
      <c r="P185" s="9"/>
      <c r="Q185" s="11">
        <v>44743</v>
      </c>
      <c r="R185" s="11">
        <v>44922</v>
      </c>
      <c r="S185" s="11"/>
      <c r="T185" s="11"/>
      <c r="U185" s="76">
        <f t="shared" si="109"/>
        <v>7</v>
      </c>
      <c r="V185" s="100">
        <f t="shared" si="97"/>
        <v>8.75</v>
      </c>
      <c r="W185" s="12">
        <f t="shared" si="126"/>
        <v>0</v>
      </c>
      <c r="X185" s="24">
        <f t="shared" si="98"/>
        <v>0</v>
      </c>
      <c r="Y185" s="77">
        <f>IF(B185="Inactivo",0,(V185-W185-X185))</f>
        <v>0</v>
      </c>
      <c r="Z185" s="46"/>
      <c r="AA185" s="47"/>
      <c r="AB185" s="47"/>
      <c r="AC185" s="47"/>
      <c r="AD185" s="47"/>
      <c r="AE185" s="47"/>
      <c r="AF185" s="48"/>
      <c r="AG185" s="49"/>
      <c r="AH185" s="50"/>
      <c r="AI185" s="51"/>
      <c r="AJ185" s="52"/>
      <c r="AK185" s="53"/>
      <c r="AL185" s="53"/>
      <c r="AM185" s="53"/>
      <c r="AN185" s="53"/>
      <c r="AO185" s="53"/>
      <c r="AP185" s="54"/>
      <c r="AQ185" s="54"/>
      <c r="AR185" s="55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6"/>
      <c r="BO185" s="52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6"/>
      <c r="CS185" s="64"/>
      <c r="CT185" s="54"/>
      <c r="CU185" s="54"/>
      <c r="CV185" s="54"/>
      <c r="CW185" s="54"/>
      <c r="CX185" s="54"/>
      <c r="CY185" s="54"/>
      <c r="CZ185" s="55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15"/>
      <c r="DR185" s="15"/>
      <c r="DS185" s="15"/>
      <c r="DT185" s="15"/>
      <c r="DU185" s="15"/>
      <c r="DV185" s="15"/>
      <c r="DW185" s="29"/>
      <c r="DX185" s="43"/>
      <c r="DY185" s="21"/>
      <c r="DZ185" s="21"/>
      <c r="EA185" s="15"/>
      <c r="EB185" s="15"/>
      <c r="EC185" s="15"/>
      <c r="ED185" s="15"/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6"/>
      <c r="FB185" s="52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5"/>
      <c r="FZ185" s="54"/>
      <c r="GA185" s="54"/>
      <c r="GB185" s="54"/>
      <c r="GC185" s="54"/>
      <c r="GD185" s="54"/>
      <c r="GE185" s="54"/>
      <c r="GF185" s="58"/>
      <c r="GG185" s="57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6"/>
      <c r="HL185" s="52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5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8"/>
      <c r="IN185" s="57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6"/>
      <c r="JS185" s="52"/>
      <c r="JT185" s="54"/>
      <c r="JU185" s="54"/>
      <c r="JV185" s="54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5"/>
      <c r="KH185" s="54"/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6"/>
      <c r="KW185" s="57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5"/>
      <c r="LX185" s="54"/>
      <c r="LY185" s="54"/>
      <c r="LZ185" s="54"/>
      <c r="MA185" s="56"/>
      <c r="MB185" s="52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6"/>
      <c r="NF185" s="52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6"/>
      <c r="OK185" s="52"/>
      <c r="OL185" s="54"/>
      <c r="OM185" s="54"/>
      <c r="ON185" s="54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153"/>
      <c r="PP185" s="52"/>
      <c r="PQ185" s="54"/>
      <c r="PR185" s="54"/>
      <c r="PS185" s="54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154"/>
      <c r="QT185" s="52"/>
      <c r="QU185" s="54"/>
      <c r="QV185" s="54"/>
      <c r="QW185" s="54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154"/>
      <c r="RY185" s="52"/>
      <c r="RZ185" s="54"/>
      <c r="SA185" s="54"/>
      <c r="SB185" s="54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154"/>
      <c r="TC185" s="52"/>
      <c r="TD185" s="54"/>
      <c r="TE185" s="54"/>
      <c r="TF185" s="54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6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38"/>
      <c r="US185" s="38"/>
      <c r="UT185" s="38"/>
      <c r="UU185" s="38"/>
      <c r="UV185" s="38"/>
      <c r="UW185" s="38"/>
      <c r="UX185" s="38"/>
      <c r="UY185" s="38"/>
      <c r="UZ185" s="38"/>
      <c r="VA185" s="38"/>
      <c r="VB185" s="38"/>
      <c r="VC185" s="38"/>
      <c r="VD185" s="38"/>
      <c r="VE185" s="38"/>
      <c r="VF185" s="38"/>
      <c r="VG185" s="38"/>
      <c r="VH185" s="38"/>
      <c r="VI185" s="38"/>
      <c r="VJ185" s="38"/>
      <c r="VK185" s="38"/>
      <c r="VL185" s="182"/>
      <c r="VM185" s="25"/>
      <c r="VN185" s="10"/>
      <c r="VO185" s="10"/>
      <c r="VP185" s="10"/>
      <c r="VQ185" s="10"/>
      <c r="VR185" s="10"/>
      <c r="VS185" s="10"/>
      <c r="VT185" s="10"/>
      <c r="VU185" s="10"/>
      <c r="VV185" s="10"/>
      <c r="VW185" s="38"/>
      <c r="VX185" s="38"/>
      <c r="VY185" s="38"/>
      <c r="VZ185" s="38"/>
      <c r="WA185" s="38"/>
      <c r="WB185" s="38"/>
      <c r="WC185" s="38"/>
      <c r="WD185" s="38"/>
      <c r="WE185" s="38"/>
      <c r="WF185" s="38"/>
      <c r="WG185" s="38"/>
      <c r="WH185" s="38"/>
      <c r="WI185" s="38"/>
      <c r="WJ185" s="38"/>
      <c r="WK185" s="38"/>
      <c r="WL185" s="38"/>
      <c r="WM185" s="38"/>
      <c r="WN185" s="182"/>
      <c r="WO185" s="25"/>
      <c r="WP185" s="10"/>
      <c r="WQ185" s="10"/>
      <c r="WR185" s="10"/>
      <c r="WS185" s="10"/>
      <c r="WT185" s="10"/>
      <c r="WU185" s="10"/>
      <c r="WV185" s="10"/>
      <c r="WW185" s="10"/>
      <c r="WX185" s="10"/>
      <c r="WY185" s="196"/>
      <c r="WZ185" s="196"/>
      <c r="XA185" s="196"/>
      <c r="XB185" s="196"/>
      <c r="XC185" s="196"/>
      <c r="XD185" s="196"/>
      <c r="XE185" s="196"/>
      <c r="XF185" s="196"/>
      <c r="XG185" s="196"/>
      <c r="XH185" s="196"/>
      <c r="XI185" s="196"/>
      <c r="XJ185" s="196"/>
      <c r="XK185" s="196"/>
      <c r="XL185" s="196"/>
      <c r="XM185" s="196"/>
      <c r="XN185" s="196"/>
      <c r="XO185" s="196"/>
      <c r="XP185" s="196"/>
      <c r="XQ185" s="196"/>
      <c r="XR185" s="196"/>
      <c r="XS185" s="196"/>
      <c r="XT185" s="25">
        <f t="shared" si="127"/>
        <v>0</v>
      </c>
    </row>
    <row r="186" spans="2:644" s="4" customFormat="1" ht="12.75" hidden="1" x14ac:dyDescent="0.2">
      <c r="B186" s="61" t="s">
        <v>121</v>
      </c>
      <c r="C186" s="201" t="s">
        <v>1018</v>
      </c>
      <c r="D186" s="9" t="str">
        <f t="shared" si="102"/>
        <v>0962837597</v>
      </c>
      <c r="E186" s="10"/>
      <c r="F186" s="9"/>
      <c r="G186" s="9"/>
      <c r="H186" s="9" t="s">
        <v>576</v>
      </c>
      <c r="I186" s="9"/>
      <c r="J186" s="9"/>
      <c r="K186" s="9"/>
      <c r="L186" s="9"/>
      <c r="M186" s="9"/>
      <c r="N186" s="9" t="e">
        <f>VLOOKUP(C186,'[1]Nomina al 02-02-2023'!$A$6:$A$94,1,0)</f>
        <v>#N/A</v>
      </c>
      <c r="O186" s="9"/>
      <c r="P186" s="9"/>
      <c r="Q186" s="11">
        <v>44356</v>
      </c>
      <c r="R186" s="11">
        <v>44356</v>
      </c>
      <c r="S186" s="11"/>
      <c r="T186" s="11"/>
      <c r="U186" s="76">
        <f t="shared" si="109"/>
        <v>19.733333333333334</v>
      </c>
      <c r="V186" s="100">
        <f t="shared" si="97"/>
        <v>24.666666666666668</v>
      </c>
      <c r="W186" s="12">
        <f t="shared" si="99"/>
        <v>0</v>
      </c>
      <c r="X186" s="24">
        <f t="shared" si="98"/>
        <v>0</v>
      </c>
      <c r="Y186" s="77">
        <f>IF(B186="Inactivo",0,(V186-W186-X186))</f>
        <v>0</v>
      </c>
      <c r="Z186" s="46"/>
      <c r="AA186" s="47"/>
      <c r="AB186" s="47"/>
      <c r="AC186" s="47"/>
      <c r="AD186" s="47"/>
      <c r="AE186" s="47"/>
      <c r="AF186" s="48"/>
      <c r="AG186" s="49"/>
      <c r="AH186" s="50"/>
      <c r="AI186" s="51"/>
      <c r="AJ186" s="52"/>
      <c r="AK186" s="53"/>
      <c r="AL186" s="53"/>
      <c r="AM186" s="53"/>
      <c r="AN186" s="53"/>
      <c r="AO186" s="53"/>
      <c r="AP186" s="54"/>
      <c r="AQ186" s="54"/>
      <c r="AR186" s="55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6"/>
      <c r="BO186" s="52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6"/>
      <c r="CS186" s="64"/>
      <c r="CT186" s="54"/>
      <c r="CU186" s="54"/>
      <c r="CV186" s="54"/>
      <c r="CW186" s="54"/>
      <c r="CX186" s="54"/>
      <c r="CY186" s="54"/>
      <c r="CZ186" s="55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15"/>
      <c r="DR186" s="15"/>
      <c r="DS186" s="15"/>
      <c r="DT186" s="15"/>
      <c r="DU186" s="15"/>
      <c r="DV186" s="15"/>
      <c r="DW186" s="29"/>
      <c r="DX186" s="43"/>
      <c r="DY186" s="21"/>
      <c r="DZ186" s="21"/>
      <c r="EA186" s="15"/>
      <c r="EB186" s="15"/>
      <c r="EC186" s="15"/>
      <c r="ED186" s="15"/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6"/>
      <c r="FB186" s="52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5"/>
      <c r="FZ186" s="54"/>
      <c r="GA186" s="54"/>
      <c r="GB186" s="54"/>
      <c r="GC186" s="54"/>
      <c r="GD186" s="54"/>
      <c r="GE186" s="54"/>
      <c r="GF186" s="58"/>
      <c r="GG186" s="57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6"/>
      <c r="HL186" s="52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5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8"/>
      <c r="IN186" s="57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6"/>
      <c r="JS186" s="52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5"/>
      <c r="KH186" s="54"/>
      <c r="KI186" s="54"/>
      <c r="KJ186" s="54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6"/>
      <c r="KW186" s="57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5"/>
      <c r="LX186" s="54"/>
      <c r="LY186" s="54"/>
      <c r="LZ186" s="54"/>
      <c r="MA186" s="56"/>
      <c r="MB186" s="52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6"/>
      <c r="NF186" s="52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6"/>
      <c r="OK186" s="52"/>
      <c r="OL186" s="54"/>
      <c r="OM186" s="54"/>
      <c r="ON186" s="54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153"/>
      <c r="PP186" s="52"/>
      <c r="PQ186" s="54"/>
      <c r="PR186" s="54"/>
      <c r="PS186" s="54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154"/>
      <c r="QT186" s="52"/>
      <c r="QU186" s="54"/>
      <c r="QV186" s="54"/>
      <c r="QW186" s="54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154"/>
      <c r="RY186" s="52"/>
      <c r="RZ186" s="54"/>
      <c r="SA186" s="54"/>
      <c r="SB186" s="54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154"/>
      <c r="TC186" s="52"/>
      <c r="TD186" s="54"/>
      <c r="TE186" s="54"/>
      <c r="TF186" s="54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6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38"/>
      <c r="US186" s="38"/>
      <c r="UT186" s="38"/>
      <c r="UU186" s="38"/>
      <c r="UV186" s="38"/>
      <c r="UW186" s="38"/>
      <c r="UX186" s="38"/>
      <c r="UY186" s="38"/>
      <c r="UZ186" s="38"/>
      <c r="VA186" s="38"/>
      <c r="VB186" s="38"/>
      <c r="VC186" s="38"/>
      <c r="VD186" s="38"/>
      <c r="VE186" s="38"/>
      <c r="VF186" s="38"/>
      <c r="VG186" s="38"/>
      <c r="VH186" s="38"/>
      <c r="VI186" s="38"/>
      <c r="VJ186" s="38"/>
      <c r="VK186" s="38"/>
      <c r="VL186" s="182"/>
      <c r="VM186" s="25"/>
      <c r="VN186" s="10"/>
      <c r="VO186" s="10"/>
      <c r="VP186" s="10"/>
      <c r="VQ186" s="10"/>
      <c r="VR186" s="10"/>
      <c r="VS186" s="10"/>
      <c r="VT186" s="10"/>
      <c r="VU186" s="10"/>
      <c r="VV186" s="10"/>
      <c r="VW186" s="38"/>
      <c r="VX186" s="38"/>
      <c r="VY186" s="38"/>
      <c r="VZ186" s="38"/>
      <c r="WA186" s="38"/>
      <c r="WB186" s="38"/>
      <c r="WC186" s="38"/>
      <c r="WD186" s="38"/>
      <c r="WE186" s="38"/>
      <c r="WF186" s="38"/>
      <c r="WG186" s="38"/>
      <c r="WH186" s="38"/>
      <c r="WI186" s="38"/>
      <c r="WJ186" s="38"/>
      <c r="WK186" s="38"/>
      <c r="WL186" s="38"/>
      <c r="WM186" s="38"/>
      <c r="WN186" s="182"/>
      <c r="WO186" s="25"/>
      <c r="WP186" s="10"/>
      <c r="WQ186" s="10"/>
      <c r="WR186" s="10"/>
      <c r="WS186" s="10"/>
      <c r="WT186" s="10"/>
      <c r="WU186" s="10"/>
      <c r="WV186" s="10"/>
      <c r="WW186" s="10"/>
      <c r="WX186" s="10"/>
      <c r="WY186" s="38"/>
      <c r="WZ186" s="38"/>
      <c r="XA186" s="38"/>
      <c r="XB186" s="38"/>
      <c r="XC186" s="38"/>
      <c r="XD186" s="38"/>
      <c r="XE186" s="38"/>
      <c r="XF186" s="38"/>
      <c r="XG186" s="38"/>
      <c r="XH186" s="38"/>
      <c r="XI186" s="38"/>
      <c r="XJ186" s="38"/>
      <c r="XK186" s="38"/>
      <c r="XL186" s="38"/>
      <c r="XM186" s="38"/>
      <c r="XN186" s="38"/>
      <c r="XO186" s="38"/>
      <c r="XP186" s="38"/>
      <c r="XQ186" s="38"/>
      <c r="XR186" s="38"/>
      <c r="XS186" s="38"/>
      <c r="XT186" s="25"/>
    </row>
    <row r="187" spans="2:644" s="4" customFormat="1" ht="12.75" x14ac:dyDescent="0.2">
      <c r="B187" s="61" t="s">
        <v>122</v>
      </c>
      <c r="C187" s="201" t="s">
        <v>362</v>
      </c>
      <c r="D187" s="9" t="str">
        <f t="shared" si="102"/>
        <v>1313744128</v>
      </c>
      <c r="E187" s="10">
        <v>6015</v>
      </c>
      <c r="F187" s="9" t="s">
        <v>338</v>
      </c>
      <c r="G187" s="9" t="s">
        <v>126</v>
      </c>
      <c r="H187" s="9" t="s">
        <v>577</v>
      </c>
      <c r="I187" s="9">
        <f>LEN(H187)</f>
        <v>28</v>
      </c>
      <c r="J187" s="9">
        <f>FIND(" ",H187,FIND(" ",H187)+1)</f>
        <v>17</v>
      </c>
      <c r="K187" s="9">
        <f>I187-(J187-1)</f>
        <v>12</v>
      </c>
      <c r="L187" s="9" t="str">
        <f>MID(H187,1,J187)</f>
        <v xml:space="preserve">Castillo Herrera </v>
      </c>
      <c r="M187" s="9" t="str">
        <f>MID(H187,J187,K187)</f>
        <v xml:space="preserve"> Juan Carlos</v>
      </c>
      <c r="N187" s="9" t="str">
        <f>_xlfn.IFNA(VLOOKUP(D187,[1]!Tabla1[#All],7,0),"NO ENCONTRADO")</f>
        <v>juancastillo@salesland.net</v>
      </c>
      <c r="O187" s="9"/>
      <c r="P187" s="9" t="str">
        <f>IF(N187="NO ENCONTRADO",O187,N187)</f>
        <v>juancastillo@salesland.net</v>
      </c>
      <c r="Q187" s="11">
        <v>44881</v>
      </c>
      <c r="R187" s="11"/>
      <c r="S187" s="11"/>
      <c r="T187" s="11"/>
      <c r="U187" s="76">
        <f t="shared" si="109"/>
        <v>2.5</v>
      </c>
      <c r="V187" s="100">
        <f t="shared" ref="V187:V250" si="128">+U187*$V$4</f>
        <v>3.125</v>
      </c>
      <c r="W187" s="12">
        <f>SUM(Z187:XS187)</f>
        <v>0</v>
      </c>
      <c r="X187" s="24">
        <f t="shared" ref="X187:X250" si="129">SUM(TC187:UG187)</f>
        <v>0</v>
      </c>
      <c r="Y187" s="77">
        <f>IF(B187="Inactivo",0,(V187-W187-X187))</f>
        <v>3.125</v>
      </c>
      <c r="Z187" s="46"/>
      <c r="AA187" s="47"/>
      <c r="AB187" s="47"/>
      <c r="AC187" s="47"/>
      <c r="AD187" s="47"/>
      <c r="AE187" s="47"/>
      <c r="AF187" s="48"/>
      <c r="AG187" s="49"/>
      <c r="AH187" s="50"/>
      <c r="AI187" s="51"/>
      <c r="AJ187" s="52"/>
      <c r="AK187" s="53"/>
      <c r="AL187" s="53"/>
      <c r="AM187" s="53"/>
      <c r="AN187" s="53"/>
      <c r="AO187" s="53"/>
      <c r="AP187" s="54"/>
      <c r="AQ187" s="54"/>
      <c r="AR187" s="55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6"/>
      <c r="BO187" s="52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6"/>
      <c r="CS187" s="64"/>
      <c r="CT187" s="54"/>
      <c r="CU187" s="54"/>
      <c r="CV187" s="54"/>
      <c r="CW187" s="54"/>
      <c r="CX187" s="54"/>
      <c r="CY187" s="54"/>
      <c r="CZ187" s="55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15"/>
      <c r="DR187" s="15"/>
      <c r="DS187" s="15"/>
      <c r="DT187" s="15"/>
      <c r="DU187" s="15"/>
      <c r="DV187" s="15"/>
      <c r="DW187" s="29"/>
      <c r="DX187" s="43"/>
      <c r="DY187" s="21"/>
      <c r="DZ187" s="21"/>
      <c r="EA187" s="15"/>
      <c r="EB187" s="15"/>
      <c r="EC187" s="15"/>
      <c r="ED187" s="15"/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6"/>
      <c r="FB187" s="52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5"/>
      <c r="FZ187" s="54"/>
      <c r="GA187" s="54"/>
      <c r="GB187" s="54"/>
      <c r="GC187" s="54"/>
      <c r="GD187" s="54"/>
      <c r="GE187" s="54"/>
      <c r="GF187" s="58"/>
      <c r="GG187" s="57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6"/>
      <c r="HL187" s="52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5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8"/>
      <c r="IN187" s="57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6"/>
      <c r="JS187" s="52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5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6"/>
      <c r="KW187" s="57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5"/>
      <c r="LX187" s="54"/>
      <c r="LY187" s="54"/>
      <c r="LZ187" s="54"/>
      <c r="MA187" s="56"/>
      <c r="MB187" s="52"/>
      <c r="MC187" s="54"/>
      <c r="MD187" s="54"/>
      <c r="ME187" s="54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6"/>
      <c r="NF187" s="52"/>
      <c r="NG187" s="54"/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6"/>
      <c r="OK187" s="52"/>
      <c r="OL187" s="54"/>
      <c r="OM187" s="54"/>
      <c r="ON187" s="54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153"/>
      <c r="PP187" s="52"/>
      <c r="PQ187" s="54"/>
      <c r="PR187" s="54"/>
      <c r="PS187" s="54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154"/>
      <c r="QT187" s="52"/>
      <c r="QU187" s="54"/>
      <c r="QV187" s="54"/>
      <c r="QW187" s="54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154"/>
      <c r="RY187" s="52"/>
      <c r="RZ187" s="54"/>
      <c r="SA187" s="54"/>
      <c r="SB187" s="54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154"/>
      <c r="TC187" s="52"/>
      <c r="TD187" s="54"/>
      <c r="TE187" s="54"/>
      <c r="TF187" s="54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6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38"/>
      <c r="US187" s="38"/>
      <c r="UT187" s="38"/>
      <c r="UU187" s="38"/>
      <c r="UV187" s="38"/>
      <c r="UW187" s="38"/>
      <c r="UX187" s="38"/>
      <c r="UY187" s="38"/>
      <c r="UZ187" s="38"/>
      <c r="VA187" s="38"/>
      <c r="VB187" s="38"/>
      <c r="VC187" s="38"/>
      <c r="VD187" s="38"/>
      <c r="VE187" s="38"/>
      <c r="VF187" s="38"/>
      <c r="VG187" s="38"/>
      <c r="VH187" s="38"/>
      <c r="VI187" s="38"/>
      <c r="VJ187" s="38"/>
      <c r="VK187" s="38"/>
      <c r="VL187" s="182"/>
      <c r="VM187" s="25"/>
      <c r="VN187" s="10"/>
      <c r="VO187" s="10"/>
      <c r="VP187" s="10"/>
      <c r="VQ187" s="10"/>
      <c r="VR187" s="10"/>
      <c r="VS187" s="10"/>
      <c r="VT187" s="10"/>
      <c r="VU187" s="10"/>
      <c r="VV187" s="10"/>
      <c r="VW187" s="38"/>
      <c r="VX187" s="38"/>
      <c r="VY187" s="38"/>
      <c r="VZ187" s="38"/>
      <c r="WA187" s="38"/>
      <c r="WB187" s="38"/>
      <c r="WC187" s="38"/>
      <c r="WD187" s="38"/>
      <c r="WE187" s="38"/>
      <c r="WF187" s="38"/>
      <c r="WG187" s="38"/>
      <c r="WH187" s="38"/>
      <c r="WI187" s="38"/>
      <c r="WJ187" s="38"/>
      <c r="WK187" s="38"/>
      <c r="WL187" s="38"/>
      <c r="WM187" s="38"/>
      <c r="WN187" s="182"/>
      <c r="WO187" s="25"/>
      <c r="WP187" s="10"/>
      <c r="WQ187" s="10"/>
      <c r="WR187" s="10"/>
      <c r="WS187" s="10"/>
      <c r="WT187" s="10"/>
      <c r="WU187" s="10"/>
      <c r="WV187" s="10"/>
      <c r="WW187" s="10"/>
      <c r="WX187" s="10"/>
      <c r="WY187" s="196"/>
      <c r="WZ187" s="196"/>
      <c r="XA187" s="196"/>
      <c r="XB187" s="196"/>
      <c r="XC187" s="196"/>
      <c r="XD187" s="196"/>
      <c r="XE187" s="196"/>
      <c r="XF187" s="196"/>
      <c r="XG187" s="196"/>
      <c r="XH187" s="196"/>
      <c r="XI187" s="196"/>
      <c r="XJ187" s="196"/>
      <c r="XK187" s="196"/>
      <c r="XL187" s="196"/>
      <c r="XM187" s="196"/>
      <c r="XN187" s="196"/>
      <c r="XO187" s="196"/>
      <c r="XP187" s="196"/>
      <c r="XQ187" s="196"/>
      <c r="XR187" s="196"/>
      <c r="XS187" s="196"/>
      <c r="XT187" s="25">
        <f t="shared" ref="XT187" si="130">SUM(Z187:XS187)</f>
        <v>0</v>
      </c>
    </row>
    <row r="188" spans="2:644" s="4" customFormat="1" ht="12.75" hidden="1" x14ac:dyDescent="0.2">
      <c r="B188" s="61" t="s">
        <v>121</v>
      </c>
      <c r="C188" s="201" t="s">
        <v>1019</v>
      </c>
      <c r="D188" s="9" t="str">
        <f t="shared" si="102"/>
        <v>0963675152</v>
      </c>
      <c r="E188" s="10"/>
      <c r="F188" s="9"/>
      <c r="G188" s="9"/>
      <c r="H188" s="9" t="s">
        <v>578</v>
      </c>
      <c r="I188" s="9"/>
      <c r="J188" s="9"/>
      <c r="K188" s="9"/>
      <c r="L188" s="9"/>
      <c r="M188" s="9"/>
      <c r="N188" s="9" t="e">
        <f>VLOOKUP(C188,'[1]Nomina al 02-02-2023'!$A$6:$A$94,1,0)</f>
        <v>#N/A</v>
      </c>
      <c r="O188" s="9"/>
      <c r="P188" s="9"/>
      <c r="Q188" s="11">
        <v>44686</v>
      </c>
      <c r="R188" s="11">
        <v>44915</v>
      </c>
      <c r="S188" s="11"/>
      <c r="T188" s="11"/>
      <c r="U188" s="76">
        <f t="shared" si="109"/>
        <v>8.8666666666666671</v>
      </c>
      <c r="V188" s="100">
        <f t="shared" si="128"/>
        <v>11.083333333333334</v>
      </c>
      <c r="W188" s="12">
        <f t="shared" ref="W188:W247" si="131">SUM(Z188:UG188)</f>
        <v>0</v>
      </c>
      <c r="X188" s="24">
        <f t="shared" si="129"/>
        <v>0</v>
      </c>
      <c r="Y188" s="77">
        <f>IF(B188="Inactivo",0,(V188-W188-X188))</f>
        <v>0</v>
      </c>
      <c r="Z188" s="46"/>
      <c r="AA188" s="47"/>
      <c r="AB188" s="47"/>
      <c r="AC188" s="47"/>
      <c r="AD188" s="47"/>
      <c r="AE188" s="47"/>
      <c r="AF188" s="48"/>
      <c r="AG188" s="49"/>
      <c r="AH188" s="50"/>
      <c r="AI188" s="51"/>
      <c r="AJ188" s="52"/>
      <c r="AK188" s="53"/>
      <c r="AL188" s="53"/>
      <c r="AM188" s="53"/>
      <c r="AN188" s="53"/>
      <c r="AO188" s="53"/>
      <c r="AP188" s="54"/>
      <c r="AQ188" s="54"/>
      <c r="AR188" s="55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6"/>
      <c r="BO188" s="52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6"/>
      <c r="CS188" s="64"/>
      <c r="CT188" s="54"/>
      <c r="CU188" s="54"/>
      <c r="CV188" s="54"/>
      <c r="CW188" s="54"/>
      <c r="CX188" s="54"/>
      <c r="CY188" s="54"/>
      <c r="CZ188" s="55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15"/>
      <c r="DR188" s="15"/>
      <c r="DS188" s="15"/>
      <c r="DT188" s="15"/>
      <c r="DU188" s="15"/>
      <c r="DV188" s="15"/>
      <c r="DW188" s="29"/>
      <c r="DX188" s="43"/>
      <c r="DY188" s="21"/>
      <c r="DZ188" s="21"/>
      <c r="EA188" s="15"/>
      <c r="EB188" s="15"/>
      <c r="EC188" s="15"/>
      <c r="ED188" s="15"/>
      <c r="EE188" s="54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54"/>
      <c r="ER188" s="54"/>
      <c r="ES188" s="54"/>
      <c r="ET188" s="54"/>
      <c r="EU188" s="54"/>
      <c r="EV188" s="54"/>
      <c r="EW188" s="54"/>
      <c r="EX188" s="54"/>
      <c r="EY188" s="54"/>
      <c r="EZ188" s="54"/>
      <c r="FA188" s="56"/>
      <c r="FB188" s="52"/>
      <c r="FC188" s="54"/>
      <c r="FD188" s="54"/>
      <c r="FE188" s="54"/>
      <c r="FF188" s="54"/>
      <c r="FG188" s="54"/>
      <c r="FH188" s="54"/>
      <c r="FI188" s="54"/>
      <c r="FJ188" s="54"/>
      <c r="FK188" s="54"/>
      <c r="FL188" s="54"/>
      <c r="FM188" s="54"/>
      <c r="FN188" s="54"/>
      <c r="FO188" s="54"/>
      <c r="FP188" s="54"/>
      <c r="FQ188" s="54"/>
      <c r="FR188" s="54"/>
      <c r="FS188" s="54"/>
      <c r="FT188" s="54"/>
      <c r="FU188" s="54"/>
      <c r="FV188" s="54"/>
      <c r="FW188" s="54"/>
      <c r="FX188" s="54"/>
      <c r="FY188" s="55"/>
      <c r="FZ188" s="54"/>
      <c r="GA188" s="54"/>
      <c r="GB188" s="54"/>
      <c r="GC188" s="54"/>
      <c r="GD188" s="54"/>
      <c r="GE188" s="54"/>
      <c r="GF188" s="58"/>
      <c r="GG188" s="57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6"/>
      <c r="HL188" s="52"/>
      <c r="HM188" s="54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5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8"/>
      <c r="IN188" s="57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6"/>
      <c r="JS188" s="52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5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6"/>
      <c r="KW188" s="57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5"/>
      <c r="LX188" s="54"/>
      <c r="LY188" s="54"/>
      <c r="LZ188" s="54"/>
      <c r="MA188" s="56"/>
      <c r="MB188" s="52"/>
      <c r="MC188" s="54"/>
      <c r="MD188" s="54"/>
      <c r="ME188" s="54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6"/>
      <c r="NF188" s="52"/>
      <c r="NG188" s="54"/>
      <c r="NH188" s="54"/>
      <c r="NI188" s="54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6"/>
      <c r="OK188" s="52"/>
      <c r="OL188" s="54"/>
      <c r="OM188" s="54"/>
      <c r="ON188" s="54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153"/>
      <c r="PP188" s="52"/>
      <c r="PQ188" s="54"/>
      <c r="PR188" s="54"/>
      <c r="PS188" s="54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154"/>
      <c r="QT188" s="52"/>
      <c r="QU188" s="54"/>
      <c r="QV188" s="54"/>
      <c r="QW188" s="54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154"/>
      <c r="RY188" s="52"/>
      <c r="RZ188" s="54"/>
      <c r="SA188" s="54"/>
      <c r="SB188" s="54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154"/>
      <c r="TC188" s="52"/>
      <c r="TD188" s="54"/>
      <c r="TE188" s="54"/>
      <c r="TF188" s="54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6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38"/>
      <c r="US188" s="38"/>
      <c r="UT188" s="38"/>
      <c r="UU188" s="38"/>
      <c r="UV188" s="38"/>
      <c r="UW188" s="38"/>
      <c r="UX188" s="38"/>
      <c r="UY188" s="38"/>
      <c r="UZ188" s="38"/>
      <c r="VA188" s="38"/>
      <c r="VB188" s="38"/>
      <c r="VC188" s="38"/>
      <c r="VD188" s="38"/>
      <c r="VE188" s="38"/>
      <c r="VF188" s="38"/>
      <c r="VG188" s="38"/>
      <c r="VH188" s="38"/>
      <c r="VI188" s="38"/>
      <c r="VJ188" s="38"/>
      <c r="VK188" s="38"/>
      <c r="VL188" s="182"/>
      <c r="VM188" s="25"/>
      <c r="VN188" s="10"/>
      <c r="VO188" s="10"/>
      <c r="VP188" s="10"/>
      <c r="VQ188" s="10"/>
      <c r="VR188" s="10"/>
      <c r="VS188" s="10"/>
      <c r="VT188" s="10"/>
      <c r="VU188" s="10"/>
      <c r="VV188" s="10"/>
      <c r="VW188" s="38"/>
      <c r="VX188" s="38"/>
      <c r="VY188" s="38"/>
      <c r="VZ188" s="38"/>
      <c r="WA188" s="38"/>
      <c r="WB188" s="38"/>
      <c r="WC188" s="38"/>
      <c r="WD188" s="38"/>
      <c r="WE188" s="38"/>
      <c r="WF188" s="38"/>
      <c r="WG188" s="38"/>
      <c r="WH188" s="38"/>
      <c r="WI188" s="38"/>
      <c r="WJ188" s="38"/>
      <c r="WK188" s="38"/>
      <c r="WL188" s="38"/>
      <c r="WM188" s="38"/>
      <c r="WN188" s="182"/>
      <c r="WO188" s="25"/>
      <c r="WP188" s="10"/>
      <c r="WQ188" s="10"/>
      <c r="WR188" s="10"/>
      <c r="WS188" s="10"/>
      <c r="WT188" s="10"/>
      <c r="WU188" s="10"/>
      <c r="WV188" s="10"/>
      <c r="WW188" s="10"/>
      <c r="WX188" s="10"/>
      <c r="WY188" s="38"/>
      <c r="WZ188" s="38"/>
      <c r="XA188" s="38"/>
      <c r="XB188" s="38"/>
      <c r="XC188" s="38"/>
      <c r="XD188" s="38"/>
      <c r="XE188" s="38"/>
      <c r="XF188" s="38"/>
      <c r="XG188" s="38"/>
      <c r="XH188" s="38"/>
      <c r="XI188" s="38"/>
      <c r="XJ188" s="38"/>
      <c r="XK188" s="38"/>
      <c r="XL188" s="38"/>
      <c r="XM188" s="38"/>
      <c r="XN188" s="38"/>
      <c r="XO188" s="38"/>
      <c r="XP188" s="38"/>
      <c r="XQ188" s="38"/>
      <c r="XR188" s="38"/>
      <c r="XS188" s="38"/>
      <c r="XT188" s="25"/>
    </row>
    <row r="189" spans="2:644" s="4" customFormat="1" ht="12.75" hidden="1" x14ac:dyDescent="0.2">
      <c r="B189" s="61" t="s">
        <v>121</v>
      </c>
      <c r="C189" s="201" t="s">
        <v>1020</v>
      </c>
      <c r="D189" s="9" t="str">
        <f t="shared" si="102"/>
        <v>0962975678</v>
      </c>
      <c r="E189" s="10">
        <v>6015</v>
      </c>
      <c r="F189" s="9" t="s">
        <v>338</v>
      </c>
      <c r="G189" s="9" t="s">
        <v>126</v>
      </c>
      <c r="H189" s="9" t="s">
        <v>292</v>
      </c>
      <c r="I189" s="9"/>
      <c r="J189" s="9"/>
      <c r="K189" s="9"/>
      <c r="L189" s="9"/>
      <c r="M189" s="9"/>
      <c r="N189" s="9" t="e">
        <f>VLOOKUP(C189,'[1]Nomina al 02-02-2023'!$A$6:$A$94,1,0)</f>
        <v>#N/A</v>
      </c>
      <c r="O189" s="9"/>
      <c r="P189" s="9"/>
      <c r="Q189" s="11">
        <v>44656</v>
      </c>
      <c r="R189" s="11">
        <v>44742</v>
      </c>
      <c r="S189" s="11"/>
      <c r="T189" s="11"/>
      <c r="U189" s="76">
        <f t="shared" si="109"/>
        <v>9.8666666666666671</v>
      </c>
      <c r="V189" s="100">
        <f t="shared" si="128"/>
        <v>12.333333333333334</v>
      </c>
      <c r="W189" s="12">
        <f t="shared" ref="W189:W190" si="132">SUM(Z189:XS189)</f>
        <v>0</v>
      </c>
      <c r="X189" s="24">
        <f t="shared" si="129"/>
        <v>0</v>
      </c>
      <c r="Y189" s="77">
        <f>IF(B189="Inactivo",0,(V189-W189-X189))</f>
        <v>0</v>
      </c>
      <c r="Z189" s="46"/>
      <c r="AA189" s="47"/>
      <c r="AB189" s="47"/>
      <c r="AC189" s="47"/>
      <c r="AD189" s="47"/>
      <c r="AE189" s="47"/>
      <c r="AF189" s="48"/>
      <c r="AG189" s="49"/>
      <c r="AH189" s="50"/>
      <c r="AI189" s="51"/>
      <c r="AJ189" s="52"/>
      <c r="AK189" s="53"/>
      <c r="AL189" s="53"/>
      <c r="AM189" s="53"/>
      <c r="AN189" s="53"/>
      <c r="AO189" s="53"/>
      <c r="AP189" s="54"/>
      <c r="AQ189" s="54"/>
      <c r="AR189" s="55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6"/>
      <c r="BO189" s="52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6"/>
      <c r="CS189" s="64"/>
      <c r="CT189" s="54"/>
      <c r="CU189" s="54"/>
      <c r="CV189" s="54"/>
      <c r="CW189" s="54"/>
      <c r="CX189" s="54"/>
      <c r="CY189" s="54"/>
      <c r="CZ189" s="55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15"/>
      <c r="DR189" s="15"/>
      <c r="DS189" s="15"/>
      <c r="DT189" s="15"/>
      <c r="DU189" s="15"/>
      <c r="DV189" s="15"/>
      <c r="DW189" s="29"/>
      <c r="DX189" s="43"/>
      <c r="DY189" s="21"/>
      <c r="DZ189" s="21"/>
      <c r="EA189" s="15"/>
      <c r="EB189" s="15"/>
      <c r="EC189" s="15"/>
      <c r="ED189" s="15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6"/>
      <c r="FB189" s="52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5"/>
      <c r="FZ189" s="54"/>
      <c r="GA189" s="54"/>
      <c r="GB189" s="54"/>
      <c r="GC189" s="54"/>
      <c r="GD189" s="54"/>
      <c r="GE189" s="54"/>
      <c r="GF189" s="58"/>
      <c r="GG189" s="57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6"/>
      <c r="HL189" s="52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5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8"/>
      <c r="IN189" s="57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6"/>
      <c r="JS189" s="52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5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6"/>
      <c r="KW189" s="57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5"/>
      <c r="LX189" s="54"/>
      <c r="LY189" s="54"/>
      <c r="LZ189" s="54"/>
      <c r="MA189" s="56"/>
      <c r="MB189" s="52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6"/>
      <c r="NF189" s="52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6"/>
      <c r="OK189" s="52"/>
      <c r="OL189" s="54"/>
      <c r="OM189" s="54"/>
      <c r="ON189" s="54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153"/>
      <c r="PP189" s="52"/>
      <c r="PQ189" s="54"/>
      <c r="PR189" s="54"/>
      <c r="PS189" s="54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154"/>
      <c r="QT189" s="52"/>
      <c r="QU189" s="54"/>
      <c r="QV189" s="54"/>
      <c r="QW189" s="54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154"/>
      <c r="RY189" s="52"/>
      <c r="RZ189" s="54"/>
      <c r="SA189" s="54"/>
      <c r="SB189" s="54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154"/>
      <c r="TC189" s="52"/>
      <c r="TD189" s="54"/>
      <c r="TE189" s="54"/>
      <c r="TF189" s="54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6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38"/>
      <c r="US189" s="38"/>
      <c r="UT189" s="38"/>
      <c r="UU189" s="38"/>
      <c r="UV189" s="38"/>
      <c r="UW189" s="38"/>
      <c r="UX189" s="38"/>
      <c r="UY189" s="38"/>
      <c r="UZ189" s="38"/>
      <c r="VA189" s="38"/>
      <c r="VB189" s="38"/>
      <c r="VC189" s="38"/>
      <c r="VD189" s="38"/>
      <c r="VE189" s="38"/>
      <c r="VF189" s="38"/>
      <c r="VG189" s="38"/>
      <c r="VH189" s="38"/>
      <c r="VI189" s="38"/>
      <c r="VJ189" s="38"/>
      <c r="VK189" s="38"/>
      <c r="VL189" s="182"/>
      <c r="VM189" s="25"/>
      <c r="VN189" s="10"/>
      <c r="VO189" s="10"/>
      <c r="VP189" s="10"/>
      <c r="VQ189" s="10"/>
      <c r="VR189" s="10"/>
      <c r="VS189" s="10"/>
      <c r="VT189" s="10"/>
      <c r="VU189" s="10"/>
      <c r="VV189" s="10"/>
      <c r="VW189" s="38"/>
      <c r="VX189" s="38"/>
      <c r="VY189" s="38"/>
      <c r="VZ189" s="38"/>
      <c r="WA189" s="38"/>
      <c r="WB189" s="38"/>
      <c r="WC189" s="38"/>
      <c r="WD189" s="38"/>
      <c r="WE189" s="38"/>
      <c r="WF189" s="38"/>
      <c r="WG189" s="38"/>
      <c r="WH189" s="38"/>
      <c r="WI189" s="38"/>
      <c r="WJ189" s="38"/>
      <c r="WK189" s="38"/>
      <c r="WL189" s="38"/>
      <c r="WM189" s="38"/>
      <c r="WN189" s="182"/>
      <c r="WO189" s="25"/>
      <c r="WP189" s="10"/>
      <c r="WQ189" s="10"/>
      <c r="WR189" s="10"/>
      <c r="WS189" s="10"/>
      <c r="WT189" s="10"/>
      <c r="WU189" s="10"/>
      <c r="WV189" s="10"/>
      <c r="WW189" s="10"/>
      <c r="WX189" s="10"/>
      <c r="WY189" s="196"/>
      <c r="WZ189" s="196"/>
      <c r="XA189" s="196"/>
      <c r="XB189" s="196"/>
      <c r="XC189" s="196"/>
      <c r="XD189" s="196"/>
      <c r="XE189" s="196"/>
      <c r="XF189" s="196"/>
      <c r="XG189" s="196"/>
      <c r="XH189" s="196"/>
      <c r="XI189" s="196"/>
      <c r="XJ189" s="196"/>
      <c r="XK189" s="196"/>
      <c r="XL189" s="196"/>
      <c r="XM189" s="196"/>
      <c r="XN189" s="196"/>
      <c r="XO189" s="196"/>
      <c r="XP189" s="196"/>
      <c r="XQ189" s="196"/>
      <c r="XR189" s="196"/>
      <c r="XS189" s="196"/>
      <c r="XT189" s="25">
        <f t="shared" ref="XT189:XT190" si="133">SUM(Z189:XS189)</f>
        <v>0</v>
      </c>
    </row>
    <row r="190" spans="2:644" s="4" customFormat="1" ht="12.75" hidden="1" x14ac:dyDescent="0.2">
      <c r="B190" s="61" t="s">
        <v>121</v>
      </c>
      <c r="C190" s="201" t="s">
        <v>1021</v>
      </c>
      <c r="D190" s="9" t="str">
        <f t="shared" si="102"/>
        <v>0924161854</v>
      </c>
      <c r="E190" s="10">
        <v>6015</v>
      </c>
      <c r="F190" s="9" t="s">
        <v>338</v>
      </c>
      <c r="G190" s="9" t="s">
        <v>335</v>
      </c>
      <c r="H190" s="9" t="s">
        <v>323</v>
      </c>
      <c r="I190" s="9"/>
      <c r="J190" s="9"/>
      <c r="K190" s="9"/>
      <c r="L190" s="9"/>
      <c r="M190" s="9"/>
      <c r="N190" s="9" t="e">
        <f>VLOOKUP(C190,'[1]Nomina al 02-02-2023'!$A$6:$A$94,1,0)</f>
        <v>#N/A</v>
      </c>
      <c r="O190" s="9"/>
      <c r="P190" s="9"/>
      <c r="Q190" s="11">
        <v>44874</v>
      </c>
      <c r="R190" s="11">
        <v>44915</v>
      </c>
      <c r="S190" s="11"/>
      <c r="T190" s="11"/>
      <c r="U190" s="76">
        <f t="shared" si="109"/>
        <v>2.7333333333333334</v>
      </c>
      <c r="V190" s="100">
        <f t="shared" si="128"/>
        <v>3.416666666666667</v>
      </c>
      <c r="W190" s="12">
        <f t="shared" si="132"/>
        <v>0</v>
      </c>
      <c r="X190" s="24">
        <f t="shared" si="129"/>
        <v>0</v>
      </c>
      <c r="Y190" s="77">
        <f>IF(B190="Inactivo",0,(V190-W190-X190))</f>
        <v>0</v>
      </c>
      <c r="Z190" s="46"/>
      <c r="AA190" s="47"/>
      <c r="AB190" s="47"/>
      <c r="AC190" s="47"/>
      <c r="AD190" s="47"/>
      <c r="AE190" s="47"/>
      <c r="AF190" s="48"/>
      <c r="AG190" s="49"/>
      <c r="AH190" s="50"/>
      <c r="AI190" s="51"/>
      <c r="AJ190" s="52"/>
      <c r="AK190" s="53"/>
      <c r="AL190" s="53"/>
      <c r="AM190" s="53"/>
      <c r="AN190" s="53"/>
      <c r="AO190" s="53"/>
      <c r="AP190" s="54"/>
      <c r="AQ190" s="54"/>
      <c r="AR190" s="55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6"/>
      <c r="BO190" s="52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6"/>
      <c r="CS190" s="64"/>
      <c r="CT190" s="54"/>
      <c r="CU190" s="54"/>
      <c r="CV190" s="54"/>
      <c r="CW190" s="54"/>
      <c r="CX190" s="54"/>
      <c r="CY190" s="54"/>
      <c r="CZ190" s="55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15"/>
      <c r="DR190" s="15"/>
      <c r="DS190" s="15"/>
      <c r="DT190" s="15"/>
      <c r="DU190" s="15"/>
      <c r="DV190" s="15"/>
      <c r="DW190" s="29"/>
      <c r="DX190" s="43"/>
      <c r="DY190" s="21"/>
      <c r="DZ190" s="21"/>
      <c r="EA190" s="15"/>
      <c r="EB190" s="15"/>
      <c r="EC190" s="15"/>
      <c r="ED190" s="15"/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/>
      <c r="EX190" s="54"/>
      <c r="EY190" s="54"/>
      <c r="EZ190" s="54"/>
      <c r="FA190" s="56"/>
      <c r="FB190" s="52"/>
      <c r="FC190" s="54"/>
      <c r="FD190" s="54"/>
      <c r="FE190" s="54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5"/>
      <c r="FZ190" s="54"/>
      <c r="GA190" s="54"/>
      <c r="GB190" s="54"/>
      <c r="GC190" s="54"/>
      <c r="GD190" s="54"/>
      <c r="GE190" s="54"/>
      <c r="GF190" s="58"/>
      <c r="GG190" s="57"/>
      <c r="GH190" s="54"/>
      <c r="GI190" s="54"/>
      <c r="GJ190" s="54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6"/>
      <c r="HL190" s="52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5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8"/>
      <c r="IN190" s="57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6"/>
      <c r="JS190" s="52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5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6"/>
      <c r="KW190" s="57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5"/>
      <c r="LX190" s="54"/>
      <c r="LY190" s="54"/>
      <c r="LZ190" s="54"/>
      <c r="MA190" s="56"/>
      <c r="MB190" s="52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6"/>
      <c r="NF190" s="52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6"/>
      <c r="OK190" s="52"/>
      <c r="OL190" s="54"/>
      <c r="OM190" s="54"/>
      <c r="ON190" s="54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153"/>
      <c r="PP190" s="52"/>
      <c r="PQ190" s="54"/>
      <c r="PR190" s="54"/>
      <c r="PS190" s="54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154"/>
      <c r="QT190" s="52"/>
      <c r="QU190" s="54"/>
      <c r="QV190" s="54"/>
      <c r="QW190" s="54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154"/>
      <c r="RY190" s="52"/>
      <c r="RZ190" s="54"/>
      <c r="SA190" s="54"/>
      <c r="SB190" s="54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154"/>
      <c r="TC190" s="52"/>
      <c r="TD190" s="54"/>
      <c r="TE190" s="54"/>
      <c r="TF190" s="54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6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38"/>
      <c r="US190" s="38"/>
      <c r="UT190" s="38"/>
      <c r="UU190" s="38"/>
      <c r="UV190" s="38"/>
      <c r="UW190" s="38"/>
      <c r="UX190" s="38"/>
      <c r="UY190" s="38"/>
      <c r="UZ190" s="38"/>
      <c r="VA190" s="38"/>
      <c r="VB190" s="38"/>
      <c r="VC190" s="38"/>
      <c r="VD190" s="38"/>
      <c r="VE190" s="38"/>
      <c r="VF190" s="38"/>
      <c r="VG190" s="38"/>
      <c r="VH190" s="38"/>
      <c r="VI190" s="38"/>
      <c r="VJ190" s="38"/>
      <c r="VK190" s="38"/>
      <c r="VL190" s="182"/>
      <c r="VM190" s="25"/>
      <c r="VN190" s="10"/>
      <c r="VO190" s="10"/>
      <c r="VP190" s="10"/>
      <c r="VQ190" s="10"/>
      <c r="VR190" s="10"/>
      <c r="VS190" s="10"/>
      <c r="VT190" s="10"/>
      <c r="VU190" s="10"/>
      <c r="VV190" s="10"/>
      <c r="VW190" s="38"/>
      <c r="VX190" s="38"/>
      <c r="VY190" s="38"/>
      <c r="VZ190" s="38"/>
      <c r="WA190" s="38"/>
      <c r="WB190" s="38"/>
      <c r="WC190" s="38"/>
      <c r="WD190" s="38"/>
      <c r="WE190" s="38"/>
      <c r="WF190" s="38"/>
      <c r="WG190" s="38"/>
      <c r="WH190" s="38"/>
      <c r="WI190" s="38"/>
      <c r="WJ190" s="38"/>
      <c r="WK190" s="38"/>
      <c r="WL190" s="38"/>
      <c r="WM190" s="38"/>
      <c r="WN190" s="182"/>
      <c r="WO190" s="25"/>
      <c r="WP190" s="10"/>
      <c r="WQ190" s="10"/>
      <c r="WR190" s="10"/>
      <c r="WS190" s="10"/>
      <c r="WT190" s="10"/>
      <c r="WU190" s="10"/>
      <c r="WV190" s="10"/>
      <c r="WW190" s="10"/>
      <c r="WX190" s="10"/>
      <c r="WY190" s="196"/>
      <c r="WZ190" s="196"/>
      <c r="XA190" s="196"/>
      <c r="XB190" s="196"/>
      <c r="XC190" s="196"/>
      <c r="XD190" s="196"/>
      <c r="XE190" s="196"/>
      <c r="XF190" s="196"/>
      <c r="XG190" s="196"/>
      <c r="XH190" s="196"/>
      <c r="XI190" s="196"/>
      <c r="XJ190" s="196"/>
      <c r="XK190" s="196"/>
      <c r="XL190" s="196"/>
      <c r="XM190" s="196"/>
      <c r="XN190" s="196"/>
      <c r="XO190" s="196"/>
      <c r="XP190" s="196"/>
      <c r="XQ190" s="196"/>
      <c r="XR190" s="196"/>
      <c r="XS190" s="196"/>
      <c r="XT190" s="25">
        <f t="shared" si="133"/>
        <v>0</v>
      </c>
    </row>
    <row r="191" spans="2:644" s="4" customFormat="1" ht="12.75" hidden="1" x14ac:dyDescent="0.2">
      <c r="B191" s="61" t="s">
        <v>121</v>
      </c>
      <c r="C191" s="201" t="s">
        <v>1022</v>
      </c>
      <c r="D191" s="9" t="str">
        <f t="shared" si="102"/>
        <v>0920876661</v>
      </c>
      <c r="E191" s="10"/>
      <c r="F191" s="9"/>
      <c r="G191" s="9"/>
      <c r="H191" s="9" t="s">
        <v>579</v>
      </c>
      <c r="I191" s="9"/>
      <c r="J191" s="9"/>
      <c r="K191" s="9"/>
      <c r="L191" s="9"/>
      <c r="M191" s="9"/>
      <c r="N191" s="9" t="e">
        <f>VLOOKUP(C191,'[1]Nomina al 02-02-2023'!$A$6:$A$94,1,0)</f>
        <v>#N/A</v>
      </c>
      <c r="O191" s="9"/>
      <c r="P191" s="9"/>
      <c r="Q191" s="11">
        <v>44308</v>
      </c>
      <c r="R191" s="11">
        <v>44308</v>
      </c>
      <c r="S191" s="11"/>
      <c r="T191" s="11"/>
      <c r="U191" s="76">
        <f t="shared" si="109"/>
        <v>21.3</v>
      </c>
      <c r="V191" s="100">
        <f t="shared" si="128"/>
        <v>26.625</v>
      </c>
      <c r="W191" s="12">
        <f t="shared" si="131"/>
        <v>0</v>
      </c>
      <c r="X191" s="24">
        <f t="shared" si="129"/>
        <v>0</v>
      </c>
      <c r="Y191" s="77">
        <f>IF(B191="Inactivo",0,(V191-W191-X191))</f>
        <v>0</v>
      </c>
      <c r="Z191" s="46"/>
      <c r="AA191" s="47"/>
      <c r="AB191" s="47"/>
      <c r="AC191" s="47"/>
      <c r="AD191" s="47"/>
      <c r="AE191" s="47"/>
      <c r="AF191" s="48"/>
      <c r="AG191" s="49"/>
      <c r="AH191" s="50"/>
      <c r="AI191" s="51"/>
      <c r="AJ191" s="52"/>
      <c r="AK191" s="53"/>
      <c r="AL191" s="53"/>
      <c r="AM191" s="53"/>
      <c r="AN191" s="53"/>
      <c r="AO191" s="53"/>
      <c r="AP191" s="54"/>
      <c r="AQ191" s="54"/>
      <c r="AR191" s="55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6"/>
      <c r="BO191" s="52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6"/>
      <c r="CS191" s="64"/>
      <c r="CT191" s="54"/>
      <c r="CU191" s="54"/>
      <c r="CV191" s="54"/>
      <c r="CW191" s="54"/>
      <c r="CX191" s="54"/>
      <c r="CY191" s="54"/>
      <c r="CZ191" s="55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15"/>
      <c r="DR191" s="15"/>
      <c r="DS191" s="15"/>
      <c r="DT191" s="15"/>
      <c r="DU191" s="15"/>
      <c r="DV191" s="15"/>
      <c r="DW191" s="29"/>
      <c r="DX191" s="43"/>
      <c r="DY191" s="21"/>
      <c r="DZ191" s="21"/>
      <c r="EA191" s="15"/>
      <c r="EB191" s="15"/>
      <c r="EC191" s="15"/>
      <c r="ED191" s="15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6"/>
      <c r="FB191" s="52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5"/>
      <c r="FZ191" s="54"/>
      <c r="GA191" s="54"/>
      <c r="GB191" s="54"/>
      <c r="GC191" s="54"/>
      <c r="GD191" s="54"/>
      <c r="GE191" s="54"/>
      <c r="GF191" s="58"/>
      <c r="GG191" s="57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6"/>
      <c r="HL191" s="52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5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8"/>
      <c r="IN191" s="57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6"/>
      <c r="JS191" s="52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5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6"/>
      <c r="KW191" s="57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5"/>
      <c r="LX191" s="54"/>
      <c r="LY191" s="54"/>
      <c r="LZ191" s="54"/>
      <c r="MA191" s="56"/>
      <c r="MB191" s="52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6"/>
      <c r="NF191" s="52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6"/>
      <c r="OK191" s="52"/>
      <c r="OL191" s="54"/>
      <c r="OM191" s="54"/>
      <c r="ON191" s="54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153"/>
      <c r="PP191" s="52"/>
      <c r="PQ191" s="54"/>
      <c r="PR191" s="54"/>
      <c r="PS191" s="54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154"/>
      <c r="QT191" s="52"/>
      <c r="QU191" s="54"/>
      <c r="QV191" s="54"/>
      <c r="QW191" s="54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154"/>
      <c r="RY191" s="52"/>
      <c r="RZ191" s="54"/>
      <c r="SA191" s="54"/>
      <c r="SB191" s="54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154"/>
      <c r="TC191" s="52"/>
      <c r="TD191" s="54"/>
      <c r="TE191" s="54"/>
      <c r="TF191" s="54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6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38"/>
      <c r="US191" s="38"/>
      <c r="UT191" s="38"/>
      <c r="UU191" s="38"/>
      <c r="UV191" s="38"/>
      <c r="UW191" s="38"/>
      <c r="UX191" s="38"/>
      <c r="UY191" s="38"/>
      <c r="UZ191" s="38"/>
      <c r="VA191" s="38"/>
      <c r="VB191" s="38"/>
      <c r="VC191" s="38"/>
      <c r="VD191" s="38"/>
      <c r="VE191" s="38"/>
      <c r="VF191" s="38"/>
      <c r="VG191" s="38"/>
      <c r="VH191" s="38"/>
      <c r="VI191" s="38"/>
      <c r="VJ191" s="38"/>
      <c r="VK191" s="38"/>
      <c r="VL191" s="182"/>
      <c r="VM191" s="25"/>
      <c r="VN191" s="10"/>
      <c r="VO191" s="10"/>
      <c r="VP191" s="10"/>
      <c r="VQ191" s="10"/>
      <c r="VR191" s="10"/>
      <c r="VS191" s="10"/>
      <c r="VT191" s="10"/>
      <c r="VU191" s="10"/>
      <c r="VV191" s="10"/>
      <c r="VW191" s="38"/>
      <c r="VX191" s="38"/>
      <c r="VY191" s="38"/>
      <c r="VZ191" s="38"/>
      <c r="WA191" s="38"/>
      <c r="WB191" s="38"/>
      <c r="WC191" s="38"/>
      <c r="WD191" s="38"/>
      <c r="WE191" s="38"/>
      <c r="WF191" s="38"/>
      <c r="WG191" s="38"/>
      <c r="WH191" s="38"/>
      <c r="WI191" s="38"/>
      <c r="WJ191" s="38"/>
      <c r="WK191" s="38"/>
      <c r="WL191" s="38"/>
      <c r="WM191" s="38"/>
      <c r="WN191" s="182"/>
      <c r="WO191" s="25"/>
      <c r="WP191" s="10"/>
      <c r="WQ191" s="10"/>
      <c r="WR191" s="10"/>
      <c r="WS191" s="10"/>
      <c r="WT191" s="10"/>
      <c r="WU191" s="10"/>
      <c r="WV191" s="10"/>
      <c r="WW191" s="10"/>
      <c r="WX191" s="10"/>
      <c r="WY191" s="38"/>
      <c r="WZ191" s="38"/>
      <c r="XA191" s="38"/>
      <c r="XB191" s="38"/>
      <c r="XC191" s="38"/>
      <c r="XD191" s="38"/>
      <c r="XE191" s="38"/>
      <c r="XF191" s="38"/>
      <c r="XG191" s="38"/>
      <c r="XH191" s="38"/>
      <c r="XI191" s="38"/>
      <c r="XJ191" s="38"/>
      <c r="XK191" s="38"/>
      <c r="XL191" s="38"/>
      <c r="XM191" s="38"/>
      <c r="XN191" s="38"/>
      <c r="XO191" s="38"/>
      <c r="XP191" s="38"/>
      <c r="XQ191" s="38"/>
      <c r="XR191" s="38"/>
      <c r="XS191" s="38"/>
      <c r="XT191" s="25"/>
    </row>
    <row r="192" spans="2:644" s="4" customFormat="1" ht="12.75" hidden="1" x14ac:dyDescent="0.2">
      <c r="B192" s="61" t="s">
        <v>121</v>
      </c>
      <c r="C192" s="201" t="s">
        <v>1023</v>
      </c>
      <c r="D192" s="9" t="str">
        <f t="shared" si="102"/>
        <v>0107399073</v>
      </c>
      <c r="E192" s="10"/>
      <c r="F192" s="9"/>
      <c r="G192" s="9"/>
      <c r="H192" s="9" t="s">
        <v>580</v>
      </c>
      <c r="I192" s="9"/>
      <c r="J192" s="9"/>
      <c r="K192" s="9"/>
      <c r="L192" s="9"/>
      <c r="M192" s="9"/>
      <c r="N192" s="9" t="e">
        <f>VLOOKUP(C192,'[1]Nomina al 02-02-2023'!$A$6:$A$94,1,0)</f>
        <v>#N/A</v>
      </c>
      <c r="O192" s="9"/>
      <c r="P192" s="9"/>
      <c r="Q192" s="11">
        <v>44305</v>
      </c>
      <c r="R192" s="11">
        <v>44305</v>
      </c>
      <c r="S192" s="11"/>
      <c r="T192" s="11"/>
      <c r="U192" s="76">
        <f t="shared" si="109"/>
        <v>21.4</v>
      </c>
      <c r="V192" s="100">
        <f t="shared" si="128"/>
        <v>26.75</v>
      </c>
      <c r="W192" s="12">
        <f t="shared" si="131"/>
        <v>0</v>
      </c>
      <c r="X192" s="24">
        <f t="shared" si="129"/>
        <v>0</v>
      </c>
      <c r="Y192" s="77">
        <f>IF(B192="Inactivo",0,(V192-W192-X192))</f>
        <v>0</v>
      </c>
      <c r="Z192" s="46"/>
      <c r="AA192" s="47"/>
      <c r="AB192" s="47"/>
      <c r="AC192" s="47"/>
      <c r="AD192" s="47"/>
      <c r="AE192" s="47"/>
      <c r="AF192" s="48"/>
      <c r="AG192" s="49"/>
      <c r="AH192" s="50"/>
      <c r="AI192" s="51"/>
      <c r="AJ192" s="52"/>
      <c r="AK192" s="53"/>
      <c r="AL192" s="53"/>
      <c r="AM192" s="53"/>
      <c r="AN192" s="53"/>
      <c r="AO192" s="53"/>
      <c r="AP192" s="54"/>
      <c r="AQ192" s="54"/>
      <c r="AR192" s="55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6"/>
      <c r="BO192" s="52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6"/>
      <c r="CS192" s="64"/>
      <c r="CT192" s="54"/>
      <c r="CU192" s="54"/>
      <c r="CV192" s="54"/>
      <c r="CW192" s="54"/>
      <c r="CX192" s="54"/>
      <c r="CY192" s="54"/>
      <c r="CZ192" s="55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15"/>
      <c r="DR192" s="15"/>
      <c r="DS192" s="15"/>
      <c r="DT192" s="15"/>
      <c r="DU192" s="15"/>
      <c r="DV192" s="15"/>
      <c r="DW192" s="29"/>
      <c r="DX192" s="43"/>
      <c r="DY192" s="21"/>
      <c r="DZ192" s="21"/>
      <c r="EA192" s="15"/>
      <c r="EB192" s="15"/>
      <c r="EC192" s="15"/>
      <c r="ED192" s="15"/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6"/>
      <c r="FB192" s="52"/>
      <c r="FC192" s="54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5"/>
      <c r="FZ192" s="54"/>
      <c r="GA192" s="54"/>
      <c r="GB192" s="54"/>
      <c r="GC192" s="54"/>
      <c r="GD192" s="54"/>
      <c r="GE192" s="54"/>
      <c r="GF192" s="58"/>
      <c r="GG192" s="57"/>
      <c r="GH192" s="54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6"/>
      <c r="HL192" s="52"/>
      <c r="HM192" s="54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5"/>
      <c r="HZ192" s="54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8"/>
      <c r="IN192" s="57"/>
      <c r="IO192" s="54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6"/>
      <c r="JS192" s="52"/>
      <c r="JT192" s="54"/>
      <c r="JU192" s="54"/>
      <c r="JV192" s="54"/>
      <c r="JW192" s="54"/>
      <c r="JX192" s="54"/>
      <c r="JY192" s="54"/>
      <c r="JZ192" s="54"/>
      <c r="KA192" s="54"/>
      <c r="KB192" s="54"/>
      <c r="KC192" s="54"/>
      <c r="KD192" s="54"/>
      <c r="KE192" s="54"/>
      <c r="KF192" s="54"/>
      <c r="KG192" s="55"/>
      <c r="KH192" s="54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6"/>
      <c r="KW192" s="57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/>
      <c r="LR192" s="54"/>
      <c r="LS192" s="54"/>
      <c r="LT192" s="54"/>
      <c r="LU192" s="54"/>
      <c r="LV192" s="54"/>
      <c r="LW192" s="55"/>
      <c r="LX192" s="54"/>
      <c r="LY192" s="54"/>
      <c r="LZ192" s="54"/>
      <c r="MA192" s="56"/>
      <c r="MB192" s="52"/>
      <c r="MC192" s="54"/>
      <c r="MD192" s="54"/>
      <c r="ME192" s="54"/>
      <c r="MF192" s="54"/>
      <c r="MG192" s="54"/>
      <c r="MH192" s="54"/>
      <c r="MI192" s="54"/>
      <c r="MJ192" s="54"/>
      <c r="MK192" s="54"/>
      <c r="ML192" s="54"/>
      <c r="MM192" s="54"/>
      <c r="MN192" s="54"/>
      <c r="MO192" s="54"/>
      <c r="MP192" s="54"/>
      <c r="MQ192" s="54"/>
      <c r="MR192" s="54"/>
      <c r="MS192" s="54"/>
      <c r="MT192" s="54"/>
      <c r="MU192" s="54"/>
      <c r="MV192" s="54"/>
      <c r="MW192" s="54"/>
      <c r="MX192" s="54"/>
      <c r="MY192" s="54"/>
      <c r="MZ192" s="54"/>
      <c r="NA192" s="54"/>
      <c r="NB192" s="54"/>
      <c r="NC192" s="54"/>
      <c r="ND192" s="54"/>
      <c r="NE192" s="56"/>
      <c r="NF192" s="52"/>
      <c r="NG192" s="54"/>
      <c r="NH192" s="54"/>
      <c r="NI192" s="54"/>
      <c r="NJ192" s="54"/>
      <c r="NK192" s="54"/>
      <c r="NL192" s="54"/>
      <c r="NM192" s="54"/>
      <c r="NN192" s="54"/>
      <c r="NO192" s="54"/>
      <c r="NP192" s="54"/>
      <c r="NQ192" s="54"/>
      <c r="NR192" s="54"/>
      <c r="NS192" s="54"/>
      <c r="NT192" s="54"/>
      <c r="NU192" s="54"/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/>
      <c r="OJ192" s="56"/>
      <c r="OK192" s="52"/>
      <c r="OL192" s="54"/>
      <c r="OM192" s="54"/>
      <c r="ON192" s="54"/>
      <c r="OO192" s="54"/>
      <c r="OP192" s="54"/>
      <c r="OQ192" s="54"/>
      <c r="OR192" s="54"/>
      <c r="OS192" s="54"/>
      <c r="OT192" s="54"/>
      <c r="OU192" s="54"/>
      <c r="OV192" s="54"/>
      <c r="OW192" s="54"/>
      <c r="OX192" s="54"/>
      <c r="OY192" s="54"/>
      <c r="OZ192" s="54"/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4"/>
      <c r="PM192" s="54"/>
      <c r="PN192" s="54"/>
      <c r="PO192" s="153"/>
      <c r="PP192" s="52"/>
      <c r="PQ192" s="54"/>
      <c r="PR192" s="54"/>
      <c r="PS192" s="54"/>
      <c r="PT192" s="54"/>
      <c r="PU192" s="54"/>
      <c r="PV192" s="54"/>
      <c r="PW192" s="54"/>
      <c r="PX192" s="54"/>
      <c r="PY192" s="54"/>
      <c r="PZ192" s="54"/>
      <c r="QA192" s="54"/>
      <c r="QB192" s="54"/>
      <c r="QC192" s="54"/>
      <c r="QD192" s="54"/>
      <c r="QE192" s="54"/>
      <c r="QF192" s="54"/>
      <c r="QG192" s="54"/>
      <c r="QH192" s="54"/>
      <c r="QI192" s="54"/>
      <c r="QJ192" s="54"/>
      <c r="QK192" s="54"/>
      <c r="QL192" s="54"/>
      <c r="QM192" s="54"/>
      <c r="QN192" s="54"/>
      <c r="QO192" s="54"/>
      <c r="QP192" s="54"/>
      <c r="QQ192" s="54"/>
      <c r="QR192" s="54"/>
      <c r="QS192" s="154"/>
      <c r="QT192" s="52"/>
      <c r="QU192" s="54"/>
      <c r="QV192" s="54"/>
      <c r="QW192" s="54"/>
      <c r="QX192" s="54"/>
      <c r="QY192" s="54"/>
      <c r="QZ192" s="54"/>
      <c r="RA192" s="54"/>
      <c r="RB192" s="54"/>
      <c r="RC192" s="54"/>
      <c r="RD192" s="54"/>
      <c r="RE192" s="54"/>
      <c r="RF192" s="54"/>
      <c r="RG192" s="54"/>
      <c r="RH192" s="54"/>
      <c r="RI192" s="54"/>
      <c r="RJ192" s="54"/>
      <c r="RK192" s="54"/>
      <c r="RL192" s="54"/>
      <c r="RM192" s="54"/>
      <c r="RN192" s="54"/>
      <c r="RO192" s="54"/>
      <c r="RP192" s="54"/>
      <c r="RQ192" s="54"/>
      <c r="RR192" s="54"/>
      <c r="RS192" s="54"/>
      <c r="RT192" s="54"/>
      <c r="RU192" s="54"/>
      <c r="RV192" s="54"/>
      <c r="RW192" s="54"/>
      <c r="RX192" s="154"/>
      <c r="RY192" s="52"/>
      <c r="RZ192" s="54"/>
      <c r="SA192" s="54"/>
      <c r="SB192" s="54"/>
      <c r="SC192" s="54"/>
      <c r="SD192" s="54"/>
      <c r="SE192" s="54"/>
      <c r="SF192" s="54"/>
      <c r="SG192" s="54"/>
      <c r="SH192" s="54"/>
      <c r="SI192" s="54"/>
      <c r="SJ192" s="54"/>
      <c r="SK192" s="54"/>
      <c r="SL192" s="54"/>
      <c r="SM192" s="54"/>
      <c r="SN192" s="54"/>
      <c r="SO192" s="54"/>
      <c r="SP192" s="54"/>
      <c r="SQ192" s="54"/>
      <c r="SR192" s="54"/>
      <c r="SS192" s="54"/>
      <c r="ST192" s="54"/>
      <c r="SU192" s="54"/>
      <c r="SV192" s="54"/>
      <c r="SW192" s="54"/>
      <c r="SX192" s="54"/>
      <c r="SY192" s="54"/>
      <c r="SZ192" s="54"/>
      <c r="TA192" s="54"/>
      <c r="TB192" s="154"/>
      <c r="TC192" s="52"/>
      <c r="TD192" s="54"/>
      <c r="TE192" s="54"/>
      <c r="TF192" s="54"/>
      <c r="TG192" s="54"/>
      <c r="TH192" s="54"/>
      <c r="TI192" s="54"/>
      <c r="TJ192" s="54"/>
      <c r="TK192" s="54"/>
      <c r="TL192" s="54"/>
      <c r="TM192" s="54"/>
      <c r="TN192" s="54"/>
      <c r="TO192" s="54"/>
      <c r="TP192" s="54"/>
      <c r="TQ192" s="54"/>
      <c r="TR192" s="54"/>
      <c r="TS192" s="54"/>
      <c r="TT192" s="54"/>
      <c r="TU192" s="54"/>
      <c r="TV192" s="54"/>
      <c r="TW192" s="54"/>
      <c r="TX192" s="54"/>
      <c r="TY192" s="54"/>
      <c r="TZ192" s="54"/>
      <c r="UA192" s="54"/>
      <c r="UB192" s="54"/>
      <c r="UC192" s="54"/>
      <c r="UD192" s="54"/>
      <c r="UE192" s="54"/>
      <c r="UF192" s="54"/>
      <c r="UG192" s="56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38"/>
      <c r="US192" s="38"/>
      <c r="UT192" s="38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182"/>
      <c r="VM192" s="25"/>
      <c r="VN192" s="10"/>
      <c r="VO192" s="10"/>
      <c r="VP192" s="10"/>
      <c r="VQ192" s="10"/>
      <c r="VR192" s="10"/>
      <c r="VS192" s="10"/>
      <c r="VT192" s="10"/>
      <c r="VU192" s="10"/>
      <c r="VV192" s="10"/>
      <c r="VW192" s="38"/>
      <c r="VX192" s="38"/>
      <c r="VY192" s="38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182"/>
      <c r="WO192" s="25"/>
      <c r="WP192" s="10"/>
      <c r="WQ192" s="10"/>
      <c r="WR192" s="10"/>
      <c r="WS192" s="10"/>
      <c r="WT192" s="10"/>
      <c r="WU192" s="10"/>
      <c r="WV192" s="10"/>
      <c r="WW192" s="10"/>
      <c r="WX192" s="10"/>
      <c r="WY192" s="38"/>
      <c r="WZ192" s="38"/>
      <c r="XA192" s="38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25"/>
    </row>
    <row r="193" spans="2:644" s="4" customFormat="1" ht="12.75" hidden="1" x14ac:dyDescent="0.2">
      <c r="B193" s="61" t="s">
        <v>121</v>
      </c>
      <c r="C193" s="201" t="s">
        <v>363</v>
      </c>
      <c r="D193" s="9" t="str">
        <f t="shared" si="102"/>
        <v>1718533019</v>
      </c>
      <c r="E193" s="10">
        <v>6003</v>
      </c>
      <c r="F193" s="9" t="s">
        <v>37</v>
      </c>
      <c r="G193" s="9" t="s">
        <v>330</v>
      </c>
      <c r="H193" s="9" t="s">
        <v>222</v>
      </c>
      <c r="I193" s="9"/>
      <c r="J193" s="9"/>
      <c r="K193" s="9"/>
      <c r="L193" s="9"/>
      <c r="M193" s="9"/>
      <c r="N193" s="9" t="e">
        <f>VLOOKUP(C193,'[1]Nomina al 02-02-2023'!$A$6:$A$94,1,0)</f>
        <v>#N/A</v>
      </c>
      <c r="O193" s="9"/>
      <c r="P193" s="9"/>
      <c r="Q193" s="11">
        <v>44697</v>
      </c>
      <c r="R193" s="11">
        <v>44701</v>
      </c>
      <c r="S193" s="11"/>
      <c r="T193" s="11"/>
      <c r="U193" s="76">
        <f t="shared" si="109"/>
        <v>8.5</v>
      </c>
      <c r="V193" s="100">
        <f t="shared" si="128"/>
        <v>10.625</v>
      </c>
      <c r="W193" s="12">
        <f>SUM(Z193:XS193)</f>
        <v>0</v>
      </c>
      <c r="X193" s="24">
        <f t="shared" si="129"/>
        <v>0</v>
      </c>
      <c r="Y193" s="77">
        <f>IF(B193="Inactivo",0,(V193-W193-X193))</f>
        <v>0</v>
      </c>
      <c r="Z193" s="46"/>
      <c r="AA193" s="47"/>
      <c r="AB193" s="47"/>
      <c r="AC193" s="47"/>
      <c r="AD193" s="47"/>
      <c r="AE193" s="47"/>
      <c r="AF193" s="48"/>
      <c r="AG193" s="49"/>
      <c r="AH193" s="50"/>
      <c r="AI193" s="51"/>
      <c r="AJ193" s="52"/>
      <c r="AK193" s="53"/>
      <c r="AL193" s="53"/>
      <c r="AM193" s="53"/>
      <c r="AN193" s="53"/>
      <c r="AO193" s="53"/>
      <c r="AP193" s="54"/>
      <c r="AQ193" s="54"/>
      <c r="AR193" s="55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6"/>
      <c r="BO193" s="52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6"/>
      <c r="CS193" s="64"/>
      <c r="CT193" s="54"/>
      <c r="CU193" s="54"/>
      <c r="CV193" s="54"/>
      <c r="CW193" s="54"/>
      <c r="CX193" s="54"/>
      <c r="CY193" s="54"/>
      <c r="CZ193" s="55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15"/>
      <c r="DR193" s="15"/>
      <c r="DS193" s="15"/>
      <c r="DT193" s="15"/>
      <c r="DU193" s="15"/>
      <c r="DV193" s="15"/>
      <c r="DW193" s="29"/>
      <c r="DX193" s="43"/>
      <c r="DY193" s="21"/>
      <c r="DZ193" s="21"/>
      <c r="EA193" s="15"/>
      <c r="EB193" s="15"/>
      <c r="EC193" s="15"/>
      <c r="ED193" s="15"/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6"/>
      <c r="FB193" s="52"/>
      <c r="FC193" s="54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/>
      <c r="FP193" s="54"/>
      <c r="FQ193" s="54"/>
      <c r="FR193" s="54"/>
      <c r="FS193" s="54"/>
      <c r="FT193" s="54"/>
      <c r="FU193" s="54"/>
      <c r="FV193" s="54"/>
      <c r="FW193" s="54"/>
      <c r="FX193" s="54"/>
      <c r="FY193" s="55"/>
      <c r="FZ193" s="54"/>
      <c r="GA193" s="54"/>
      <c r="GB193" s="54"/>
      <c r="GC193" s="54"/>
      <c r="GD193" s="54"/>
      <c r="GE193" s="54"/>
      <c r="GF193" s="58"/>
      <c r="GG193" s="57"/>
      <c r="GH193" s="54"/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/>
      <c r="HE193" s="54"/>
      <c r="HF193" s="54"/>
      <c r="HG193" s="54"/>
      <c r="HH193" s="54"/>
      <c r="HI193" s="54"/>
      <c r="HJ193" s="54"/>
      <c r="HK193" s="56"/>
      <c r="HL193" s="52"/>
      <c r="HM193" s="54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5"/>
      <c r="HZ193" s="54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8"/>
      <c r="IN193" s="57"/>
      <c r="IO193" s="54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/>
      <c r="JQ193" s="54"/>
      <c r="JR193" s="56"/>
      <c r="JS193" s="52"/>
      <c r="JT193" s="54"/>
      <c r="JU193" s="54"/>
      <c r="JV193" s="54"/>
      <c r="JW193" s="54"/>
      <c r="JX193" s="54"/>
      <c r="JY193" s="54"/>
      <c r="JZ193" s="54"/>
      <c r="KA193" s="54"/>
      <c r="KB193" s="54"/>
      <c r="KC193" s="54"/>
      <c r="KD193" s="54"/>
      <c r="KE193" s="54"/>
      <c r="KF193" s="54"/>
      <c r="KG193" s="55"/>
      <c r="KH193" s="54"/>
      <c r="KI193" s="54"/>
      <c r="KJ193" s="54"/>
      <c r="KK193" s="54"/>
      <c r="KL193" s="54"/>
      <c r="KM193" s="54"/>
      <c r="KN193" s="54"/>
      <c r="KO193" s="54"/>
      <c r="KP193" s="54"/>
      <c r="KQ193" s="54"/>
      <c r="KR193" s="54"/>
      <c r="KS193" s="54"/>
      <c r="KT193" s="54"/>
      <c r="KU193" s="54"/>
      <c r="KV193" s="56"/>
      <c r="KW193" s="57"/>
      <c r="KX193" s="54"/>
      <c r="KY193" s="54"/>
      <c r="KZ193" s="54"/>
      <c r="LA193" s="54"/>
      <c r="LB193" s="54"/>
      <c r="LC193" s="54"/>
      <c r="LD193" s="54"/>
      <c r="LE193" s="54"/>
      <c r="LF193" s="54"/>
      <c r="LG193" s="54"/>
      <c r="LH193" s="54"/>
      <c r="LI193" s="54"/>
      <c r="LJ193" s="54"/>
      <c r="LK193" s="54"/>
      <c r="LL193" s="54"/>
      <c r="LM193" s="54"/>
      <c r="LN193" s="54"/>
      <c r="LO193" s="54"/>
      <c r="LP193" s="54"/>
      <c r="LQ193" s="54"/>
      <c r="LR193" s="54"/>
      <c r="LS193" s="54"/>
      <c r="LT193" s="54"/>
      <c r="LU193" s="54"/>
      <c r="LV193" s="54"/>
      <c r="LW193" s="55"/>
      <c r="LX193" s="54"/>
      <c r="LY193" s="54"/>
      <c r="LZ193" s="54"/>
      <c r="MA193" s="56"/>
      <c r="MB193" s="52"/>
      <c r="MC193" s="54"/>
      <c r="MD193" s="54"/>
      <c r="ME193" s="54"/>
      <c r="MF193" s="54"/>
      <c r="MG193" s="54"/>
      <c r="MH193" s="54"/>
      <c r="MI193" s="54"/>
      <c r="MJ193" s="54"/>
      <c r="MK193" s="54"/>
      <c r="ML193" s="54"/>
      <c r="MM193" s="54"/>
      <c r="MN193" s="54"/>
      <c r="MO193" s="54"/>
      <c r="MP193" s="54"/>
      <c r="MQ193" s="54"/>
      <c r="MR193" s="54"/>
      <c r="MS193" s="54"/>
      <c r="MT193" s="54"/>
      <c r="MU193" s="54"/>
      <c r="MV193" s="54"/>
      <c r="MW193" s="54"/>
      <c r="MX193" s="54"/>
      <c r="MY193" s="54"/>
      <c r="MZ193" s="54"/>
      <c r="NA193" s="54"/>
      <c r="NB193" s="54"/>
      <c r="NC193" s="54"/>
      <c r="ND193" s="54"/>
      <c r="NE193" s="56"/>
      <c r="NF193" s="52"/>
      <c r="NG193" s="54"/>
      <c r="NH193" s="54"/>
      <c r="NI193" s="54"/>
      <c r="NJ193" s="54"/>
      <c r="NK193" s="54"/>
      <c r="NL193" s="54"/>
      <c r="NM193" s="54"/>
      <c r="NN193" s="54"/>
      <c r="NO193" s="54"/>
      <c r="NP193" s="54"/>
      <c r="NQ193" s="54"/>
      <c r="NR193" s="54"/>
      <c r="NS193" s="54"/>
      <c r="NT193" s="54"/>
      <c r="NU193" s="54"/>
      <c r="NV193" s="54"/>
      <c r="NW193" s="54"/>
      <c r="NX193" s="54"/>
      <c r="NY193" s="54"/>
      <c r="NZ193" s="54"/>
      <c r="OA193" s="54"/>
      <c r="OB193" s="54"/>
      <c r="OC193" s="54"/>
      <c r="OD193" s="54"/>
      <c r="OE193" s="54"/>
      <c r="OF193" s="54"/>
      <c r="OG193" s="54"/>
      <c r="OH193" s="54"/>
      <c r="OI193" s="54"/>
      <c r="OJ193" s="56"/>
      <c r="OK193" s="52"/>
      <c r="OL193" s="54"/>
      <c r="OM193" s="54"/>
      <c r="ON193" s="54"/>
      <c r="OO193" s="54"/>
      <c r="OP193" s="54"/>
      <c r="OQ193" s="54"/>
      <c r="OR193" s="54"/>
      <c r="OS193" s="54"/>
      <c r="OT193" s="54"/>
      <c r="OU193" s="54"/>
      <c r="OV193" s="54"/>
      <c r="OW193" s="54"/>
      <c r="OX193" s="54"/>
      <c r="OY193" s="54"/>
      <c r="OZ193" s="54"/>
      <c r="PA193" s="54"/>
      <c r="PB193" s="54"/>
      <c r="PC193" s="54"/>
      <c r="PD193" s="54"/>
      <c r="PE193" s="54"/>
      <c r="PF193" s="54"/>
      <c r="PG193" s="54"/>
      <c r="PH193" s="54"/>
      <c r="PI193" s="54"/>
      <c r="PJ193" s="54"/>
      <c r="PK193" s="54"/>
      <c r="PL193" s="54"/>
      <c r="PM193" s="54"/>
      <c r="PN193" s="54"/>
      <c r="PO193" s="153"/>
      <c r="PP193" s="52"/>
      <c r="PQ193" s="54"/>
      <c r="PR193" s="54"/>
      <c r="PS193" s="54"/>
      <c r="PT193" s="54"/>
      <c r="PU193" s="54"/>
      <c r="PV193" s="54"/>
      <c r="PW193" s="54"/>
      <c r="PX193" s="54"/>
      <c r="PY193" s="54"/>
      <c r="PZ193" s="54"/>
      <c r="QA193" s="54"/>
      <c r="QB193" s="54"/>
      <c r="QC193" s="54"/>
      <c r="QD193" s="54"/>
      <c r="QE193" s="54"/>
      <c r="QF193" s="54"/>
      <c r="QG193" s="54"/>
      <c r="QH193" s="54"/>
      <c r="QI193" s="54"/>
      <c r="QJ193" s="54"/>
      <c r="QK193" s="54"/>
      <c r="QL193" s="54"/>
      <c r="QM193" s="54"/>
      <c r="QN193" s="54"/>
      <c r="QO193" s="54"/>
      <c r="QP193" s="54"/>
      <c r="QQ193" s="54"/>
      <c r="QR193" s="54"/>
      <c r="QS193" s="154"/>
      <c r="QT193" s="52"/>
      <c r="QU193" s="54"/>
      <c r="QV193" s="54"/>
      <c r="QW193" s="54"/>
      <c r="QX193" s="54"/>
      <c r="QY193" s="54"/>
      <c r="QZ193" s="54"/>
      <c r="RA193" s="54"/>
      <c r="RB193" s="54"/>
      <c r="RC193" s="54"/>
      <c r="RD193" s="54"/>
      <c r="RE193" s="54"/>
      <c r="RF193" s="54"/>
      <c r="RG193" s="54"/>
      <c r="RH193" s="54"/>
      <c r="RI193" s="54"/>
      <c r="RJ193" s="54"/>
      <c r="RK193" s="54"/>
      <c r="RL193" s="54"/>
      <c r="RM193" s="54"/>
      <c r="RN193" s="54"/>
      <c r="RO193" s="54"/>
      <c r="RP193" s="54"/>
      <c r="RQ193" s="54"/>
      <c r="RR193" s="54"/>
      <c r="RS193" s="54"/>
      <c r="RT193" s="54"/>
      <c r="RU193" s="54"/>
      <c r="RV193" s="54"/>
      <c r="RW193" s="54"/>
      <c r="RX193" s="154"/>
      <c r="RY193" s="52"/>
      <c r="RZ193" s="54"/>
      <c r="SA193" s="54"/>
      <c r="SB193" s="54"/>
      <c r="SC193" s="54"/>
      <c r="SD193" s="54"/>
      <c r="SE193" s="54"/>
      <c r="SF193" s="54"/>
      <c r="SG193" s="54"/>
      <c r="SH193" s="54"/>
      <c r="SI193" s="54"/>
      <c r="SJ193" s="54"/>
      <c r="SK193" s="54"/>
      <c r="SL193" s="54"/>
      <c r="SM193" s="54"/>
      <c r="SN193" s="54"/>
      <c r="SO193" s="54"/>
      <c r="SP193" s="54"/>
      <c r="SQ193" s="54"/>
      <c r="SR193" s="54"/>
      <c r="SS193" s="54"/>
      <c r="ST193" s="54"/>
      <c r="SU193" s="54"/>
      <c r="SV193" s="54"/>
      <c r="SW193" s="54"/>
      <c r="SX193" s="54"/>
      <c r="SY193" s="54"/>
      <c r="SZ193" s="54"/>
      <c r="TA193" s="54"/>
      <c r="TB193" s="154"/>
      <c r="TC193" s="52"/>
      <c r="TD193" s="54"/>
      <c r="TE193" s="54"/>
      <c r="TF193" s="54"/>
      <c r="TG193" s="54"/>
      <c r="TH193" s="54"/>
      <c r="TI193" s="54"/>
      <c r="TJ193" s="54"/>
      <c r="TK193" s="54"/>
      <c r="TL193" s="54"/>
      <c r="TM193" s="54"/>
      <c r="TN193" s="54"/>
      <c r="TO193" s="54"/>
      <c r="TP193" s="54"/>
      <c r="TQ193" s="54"/>
      <c r="TR193" s="54"/>
      <c r="TS193" s="54"/>
      <c r="TT193" s="54"/>
      <c r="TU193" s="54"/>
      <c r="TV193" s="54"/>
      <c r="TW193" s="54"/>
      <c r="TX193" s="54"/>
      <c r="TY193" s="54"/>
      <c r="TZ193" s="54"/>
      <c r="UA193" s="54"/>
      <c r="UB193" s="54"/>
      <c r="UC193" s="54"/>
      <c r="UD193" s="54"/>
      <c r="UE193" s="54"/>
      <c r="UF193" s="54"/>
      <c r="UG193" s="56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38"/>
      <c r="US193" s="38"/>
      <c r="UT193" s="38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182"/>
      <c r="VM193" s="25"/>
      <c r="VN193" s="10"/>
      <c r="VO193" s="10"/>
      <c r="VP193" s="10"/>
      <c r="VQ193" s="10"/>
      <c r="VR193" s="10"/>
      <c r="VS193" s="10"/>
      <c r="VT193" s="10"/>
      <c r="VU193" s="10"/>
      <c r="VV193" s="10"/>
      <c r="VW193" s="38"/>
      <c r="VX193" s="38"/>
      <c r="VY193" s="38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182"/>
      <c r="WO193" s="25"/>
      <c r="WP193" s="10"/>
      <c r="WQ193" s="10"/>
      <c r="WR193" s="10"/>
      <c r="WS193" s="10"/>
      <c r="WT193" s="10"/>
      <c r="WU193" s="10"/>
      <c r="WV193" s="10"/>
      <c r="WW193" s="10"/>
      <c r="WX193" s="10"/>
      <c r="WY193" s="196"/>
      <c r="WZ193" s="196"/>
      <c r="XA193" s="196"/>
      <c r="XB193" s="196"/>
      <c r="XC193" s="196"/>
      <c r="XD193" s="196"/>
      <c r="XE193" s="196"/>
      <c r="XF193" s="196"/>
      <c r="XG193" s="196"/>
      <c r="XH193" s="196"/>
      <c r="XI193" s="196"/>
      <c r="XJ193" s="196"/>
      <c r="XK193" s="196"/>
      <c r="XL193" s="196"/>
      <c r="XM193" s="196"/>
      <c r="XN193" s="196"/>
      <c r="XO193" s="196"/>
      <c r="XP193" s="196"/>
      <c r="XQ193" s="196"/>
      <c r="XR193" s="196"/>
      <c r="XS193" s="196"/>
      <c r="XT193" s="25">
        <f t="shared" ref="XT193" si="134">SUM(Z193:XS193)</f>
        <v>0</v>
      </c>
    </row>
    <row r="194" spans="2:644" s="4" customFormat="1" ht="12.75" hidden="1" x14ac:dyDescent="0.2">
      <c r="B194" s="61" t="s">
        <v>121</v>
      </c>
      <c r="C194" s="201" t="s">
        <v>364</v>
      </c>
      <c r="D194" s="9" t="str">
        <f t="shared" si="102"/>
        <v>1714657481</v>
      </c>
      <c r="E194" s="10"/>
      <c r="F194" s="9"/>
      <c r="G194" s="9"/>
      <c r="H194" s="9" t="s">
        <v>581</v>
      </c>
      <c r="I194" s="9"/>
      <c r="J194" s="9"/>
      <c r="K194" s="9"/>
      <c r="L194" s="9"/>
      <c r="M194" s="9"/>
      <c r="N194" s="9" t="e">
        <f>VLOOKUP(C194,'[1]Nomina al 02-02-2023'!$A$6:$A$94,1,0)</f>
        <v>#N/A</v>
      </c>
      <c r="O194" s="9"/>
      <c r="P194" s="9"/>
      <c r="Q194" s="11">
        <v>44306</v>
      </c>
      <c r="R194" s="11">
        <v>44306</v>
      </c>
      <c r="S194" s="11"/>
      <c r="T194" s="11"/>
      <c r="U194" s="76">
        <f t="shared" si="109"/>
        <v>21.366666666666667</v>
      </c>
      <c r="V194" s="100">
        <f t="shared" si="128"/>
        <v>26.708333333333336</v>
      </c>
      <c r="W194" s="12">
        <f t="shared" si="131"/>
        <v>0</v>
      </c>
      <c r="X194" s="24">
        <f t="shared" si="129"/>
        <v>0</v>
      </c>
      <c r="Y194" s="77">
        <f>IF(B194="Inactivo",0,(V194-W194-X194))</f>
        <v>0</v>
      </c>
      <c r="Z194" s="46"/>
      <c r="AA194" s="47"/>
      <c r="AB194" s="47"/>
      <c r="AC194" s="47"/>
      <c r="AD194" s="47"/>
      <c r="AE194" s="47"/>
      <c r="AF194" s="48"/>
      <c r="AG194" s="49"/>
      <c r="AH194" s="50"/>
      <c r="AI194" s="51"/>
      <c r="AJ194" s="52"/>
      <c r="AK194" s="53"/>
      <c r="AL194" s="53"/>
      <c r="AM194" s="53"/>
      <c r="AN194" s="53"/>
      <c r="AO194" s="53"/>
      <c r="AP194" s="54"/>
      <c r="AQ194" s="54"/>
      <c r="AR194" s="55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6"/>
      <c r="BO194" s="52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6"/>
      <c r="CS194" s="64"/>
      <c r="CT194" s="54"/>
      <c r="CU194" s="54"/>
      <c r="CV194" s="54"/>
      <c r="CW194" s="54"/>
      <c r="CX194" s="54"/>
      <c r="CY194" s="54"/>
      <c r="CZ194" s="55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15"/>
      <c r="DR194" s="15"/>
      <c r="DS194" s="15"/>
      <c r="DT194" s="15"/>
      <c r="DU194" s="15"/>
      <c r="DV194" s="15"/>
      <c r="DW194" s="29"/>
      <c r="DX194" s="43"/>
      <c r="DY194" s="21"/>
      <c r="DZ194" s="21"/>
      <c r="EA194" s="15"/>
      <c r="EB194" s="15"/>
      <c r="EC194" s="15"/>
      <c r="ED194" s="15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6"/>
      <c r="FB194" s="52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5"/>
      <c r="FZ194" s="54"/>
      <c r="GA194" s="54"/>
      <c r="GB194" s="54"/>
      <c r="GC194" s="54"/>
      <c r="GD194" s="54"/>
      <c r="GE194" s="54"/>
      <c r="GF194" s="58"/>
      <c r="GG194" s="57"/>
      <c r="GH194" s="54"/>
      <c r="GI194" s="54"/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6"/>
      <c r="HL194" s="52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5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8"/>
      <c r="IN194" s="57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6"/>
      <c r="JS194" s="52"/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5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6"/>
      <c r="KW194" s="57"/>
      <c r="KX194" s="54"/>
      <c r="KY194" s="54"/>
      <c r="KZ194" s="54"/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5"/>
      <c r="LX194" s="54"/>
      <c r="LY194" s="54"/>
      <c r="LZ194" s="54"/>
      <c r="MA194" s="56"/>
      <c r="MB194" s="52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/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6"/>
      <c r="NF194" s="52"/>
      <c r="NG194" s="54"/>
      <c r="NH194" s="54"/>
      <c r="NI194" s="54"/>
      <c r="NJ194" s="54"/>
      <c r="NK194" s="54"/>
      <c r="NL194" s="54"/>
      <c r="NM194" s="54"/>
      <c r="NN194" s="54"/>
      <c r="NO194" s="54"/>
      <c r="NP194" s="54"/>
      <c r="NQ194" s="54"/>
      <c r="NR194" s="54"/>
      <c r="NS194" s="54"/>
      <c r="NT194" s="54"/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/>
      <c r="OI194" s="54"/>
      <c r="OJ194" s="56"/>
      <c r="OK194" s="52"/>
      <c r="OL194" s="54"/>
      <c r="OM194" s="54"/>
      <c r="ON194" s="54"/>
      <c r="OO194" s="54"/>
      <c r="OP194" s="54"/>
      <c r="OQ194" s="54"/>
      <c r="OR194" s="54"/>
      <c r="OS194" s="54"/>
      <c r="OT194" s="54"/>
      <c r="OU194" s="54"/>
      <c r="OV194" s="54"/>
      <c r="OW194" s="54"/>
      <c r="OX194" s="54"/>
      <c r="OY194" s="54"/>
      <c r="OZ194" s="54"/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4"/>
      <c r="PM194" s="54"/>
      <c r="PN194" s="54"/>
      <c r="PO194" s="153"/>
      <c r="PP194" s="52"/>
      <c r="PQ194" s="54"/>
      <c r="PR194" s="54"/>
      <c r="PS194" s="54"/>
      <c r="PT194" s="54"/>
      <c r="PU194" s="54"/>
      <c r="PV194" s="54"/>
      <c r="PW194" s="54"/>
      <c r="PX194" s="54"/>
      <c r="PY194" s="54"/>
      <c r="PZ194" s="54"/>
      <c r="QA194" s="54"/>
      <c r="QB194" s="54"/>
      <c r="QC194" s="54"/>
      <c r="QD194" s="54"/>
      <c r="QE194" s="54"/>
      <c r="QF194" s="54"/>
      <c r="QG194" s="54"/>
      <c r="QH194" s="54"/>
      <c r="QI194" s="54"/>
      <c r="QJ194" s="54"/>
      <c r="QK194" s="54"/>
      <c r="QL194" s="54"/>
      <c r="QM194" s="54"/>
      <c r="QN194" s="54"/>
      <c r="QO194" s="54"/>
      <c r="QP194" s="54"/>
      <c r="QQ194" s="54"/>
      <c r="QR194" s="54"/>
      <c r="QS194" s="154"/>
      <c r="QT194" s="52"/>
      <c r="QU194" s="54"/>
      <c r="QV194" s="54"/>
      <c r="QW194" s="54"/>
      <c r="QX194" s="54"/>
      <c r="QY194" s="54"/>
      <c r="QZ194" s="54"/>
      <c r="RA194" s="54"/>
      <c r="RB194" s="54"/>
      <c r="RC194" s="54"/>
      <c r="RD194" s="54"/>
      <c r="RE194" s="54"/>
      <c r="RF194" s="54"/>
      <c r="RG194" s="54"/>
      <c r="RH194" s="54"/>
      <c r="RI194" s="54"/>
      <c r="RJ194" s="54"/>
      <c r="RK194" s="54"/>
      <c r="RL194" s="54"/>
      <c r="RM194" s="54"/>
      <c r="RN194" s="54"/>
      <c r="RO194" s="54"/>
      <c r="RP194" s="54"/>
      <c r="RQ194" s="54"/>
      <c r="RR194" s="54"/>
      <c r="RS194" s="54"/>
      <c r="RT194" s="54"/>
      <c r="RU194" s="54"/>
      <c r="RV194" s="54"/>
      <c r="RW194" s="54"/>
      <c r="RX194" s="154"/>
      <c r="RY194" s="52"/>
      <c r="RZ194" s="54"/>
      <c r="SA194" s="54"/>
      <c r="SB194" s="54"/>
      <c r="SC194" s="54"/>
      <c r="SD194" s="54"/>
      <c r="SE194" s="54"/>
      <c r="SF194" s="54"/>
      <c r="SG194" s="54"/>
      <c r="SH194" s="54"/>
      <c r="SI194" s="54"/>
      <c r="SJ194" s="54"/>
      <c r="SK194" s="54"/>
      <c r="SL194" s="54"/>
      <c r="SM194" s="54"/>
      <c r="SN194" s="54"/>
      <c r="SO194" s="54"/>
      <c r="SP194" s="54"/>
      <c r="SQ194" s="54"/>
      <c r="SR194" s="54"/>
      <c r="SS194" s="54"/>
      <c r="ST194" s="54"/>
      <c r="SU194" s="54"/>
      <c r="SV194" s="54"/>
      <c r="SW194" s="54"/>
      <c r="SX194" s="54"/>
      <c r="SY194" s="54"/>
      <c r="SZ194" s="54"/>
      <c r="TA194" s="54"/>
      <c r="TB194" s="154"/>
      <c r="TC194" s="52"/>
      <c r="TD194" s="54"/>
      <c r="TE194" s="54"/>
      <c r="TF194" s="54"/>
      <c r="TG194" s="54"/>
      <c r="TH194" s="54"/>
      <c r="TI194" s="54"/>
      <c r="TJ194" s="54"/>
      <c r="TK194" s="54"/>
      <c r="TL194" s="54"/>
      <c r="TM194" s="54"/>
      <c r="TN194" s="54"/>
      <c r="TO194" s="54"/>
      <c r="TP194" s="54"/>
      <c r="TQ194" s="54"/>
      <c r="TR194" s="54"/>
      <c r="TS194" s="54"/>
      <c r="TT194" s="54"/>
      <c r="TU194" s="54"/>
      <c r="TV194" s="54"/>
      <c r="TW194" s="54"/>
      <c r="TX194" s="54"/>
      <c r="TY194" s="54"/>
      <c r="TZ194" s="54"/>
      <c r="UA194" s="54"/>
      <c r="UB194" s="54"/>
      <c r="UC194" s="54"/>
      <c r="UD194" s="54"/>
      <c r="UE194" s="54"/>
      <c r="UF194" s="54"/>
      <c r="UG194" s="56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38"/>
      <c r="US194" s="38"/>
      <c r="UT194" s="38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182"/>
      <c r="VM194" s="25"/>
      <c r="VN194" s="10"/>
      <c r="VO194" s="10"/>
      <c r="VP194" s="10"/>
      <c r="VQ194" s="10"/>
      <c r="VR194" s="10"/>
      <c r="VS194" s="10"/>
      <c r="VT194" s="10"/>
      <c r="VU194" s="10"/>
      <c r="VV194" s="10"/>
      <c r="VW194" s="38"/>
      <c r="VX194" s="38"/>
      <c r="VY194" s="38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182"/>
      <c r="WO194" s="25"/>
      <c r="WP194" s="10"/>
      <c r="WQ194" s="10"/>
      <c r="WR194" s="10"/>
      <c r="WS194" s="10"/>
      <c r="WT194" s="10"/>
      <c r="WU194" s="10"/>
      <c r="WV194" s="10"/>
      <c r="WW194" s="10"/>
      <c r="WX194" s="10"/>
      <c r="WY194" s="38"/>
      <c r="WZ194" s="38"/>
      <c r="XA194" s="38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25"/>
    </row>
    <row r="195" spans="2:644" s="4" customFormat="1" ht="12.75" x14ac:dyDescent="0.2">
      <c r="B195" s="61" t="s">
        <v>122</v>
      </c>
      <c r="C195" s="201" t="s">
        <v>365</v>
      </c>
      <c r="D195" s="9" t="str">
        <f t="shared" si="102"/>
        <v>1003604400</v>
      </c>
      <c r="E195" s="10">
        <v>6015</v>
      </c>
      <c r="F195" s="9" t="s">
        <v>338</v>
      </c>
      <c r="G195" s="9" t="s">
        <v>126</v>
      </c>
      <c r="H195" s="9" t="s">
        <v>582</v>
      </c>
      <c r="I195" s="9">
        <f t="shared" ref="I195:I196" si="135">LEN(H195)</f>
        <v>32</v>
      </c>
      <c r="J195" s="9">
        <f t="shared" ref="J195:J196" si="136">FIND(" ",H195,FIND(" ",H195)+1)</f>
        <v>17</v>
      </c>
      <c r="K195" s="9">
        <f t="shared" ref="K195:K196" si="137">I195-(J195-1)</f>
        <v>16</v>
      </c>
      <c r="L195" s="9" t="str">
        <f t="shared" ref="L195:L196" si="138">MID(H195,1,J195)</f>
        <v xml:space="preserve">Chavez Navarrete </v>
      </c>
      <c r="M195" s="9" t="str">
        <f t="shared" ref="M195:M196" si="139">MID(H195,J195,K195)</f>
        <v xml:space="preserve"> Cristian Israel</v>
      </c>
      <c r="N195" s="9" t="str">
        <f>_xlfn.IFNA(VLOOKUP(D195,[1]!Tabla1[#All],7,0),"NO ENCONTRADO")</f>
        <v>cristianchavez@salesland.net</v>
      </c>
      <c r="O195" s="9"/>
      <c r="P195" s="9" t="str">
        <f t="shared" ref="P195:P196" si="140">IF(N195="NO ENCONTRADO",O195,N195)</f>
        <v>cristianchavez@salesland.net</v>
      </c>
      <c r="Q195" s="11">
        <v>44743</v>
      </c>
      <c r="R195" s="11"/>
      <c r="S195" s="11"/>
      <c r="T195" s="11"/>
      <c r="U195" s="76">
        <f t="shared" si="109"/>
        <v>7</v>
      </c>
      <c r="V195" s="100">
        <f t="shared" si="128"/>
        <v>8.75</v>
      </c>
      <c r="W195" s="12">
        <f t="shared" ref="W195:W203" si="141">SUM(Z195:XS195)</f>
        <v>0</v>
      </c>
      <c r="X195" s="24">
        <f t="shared" si="129"/>
        <v>0</v>
      </c>
      <c r="Y195" s="77">
        <f>IF(B195="Inactivo",0,(V195-W195-X195))</f>
        <v>8.75</v>
      </c>
      <c r="Z195" s="46"/>
      <c r="AA195" s="47"/>
      <c r="AB195" s="47"/>
      <c r="AC195" s="47"/>
      <c r="AD195" s="47"/>
      <c r="AE195" s="47"/>
      <c r="AF195" s="48"/>
      <c r="AG195" s="49"/>
      <c r="AH195" s="50"/>
      <c r="AI195" s="51"/>
      <c r="AJ195" s="52"/>
      <c r="AK195" s="53"/>
      <c r="AL195" s="53"/>
      <c r="AM195" s="53"/>
      <c r="AN195" s="53"/>
      <c r="AO195" s="53"/>
      <c r="AP195" s="54"/>
      <c r="AQ195" s="54"/>
      <c r="AR195" s="55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6"/>
      <c r="BO195" s="52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6"/>
      <c r="CS195" s="64"/>
      <c r="CT195" s="54"/>
      <c r="CU195" s="54"/>
      <c r="CV195" s="54"/>
      <c r="CW195" s="54"/>
      <c r="CX195" s="54"/>
      <c r="CY195" s="54"/>
      <c r="CZ195" s="55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15"/>
      <c r="DR195" s="15"/>
      <c r="DS195" s="15"/>
      <c r="DT195" s="15"/>
      <c r="DU195" s="15"/>
      <c r="DV195" s="15"/>
      <c r="DW195" s="29"/>
      <c r="DX195" s="43"/>
      <c r="DY195" s="21"/>
      <c r="DZ195" s="21"/>
      <c r="EA195" s="15"/>
      <c r="EB195" s="15"/>
      <c r="EC195" s="15"/>
      <c r="ED195" s="15"/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6"/>
      <c r="FB195" s="52"/>
      <c r="FC195" s="54"/>
      <c r="FD195" s="54"/>
      <c r="FE195" s="54"/>
      <c r="FF195" s="54"/>
      <c r="FG195" s="54"/>
      <c r="FH195" s="54"/>
      <c r="FI195" s="54"/>
      <c r="FJ195" s="54"/>
      <c r="FK195" s="54"/>
      <c r="FL195" s="54"/>
      <c r="FM195" s="54"/>
      <c r="FN195" s="54"/>
      <c r="FO195" s="54"/>
      <c r="FP195" s="54"/>
      <c r="FQ195" s="54"/>
      <c r="FR195" s="54"/>
      <c r="FS195" s="54"/>
      <c r="FT195" s="54"/>
      <c r="FU195" s="54"/>
      <c r="FV195" s="54"/>
      <c r="FW195" s="54"/>
      <c r="FX195" s="54"/>
      <c r="FY195" s="55"/>
      <c r="FZ195" s="54"/>
      <c r="GA195" s="54"/>
      <c r="GB195" s="54"/>
      <c r="GC195" s="54"/>
      <c r="GD195" s="54"/>
      <c r="GE195" s="54"/>
      <c r="GF195" s="58"/>
      <c r="GG195" s="57"/>
      <c r="GH195" s="54"/>
      <c r="GI195" s="54"/>
      <c r="GJ195" s="54"/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/>
      <c r="HC195" s="54"/>
      <c r="HD195" s="54"/>
      <c r="HE195" s="54"/>
      <c r="HF195" s="54"/>
      <c r="HG195" s="54"/>
      <c r="HH195" s="54"/>
      <c r="HI195" s="54"/>
      <c r="HJ195" s="54"/>
      <c r="HK195" s="56"/>
      <c r="HL195" s="52"/>
      <c r="HM195" s="54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5"/>
      <c r="HZ195" s="54"/>
      <c r="IA195" s="54"/>
      <c r="IB195" s="54"/>
      <c r="IC195" s="54"/>
      <c r="ID195" s="54"/>
      <c r="IE195" s="54"/>
      <c r="IF195" s="54"/>
      <c r="IG195" s="54"/>
      <c r="IH195" s="54"/>
      <c r="II195" s="54"/>
      <c r="IJ195" s="54"/>
      <c r="IK195" s="54"/>
      <c r="IL195" s="54"/>
      <c r="IM195" s="58"/>
      <c r="IN195" s="57"/>
      <c r="IO195" s="54"/>
      <c r="IP195" s="54"/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/>
      <c r="JL195" s="54"/>
      <c r="JM195" s="54"/>
      <c r="JN195" s="54"/>
      <c r="JO195" s="54"/>
      <c r="JP195" s="54"/>
      <c r="JQ195" s="54"/>
      <c r="JR195" s="56"/>
      <c r="JS195" s="52"/>
      <c r="JT195" s="54"/>
      <c r="JU195" s="54"/>
      <c r="JV195" s="54"/>
      <c r="JW195" s="54"/>
      <c r="JX195" s="54"/>
      <c r="JY195" s="54"/>
      <c r="JZ195" s="54"/>
      <c r="KA195" s="54"/>
      <c r="KB195" s="54"/>
      <c r="KC195" s="54"/>
      <c r="KD195" s="54"/>
      <c r="KE195" s="54"/>
      <c r="KF195" s="54"/>
      <c r="KG195" s="55"/>
      <c r="KH195" s="54"/>
      <c r="KI195" s="54"/>
      <c r="KJ195" s="54"/>
      <c r="KK195" s="54"/>
      <c r="KL195" s="54"/>
      <c r="KM195" s="54"/>
      <c r="KN195" s="54"/>
      <c r="KO195" s="54"/>
      <c r="KP195" s="54"/>
      <c r="KQ195" s="54"/>
      <c r="KR195" s="54"/>
      <c r="KS195" s="54"/>
      <c r="KT195" s="54"/>
      <c r="KU195" s="54"/>
      <c r="KV195" s="56"/>
      <c r="KW195" s="57"/>
      <c r="KX195" s="54"/>
      <c r="KY195" s="54"/>
      <c r="KZ195" s="54"/>
      <c r="LA195" s="54"/>
      <c r="LB195" s="54"/>
      <c r="LC195" s="54"/>
      <c r="LD195" s="54"/>
      <c r="LE195" s="54"/>
      <c r="LF195" s="54"/>
      <c r="LG195" s="54"/>
      <c r="LH195" s="54"/>
      <c r="LI195" s="54"/>
      <c r="LJ195" s="54"/>
      <c r="LK195" s="54"/>
      <c r="LL195" s="54"/>
      <c r="LM195" s="54"/>
      <c r="LN195" s="54"/>
      <c r="LO195" s="54"/>
      <c r="LP195" s="54"/>
      <c r="LQ195" s="54"/>
      <c r="LR195" s="54"/>
      <c r="LS195" s="54"/>
      <c r="LT195" s="54"/>
      <c r="LU195" s="54"/>
      <c r="LV195" s="54"/>
      <c r="LW195" s="55"/>
      <c r="LX195" s="54"/>
      <c r="LY195" s="54"/>
      <c r="LZ195" s="54"/>
      <c r="MA195" s="56"/>
      <c r="MB195" s="52"/>
      <c r="MC195" s="54"/>
      <c r="MD195" s="54"/>
      <c r="ME195" s="54"/>
      <c r="MF195" s="54"/>
      <c r="MG195" s="54"/>
      <c r="MH195" s="54"/>
      <c r="MI195" s="54"/>
      <c r="MJ195" s="54"/>
      <c r="MK195" s="54"/>
      <c r="ML195" s="54"/>
      <c r="MM195" s="54"/>
      <c r="MN195" s="54"/>
      <c r="MO195" s="54"/>
      <c r="MP195" s="54"/>
      <c r="MQ195" s="54"/>
      <c r="MR195" s="54"/>
      <c r="MS195" s="54"/>
      <c r="MT195" s="54"/>
      <c r="MU195" s="54"/>
      <c r="MV195" s="54"/>
      <c r="MW195" s="54"/>
      <c r="MX195" s="54"/>
      <c r="MY195" s="54"/>
      <c r="MZ195" s="54"/>
      <c r="NA195" s="54"/>
      <c r="NB195" s="54"/>
      <c r="NC195" s="54"/>
      <c r="ND195" s="54"/>
      <c r="NE195" s="56"/>
      <c r="NF195" s="52"/>
      <c r="NG195" s="54"/>
      <c r="NH195" s="54"/>
      <c r="NI195" s="54"/>
      <c r="NJ195" s="54"/>
      <c r="NK195" s="54"/>
      <c r="NL195" s="54"/>
      <c r="NM195" s="54"/>
      <c r="NN195" s="54"/>
      <c r="NO195" s="54"/>
      <c r="NP195" s="54"/>
      <c r="NQ195" s="54"/>
      <c r="NR195" s="54"/>
      <c r="NS195" s="54"/>
      <c r="NT195" s="54"/>
      <c r="NU195" s="54"/>
      <c r="NV195" s="54"/>
      <c r="NW195" s="54"/>
      <c r="NX195" s="54"/>
      <c r="NY195" s="54"/>
      <c r="NZ195" s="54"/>
      <c r="OA195" s="54"/>
      <c r="OB195" s="54"/>
      <c r="OC195" s="54"/>
      <c r="OD195" s="54"/>
      <c r="OE195" s="54"/>
      <c r="OF195" s="54"/>
      <c r="OG195" s="54"/>
      <c r="OH195" s="54"/>
      <c r="OI195" s="54"/>
      <c r="OJ195" s="56"/>
      <c r="OK195" s="52"/>
      <c r="OL195" s="54"/>
      <c r="OM195" s="54"/>
      <c r="ON195" s="54"/>
      <c r="OO195" s="54"/>
      <c r="OP195" s="54"/>
      <c r="OQ195" s="54"/>
      <c r="OR195" s="54"/>
      <c r="OS195" s="54"/>
      <c r="OT195" s="54"/>
      <c r="OU195" s="54"/>
      <c r="OV195" s="54"/>
      <c r="OW195" s="54"/>
      <c r="OX195" s="54"/>
      <c r="OY195" s="54"/>
      <c r="OZ195" s="54"/>
      <c r="PA195" s="54"/>
      <c r="PB195" s="54"/>
      <c r="PC195" s="54"/>
      <c r="PD195" s="54"/>
      <c r="PE195" s="54"/>
      <c r="PF195" s="54"/>
      <c r="PG195" s="54"/>
      <c r="PH195" s="54"/>
      <c r="PI195" s="54"/>
      <c r="PJ195" s="54"/>
      <c r="PK195" s="54"/>
      <c r="PL195" s="54"/>
      <c r="PM195" s="54"/>
      <c r="PN195" s="54"/>
      <c r="PO195" s="153"/>
      <c r="PP195" s="52"/>
      <c r="PQ195" s="54"/>
      <c r="PR195" s="54"/>
      <c r="PS195" s="54"/>
      <c r="PT195" s="54"/>
      <c r="PU195" s="54"/>
      <c r="PV195" s="54"/>
      <c r="PW195" s="54"/>
      <c r="PX195" s="54"/>
      <c r="PY195" s="54"/>
      <c r="PZ195" s="54"/>
      <c r="QA195" s="54"/>
      <c r="QB195" s="54"/>
      <c r="QC195" s="54"/>
      <c r="QD195" s="54"/>
      <c r="QE195" s="54"/>
      <c r="QF195" s="54"/>
      <c r="QG195" s="54"/>
      <c r="QH195" s="54"/>
      <c r="QI195" s="54"/>
      <c r="QJ195" s="54"/>
      <c r="QK195" s="54"/>
      <c r="QL195" s="54"/>
      <c r="QM195" s="54"/>
      <c r="QN195" s="54"/>
      <c r="QO195" s="54"/>
      <c r="QP195" s="54"/>
      <c r="QQ195" s="54"/>
      <c r="QR195" s="54"/>
      <c r="QS195" s="154"/>
      <c r="QT195" s="52"/>
      <c r="QU195" s="54"/>
      <c r="QV195" s="54"/>
      <c r="QW195" s="54"/>
      <c r="QX195" s="54"/>
      <c r="QY195" s="54"/>
      <c r="QZ195" s="54"/>
      <c r="RA195" s="54"/>
      <c r="RB195" s="54"/>
      <c r="RC195" s="54"/>
      <c r="RD195" s="54"/>
      <c r="RE195" s="54"/>
      <c r="RF195" s="54"/>
      <c r="RG195" s="54"/>
      <c r="RH195" s="54"/>
      <c r="RI195" s="54"/>
      <c r="RJ195" s="54"/>
      <c r="RK195" s="54"/>
      <c r="RL195" s="54"/>
      <c r="RM195" s="54"/>
      <c r="RN195" s="54"/>
      <c r="RO195" s="54"/>
      <c r="RP195" s="54"/>
      <c r="RQ195" s="54"/>
      <c r="RR195" s="54"/>
      <c r="RS195" s="54"/>
      <c r="RT195" s="54"/>
      <c r="RU195" s="54"/>
      <c r="RV195" s="54"/>
      <c r="RW195" s="54"/>
      <c r="RX195" s="154"/>
      <c r="RY195" s="52"/>
      <c r="RZ195" s="54"/>
      <c r="SA195" s="54"/>
      <c r="SB195" s="54"/>
      <c r="SC195" s="54"/>
      <c r="SD195" s="54"/>
      <c r="SE195" s="54"/>
      <c r="SF195" s="54"/>
      <c r="SG195" s="54"/>
      <c r="SH195" s="54"/>
      <c r="SI195" s="54"/>
      <c r="SJ195" s="54"/>
      <c r="SK195" s="54"/>
      <c r="SL195" s="54"/>
      <c r="SM195" s="54"/>
      <c r="SN195" s="54"/>
      <c r="SO195" s="54"/>
      <c r="SP195" s="54"/>
      <c r="SQ195" s="54"/>
      <c r="SR195" s="54"/>
      <c r="SS195" s="54"/>
      <c r="ST195" s="54"/>
      <c r="SU195" s="54"/>
      <c r="SV195" s="54"/>
      <c r="SW195" s="54"/>
      <c r="SX195" s="54"/>
      <c r="SY195" s="54"/>
      <c r="SZ195" s="54"/>
      <c r="TA195" s="54"/>
      <c r="TB195" s="154"/>
      <c r="TC195" s="52"/>
      <c r="TD195" s="54"/>
      <c r="TE195" s="54"/>
      <c r="TF195" s="54"/>
      <c r="TG195" s="54"/>
      <c r="TH195" s="54"/>
      <c r="TI195" s="54"/>
      <c r="TJ195" s="54"/>
      <c r="TK195" s="54"/>
      <c r="TL195" s="54"/>
      <c r="TM195" s="54"/>
      <c r="TN195" s="54"/>
      <c r="TO195" s="54"/>
      <c r="TP195" s="54"/>
      <c r="TQ195" s="54"/>
      <c r="TR195" s="54"/>
      <c r="TS195" s="54"/>
      <c r="TT195" s="54"/>
      <c r="TU195" s="54"/>
      <c r="TV195" s="54"/>
      <c r="TW195" s="54"/>
      <c r="TX195" s="54"/>
      <c r="TY195" s="54"/>
      <c r="TZ195" s="54"/>
      <c r="UA195" s="54"/>
      <c r="UB195" s="54"/>
      <c r="UC195" s="54"/>
      <c r="UD195" s="54"/>
      <c r="UE195" s="54"/>
      <c r="UF195" s="54"/>
      <c r="UG195" s="56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38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182"/>
      <c r="VM195" s="25"/>
      <c r="VN195" s="10"/>
      <c r="VO195" s="10"/>
      <c r="VP195" s="10"/>
      <c r="VQ195" s="10"/>
      <c r="VR195" s="10"/>
      <c r="VS195" s="10"/>
      <c r="VT195" s="10"/>
      <c r="VU195" s="10"/>
      <c r="VV195" s="10"/>
      <c r="VW195" s="38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182"/>
      <c r="WO195" s="25"/>
      <c r="WP195" s="10"/>
      <c r="WQ195" s="10"/>
      <c r="WR195" s="10"/>
      <c r="WS195" s="10"/>
      <c r="WT195" s="10"/>
      <c r="WU195" s="10"/>
      <c r="WV195" s="10"/>
      <c r="WW195" s="10"/>
      <c r="WX195" s="10"/>
      <c r="WY195" s="196"/>
      <c r="WZ195" s="196"/>
      <c r="XA195" s="196"/>
      <c r="XB195" s="196"/>
      <c r="XC195" s="196"/>
      <c r="XD195" s="196"/>
      <c r="XE195" s="196"/>
      <c r="XF195" s="196"/>
      <c r="XG195" s="196"/>
      <c r="XH195" s="196"/>
      <c r="XI195" s="196"/>
      <c r="XJ195" s="196"/>
      <c r="XK195" s="196"/>
      <c r="XL195" s="196"/>
      <c r="XM195" s="196"/>
      <c r="XN195" s="196"/>
      <c r="XO195" s="196"/>
      <c r="XP195" s="196"/>
      <c r="XQ195" s="196"/>
      <c r="XR195" s="196"/>
      <c r="XS195" s="196"/>
      <c r="XT195" s="25">
        <f t="shared" ref="XT195:XT203" si="142">SUM(Z195:XS195)</f>
        <v>0</v>
      </c>
    </row>
    <row r="196" spans="2:644" s="4" customFormat="1" ht="12.75" x14ac:dyDescent="0.2">
      <c r="B196" s="61" t="s">
        <v>122</v>
      </c>
      <c r="C196" s="201" t="s">
        <v>366</v>
      </c>
      <c r="D196" s="9" t="str">
        <f t="shared" si="102"/>
        <v>1724744774</v>
      </c>
      <c r="E196" s="10">
        <v>6021</v>
      </c>
      <c r="F196" s="9"/>
      <c r="G196" s="9" t="s">
        <v>330</v>
      </c>
      <c r="H196" s="9" t="s">
        <v>583</v>
      </c>
      <c r="I196" s="9">
        <f t="shared" si="135"/>
        <v>33</v>
      </c>
      <c r="J196" s="9">
        <f t="shared" si="136"/>
        <v>15</v>
      </c>
      <c r="K196" s="9">
        <f t="shared" si="137"/>
        <v>19</v>
      </c>
      <c r="L196" s="9" t="str">
        <f t="shared" si="138"/>
        <v xml:space="preserve">Chavez Vasquez </v>
      </c>
      <c r="M196" s="9" t="str">
        <f t="shared" si="139"/>
        <v xml:space="preserve"> Yessenia Katherine</v>
      </c>
      <c r="N196" s="9" t="str">
        <f>_xlfn.IFNA(VLOOKUP(D196,[1]!Tabla1[#All],7,0),"NO ENCONTRADO")</f>
        <v>yesseniachavez@salesland.net</v>
      </c>
      <c r="O196" s="9"/>
      <c r="P196" s="9" t="str">
        <f t="shared" si="140"/>
        <v>yesseniachavez@salesland.net</v>
      </c>
      <c r="Q196" s="11">
        <v>44893</v>
      </c>
      <c r="R196" s="11"/>
      <c r="S196" s="11"/>
      <c r="T196" s="11"/>
      <c r="U196" s="76">
        <f t="shared" si="109"/>
        <v>2.1</v>
      </c>
      <c r="V196" s="100">
        <f t="shared" si="128"/>
        <v>2.625</v>
      </c>
      <c r="W196" s="12">
        <f t="shared" si="141"/>
        <v>0</v>
      </c>
      <c r="X196" s="24">
        <f t="shared" si="129"/>
        <v>0</v>
      </c>
      <c r="Y196" s="77">
        <f>IF(B196="Inactivo",0,(V196-W196-X196))</f>
        <v>2.625</v>
      </c>
      <c r="Z196" s="46"/>
      <c r="AA196" s="47"/>
      <c r="AB196" s="47"/>
      <c r="AC196" s="47"/>
      <c r="AD196" s="47"/>
      <c r="AE196" s="47"/>
      <c r="AF196" s="48"/>
      <c r="AG196" s="49"/>
      <c r="AH196" s="50"/>
      <c r="AI196" s="51"/>
      <c r="AJ196" s="52"/>
      <c r="AK196" s="53"/>
      <c r="AL196" s="53"/>
      <c r="AM196" s="53"/>
      <c r="AN196" s="53"/>
      <c r="AO196" s="53"/>
      <c r="AP196" s="54"/>
      <c r="AQ196" s="54"/>
      <c r="AR196" s="55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6"/>
      <c r="BO196" s="52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6"/>
      <c r="CS196" s="64"/>
      <c r="CT196" s="54"/>
      <c r="CU196" s="54"/>
      <c r="CV196" s="54"/>
      <c r="CW196" s="54"/>
      <c r="CX196" s="54"/>
      <c r="CY196" s="54"/>
      <c r="CZ196" s="55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15"/>
      <c r="DR196" s="15"/>
      <c r="DS196" s="15"/>
      <c r="DT196" s="15"/>
      <c r="DU196" s="15"/>
      <c r="DV196" s="15"/>
      <c r="DW196" s="29"/>
      <c r="DX196" s="43"/>
      <c r="DY196" s="21"/>
      <c r="DZ196" s="21"/>
      <c r="EA196" s="15"/>
      <c r="EB196" s="15"/>
      <c r="EC196" s="15"/>
      <c r="ED196" s="15"/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6"/>
      <c r="FB196" s="52"/>
      <c r="FC196" s="54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5"/>
      <c r="FZ196" s="54"/>
      <c r="GA196" s="54"/>
      <c r="GB196" s="54"/>
      <c r="GC196" s="54"/>
      <c r="GD196" s="54"/>
      <c r="GE196" s="54"/>
      <c r="GF196" s="58"/>
      <c r="GG196" s="57"/>
      <c r="GH196" s="54"/>
      <c r="GI196" s="54"/>
      <c r="GJ196" s="54"/>
      <c r="GK196" s="54"/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6"/>
      <c r="HL196" s="52"/>
      <c r="HM196" s="54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5"/>
      <c r="HZ196" s="54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8"/>
      <c r="IN196" s="57"/>
      <c r="IO196" s="54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6"/>
      <c r="JS196" s="52"/>
      <c r="JT196" s="54"/>
      <c r="JU196" s="54"/>
      <c r="JV196" s="54"/>
      <c r="JW196" s="54"/>
      <c r="JX196" s="54"/>
      <c r="JY196" s="54"/>
      <c r="JZ196" s="54"/>
      <c r="KA196" s="54"/>
      <c r="KB196" s="54"/>
      <c r="KC196" s="54"/>
      <c r="KD196" s="54"/>
      <c r="KE196" s="54"/>
      <c r="KF196" s="54"/>
      <c r="KG196" s="55"/>
      <c r="KH196" s="54"/>
      <c r="KI196" s="54"/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6"/>
      <c r="KW196" s="57"/>
      <c r="KX196" s="54"/>
      <c r="KY196" s="54"/>
      <c r="KZ196" s="54"/>
      <c r="LA196" s="54"/>
      <c r="LB196" s="54"/>
      <c r="LC196" s="54"/>
      <c r="LD196" s="54"/>
      <c r="LE196" s="54"/>
      <c r="LF196" s="54"/>
      <c r="LG196" s="54"/>
      <c r="LH196" s="54"/>
      <c r="LI196" s="54"/>
      <c r="LJ196" s="54"/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5"/>
      <c r="LX196" s="54"/>
      <c r="LY196" s="54"/>
      <c r="LZ196" s="54"/>
      <c r="MA196" s="56"/>
      <c r="MB196" s="52"/>
      <c r="MC196" s="54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6"/>
      <c r="NF196" s="52"/>
      <c r="NG196" s="54"/>
      <c r="NH196" s="54"/>
      <c r="NI196" s="54"/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6"/>
      <c r="OK196" s="52"/>
      <c r="OL196" s="54"/>
      <c r="OM196" s="54"/>
      <c r="ON196" s="54"/>
      <c r="OO196" s="54"/>
      <c r="OP196" s="54"/>
      <c r="OQ196" s="54"/>
      <c r="OR196" s="54"/>
      <c r="OS196" s="54"/>
      <c r="OT196" s="54"/>
      <c r="OU196" s="54"/>
      <c r="OV196" s="54"/>
      <c r="OW196" s="54"/>
      <c r="OX196" s="54"/>
      <c r="OY196" s="54"/>
      <c r="OZ196" s="54"/>
      <c r="PA196" s="54"/>
      <c r="PB196" s="54"/>
      <c r="PC196" s="54"/>
      <c r="PD196" s="54"/>
      <c r="PE196" s="54"/>
      <c r="PF196" s="54"/>
      <c r="PG196" s="54"/>
      <c r="PH196" s="54"/>
      <c r="PI196" s="54"/>
      <c r="PJ196" s="54"/>
      <c r="PK196" s="54"/>
      <c r="PL196" s="54"/>
      <c r="PM196" s="54"/>
      <c r="PN196" s="54"/>
      <c r="PO196" s="153"/>
      <c r="PP196" s="52"/>
      <c r="PQ196" s="54"/>
      <c r="PR196" s="54"/>
      <c r="PS196" s="54"/>
      <c r="PT196" s="54"/>
      <c r="PU196" s="54"/>
      <c r="PV196" s="54"/>
      <c r="PW196" s="54"/>
      <c r="PX196" s="54"/>
      <c r="PY196" s="54"/>
      <c r="PZ196" s="54"/>
      <c r="QA196" s="54"/>
      <c r="QB196" s="54"/>
      <c r="QC196" s="54"/>
      <c r="QD196" s="54"/>
      <c r="QE196" s="54"/>
      <c r="QF196" s="54"/>
      <c r="QG196" s="54"/>
      <c r="QH196" s="54"/>
      <c r="QI196" s="54"/>
      <c r="QJ196" s="54"/>
      <c r="QK196" s="54"/>
      <c r="QL196" s="54"/>
      <c r="QM196" s="54"/>
      <c r="QN196" s="54"/>
      <c r="QO196" s="54"/>
      <c r="QP196" s="54"/>
      <c r="QQ196" s="54"/>
      <c r="QR196" s="54"/>
      <c r="QS196" s="154"/>
      <c r="QT196" s="52"/>
      <c r="QU196" s="54"/>
      <c r="QV196" s="54"/>
      <c r="QW196" s="54"/>
      <c r="QX196" s="54"/>
      <c r="QY196" s="54"/>
      <c r="QZ196" s="54"/>
      <c r="RA196" s="54"/>
      <c r="RB196" s="54"/>
      <c r="RC196" s="54"/>
      <c r="RD196" s="54"/>
      <c r="RE196" s="54"/>
      <c r="RF196" s="54"/>
      <c r="RG196" s="54"/>
      <c r="RH196" s="54"/>
      <c r="RI196" s="54"/>
      <c r="RJ196" s="54"/>
      <c r="RK196" s="54"/>
      <c r="RL196" s="54"/>
      <c r="RM196" s="54"/>
      <c r="RN196" s="54"/>
      <c r="RO196" s="54"/>
      <c r="RP196" s="54"/>
      <c r="RQ196" s="54"/>
      <c r="RR196" s="54"/>
      <c r="RS196" s="54"/>
      <c r="RT196" s="54"/>
      <c r="RU196" s="54"/>
      <c r="RV196" s="54"/>
      <c r="RW196" s="54"/>
      <c r="RX196" s="154"/>
      <c r="RY196" s="52"/>
      <c r="RZ196" s="54"/>
      <c r="SA196" s="54"/>
      <c r="SB196" s="54"/>
      <c r="SC196" s="54"/>
      <c r="SD196" s="54"/>
      <c r="SE196" s="54"/>
      <c r="SF196" s="54"/>
      <c r="SG196" s="54"/>
      <c r="SH196" s="54"/>
      <c r="SI196" s="54"/>
      <c r="SJ196" s="54"/>
      <c r="SK196" s="54"/>
      <c r="SL196" s="54"/>
      <c r="SM196" s="54"/>
      <c r="SN196" s="54"/>
      <c r="SO196" s="54"/>
      <c r="SP196" s="54"/>
      <c r="SQ196" s="54"/>
      <c r="SR196" s="54"/>
      <c r="SS196" s="54"/>
      <c r="ST196" s="54"/>
      <c r="SU196" s="54"/>
      <c r="SV196" s="54"/>
      <c r="SW196" s="54"/>
      <c r="SX196" s="54"/>
      <c r="SY196" s="54"/>
      <c r="SZ196" s="54"/>
      <c r="TA196" s="54"/>
      <c r="TB196" s="154"/>
      <c r="TC196" s="52"/>
      <c r="TD196" s="54"/>
      <c r="TE196" s="54"/>
      <c r="TF196" s="54"/>
      <c r="TG196" s="54"/>
      <c r="TH196" s="54"/>
      <c r="TI196" s="54"/>
      <c r="TJ196" s="54"/>
      <c r="TK196" s="54"/>
      <c r="TL196" s="54"/>
      <c r="TM196" s="54"/>
      <c r="TN196" s="54"/>
      <c r="TO196" s="54"/>
      <c r="TP196" s="54"/>
      <c r="TQ196" s="54"/>
      <c r="TR196" s="54"/>
      <c r="TS196" s="54"/>
      <c r="TT196" s="54"/>
      <c r="TU196" s="54"/>
      <c r="TV196" s="54"/>
      <c r="TW196" s="54"/>
      <c r="TX196" s="54"/>
      <c r="TY196" s="54"/>
      <c r="TZ196" s="54"/>
      <c r="UA196" s="54"/>
      <c r="UB196" s="54"/>
      <c r="UC196" s="54"/>
      <c r="UD196" s="54"/>
      <c r="UE196" s="54"/>
      <c r="UF196" s="54"/>
      <c r="UG196" s="56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38"/>
      <c r="US196" s="38"/>
      <c r="UT196" s="38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182"/>
      <c r="VM196" s="25"/>
      <c r="VN196" s="10"/>
      <c r="VO196" s="10"/>
      <c r="VP196" s="10"/>
      <c r="VQ196" s="10"/>
      <c r="VR196" s="10"/>
      <c r="VS196" s="10"/>
      <c r="VT196" s="10"/>
      <c r="VU196" s="10"/>
      <c r="VV196" s="10"/>
      <c r="VW196" s="38"/>
      <c r="VX196" s="38"/>
      <c r="VY196" s="38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182"/>
      <c r="WO196" s="25"/>
      <c r="WP196" s="10"/>
      <c r="WQ196" s="10"/>
      <c r="WR196" s="10"/>
      <c r="WS196" s="10"/>
      <c r="WT196" s="10"/>
      <c r="WU196" s="10"/>
      <c r="WV196" s="10"/>
      <c r="WW196" s="10"/>
      <c r="WX196" s="10"/>
      <c r="WY196" s="196"/>
      <c r="WZ196" s="196"/>
      <c r="XA196" s="196"/>
      <c r="XB196" s="196"/>
      <c r="XC196" s="196"/>
      <c r="XD196" s="196"/>
      <c r="XE196" s="196"/>
      <c r="XF196" s="196"/>
      <c r="XG196" s="196"/>
      <c r="XH196" s="196"/>
      <c r="XI196" s="196"/>
      <c r="XJ196" s="196"/>
      <c r="XK196" s="196"/>
      <c r="XL196" s="196"/>
      <c r="XM196" s="196"/>
      <c r="XN196" s="196"/>
      <c r="XO196" s="196"/>
      <c r="XP196" s="196"/>
      <c r="XQ196" s="196"/>
      <c r="XR196" s="196"/>
      <c r="XS196" s="196"/>
      <c r="XT196" s="25">
        <f t="shared" si="142"/>
        <v>0</v>
      </c>
    </row>
    <row r="197" spans="2:644" s="4" customFormat="1" ht="12.75" hidden="1" x14ac:dyDescent="0.2">
      <c r="B197" s="61" t="s">
        <v>121</v>
      </c>
      <c r="C197" s="201" t="s">
        <v>1024</v>
      </c>
      <c r="D197" s="9" t="str">
        <f t="shared" si="102"/>
        <v>0705843993</v>
      </c>
      <c r="E197" s="10">
        <v>6015</v>
      </c>
      <c r="F197" s="9" t="s">
        <v>338</v>
      </c>
      <c r="G197" s="9" t="s">
        <v>218</v>
      </c>
      <c r="H197" s="9" t="s">
        <v>301</v>
      </c>
      <c r="I197" s="9"/>
      <c r="J197" s="9"/>
      <c r="K197" s="9"/>
      <c r="L197" s="9"/>
      <c r="M197" s="9"/>
      <c r="N197" s="9" t="e">
        <f>VLOOKUP(C197,'[1]Nomina al 02-02-2023'!$A$6:$A$94,1,0)</f>
        <v>#N/A</v>
      </c>
      <c r="O197" s="9"/>
      <c r="P197" s="9"/>
      <c r="Q197" s="11">
        <v>44817</v>
      </c>
      <c r="R197" s="11">
        <v>44925</v>
      </c>
      <c r="S197" s="11"/>
      <c r="T197" s="11"/>
      <c r="U197" s="76">
        <f t="shared" si="109"/>
        <v>4.5999999999999996</v>
      </c>
      <c r="V197" s="100">
        <f t="shared" si="128"/>
        <v>5.75</v>
      </c>
      <c r="W197" s="12">
        <f t="shared" si="141"/>
        <v>0</v>
      </c>
      <c r="X197" s="24">
        <f t="shared" si="129"/>
        <v>0</v>
      </c>
      <c r="Y197" s="77">
        <f>IF(B197="Inactivo",0,(V197-W197-X197))</f>
        <v>0</v>
      </c>
      <c r="Z197" s="46"/>
      <c r="AA197" s="47"/>
      <c r="AB197" s="47"/>
      <c r="AC197" s="47"/>
      <c r="AD197" s="47"/>
      <c r="AE197" s="47"/>
      <c r="AF197" s="48"/>
      <c r="AG197" s="49"/>
      <c r="AH197" s="50"/>
      <c r="AI197" s="51"/>
      <c r="AJ197" s="52"/>
      <c r="AK197" s="53"/>
      <c r="AL197" s="53"/>
      <c r="AM197" s="53"/>
      <c r="AN197" s="53"/>
      <c r="AO197" s="53"/>
      <c r="AP197" s="54"/>
      <c r="AQ197" s="54"/>
      <c r="AR197" s="55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6"/>
      <c r="BO197" s="52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6"/>
      <c r="CS197" s="64"/>
      <c r="CT197" s="54"/>
      <c r="CU197" s="54"/>
      <c r="CV197" s="54"/>
      <c r="CW197" s="54"/>
      <c r="CX197" s="54"/>
      <c r="CY197" s="54"/>
      <c r="CZ197" s="55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15"/>
      <c r="DR197" s="15"/>
      <c r="DS197" s="15"/>
      <c r="DT197" s="15"/>
      <c r="DU197" s="15"/>
      <c r="DV197" s="15"/>
      <c r="DW197" s="29"/>
      <c r="DX197" s="43"/>
      <c r="DY197" s="21"/>
      <c r="DZ197" s="21"/>
      <c r="EA197" s="15"/>
      <c r="EB197" s="15"/>
      <c r="EC197" s="15"/>
      <c r="ED197" s="15"/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54"/>
      <c r="ER197" s="54"/>
      <c r="ES197" s="54"/>
      <c r="ET197" s="54"/>
      <c r="EU197" s="54"/>
      <c r="EV197" s="54"/>
      <c r="EW197" s="54"/>
      <c r="EX197" s="54"/>
      <c r="EY197" s="54"/>
      <c r="EZ197" s="54"/>
      <c r="FA197" s="56"/>
      <c r="FB197" s="52"/>
      <c r="FC197" s="54"/>
      <c r="FD197" s="54"/>
      <c r="FE197" s="54"/>
      <c r="FF197" s="54"/>
      <c r="FG197" s="54"/>
      <c r="FH197" s="54"/>
      <c r="FI197" s="54"/>
      <c r="FJ197" s="54"/>
      <c r="FK197" s="54"/>
      <c r="FL197" s="54"/>
      <c r="FM197" s="54"/>
      <c r="FN197" s="54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5"/>
      <c r="FZ197" s="54"/>
      <c r="GA197" s="54"/>
      <c r="GB197" s="54"/>
      <c r="GC197" s="54"/>
      <c r="GD197" s="54"/>
      <c r="GE197" s="54"/>
      <c r="GF197" s="58"/>
      <c r="GG197" s="57"/>
      <c r="GH197" s="54"/>
      <c r="GI197" s="54"/>
      <c r="GJ197" s="54"/>
      <c r="GK197" s="54"/>
      <c r="GL197" s="54"/>
      <c r="GM197" s="54"/>
      <c r="GN197" s="54"/>
      <c r="GO197" s="54"/>
      <c r="GP197" s="54"/>
      <c r="GQ197" s="54"/>
      <c r="GR197" s="54"/>
      <c r="GS197" s="54"/>
      <c r="GT197" s="54"/>
      <c r="GU197" s="54"/>
      <c r="GV197" s="54"/>
      <c r="GW197" s="54"/>
      <c r="GX197" s="54"/>
      <c r="GY197" s="54"/>
      <c r="GZ197" s="54"/>
      <c r="HA197" s="54"/>
      <c r="HB197" s="54"/>
      <c r="HC197" s="54"/>
      <c r="HD197" s="54"/>
      <c r="HE197" s="54"/>
      <c r="HF197" s="54"/>
      <c r="HG197" s="54"/>
      <c r="HH197" s="54"/>
      <c r="HI197" s="54"/>
      <c r="HJ197" s="54"/>
      <c r="HK197" s="56"/>
      <c r="HL197" s="52"/>
      <c r="HM197" s="54"/>
      <c r="HN197" s="54"/>
      <c r="HO197" s="54"/>
      <c r="HP197" s="54"/>
      <c r="HQ197" s="54"/>
      <c r="HR197" s="54"/>
      <c r="HS197" s="54"/>
      <c r="HT197" s="54"/>
      <c r="HU197" s="54"/>
      <c r="HV197" s="54"/>
      <c r="HW197" s="54"/>
      <c r="HX197" s="54"/>
      <c r="HY197" s="55"/>
      <c r="HZ197" s="54"/>
      <c r="IA197" s="54"/>
      <c r="IB197" s="54"/>
      <c r="IC197" s="54"/>
      <c r="ID197" s="54"/>
      <c r="IE197" s="54"/>
      <c r="IF197" s="54"/>
      <c r="IG197" s="54"/>
      <c r="IH197" s="54"/>
      <c r="II197" s="54"/>
      <c r="IJ197" s="54"/>
      <c r="IK197" s="54"/>
      <c r="IL197" s="54"/>
      <c r="IM197" s="58"/>
      <c r="IN197" s="57"/>
      <c r="IO197" s="54"/>
      <c r="IP197" s="54"/>
      <c r="IQ197" s="54"/>
      <c r="IR197" s="54"/>
      <c r="IS197" s="54"/>
      <c r="IT197" s="54"/>
      <c r="IU197" s="54"/>
      <c r="IV197" s="54"/>
      <c r="IW197" s="54"/>
      <c r="IX197" s="54"/>
      <c r="IY197" s="54"/>
      <c r="IZ197" s="54"/>
      <c r="JA197" s="54"/>
      <c r="JB197" s="54"/>
      <c r="JC197" s="54"/>
      <c r="JD197" s="54"/>
      <c r="JE197" s="54"/>
      <c r="JF197" s="54"/>
      <c r="JG197" s="54"/>
      <c r="JH197" s="54"/>
      <c r="JI197" s="54"/>
      <c r="JJ197" s="54"/>
      <c r="JK197" s="54"/>
      <c r="JL197" s="54"/>
      <c r="JM197" s="54"/>
      <c r="JN197" s="54"/>
      <c r="JO197" s="54"/>
      <c r="JP197" s="54"/>
      <c r="JQ197" s="54"/>
      <c r="JR197" s="56"/>
      <c r="JS197" s="52"/>
      <c r="JT197" s="54"/>
      <c r="JU197" s="54"/>
      <c r="JV197" s="54"/>
      <c r="JW197" s="54"/>
      <c r="JX197" s="54"/>
      <c r="JY197" s="54"/>
      <c r="JZ197" s="54"/>
      <c r="KA197" s="54"/>
      <c r="KB197" s="54"/>
      <c r="KC197" s="54"/>
      <c r="KD197" s="54"/>
      <c r="KE197" s="54"/>
      <c r="KF197" s="54"/>
      <c r="KG197" s="55"/>
      <c r="KH197" s="54"/>
      <c r="KI197" s="54"/>
      <c r="KJ197" s="54"/>
      <c r="KK197" s="54"/>
      <c r="KL197" s="54"/>
      <c r="KM197" s="54"/>
      <c r="KN197" s="54"/>
      <c r="KO197" s="54"/>
      <c r="KP197" s="54"/>
      <c r="KQ197" s="54"/>
      <c r="KR197" s="54"/>
      <c r="KS197" s="54"/>
      <c r="KT197" s="54"/>
      <c r="KU197" s="54"/>
      <c r="KV197" s="56"/>
      <c r="KW197" s="57"/>
      <c r="KX197" s="54"/>
      <c r="KY197" s="54"/>
      <c r="KZ197" s="54"/>
      <c r="LA197" s="54"/>
      <c r="LB197" s="54"/>
      <c r="LC197" s="54"/>
      <c r="LD197" s="54"/>
      <c r="LE197" s="54"/>
      <c r="LF197" s="54"/>
      <c r="LG197" s="54"/>
      <c r="LH197" s="54"/>
      <c r="LI197" s="54"/>
      <c r="LJ197" s="54"/>
      <c r="LK197" s="54"/>
      <c r="LL197" s="54"/>
      <c r="LM197" s="54"/>
      <c r="LN197" s="54"/>
      <c r="LO197" s="54"/>
      <c r="LP197" s="54"/>
      <c r="LQ197" s="54"/>
      <c r="LR197" s="54"/>
      <c r="LS197" s="54"/>
      <c r="LT197" s="54"/>
      <c r="LU197" s="54"/>
      <c r="LV197" s="54"/>
      <c r="LW197" s="55"/>
      <c r="LX197" s="54"/>
      <c r="LY197" s="54"/>
      <c r="LZ197" s="54"/>
      <c r="MA197" s="56"/>
      <c r="MB197" s="52"/>
      <c r="MC197" s="54"/>
      <c r="MD197" s="54"/>
      <c r="ME197" s="54"/>
      <c r="MF197" s="54"/>
      <c r="MG197" s="54"/>
      <c r="MH197" s="54"/>
      <c r="MI197" s="54"/>
      <c r="MJ197" s="54"/>
      <c r="MK197" s="54"/>
      <c r="ML197" s="54"/>
      <c r="MM197" s="54"/>
      <c r="MN197" s="54"/>
      <c r="MO197" s="54"/>
      <c r="MP197" s="54"/>
      <c r="MQ197" s="54"/>
      <c r="MR197" s="54"/>
      <c r="MS197" s="54"/>
      <c r="MT197" s="54"/>
      <c r="MU197" s="54"/>
      <c r="MV197" s="54"/>
      <c r="MW197" s="54"/>
      <c r="MX197" s="54"/>
      <c r="MY197" s="54"/>
      <c r="MZ197" s="54"/>
      <c r="NA197" s="54"/>
      <c r="NB197" s="54"/>
      <c r="NC197" s="54"/>
      <c r="ND197" s="54"/>
      <c r="NE197" s="56"/>
      <c r="NF197" s="52"/>
      <c r="NG197" s="54"/>
      <c r="NH197" s="54"/>
      <c r="NI197" s="54"/>
      <c r="NJ197" s="54"/>
      <c r="NK197" s="54"/>
      <c r="NL197" s="54"/>
      <c r="NM197" s="54"/>
      <c r="NN197" s="54"/>
      <c r="NO197" s="54"/>
      <c r="NP197" s="54"/>
      <c r="NQ197" s="54"/>
      <c r="NR197" s="54"/>
      <c r="NS197" s="54"/>
      <c r="NT197" s="54"/>
      <c r="NU197" s="54"/>
      <c r="NV197" s="54"/>
      <c r="NW197" s="54"/>
      <c r="NX197" s="54"/>
      <c r="NY197" s="54"/>
      <c r="NZ197" s="54"/>
      <c r="OA197" s="54"/>
      <c r="OB197" s="54"/>
      <c r="OC197" s="54"/>
      <c r="OD197" s="54"/>
      <c r="OE197" s="54"/>
      <c r="OF197" s="54"/>
      <c r="OG197" s="54"/>
      <c r="OH197" s="54"/>
      <c r="OI197" s="54"/>
      <c r="OJ197" s="56"/>
      <c r="OK197" s="52"/>
      <c r="OL197" s="54"/>
      <c r="OM197" s="54"/>
      <c r="ON197" s="54"/>
      <c r="OO197" s="54"/>
      <c r="OP197" s="54"/>
      <c r="OQ197" s="54"/>
      <c r="OR197" s="54"/>
      <c r="OS197" s="54"/>
      <c r="OT197" s="54"/>
      <c r="OU197" s="54"/>
      <c r="OV197" s="54"/>
      <c r="OW197" s="54"/>
      <c r="OX197" s="54"/>
      <c r="OY197" s="54"/>
      <c r="OZ197" s="54"/>
      <c r="PA197" s="54"/>
      <c r="PB197" s="54"/>
      <c r="PC197" s="54"/>
      <c r="PD197" s="54"/>
      <c r="PE197" s="54"/>
      <c r="PF197" s="54"/>
      <c r="PG197" s="54"/>
      <c r="PH197" s="54"/>
      <c r="PI197" s="54"/>
      <c r="PJ197" s="54"/>
      <c r="PK197" s="54"/>
      <c r="PL197" s="54"/>
      <c r="PM197" s="54"/>
      <c r="PN197" s="54"/>
      <c r="PO197" s="153"/>
      <c r="PP197" s="52"/>
      <c r="PQ197" s="54"/>
      <c r="PR197" s="54"/>
      <c r="PS197" s="54"/>
      <c r="PT197" s="54"/>
      <c r="PU197" s="54"/>
      <c r="PV197" s="54"/>
      <c r="PW197" s="54"/>
      <c r="PX197" s="54"/>
      <c r="PY197" s="54"/>
      <c r="PZ197" s="54"/>
      <c r="QA197" s="54"/>
      <c r="QB197" s="54"/>
      <c r="QC197" s="54"/>
      <c r="QD197" s="54"/>
      <c r="QE197" s="54"/>
      <c r="QF197" s="54"/>
      <c r="QG197" s="54"/>
      <c r="QH197" s="54"/>
      <c r="QI197" s="54"/>
      <c r="QJ197" s="54"/>
      <c r="QK197" s="54"/>
      <c r="QL197" s="54"/>
      <c r="QM197" s="54"/>
      <c r="QN197" s="54"/>
      <c r="QO197" s="54"/>
      <c r="QP197" s="54"/>
      <c r="QQ197" s="54"/>
      <c r="QR197" s="54"/>
      <c r="QS197" s="154"/>
      <c r="QT197" s="52"/>
      <c r="QU197" s="54"/>
      <c r="QV197" s="54"/>
      <c r="QW197" s="54"/>
      <c r="QX197" s="54"/>
      <c r="QY197" s="54"/>
      <c r="QZ197" s="54"/>
      <c r="RA197" s="54"/>
      <c r="RB197" s="54"/>
      <c r="RC197" s="54"/>
      <c r="RD197" s="54"/>
      <c r="RE197" s="54"/>
      <c r="RF197" s="54"/>
      <c r="RG197" s="54"/>
      <c r="RH197" s="54"/>
      <c r="RI197" s="54"/>
      <c r="RJ197" s="54"/>
      <c r="RK197" s="54"/>
      <c r="RL197" s="54"/>
      <c r="RM197" s="54"/>
      <c r="RN197" s="54"/>
      <c r="RO197" s="54"/>
      <c r="RP197" s="54"/>
      <c r="RQ197" s="54"/>
      <c r="RR197" s="54"/>
      <c r="RS197" s="54"/>
      <c r="RT197" s="54"/>
      <c r="RU197" s="54"/>
      <c r="RV197" s="54"/>
      <c r="RW197" s="54"/>
      <c r="RX197" s="154"/>
      <c r="RY197" s="52"/>
      <c r="RZ197" s="54"/>
      <c r="SA197" s="54"/>
      <c r="SB197" s="54"/>
      <c r="SC197" s="54"/>
      <c r="SD197" s="54"/>
      <c r="SE197" s="54"/>
      <c r="SF197" s="54"/>
      <c r="SG197" s="54"/>
      <c r="SH197" s="54"/>
      <c r="SI197" s="54"/>
      <c r="SJ197" s="54"/>
      <c r="SK197" s="54"/>
      <c r="SL197" s="54"/>
      <c r="SM197" s="54"/>
      <c r="SN197" s="54"/>
      <c r="SO197" s="54"/>
      <c r="SP197" s="54"/>
      <c r="SQ197" s="54"/>
      <c r="SR197" s="54"/>
      <c r="SS197" s="54"/>
      <c r="ST197" s="54"/>
      <c r="SU197" s="54"/>
      <c r="SV197" s="54"/>
      <c r="SW197" s="54"/>
      <c r="SX197" s="54"/>
      <c r="SY197" s="54"/>
      <c r="SZ197" s="54"/>
      <c r="TA197" s="54"/>
      <c r="TB197" s="154"/>
      <c r="TC197" s="52"/>
      <c r="TD197" s="54"/>
      <c r="TE197" s="54"/>
      <c r="TF197" s="54"/>
      <c r="TG197" s="54"/>
      <c r="TH197" s="54"/>
      <c r="TI197" s="54"/>
      <c r="TJ197" s="54"/>
      <c r="TK197" s="54"/>
      <c r="TL197" s="54"/>
      <c r="TM197" s="54"/>
      <c r="TN197" s="54"/>
      <c r="TO197" s="54"/>
      <c r="TP197" s="54"/>
      <c r="TQ197" s="54"/>
      <c r="TR197" s="54"/>
      <c r="TS197" s="54"/>
      <c r="TT197" s="54"/>
      <c r="TU197" s="54"/>
      <c r="TV197" s="54"/>
      <c r="TW197" s="54"/>
      <c r="TX197" s="54"/>
      <c r="TY197" s="54"/>
      <c r="TZ197" s="54"/>
      <c r="UA197" s="54"/>
      <c r="UB197" s="54"/>
      <c r="UC197" s="54"/>
      <c r="UD197" s="54"/>
      <c r="UE197" s="54"/>
      <c r="UF197" s="54"/>
      <c r="UG197" s="56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38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182"/>
      <c r="VM197" s="25"/>
      <c r="VN197" s="10"/>
      <c r="VO197" s="10"/>
      <c r="VP197" s="10"/>
      <c r="VQ197" s="10"/>
      <c r="VR197" s="10"/>
      <c r="VS197" s="10"/>
      <c r="VT197" s="10"/>
      <c r="VU197" s="10"/>
      <c r="VV197" s="10"/>
      <c r="VW197" s="38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182"/>
      <c r="WO197" s="25"/>
      <c r="WP197" s="10"/>
      <c r="WQ197" s="10"/>
      <c r="WR197" s="10"/>
      <c r="WS197" s="10"/>
      <c r="WT197" s="10"/>
      <c r="WU197" s="10"/>
      <c r="WV197" s="10"/>
      <c r="WW197" s="10"/>
      <c r="WX197" s="10"/>
      <c r="WY197" s="196"/>
      <c r="WZ197" s="196"/>
      <c r="XA197" s="196"/>
      <c r="XB197" s="196"/>
      <c r="XC197" s="196"/>
      <c r="XD197" s="196"/>
      <c r="XE197" s="196"/>
      <c r="XF197" s="196"/>
      <c r="XG197" s="196"/>
      <c r="XH197" s="196"/>
      <c r="XI197" s="196"/>
      <c r="XJ197" s="196"/>
      <c r="XK197" s="196"/>
      <c r="XL197" s="196"/>
      <c r="XM197" s="196"/>
      <c r="XN197" s="196"/>
      <c r="XO197" s="196"/>
      <c r="XP197" s="196"/>
      <c r="XQ197" s="196"/>
      <c r="XR197" s="196"/>
      <c r="XS197" s="196"/>
      <c r="XT197" s="25">
        <f t="shared" si="142"/>
        <v>0</v>
      </c>
    </row>
    <row r="198" spans="2:644" s="4" customFormat="1" ht="12.75" hidden="1" x14ac:dyDescent="0.2">
      <c r="B198" s="61" t="s">
        <v>121</v>
      </c>
      <c r="C198" s="201" t="s">
        <v>213</v>
      </c>
      <c r="D198" s="9" t="str">
        <f t="shared" si="102"/>
        <v>1729257707</v>
      </c>
      <c r="E198" s="10">
        <v>6013</v>
      </c>
      <c r="F198" s="9" t="s">
        <v>86</v>
      </c>
      <c r="G198" s="9" t="s">
        <v>126</v>
      </c>
      <c r="H198" s="9" t="s">
        <v>584</v>
      </c>
      <c r="I198" s="9"/>
      <c r="J198" s="9"/>
      <c r="K198" s="9"/>
      <c r="L198" s="9"/>
      <c r="M198" s="9"/>
      <c r="N198" s="9" t="e">
        <f>VLOOKUP(C198,'[1]Nomina al 02-02-2023'!$A$6:$A$94,1,0)</f>
        <v>#N/A</v>
      </c>
      <c r="O198" s="9"/>
      <c r="P198" s="9"/>
      <c r="Q198" s="11">
        <v>44658</v>
      </c>
      <c r="R198" s="11">
        <v>44925</v>
      </c>
      <c r="S198" s="11"/>
      <c r="T198" s="11"/>
      <c r="U198" s="76">
        <f t="shared" si="109"/>
        <v>9.8000000000000007</v>
      </c>
      <c r="V198" s="100">
        <f t="shared" si="128"/>
        <v>12.25</v>
      </c>
      <c r="W198" s="12">
        <f t="shared" si="141"/>
        <v>0</v>
      </c>
      <c r="X198" s="24">
        <f t="shared" si="129"/>
        <v>0</v>
      </c>
      <c r="Y198" s="77">
        <f>IF(B198="Inactivo",0,(V198-W198-X198))</f>
        <v>0</v>
      </c>
      <c r="Z198" s="46"/>
      <c r="AA198" s="47"/>
      <c r="AB198" s="47"/>
      <c r="AC198" s="47"/>
      <c r="AD198" s="47"/>
      <c r="AE198" s="47"/>
      <c r="AF198" s="48"/>
      <c r="AG198" s="49"/>
      <c r="AH198" s="50"/>
      <c r="AI198" s="51"/>
      <c r="AJ198" s="52"/>
      <c r="AK198" s="53"/>
      <c r="AL198" s="53"/>
      <c r="AM198" s="53"/>
      <c r="AN198" s="53"/>
      <c r="AO198" s="53"/>
      <c r="AP198" s="54"/>
      <c r="AQ198" s="54"/>
      <c r="AR198" s="55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6"/>
      <c r="BO198" s="52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6"/>
      <c r="CS198" s="64"/>
      <c r="CT198" s="54"/>
      <c r="CU198" s="54"/>
      <c r="CV198" s="54"/>
      <c r="CW198" s="54"/>
      <c r="CX198" s="54"/>
      <c r="CY198" s="54"/>
      <c r="CZ198" s="55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15"/>
      <c r="DR198" s="15"/>
      <c r="DS198" s="15"/>
      <c r="DT198" s="15"/>
      <c r="DU198" s="15"/>
      <c r="DV198" s="15"/>
      <c r="DW198" s="29"/>
      <c r="DX198" s="43"/>
      <c r="DY198" s="21"/>
      <c r="DZ198" s="21"/>
      <c r="EA198" s="15"/>
      <c r="EB198" s="15"/>
      <c r="EC198" s="15"/>
      <c r="ED198" s="15"/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6"/>
      <c r="FB198" s="52"/>
      <c r="FC198" s="54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5"/>
      <c r="FZ198" s="54"/>
      <c r="GA198" s="54"/>
      <c r="GB198" s="54"/>
      <c r="GC198" s="54"/>
      <c r="GD198" s="54"/>
      <c r="GE198" s="54"/>
      <c r="GF198" s="58"/>
      <c r="GG198" s="57"/>
      <c r="GH198" s="54"/>
      <c r="GI198" s="54"/>
      <c r="GJ198" s="54"/>
      <c r="GK198" s="54"/>
      <c r="GL198" s="54"/>
      <c r="GM198" s="54"/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6"/>
      <c r="HL198" s="52"/>
      <c r="HM198" s="54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5"/>
      <c r="HZ198" s="54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8"/>
      <c r="IN198" s="57"/>
      <c r="IO198" s="54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6"/>
      <c r="JS198" s="52"/>
      <c r="JT198" s="54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5"/>
      <c r="KH198" s="54"/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6"/>
      <c r="KW198" s="57"/>
      <c r="KX198" s="54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5"/>
      <c r="LX198" s="54"/>
      <c r="LY198" s="54"/>
      <c r="LZ198" s="54"/>
      <c r="MA198" s="56"/>
      <c r="MB198" s="52"/>
      <c r="MC198" s="54"/>
      <c r="MD198" s="54"/>
      <c r="ME198" s="54"/>
      <c r="MF198" s="54"/>
      <c r="MG198" s="54"/>
      <c r="MH198" s="54"/>
      <c r="MI198" s="54"/>
      <c r="MJ198" s="54"/>
      <c r="MK198" s="54"/>
      <c r="ML198" s="54"/>
      <c r="MM198" s="54"/>
      <c r="MN198" s="54"/>
      <c r="MO198" s="54"/>
      <c r="MP198" s="54"/>
      <c r="MQ198" s="54"/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6"/>
      <c r="NF198" s="52"/>
      <c r="NG198" s="54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/>
      <c r="OD198" s="54"/>
      <c r="OE198" s="54"/>
      <c r="OF198" s="54"/>
      <c r="OG198" s="54"/>
      <c r="OH198" s="54"/>
      <c r="OI198" s="54"/>
      <c r="OJ198" s="56"/>
      <c r="OK198" s="52"/>
      <c r="OL198" s="54"/>
      <c r="OM198" s="54"/>
      <c r="ON198" s="54"/>
      <c r="OO198" s="54"/>
      <c r="OP198" s="54"/>
      <c r="OQ198" s="54"/>
      <c r="OR198" s="54"/>
      <c r="OS198" s="54"/>
      <c r="OT198" s="54"/>
      <c r="OU198" s="54"/>
      <c r="OV198" s="54"/>
      <c r="OW198" s="54"/>
      <c r="OX198" s="54"/>
      <c r="OY198" s="54"/>
      <c r="OZ198" s="54"/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4"/>
      <c r="PM198" s="54"/>
      <c r="PN198" s="54"/>
      <c r="PO198" s="153"/>
      <c r="PP198" s="52"/>
      <c r="PQ198" s="54"/>
      <c r="PR198" s="54"/>
      <c r="PS198" s="54"/>
      <c r="PT198" s="54"/>
      <c r="PU198" s="54"/>
      <c r="PV198" s="54"/>
      <c r="PW198" s="54"/>
      <c r="PX198" s="54"/>
      <c r="PY198" s="54"/>
      <c r="PZ198" s="54"/>
      <c r="QA198" s="54"/>
      <c r="QB198" s="54"/>
      <c r="QC198" s="54"/>
      <c r="QD198" s="54"/>
      <c r="QE198" s="54"/>
      <c r="QF198" s="54"/>
      <c r="QG198" s="54"/>
      <c r="QH198" s="54"/>
      <c r="QI198" s="54"/>
      <c r="QJ198" s="54"/>
      <c r="QK198" s="54"/>
      <c r="QL198" s="54"/>
      <c r="QM198" s="54"/>
      <c r="QN198" s="54"/>
      <c r="QO198" s="54"/>
      <c r="QP198" s="54"/>
      <c r="QQ198" s="54"/>
      <c r="QR198" s="54"/>
      <c r="QS198" s="154"/>
      <c r="QT198" s="52"/>
      <c r="QU198" s="54"/>
      <c r="QV198" s="54"/>
      <c r="QW198" s="54"/>
      <c r="QX198" s="54"/>
      <c r="QY198" s="54"/>
      <c r="QZ198" s="54"/>
      <c r="RA198" s="54"/>
      <c r="RB198" s="54"/>
      <c r="RC198" s="54"/>
      <c r="RD198" s="54"/>
      <c r="RE198" s="54"/>
      <c r="RF198" s="54"/>
      <c r="RG198" s="54"/>
      <c r="RH198" s="54"/>
      <c r="RI198" s="54"/>
      <c r="RJ198" s="54"/>
      <c r="RK198" s="54"/>
      <c r="RL198" s="54"/>
      <c r="RM198" s="54"/>
      <c r="RN198" s="54"/>
      <c r="RO198" s="54"/>
      <c r="RP198" s="54"/>
      <c r="RQ198" s="54"/>
      <c r="RR198" s="54"/>
      <c r="RS198" s="54"/>
      <c r="RT198" s="54"/>
      <c r="RU198" s="54"/>
      <c r="RV198" s="54"/>
      <c r="RW198" s="54"/>
      <c r="RX198" s="154"/>
      <c r="RY198" s="52"/>
      <c r="RZ198" s="54"/>
      <c r="SA198" s="54"/>
      <c r="SB198" s="54"/>
      <c r="SC198" s="54"/>
      <c r="SD198" s="54"/>
      <c r="SE198" s="54"/>
      <c r="SF198" s="54"/>
      <c r="SG198" s="54"/>
      <c r="SH198" s="54"/>
      <c r="SI198" s="54"/>
      <c r="SJ198" s="54"/>
      <c r="SK198" s="54"/>
      <c r="SL198" s="54"/>
      <c r="SM198" s="54"/>
      <c r="SN198" s="54"/>
      <c r="SO198" s="54"/>
      <c r="SP198" s="54"/>
      <c r="SQ198" s="54"/>
      <c r="SR198" s="54"/>
      <c r="SS198" s="54"/>
      <c r="ST198" s="54"/>
      <c r="SU198" s="54"/>
      <c r="SV198" s="54"/>
      <c r="SW198" s="54"/>
      <c r="SX198" s="54"/>
      <c r="SY198" s="54"/>
      <c r="SZ198" s="54"/>
      <c r="TA198" s="54"/>
      <c r="TB198" s="154"/>
      <c r="TC198" s="52"/>
      <c r="TD198" s="54"/>
      <c r="TE198" s="54"/>
      <c r="TF198" s="54"/>
      <c r="TG198" s="54"/>
      <c r="TH198" s="54"/>
      <c r="TI198" s="54"/>
      <c r="TJ198" s="54"/>
      <c r="TK198" s="54"/>
      <c r="TL198" s="54"/>
      <c r="TM198" s="54"/>
      <c r="TN198" s="54"/>
      <c r="TO198" s="54"/>
      <c r="TP198" s="54"/>
      <c r="TQ198" s="54"/>
      <c r="TR198" s="54"/>
      <c r="TS198" s="54"/>
      <c r="TT198" s="54"/>
      <c r="TU198" s="54"/>
      <c r="TV198" s="54"/>
      <c r="TW198" s="54"/>
      <c r="TX198" s="54"/>
      <c r="TY198" s="54"/>
      <c r="TZ198" s="54"/>
      <c r="UA198" s="54"/>
      <c r="UB198" s="54"/>
      <c r="UC198" s="54"/>
      <c r="UD198" s="54"/>
      <c r="UE198" s="54"/>
      <c r="UF198" s="54"/>
      <c r="UG198" s="56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182"/>
      <c r="VM198" s="25"/>
      <c r="VN198" s="10"/>
      <c r="VO198" s="10"/>
      <c r="VP198" s="10"/>
      <c r="VQ198" s="10"/>
      <c r="VR198" s="10"/>
      <c r="VS198" s="10"/>
      <c r="VT198" s="10"/>
      <c r="VU198" s="10"/>
      <c r="VV198" s="10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182"/>
      <c r="WO198" s="25"/>
      <c r="WP198" s="10"/>
      <c r="WQ198" s="10"/>
      <c r="WR198" s="10"/>
      <c r="WS198" s="10"/>
      <c r="WT198" s="10"/>
      <c r="WU198" s="10"/>
      <c r="WV198" s="10"/>
      <c r="WW198" s="10"/>
      <c r="WX198" s="10"/>
      <c r="WY198" s="196"/>
      <c r="WZ198" s="196"/>
      <c r="XA198" s="196"/>
      <c r="XB198" s="196"/>
      <c r="XC198" s="196"/>
      <c r="XD198" s="196"/>
      <c r="XE198" s="196"/>
      <c r="XF198" s="196"/>
      <c r="XG198" s="196"/>
      <c r="XH198" s="196"/>
      <c r="XI198" s="196"/>
      <c r="XJ198" s="196"/>
      <c r="XK198" s="196"/>
      <c r="XL198" s="196"/>
      <c r="XM198" s="196"/>
      <c r="XN198" s="196"/>
      <c r="XO198" s="196"/>
      <c r="XP198" s="196"/>
      <c r="XQ198" s="196"/>
      <c r="XR198" s="196"/>
      <c r="XS198" s="196"/>
      <c r="XT198" s="25">
        <f t="shared" si="142"/>
        <v>0</v>
      </c>
    </row>
    <row r="199" spans="2:644" s="4" customFormat="1" ht="12.75" hidden="1" x14ac:dyDescent="0.2">
      <c r="B199" s="61" t="s">
        <v>121</v>
      </c>
      <c r="C199" s="201" t="s">
        <v>1025</v>
      </c>
      <c r="D199" s="9" t="str">
        <f t="shared" si="102"/>
        <v>0958842619</v>
      </c>
      <c r="E199" s="10">
        <v>6013</v>
      </c>
      <c r="F199" s="9" t="s">
        <v>86</v>
      </c>
      <c r="G199" s="9" t="s">
        <v>126</v>
      </c>
      <c r="H199" s="9" t="s">
        <v>241</v>
      </c>
      <c r="I199" s="9"/>
      <c r="J199" s="9"/>
      <c r="K199" s="9"/>
      <c r="L199" s="9"/>
      <c r="M199" s="9"/>
      <c r="N199" s="9" t="e">
        <f>VLOOKUP(C199,'[1]Nomina al 02-02-2023'!$A$6:$A$94,1,0)</f>
        <v>#N/A</v>
      </c>
      <c r="O199" s="9"/>
      <c r="P199" s="9"/>
      <c r="Q199" s="11">
        <v>44635</v>
      </c>
      <c r="R199" s="11">
        <v>44844</v>
      </c>
      <c r="S199" s="11"/>
      <c r="T199" s="11"/>
      <c r="U199" s="76">
        <f t="shared" si="109"/>
        <v>10.533333333333333</v>
      </c>
      <c r="V199" s="100">
        <f t="shared" si="128"/>
        <v>13.166666666666666</v>
      </c>
      <c r="W199" s="12">
        <f t="shared" si="141"/>
        <v>0</v>
      </c>
      <c r="X199" s="24">
        <f t="shared" si="129"/>
        <v>0</v>
      </c>
      <c r="Y199" s="77">
        <f>IF(B199="Inactivo",0,(V199-W199-X199))</f>
        <v>0</v>
      </c>
      <c r="Z199" s="46"/>
      <c r="AA199" s="47"/>
      <c r="AB199" s="47"/>
      <c r="AC199" s="47"/>
      <c r="AD199" s="47"/>
      <c r="AE199" s="47"/>
      <c r="AF199" s="48"/>
      <c r="AG199" s="49"/>
      <c r="AH199" s="50"/>
      <c r="AI199" s="51"/>
      <c r="AJ199" s="52"/>
      <c r="AK199" s="53"/>
      <c r="AL199" s="53"/>
      <c r="AM199" s="53"/>
      <c r="AN199" s="53"/>
      <c r="AO199" s="53"/>
      <c r="AP199" s="54"/>
      <c r="AQ199" s="54"/>
      <c r="AR199" s="55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6"/>
      <c r="BO199" s="52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6"/>
      <c r="CS199" s="64"/>
      <c r="CT199" s="54"/>
      <c r="CU199" s="54"/>
      <c r="CV199" s="54"/>
      <c r="CW199" s="54"/>
      <c r="CX199" s="54"/>
      <c r="CY199" s="54"/>
      <c r="CZ199" s="55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15"/>
      <c r="DR199" s="15"/>
      <c r="DS199" s="15"/>
      <c r="DT199" s="15"/>
      <c r="DU199" s="15"/>
      <c r="DV199" s="15"/>
      <c r="DW199" s="29"/>
      <c r="DX199" s="43"/>
      <c r="DY199" s="21"/>
      <c r="DZ199" s="21"/>
      <c r="EA199" s="15"/>
      <c r="EB199" s="15"/>
      <c r="EC199" s="15"/>
      <c r="ED199" s="15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6"/>
      <c r="FB199" s="52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5"/>
      <c r="FZ199" s="54"/>
      <c r="GA199" s="54"/>
      <c r="GB199" s="54"/>
      <c r="GC199" s="54"/>
      <c r="GD199" s="54"/>
      <c r="GE199" s="54"/>
      <c r="GF199" s="58"/>
      <c r="GG199" s="57"/>
      <c r="GH199" s="54"/>
      <c r="GI199" s="54"/>
      <c r="GJ199" s="54"/>
      <c r="GK199" s="54"/>
      <c r="GL199" s="54"/>
      <c r="GM199" s="54"/>
      <c r="GN199" s="54"/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/>
      <c r="HC199" s="54"/>
      <c r="HD199" s="54"/>
      <c r="HE199" s="54"/>
      <c r="HF199" s="54"/>
      <c r="HG199" s="54"/>
      <c r="HH199" s="54"/>
      <c r="HI199" s="54"/>
      <c r="HJ199" s="54"/>
      <c r="HK199" s="56"/>
      <c r="HL199" s="52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5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8"/>
      <c r="IN199" s="57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6"/>
      <c r="JS199" s="52"/>
      <c r="JT199" s="54"/>
      <c r="JU199" s="54"/>
      <c r="JV199" s="54"/>
      <c r="JW199" s="54"/>
      <c r="JX199" s="54"/>
      <c r="JY199" s="54"/>
      <c r="JZ199" s="54"/>
      <c r="KA199" s="54"/>
      <c r="KB199" s="54"/>
      <c r="KC199" s="54"/>
      <c r="KD199" s="54"/>
      <c r="KE199" s="54"/>
      <c r="KF199" s="54"/>
      <c r="KG199" s="55"/>
      <c r="KH199" s="54"/>
      <c r="KI199" s="54"/>
      <c r="KJ199" s="54"/>
      <c r="KK199" s="54"/>
      <c r="KL199" s="54"/>
      <c r="KM199" s="54"/>
      <c r="KN199" s="54"/>
      <c r="KO199" s="54"/>
      <c r="KP199" s="54"/>
      <c r="KQ199" s="54"/>
      <c r="KR199" s="54"/>
      <c r="KS199" s="54"/>
      <c r="KT199" s="54"/>
      <c r="KU199" s="54"/>
      <c r="KV199" s="56"/>
      <c r="KW199" s="57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5"/>
      <c r="LX199" s="54"/>
      <c r="LY199" s="54"/>
      <c r="LZ199" s="54"/>
      <c r="MA199" s="56"/>
      <c r="MB199" s="52"/>
      <c r="MC199" s="54"/>
      <c r="MD199" s="54"/>
      <c r="ME199" s="54"/>
      <c r="MF199" s="54"/>
      <c r="MG199" s="54"/>
      <c r="MH199" s="54"/>
      <c r="MI199" s="54"/>
      <c r="MJ199" s="54"/>
      <c r="MK199" s="54"/>
      <c r="ML199" s="54"/>
      <c r="MM199" s="54"/>
      <c r="MN199" s="54"/>
      <c r="MO199" s="54"/>
      <c r="MP199" s="54"/>
      <c r="MQ199" s="54"/>
      <c r="MR199" s="54"/>
      <c r="MS199" s="54"/>
      <c r="MT199" s="54"/>
      <c r="MU199" s="54"/>
      <c r="MV199" s="54"/>
      <c r="MW199" s="54"/>
      <c r="MX199" s="54"/>
      <c r="MY199" s="54"/>
      <c r="MZ199" s="54"/>
      <c r="NA199" s="54"/>
      <c r="NB199" s="54"/>
      <c r="NC199" s="54"/>
      <c r="ND199" s="54"/>
      <c r="NE199" s="56"/>
      <c r="NF199" s="52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/>
      <c r="NS199" s="54"/>
      <c r="NT199" s="54"/>
      <c r="NU199" s="54"/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/>
      <c r="OI199" s="54"/>
      <c r="OJ199" s="56"/>
      <c r="OK199" s="52"/>
      <c r="OL199" s="54"/>
      <c r="OM199" s="54"/>
      <c r="ON199" s="54"/>
      <c r="OO199" s="54"/>
      <c r="OP199" s="54"/>
      <c r="OQ199" s="54"/>
      <c r="OR199" s="54"/>
      <c r="OS199" s="54"/>
      <c r="OT199" s="54"/>
      <c r="OU199" s="54"/>
      <c r="OV199" s="54"/>
      <c r="OW199" s="54"/>
      <c r="OX199" s="54"/>
      <c r="OY199" s="54"/>
      <c r="OZ199" s="54"/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4"/>
      <c r="PM199" s="54"/>
      <c r="PN199" s="54"/>
      <c r="PO199" s="153"/>
      <c r="PP199" s="52"/>
      <c r="PQ199" s="54"/>
      <c r="PR199" s="54"/>
      <c r="PS199" s="54"/>
      <c r="PT199" s="54"/>
      <c r="PU199" s="54"/>
      <c r="PV199" s="54"/>
      <c r="PW199" s="54"/>
      <c r="PX199" s="54"/>
      <c r="PY199" s="54"/>
      <c r="PZ199" s="54"/>
      <c r="QA199" s="54"/>
      <c r="QB199" s="54"/>
      <c r="QC199" s="54"/>
      <c r="QD199" s="54"/>
      <c r="QE199" s="54"/>
      <c r="QF199" s="54"/>
      <c r="QG199" s="54"/>
      <c r="QH199" s="54"/>
      <c r="QI199" s="54"/>
      <c r="QJ199" s="54"/>
      <c r="QK199" s="54"/>
      <c r="QL199" s="54"/>
      <c r="QM199" s="54"/>
      <c r="QN199" s="54"/>
      <c r="QO199" s="54"/>
      <c r="QP199" s="54"/>
      <c r="QQ199" s="54"/>
      <c r="QR199" s="54"/>
      <c r="QS199" s="154"/>
      <c r="QT199" s="52"/>
      <c r="QU199" s="54"/>
      <c r="QV199" s="54"/>
      <c r="QW199" s="54"/>
      <c r="QX199" s="54"/>
      <c r="QY199" s="54"/>
      <c r="QZ199" s="54"/>
      <c r="RA199" s="54"/>
      <c r="RB199" s="54"/>
      <c r="RC199" s="54"/>
      <c r="RD199" s="54"/>
      <c r="RE199" s="54"/>
      <c r="RF199" s="54"/>
      <c r="RG199" s="54"/>
      <c r="RH199" s="54"/>
      <c r="RI199" s="54"/>
      <c r="RJ199" s="54"/>
      <c r="RK199" s="54"/>
      <c r="RL199" s="54"/>
      <c r="RM199" s="54"/>
      <c r="RN199" s="54"/>
      <c r="RO199" s="54"/>
      <c r="RP199" s="54"/>
      <c r="RQ199" s="54"/>
      <c r="RR199" s="54"/>
      <c r="RS199" s="54"/>
      <c r="RT199" s="54"/>
      <c r="RU199" s="54"/>
      <c r="RV199" s="54"/>
      <c r="RW199" s="54"/>
      <c r="RX199" s="154"/>
      <c r="RY199" s="52"/>
      <c r="RZ199" s="54"/>
      <c r="SA199" s="54"/>
      <c r="SB199" s="54"/>
      <c r="SC199" s="54"/>
      <c r="SD199" s="54"/>
      <c r="SE199" s="54"/>
      <c r="SF199" s="54"/>
      <c r="SG199" s="54"/>
      <c r="SH199" s="54"/>
      <c r="SI199" s="54"/>
      <c r="SJ199" s="54"/>
      <c r="SK199" s="54"/>
      <c r="SL199" s="54"/>
      <c r="SM199" s="54"/>
      <c r="SN199" s="54"/>
      <c r="SO199" s="54"/>
      <c r="SP199" s="54"/>
      <c r="SQ199" s="54"/>
      <c r="SR199" s="54"/>
      <c r="SS199" s="54"/>
      <c r="ST199" s="54"/>
      <c r="SU199" s="54"/>
      <c r="SV199" s="54"/>
      <c r="SW199" s="54"/>
      <c r="SX199" s="54"/>
      <c r="SY199" s="54"/>
      <c r="SZ199" s="54"/>
      <c r="TA199" s="54"/>
      <c r="TB199" s="154"/>
      <c r="TC199" s="52"/>
      <c r="TD199" s="54"/>
      <c r="TE199" s="54"/>
      <c r="TF199" s="54"/>
      <c r="TG199" s="54"/>
      <c r="TH199" s="54"/>
      <c r="TI199" s="54"/>
      <c r="TJ199" s="54"/>
      <c r="TK199" s="54"/>
      <c r="TL199" s="54"/>
      <c r="TM199" s="54"/>
      <c r="TN199" s="54"/>
      <c r="TO199" s="54"/>
      <c r="TP199" s="54"/>
      <c r="TQ199" s="54"/>
      <c r="TR199" s="54"/>
      <c r="TS199" s="54"/>
      <c r="TT199" s="54"/>
      <c r="TU199" s="54"/>
      <c r="TV199" s="54"/>
      <c r="TW199" s="54"/>
      <c r="TX199" s="54"/>
      <c r="TY199" s="54"/>
      <c r="TZ199" s="54"/>
      <c r="UA199" s="54"/>
      <c r="UB199" s="54"/>
      <c r="UC199" s="54"/>
      <c r="UD199" s="54"/>
      <c r="UE199" s="54"/>
      <c r="UF199" s="54"/>
      <c r="UG199" s="56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38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182"/>
      <c r="VM199" s="25"/>
      <c r="VN199" s="10"/>
      <c r="VO199" s="10"/>
      <c r="VP199" s="10"/>
      <c r="VQ199" s="10"/>
      <c r="VR199" s="10"/>
      <c r="VS199" s="10"/>
      <c r="VT199" s="10"/>
      <c r="VU199" s="10"/>
      <c r="VV199" s="10"/>
      <c r="VW199" s="38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182"/>
      <c r="WO199" s="25"/>
      <c r="WP199" s="10"/>
      <c r="WQ199" s="10"/>
      <c r="WR199" s="10"/>
      <c r="WS199" s="10"/>
      <c r="WT199" s="10"/>
      <c r="WU199" s="10"/>
      <c r="WV199" s="10"/>
      <c r="WW199" s="10"/>
      <c r="WX199" s="10"/>
      <c r="WY199" s="196"/>
      <c r="WZ199" s="196"/>
      <c r="XA199" s="196"/>
      <c r="XB199" s="196"/>
      <c r="XC199" s="196"/>
      <c r="XD199" s="196"/>
      <c r="XE199" s="196"/>
      <c r="XF199" s="196"/>
      <c r="XG199" s="196"/>
      <c r="XH199" s="196"/>
      <c r="XI199" s="196"/>
      <c r="XJ199" s="196"/>
      <c r="XK199" s="196"/>
      <c r="XL199" s="196"/>
      <c r="XM199" s="196"/>
      <c r="XN199" s="196"/>
      <c r="XO199" s="196"/>
      <c r="XP199" s="196"/>
      <c r="XQ199" s="196"/>
      <c r="XR199" s="196"/>
      <c r="XS199" s="196"/>
      <c r="XT199" s="25">
        <f t="shared" si="142"/>
        <v>0</v>
      </c>
    </row>
    <row r="200" spans="2:644" s="4" customFormat="1" ht="12.75" x14ac:dyDescent="0.2">
      <c r="B200" s="61" t="s">
        <v>122</v>
      </c>
      <c r="C200" s="201" t="s">
        <v>367</v>
      </c>
      <c r="D200" s="9" t="str">
        <f t="shared" si="102"/>
        <v>1205914631</v>
      </c>
      <c r="E200" s="10">
        <v>6015</v>
      </c>
      <c r="F200" s="9" t="s">
        <v>338</v>
      </c>
      <c r="G200" s="9" t="s">
        <v>126</v>
      </c>
      <c r="H200" s="9" t="s">
        <v>585</v>
      </c>
      <c r="I200" s="9">
        <f>LEN(H200)</f>
        <v>38</v>
      </c>
      <c r="J200" s="9">
        <f>FIND(" ",H200,FIND(" ",H200)+1)</f>
        <v>19</v>
      </c>
      <c r="K200" s="9">
        <f>I200-(J200-1)</f>
        <v>20</v>
      </c>
      <c r="L200" s="9" t="str">
        <f>MID(H200,1,J200)</f>
        <v xml:space="preserve">Chiriboga Chiguano </v>
      </c>
      <c r="M200" s="9" t="str">
        <f>MID(H200,J200,K200)</f>
        <v xml:space="preserve"> Alexandra Marianela</v>
      </c>
      <c r="N200" s="9" t="str">
        <f>_xlfn.IFNA(VLOOKUP(D200,[1]!Tabla1[#All],7,0),"NO ENCONTRADO")</f>
        <v>alexandrachiriboga@salesland.net</v>
      </c>
      <c r="O200" s="9"/>
      <c r="P200" s="9" t="str">
        <f>IF(N200="NO ENCONTRADO",O200,N200)</f>
        <v>alexandrachiriboga@salesland.net</v>
      </c>
      <c r="Q200" s="11">
        <v>44652</v>
      </c>
      <c r="R200" s="11"/>
      <c r="S200" s="11"/>
      <c r="T200" s="11"/>
      <c r="U200" s="76">
        <f t="shared" si="109"/>
        <v>10</v>
      </c>
      <c r="V200" s="100">
        <f t="shared" si="128"/>
        <v>12.5</v>
      </c>
      <c r="W200" s="12">
        <f t="shared" si="141"/>
        <v>0</v>
      </c>
      <c r="X200" s="24">
        <f t="shared" si="129"/>
        <v>0</v>
      </c>
      <c r="Y200" s="77">
        <f>IF(B200="Inactivo",0,(V200-W200-X200))</f>
        <v>12.5</v>
      </c>
      <c r="Z200" s="46"/>
      <c r="AA200" s="47"/>
      <c r="AB200" s="47"/>
      <c r="AC200" s="47"/>
      <c r="AD200" s="47"/>
      <c r="AE200" s="47"/>
      <c r="AF200" s="48"/>
      <c r="AG200" s="49"/>
      <c r="AH200" s="50"/>
      <c r="AI200" s="51"/>
      <c r="AJ200" s="52"/>
      <c r="AK200" s="53"/>
      <c r="AL200" s="53"/>
      <c r="AM200" s="53"/>
      <c r="AN200" s="53"/>
      <c r="AO200" s="53"/>
      <c r="AP200" s="54"/>
      <c r="AQ200" s="54"/>
      <c r="AR200" s="55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6"/>
      <c r="BO200" s="52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6"/>
      <c r="CS200" s="64"/>
      <c r="CT200" s="54"/>
      <c r="CU200" s="54"/>
      <c r="CV200" s="54"/>
      <c r="CW200" s="54"/>
      <c r="CX200" s="54"/>
      <c r="CY200" s="54"/>
      <c r="CZ200" s="55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15"/>
      <c r="DR200" s="15"/>
      <c r="DS200" s="15"/>
      <c r="DT200" s="15"/>
      <c r="DU200" s="15"/>
      <c r="DV200" s="15"/>
      <c r="DW200" s="29"/>
      <c r="DX200" s="43"/>
      <c r="DY200" s="21"/>
      <c r="DZ200" s="21"/>
      <c r="EA200" s="15"/>
      <c r="EB200" s="15"/>
      <c r="EC200" s="15"/>
      <c r="ED200" s="15"/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6"/>
      <c r="FB200" s="52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5"/>
      <c r="FZ200" s="54"/>
      <c r="GA200" s="54"/>
      <c r="GB200" s="54"/>
      <c r="GC200" s="54"/>
      <c r="GD200" s="54"/>
      <c r="GE200" s="54"/>
      <c r="GF200" s="58"/>
      <c r="GG200" s="57"/>
      <c r="GH200" s="54"/>
      <c r="GI200" s="54"/>
      <c r="GJ200" s="54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6"/>
      <c r="HL200" s="52"/>
      <c r="HM200" s="54"/>
      <c r="HN200" s="54"/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5"/>
      <c r="HZ200" s="54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8"/>
      <c r="IN200" s="57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6"/>
      <c r="JS200" s="52"/>
      <c r="JT200" s="54"/>
      <c r="JU200" s="54"/>
      <c r="JV200" s="54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5"/>
      <c r="KH200" s="54"/>
      <c r="KI200" s="54"/>
      <c r="KJ200" s="54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6"/>
      <c r="KW200" s="57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5"/>
      <c r="LX200" s="54"/>
      <c r="LY200" s="54"/>
      <c r="LZ200" s="54"/>
      <c r="MA200" s="56"/>
      <c r="MB200" s="52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6"/>
      <c r="NF200" s="52"/>
      <c r="NG200" s="54"/>
      <c r="NH200" s="54"/>
      <c r="NI200" s="54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6"/>
      <c r="OK200" s="52"/>
      <c r="OL200" s="54"/>
      <c r="OM200" s="54"/>
      <c r="ON200" s="54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153"/>
      <c r="PP200" s="52"/>
      <c r="PQ200" s="54"/>
      <c r="PR200" s="54"/>
      <c r="PS200" s="54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154"/>
      <c r="QT200" s="52"/>
      <c r="QU200" s="54"/>
      <c r="QV200" s="54"/>
      <c r="QW200" s="54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154"/>
      <c r="RY200" s="52"/>
      <c r="RZ200" s="54"/>
      <c r="SA200" s="54"/>
      <c r="SB200" s="54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154"/>
      <c r="TC200" s="52"/>
      <c r="TD200" s="54"/>
      <c r="TE200" s="54"/>
      <c r="TF200" s="54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6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38"/>
      <c r="US200" s="38"/>
      <c r="UT200" s="38"/>
      <c r="UU200" s="38"/>
      <c r="UV200" s="38"/>
      <c r="UW200" s="38"/>
      <c r="UX200" s="38"/>
      <c r="UY200" s="38"/>
      <c r="UZ200" s="38"/>
      <c r="VA200" s="38"/>
      <c r="VB200" s="38"/>
      <c r="VC200" s="38"/>
      <c r="VD200" s="38"/>
      <c r="VE200" s="38"/>
      <c r="VF200" s="38"/>
      <c r="VG200" s="38"/>
      <c r="VH200" s="38"/>
      <c r="VI200" s="38"/>
      <c r="VJ200" s="38"/>
      <c r="VK200" s="38"/>
      <c r="VL200" s="182"/>
      <c r="VM200" s="25"/>
      <c r="VN200" s="10"/>
      <c r="VO200" s="10"/>
      <c r="VP200" s="10"/>
      <c r="VQ200" s="10"/>
      <c r="VR200" s="10"/>
      <c r="VS200" s="10"/>
      <c r="VT200" s="10"/>
      <c r="VU200" s="10"/>
      <c r="VV200" s="10"/>
      <c r="VW200" s="38"/>
      <c r="VX200" s="38"/>
      <c r="VY200" s="38"/>
      <c r="VZ200" s="38"/>
      <c r="WA200" s="38"/>
      <c r="WB200" s="38"/>
      <c r="WC200" s="38"/>
      <c r="WD200" s="38"/>
      <c r="WE200" s="38"/>
      <c r="WF200" s="38"/>
      <c r="WG200" s="38"/>
      <c r="WH200" s="38"/>
      <c r="WI200" s="38"/>
      <c r="WJ200" s="38"/>
      <c r="WK200" s="38"/>
      <c r="WL200" s="38"/>
      <c r="WM200" s="38"/>
      <c r="WN200" s="182"/>
      <c r="WO200" s="25"/>
      <c r="WP200" s="10"/>
      <c r="WQ200" s="10"/>
      <c r="WR200" s="10"/>
      <c r="WS200" s="10"/>
      <c r="WT200" s="10"/>
      <c r="WU200" s="10"/>
      <c r="WV200" s="10"/>
      <c r="WW200" s="10"/>
      <c r="WX200" s="10"/>
      <c r="WY200" s="196"/>
      <c r="WZ200" s="196"/>
      <c r="XA200" s="196"/>
      <c r="XB200" s="196"/>
      <c r="XC200" s="196"/>
      <c r="XD200" s="196"/>
      <c r="XE200" s="196"/>
      <c r="XF200" s="196"/>
      <c r="XG200" s="196"/>
      <c r="XH200" s="196"/>
      <c r="XI200" s="196"/>
      <c r="XJ200" s="196"/>
      <c r="XK200" s="196"/>
      <c r="XL200" s="196"/>
      <c r="XM200" s="196"/>
      <c r="XN200" s="196"/>
      <c r="XO200" s="196"/>
      <c r="XP200" s="196"/>
      <c r="XQ200" s="196"/>
      <c r="XR200" s="196"/>
      <c r="XS200" s="196"/>
      <c r="XT200" s="25">
        <f t="shared" si="142"/>
        <v>0</v>
      </c>
    </row>
    <row r="201" spans="2:644" s="4" customFormat="1" ht="12.75" hidden="1" x14ac:dyDescent="0.2">
      <c r="B201" s="61" t="s">
        <v>121</v>
      </c>
      <c r="C201" s="201" t="s">
        <v>1026</v>
      </c>
      <c r="D201" s="9" t="str">
        <f t="shared" ref="D201:D264" si="143">CONCATENATE(REPT("0",10-LEN(C201)),C201)</f>
        <v>0929262889</v>
      </c>
      <c r="E201" s="10">
        <v>6015</v>
      </c>
      <c r="F201" s="9" t="s">
        <v>338</v>
      </c>
      <c r="G201" s="9" t="s">
        <v>866</v>
      </c>
      <c r="H201" s="9" t="s">
        <v>302</v>
      </c>
      <c r="I201" s="9"/>
      <c r="J201" s="9"/>
      <c r="K201" s="9"/>
      <c r="L201" s="9"/>
      <c r="M201" s="9"/>
      <c r="N201" s="9" t="e">
        <f>VLOOKUP(C201,'[1]Nomina al 02-02-2023'!$A$6:$A$94,1,0)</f>
        <v>#N/A</v>
      </c>
      <c r="O201" s="9"/>
      <c r="P201" s="9"/>
      <c r="Q201" s="11">
        <v>44890</v>
      </c>
      <c r="R201" s="11">
        <v>44918</v>
      </c>
      <c r="S201" s="11"/>
      <c r="T201" s="11"/>
      <c r="U201" s="76">
        <f t="shared" ref="U201:U264" si="144">((YEAR($Q$4)-YEAR(Q201))*12+(MONTH($Q$4)-MONTH(Q201))+((DAY($Q$4)-DAY(Q201))/30))</f>
        <v>2.2000000000000002</v>
      </c>
      <c r="V201" s="100">
        <f t="shared" si="128"/>
        <v>2.75</v>
      </c>
      <c r="W201" s="12">
        <f t="shared" si="141"/>
        <v>0</v>
      </c>
      <c r="X201" s="24">
        <f t="shared" si="129"/>
        <v>0</v>
      </c>
      <c r="Y201" s="77">
        <f>IF(B201="Inactivo",0,(V201-W201-X201))</f>
        <v>0</v>
      </c>
      <c r="Z201" s="46"/>
      <c r="AA201" s="47"/>
      <c r="AB201" s="47"/>
      <c r="AC201" s="47"/>
      <c r="AD201" s="47"/>
      <c r="AE201" s="47"/>
      <c r="AF201" s="48"/>
      <c r="AG201" s="49"/>
      <c r="AH201" s="50"/>
      <c r="AI201" s="51"/>
      <c r="AJ201" s="52"/>
      <c r="AK201" s="53"/>
      <c r="AL201" s="53"/>
      <c r="AM201" s="53"/>
      <c r="AN201" s="53"/>
      <c r="AO201" s="53"/>
      <c r="AP201" s="54"/>
      <c r="AQ201" s="54"/>
      <c r="AR201" s="55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6"/>
      <c r="BO201" s="52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6"/>
      <c r="CS201" s="64"/>
      <c r="CT201" s="54"/>
      <c r="CU201" s="54"/>
      <c r="CV201" s="54"/>
      <c r="CW201" s="54"/>
      <c r="CX201" s="54"/>
      <c r="CY201" s="54"/>
      <c r="CZ201" s="55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15"/>
      <c r="DR201" s="15"/>
      <c r="DS201" s="15"/>
      <c r="DT201" s="15"/>
      <c r="DU201" s="15"/>
      <c r="DV201" s="15"/>
      <c r="DW201" s="29"/>
      <c r="DX201" s="43"/>
      <c r="DY201" s="21"/>
      <c r="DZ201" s="21"/>
      <c r="EA201" s="15"/>
      <c r="EB201" s="15"/>
      <c r="EC201" s="15"/>
      <c r="ED201" s="15"/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6"/>
      <c r="FB201" s="52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5"/>
      <c r="FZ201" s="54"/>
      <c r="GA201" s="54"/>
      <c r="GB201" s="54"/>
      <c r="GC201" s="54"/>
      <c r="GD201" s="54"/>
      <c r="GE201" s="54"/>
      <c r="GF201" s="58"/>
      <c r="GG201" s="57"/>
      <c r="GH201" s="54"/>
      <c r="GI201" s="54"/>
      <c r="GJ201" s="54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6"/>
      <c r="HL201" s="52"/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/>
      <c r="HY201" s="55"/>
      <c r="HZ201" s="54"/>
      <c r="IA201" s="54"/>
      <c r="IB201" s="54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8"/>
      <c r="IN201" s="57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6"/>
      <c r="JS201" s="52"/>
      <c r="JT201" s="54"/>
      <c r="JU201" s="54"/>
      <c r="JV201" s="54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5"/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6"/>
      <c r="KW201" s="57"/>
      <c r="KX201" s="54"/>
      <c r="KY201" s="54"/>
      <c r="KZ201" s="54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5"/>
      <c r="LX201" s="54"/>
      <c r="LY201" s="54"/>
      <c r="LZ201" s="54"/>
      <c r="MA201" s="56"/>
      <c r="MB201" s="52"/>
      <c r="MC201" s="54"/>
      <c r="MD201" s="54"/>
      <c r="ME201" s="54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6"/>
      <c r="NF201" s="52"/>
      <c r="NG201" s="54"/>
      <c r="NH201" s="54"/>
      <c r="NI201" s="54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6"/>
      <c r="OK201" s="52"/>
      <c r="OL201" s="54"/>
      <c r="OM201" s="54"/>
      <c r="ON201" s="54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153"/>
      <c r="PP201" s="52"/>
      <c r="PQ201" s="54"/>
      <c r="PR201" s="54"/>
      <c r="PS201" s="54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154"/>
      <c r="QT201" s="52"/>
      <c r="QU201" s="54"/>
      <c r="QV201" s="54"/>
      <c r="QW201" s="54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154"/>
      <c r="RY201" s="52"/>
      <c r="RZ201" s="54"/>
      <c r="SA201" s="54"/>
      <c r="SB201" s="54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154"/>
      <c r="TC201" s="52"/>
      <c r="TD201" s="54"/>
      <c r="TE201" s="54"/>
      <c r="TF201" s="54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6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38"/>
      <c r="US201" s="38"/>
      <c r="UT201" s="38"/>
      <c r="UU201" s="38"/>
      <c r="UV201" s="38"/>
      <c r="UW201" s="38"/>
      <c r="UX201" s="38"/>
      <c r="UY201" s="38"/>
      <c r="UZ201" s="38"/>
      <c r="VA201" s="38"/>
      <c r="VB201" s="38"/>
      <c r="VC201" s="38"/>
      <c r="VD201" s="38"/>
      <c r="VE201" s="38"/>
      <c r="VF201" s="38"/>
      <c r="VG201" s="38"/>
      <c r="VH201" s="38"/>
      <c r="VI201" s="38"/>
      <c r="VJ201" s="38"/>
      <c r="VK201" s="38"/>
      <c r="VL201" s="182"/>
      <c r="VM201" s="25"/>
      <c r="VN201" s="10"/>
      <c r="VO201" s="10"/>
      <c r="VP201" s="10"/>
      <c r="VQ201" s="10"/>
      <c r="VR201" s="10"/>
      <c r="VS201" s="10"/>
      <c r="VT201" s="10"/>
      <c r="VU201" s="10"/>
      <c r="VV201" s="10"/>
      <c r="VW201" s="38"/>
      <c r="VX201" s="38"/>
      <c r="VY201" s="38"/>
      <c r="VZ201" s="38"/>
      <c r="WA201" s="38"/>
      <c r="WB201" s="38"/>
      <c r="WC201" s="38"/>
      <c r="WD201" s="38"/>
      <c r="WE201" s="38"/>
      <c r="WF201" s="38"/>
      <c r="WG201" s="38"/>
      <c r="WH201" s="38"/>
      <c r="WI201" s="38"/>
      <c r="WJ201" s="38"/>
      <c r="WK201" s="38"/>
      <c r="WL201" s="38"/>
      <c r="WM201" s="38"/>
      <c r="WN201" s="182"/>
      <c r="WO201" s="25"/>
      <c r="WP201" s="10"/>
      <c r="WQ201" s="10"/>
      <c r="WR201" s="10"/>
      <c r="WS201" s="10"/>
      <c r="WT201" s="10"/>
      <c r="WU201" s="10"/>
      <c r="WV201" s="10"/>
      <c r="WW201" s="10"/>
      <c r="WX201" s="10"/>
      <c r="WY201" s="196"/>
      <c r="WZ201" s="196"/>
      <c r="XA201" s="196"/>
      <c r="XB201" s="196"/>
      <c r="XC201" s="196"/>
      <c r="XD201" s="196"/>
      <c r="XE201" s="196"/>
      <c r="XF201" s="196"/>
      <c r="XG201" s="196"/>
      <c r="XH201" s="196"/>
      <c r="XI201" s="196"/>
      <c r="XJ201" s="196"/>
      <c r="XK201" s="196"/>
      <c r="XL201" s="196"/>
      <c r="XM201" s="196"/>
      <c r="XN201" s="196"/>
      <c r="XO201" s="196"/>
      <c r="XP201" s="196"/>
      <c r="XQ201" s="196"/>
      <c r="XR201" s="196"/>
      <c r="XS201" s="196"/>
      <c r="XT201" s="25">
        <f t="shared" si="142"/>
        <v>0</v>
      </c>
    </row>
    <row r="202" spans="2:644" s="4" customFormat="1" ht="12.75" hidden="1" x14ac:dyDescent="0.2">
      <c r="B202" s="61" t="s">
        <v>121</v>
      </c>
      <c r="C202" s="201" t="s">
        <v>1027</v>
      </c>
      <c r="D202" s="9" t="str">
        <f t="shared" si="143"/>
        <v>0706376084</v>
      </c>
      <c r="E202" s="10">
        <v>6015</v>
      </c>
      <c r="F202" s="9" t="s">
        <v>338</v>
      </c>
      <c r="G202" s="9" t="s">
        <v>335</v>
      </c>
      <c r="H202" s="9" t="s">
        <v>319</v>
      </c>
      <c r="I202" s="9"/>
      <c r="J202" s="9"/>
      <c r="K202" s="9"/>
      <c r="L202" s="9"/>
      <c r="M202" s="9"/>
      <c r="N202" s="9" t="e">
        <f>VLOOKUP(C202,'[1]Nomina al 02-02-2023'!$A$6:$A$94,1,0)</f>
        <v>#N/A</v>
      </c>
      <c r="O202" s="9"/>
      <c r="P202" s="9"/>
      <c r="Q202" s="11">
        <v>44876</v>
      </c>
      <c r="R202" s="11">
        <v>44912</v>
      </c>
      <c r="S202" s="11"/>
      <c r="T202" s="11"/>
      <c r="U202" s="76">
        <f t="shared" si="144"/>
        <v>2.6666666666666665</v>
      </c>
      <c r="V202" s="100">
        <f t="shared" si="128"/>
        <v>3.333333333333333</v>
      </c>
      <c r="W202" s="12">
        <f t="shared" si="141"/>
        <v>0</v>
      </c>
      <c r="X202" s="24">
        <f t="shared" si="129"/>
        <v>0</v>
      </c>
      <c r="Y202" s="77">
        <f>IF(B202="Inactivo",0,(V202-W202-X202))</f>
        <v>0</v>
      </c>
      <c r="Z202" s="46"/>
      <c r="AA202" s="47"/>
      <c r="AB202" s="47"/>
      <c r="AC202" s="47"/>
      <c r="AD202" s="47"/>
      <c r="AE202" s="47"/>
      <c r="AF202" s="48"/>
      <c r="AG202" s="49"/>
      <c r="AH202" s="50"/>
      <c r="AI202" s="51"/>
      <c r="AJ202" s="52"/>
      <c r="AK202" s="53"/>
      <c r="AL202" s="53"/>
      <c r="AM202" s="53"/>
      <c r="AN202" s="53"/>
      <c r="AO202" s="53"/>
      <c r="AP202" s="54"/>
      <c r="AQ202" s="54"/>
      <c r="AR202" s="55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6"/>
      <c r="BO202" s="52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6"/>
      <c r="CS202" s="64"/>
      <c r="CT202" s="54"/>
      <c r="CU202" s="54"/>
      <c r="CV202" s="54"/>
      <c r="CW202" s="54"/>
      <c r="CX202" s="54"/>
      <c r="CY202" s="54"/>
      <c r="CZ202" s="55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15"/>
      <c r="DR202" s="15"/>
      <c r="DS202" s="15"/>
      <c r="DT202" s="15"/>
      <c r="DU202" s="15"/>
      <c r="DV202" s="15"/>
      <c r="DW202" s="29"/>
      <c r="DX202" s="43"/>
      <c r="DY202" s="21"/>
      <c r="DZ202" s="21"/>
      <c r="EA202" s="15"/>
      <c r="EB202" s="15"/>
      <c r="EC202" s="15"/>
      <c r="ED202" s="15"/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6"/>
      <c r="FB202" s="52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5"/>
      <c r="FZ202" s="54"/>
      <c r="GA202" s="54"/>
      <c r="GB202" s="54"/>
      <c r="GC202" s="54"/>
      <c r="GD202" s="54"/>
      <c r="GE202" s="54"/>
      <c r="GF202" s="58"/>
      <c r="GG202" s="57"/>
      <c r="GH202" s="54"/>
      <c r="GI202" s="54"/>
      <c r="GJ202" s="54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6"/>
      <c r="HL202" s="52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5"/>
      <c r="HZ202" s="54"/>
      <c r="IA202" s="54"/>
      <c r="IB202" s="54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8"/>
      <c r="IN202" s="57"/>
      <c r="IO202" s="54"/>
      <c r="IP202" s="54"/>
      <c r="IQ202" s="54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6"/>
      <c r="JS202" s="52"/>
      <c r="JT202" s="54"/>
      <c r="JU202" s="54"/>
      <c r="JV202" s="54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5"/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6"/>
      <c r="KW202" s="57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5"/>
      <c r="LX202" s="54"/>
      <c r="LY202" s="54"/>
      <c r="LZ202" s="54"/>
      <c r="MA202" s="56"/>
      <c r="MB202" s="52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6"/>
      <c r="NF202" s="52"/>
      <c r="NG202" s="54"/>
      <c r="NH202" s="54"/>
      <c r="NI202" s="54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6"/>
      <c r="OK202" s="52"/>
      <c r="OL202" s="54"/>
      <c r="OM202" s="54"/>
      <c r="ON202" s="54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153"/>
      <c r="PP202" s="52"/>
      <c r="PQ202" s="54"/>
      <c r="PR202" s="54"/>
      <c r="PS202" s="54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154"/>
      <c r="QT202" s="52"/>
      <c r="QU202" s="54"/>
      <c r="QV202" s="54"/>
      <c r="QW202" s="54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154"/>
      <c r="RY202" s="52"/>
      <c r="RZ202" s="54"/>
      <c r="SA202" s="54"/>
      <c r="SB202" s="54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154"/>
      <c r="TC202" s="52"/>
      <c r="TD202" s="54"/>
      <c r="TE202" s="54"/>
      <c r="TF202" s="54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6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38"/>
      <c r="US202" s="38"/>
      <c r="UT202" s="38"/>
      <c r="UU202" s="38"/>
      <c r="UV202" s="38"/>
      <c r="UW202" s="38"/>
      <c r="UX202" s="38"/>
      <c r="UY202" s="38"/>
      <c r="UZ202" s="38"/>
      <c r="VA202" s="38"/>
      <c r="VB202" s="38"/>
      <c r="VC202" s="38"/>
      <c r="VD202" s="38"/>
      <c r="VE202" s="38"/>
      <c r="VF202" s="38"/>
      <c r="VG202" s="38"/>
      <c r="VH202" s="38"/>
      <c r="VI202" s="38"/>
      <c r="VJ202" s="38"/>
      <c r="VK202" s="38"/>
      <c r="VL202" s="182"/>
      <c r="VM202" s="25"/>
      <c r="VN202" s="10"/>
      <c r="VO202" s="10"/>
      <c r="VP202" s="10"/>
      <c r="VQ202" s="10"/>
      <c r="VR202" s="10"/>
      <c r="VS202" s="10"/>
      <c r="VT202" s="10"/>
      <c r="VU202" s="10"/>
      <c r="VV202" s="10"/>
      <c r="VW202" s="38"/>
      <c r="VX202" s="38"/>
      <c r="VY202" s="38"/>
      <c r="VZ202" s="38"/>
      <c r="WA202" s="38"/>
      <c r="WB202" s="38"/>
      <c r="WC202" s="38"/>
      <c r="WD202" s="38"/>
      <c r="WE202" s="38"/>
      <c r="WF202" s="38"/>
      <c r="WG202" s="38"/>
      <c r="WH202" s="38"/>
      <c r="WI202" s="38"/>
      <c r="WJ202" s="38"/>
      <c r="WK202" s="38"/>
      <c r="WL202" s="38"/>
      <c r="WM202" s="38"/>
      <c r="WN202" s="182"/>
      <c r="WO202" s="25"/>
      <c r="WP202" s="10"/>
      <c r="WQ202" s="10"/>
      <c r="WR202" s="10"/>
      <c r="WS202" s="10"/>
      <c r="WT202" s="10"/>
      <c r="WU202" s="10"/>
      <c r="WV202" s="10"/>
      <c r="WW202" s="10"/>
      <c r="WX202" s="10"/>
      <c r="WY202" s="196"/>
      <c r="WZ202" s="196"/>
      <c r="XA202" s="196"/>
      <c r="XB202" s="196"/>
      <c r="XC202" s="196"/>
      <c r="XD202" s="196"/>
      <c r="XE202" s="196"/>
      <c r="XF202" s="196"/>
      <c r="XG202" s="196"/>
      <c r="XH202" s="196"/>
      <c r="XI202" s="196"/>
      <c r="XJ202" s="196"/>
      <c r="XK202" s="196"/>
      <c r="XL202" s="196"/>
      <c r="XM202" s="196"/>
      <c r="XN202" s="196"/>
      <c r="XO202" s="196"/>
      <c r="XP202" s="196"/>
      <c r="XQ202" s="196"/>
      <c r="XR202" s="196"/>
      <c r="XS202" s="196"/>
      <c r="XT202" s="25">
        <f t="shared" si="142"/>
        <v>0</v>
      </c>
    </row>
    <row r="203" spans="2:644" s="4" customFormat="1" ht="12.75" hidden="1" x14ac:dyDescent="0.2">
      <c r="B203" s="61" t="s">
        <v>121</v>
      </c>
      <c r="C203" s="201" t="s">
        <v>198</v>
      </c>
      <c r="D203" s="9" t="str">
        <f t="shared" si="143"/>
        <v>1720315298</v>
      </c>
      <c r="E203" s="10">
        <v>6013</v>
      </c>
      <c r="F203" s="9" t="s">
        <v>86</v>
      </c>
      <c r="G203" s="9" t="s">
        <v>126</v>
      </c>
      <c r="H203" s="9" t="s">
        <v>586</v>
      </c>
      <c r="I203" s="9"/>
      <c r="J203" s="9"/>
      <c r="K203" s="9"/>
      <c r="L203" s="9"/>
      <c r="M203" s="9"/>
      <c r="N203" s="9" t="e">
        <f>VLOOKUP(C203,'[1]Nomina al 02-02-2023'!$A$6:$A$94,1,0)</f>
        <v>#N/A</v>
      </c>
      <c r="O203" s="9"/>
      <c r="P203" s="9"/>
      <c r="Q203" s="11">
        <v>44876</v>
      </c>
      <c r="R203" s="11">
        <v>44895</v>
      </c>
      <c r="S203" s="11"/>
      <c r="T203" s="11"/>
      <c r="U203" s="76">
        <f t="shared" si="144"/>
        <v>2.6666666666666665</v>
      </c>
      <c r="V203" s="100">
        <f t="shared" si="128"/>
        <v>3.333333333333333</v>
      </c>
      <c r="W203" s="12">
        <f t="shared" si="141"/>
        <v>0</v>
      </c>
      <c r="X203" s="24">
        <f t="shared" si="129"/>
        <v>0</v>
      </c>
      <c r="Y203" s="77">
        <f>IF(B203="Inactivo",0,(V203-W203-X203))</f>
        <v>0</v>
      </c>
      <c r="Z203" s="46"/>
      <c r="AA203" s="47"/>
      <c r="AB203" s="47"/>
      <c r="AC203" s="47"/>
      <c r="AD203" s="47"/>
      <c r="AE203" s="47"/>
      <c r="AF203" s="48"/>
      <c r="AG203" s="49"/>
      <c r="AH203" s="50"/>
      <c r="AI203" s="51"/>
      <c r="AJ203" s="52"/>
      <c r="AK203" s="53"/>
      <c r="AL203" s="53"/>
      <c r="AM203" s="53"/>
      <c r="AN203" s="53"/>
      <c r="AO203" s="53"/>
      <c r="AP203" s="54"/>
      <c r="AQ203" s="54"/>
      <c r="AR203" s="55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6"/>
      <c r="BO203" s="52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6"/>
      <c r="CS203" s="64"/>
      <c r="CT203" s="54"/>
      <c r="CU203" s="54"/>
      <c r="CV203" s="54"/>
      <c r="CW203" s="54"/>
      <c r="CX203" s="54"/>
      <c r="CY203" s="54"/>
      <c r="CZ203" s="55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15"/>
      <c r="DR203" s="15"/>
      <c r="DS203" s="15"/>
      <c r="DT203" s="15"/>
      <c r="DU203" s="15"/>
      <c r="DV203" s="15"/>
      <c r="DW203" s="29"/>
      <c r="DX203" s="43"/>
      <c r="DY203" s="21"/>
      <c r="DZ203" s="21"/>
      <c r="EA203" s="15"/>
      <c r="EB203" s="15"/>
      <c r="EC203" s="15"/>
      <c r="ED203" s="15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6"/>
      <c r="FB203" s="52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5"/>
      <c r="FZ203" s="54"/>
      <c r="GA203" s="54"/>
      <c r="GB203" s="54"/>
      <c r="GC203" s="54"/>
      <c r="GD203" s="54"/>
      <c r="GE203" s="54"/>
      <c r="GF203" s="58"/>
      <c r="GG203" s="57"/>
      <c r="GH203" s="54"/>
      <c r="GI203" s="54"/>
      <c r="GJ203" s="54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6"/>
      <c r="HL203" s="52"/>
      <c r="HM203" s="54"/>
      <c r="HN203" s="54"/>
      <c r="HO203" s="54"/>
      <c r="HP203" s="54"/>
      <c r="HQ203" s="54"/>
      <c r="HR203" s="54"/>
      <c r="HS203" s="54"/>
      <c r="HT203" s="54"/>
      <c r="HU203" s="54"/>
      <c r="HV203" s="54"/>
      <c r="HW203" s="54"/>
      <c r="HX203" s="54"/>
      <c r="HY203" s="55"/>
      <c r="HZ203" s="54"/>
      <c r="IA203" s="54"/>
      <c r="IB203" s="54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8"/>
      <c r="IN203" s="57"/>
      <c r="IO203" s="54"/>
      <c r="IP203" s="54"/>
      <c r="IQ203" s="54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6"/>
      <c r="JS203" s="52"/>
      <c r="JT203" s="54"/>
      <c r="JU203" s="54"/>
      <c r="JV203" s="54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5"/>
      <c r="KH203" s="54"/>
      <c r="KI203" s="54"/>
      <c r="KJ203" s="54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6"/>
      <c r="KW203" s="57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5"/>
      <c r="LX203" s="54"/>
      <c r="LY203" s="54"/>
      <c r="LZ203" s="54"/>
      <c r="MA203" s="56"/>
      <c r="MB203" s="52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6"/>
      <c r="NF203" s="52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6"/>
      <c r="OK203" s="52"/>
      <c r="OL203" s="54"/>
      <c r="OM203" s="54"/>
      <c r="ON203" s="54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153"/>
      <c r="PP203" s="52"/>
      <c r="PQ203" s="54"/>
      <c r="PR203" s="54"/>
      <c r="PS203" s="54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154"/>
      <c r="QT203" s="52"/>
      <c r="QU203" s="54"/>
      <c r="QV203" s="54"/>
      <c r="QW203" s="54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154"/>
      <c r="RY203" s="52"/>
      <c r="RZ203" s="54"/>
      <c r="SA203" s="54"/>
      <c r="SB203" s="54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154"/>
      <c r="TC203" s="52"/>
      <c r="TD203" s="54"/>
      <c r="TE203" s="54"/>
      <c r="TF203" s="54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6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38"/>
      <c r="US203" s="38"/>
      <c r="UT203" s="38"/>
      <c r="UU203" s="38"/>
      <c r="UV203" s="38"/>
      <c r="UW203" s="38"/>
      <c r="UX203" s="38"/>
      <c r="UY203" s="38"/>
      <c r="UZ203" s="38"/>
      <c r="VA203" s="38"/>
      <c r="VB203" s="38"/>
      <c r="VC203" s="38"/>
      <c r="VD203" s="38"/>
      <c r="VE203" s="38"/>
      <c r="VF203" s="38"/>
      <c r="VG203" s="38"/>
      <c r="VH203" s="38"/>
      <c r="VI203" s="38"/>
      <c r="VJ203" s="38"/>
      <c r="VK203" s="38"/>
      <c r="VL203" s="182"/>
      <c r="VM203" s="25"/>
      <c r="VN203" s="10"/>
      <c r="VO203" s="10"/>
      <c r="VP203" s="10"/>
      <c r="VQ203" s="10"/>
      <c r="VR203" s="10"/>
      <c r="VS203" s="10"/>
      <c r="VT203" s="10"/>
      <c r="VU203" s="10"/>
      <c r="VV203" s="10"/>
      <c r="VW203" s="38"/>
      <c r="VX203" s="38"/>
      <c r="VY203" s="38"/>
      <c r="VZ203" s="38"/>
      <c r="WA203" s="38"/>
      <c r="WB203" s="38"/>
      <c r="WC203" s="38"/>
      <c r="WD203" s="38"/>
      <c r="WE203" s="38"/>
      <c r="WF203" s="38"/>
      <c r="WG203" s="38"/>
      <c r="WH203" s="38"/>
      <c r="WI203" s="38"/>
      <c r="WJ203" s="38"/>
      <c r="WK203" s="38"/>
      <c r="WL203" s="38"/>
      <c r="WM203" s="38"/>
      <c r="WN203" s="182"/>
      <c r="WO203" s="25"/>
      <c r="WP203" s="10"/>
      <c r="WQ203" s="10"/>
      <c r="WR203" s="10"/>
      <c r="WS203" s="10"/>
      <c r="WT203" s="10"/>
      <c r="WU203" s="10"/>
      <c r="WV203" s="10"/>
      <c r="WW203" s="10"/>
      <c r="WX203" s="10"/>
      <c r="WY203" s="196"/>
      <c r="WZ203" s="196"/>
      <c r="XA203" s="196"/>
      <c r="XB203" s="196"/>
      <c r="XC203" s="196"/>
      <c r="XD203" s="196"/>
      <c r="XE203" s="196"/>
      <c r="XF203" s="196"/>
      <c r="XG203" s="196"/>
      <c r="XH203" s="196"/>
      <c r="XI203" s="196"/>
      <c r="XJ203" s="196"/>
      <c r="XK203" s="196"/>
      <c r="XL203" s="196"/>
      <c r="XM203" s="196"/>
      <c r="XN203" s="196"/>
      <c r="XO203" s="196"/>
      <c r="XP203" s="196"/>
      <c r="XQ203" s="196"/>
      <c r="XR203" s="196"/>
      <c r="XS203" s="196"/>
      <c r="XT203" s="25">
        <f t="shared" si="142"/>
        <v>0</v>
      </c>
    </row>
    <row r="204" spans="2:644" s="4" customFormat="1" ht="12.75" hidden="1" x14ac:dyDescent="0.2">
      <c r="B204" s="61" t="s">
        <v>121</v>
      </c>
      <c r="C204" s="201" t="s">
        <v>368</v>
      </c>
      <c r="D204" s="9" t="str">
        <f t="shared" si="143"/>
        <v>1718656919</v>
      </c>
      <c r="E204" s="10"/>
      <c r="F204" s="9"/>
      <c r="G204" s="9"/>
      <c r="H204" s="9" t="s">
        <v>587</v>
      </c>
      <c r="I204" s="9"/>
      <c r="J204" s="9"/>
      <c r="K204" s="9"/>
      <c r="L204" s="9"/>
      <c r="M204" s="9"/>
      <c r="N204" s="9" t="e">
        <f>VLOOKUP(C204,'[1]Nomina al 02-02-2023'!$A$6:$A$94,1,0)</f>
        <v>#N/A</v>
      </c>
      <c r="O204" s="9"/>
      <c r="P204" s="9"/>
      <c r="Q204" s="11">
        <v>44088</v>
      </c>
      <c r="R204" s="11">
        <v>44088</v>
      </c>
      <c r="S204" s="11"/>
      <c r="T204" s="11"/>
      <c r="U204" s="76">
        <f t="shared" si="144"/>
        <v>28.566666666666666</v>
      </c>
      <c r="V204" s="100">
        <f t="shared" si="128"/>
        <v>35.708333333333336</v>
      </c>
      <c r="W204" s="12">
        <f t="shared" si="131"/>
        <v>0</v>
      </c>
      <c r="X204" s="24">
        <f t="shared" si="129"/>
        <v>0</v>
      </c>
      <c r="Y204" s="77">
        <f>IF(B204="Inactivo",0,(V204-W204-X204))</f>
        <v>0</v>
      </c>
      <c r="Z204" s="46"/>
      <c r="AA204" s="47"/>
      <c r="AB204" s="47"/>
      <c r="AC204" s="47"/>
      <c r="AD204" s="47"/>
      <c r="AE204" s="47"/>
      <c r="AF204" s="48"/>
      <c r="AG204" s="49"/>
      <c r="AH204" s="50"/>
      <c r="AI204" s="51"/>
      <c r="AJ204" s="52"/>
      <c r="AK204" s="53"/>
      <c r="AL204" s="53"/>
      <c r="AM204" s="53"/>
      <c r="AN204" s="53"/>
      <c r="AO204" s="53"/>
      <c r="AP204" s="54"/>
      <c r="AQ204" s="54"/>
      <c r="AR204" s="55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6"/>
      <c r="BO204" s="52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6"/>
      <c r="CS204" s="64"/>
      <c r="CT204" s="54"/>
      <c r="CU204" s="54"/>
      <c r="CV204" s="54"/>
      <c r="CW204" s="54"/>
      <c r="CX204" s="54"/>
      <c r="CY204" s="54"/>
      <c r="CZ204" s="55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15"/>
      <c r="DR204" s="15"/>
      <c r="DS204" s="15"/>
      <c r="DT204" s="15"/>
      <c r="DU204" s="15"/>
      <c r="DV204" s="15"/>
      <c r="DW204" s="29"/>
      <c r="DX204" s="43"/>
      <c r="DY204" s="21"/>
      <c r="DZ204" s="21"/>
      <c r="EA204" s="15"/>
      <c r="EB204" s="15"/>
      <c r="EC204" s="15"/>
      <c r="ED204" s="15"/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6"/>
      <c r="FB204" s="52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5"/>
      <c r="FZ204" s="54"/>
      <c r="GA204" s="54"/>
      <c r="GB204" s="54"/>
      <c r="GC204" s="54"/>
      <c r="GD204" s="54"/>
      <c r="GE204" s="54"/>
      <c r="GF204" s="58"/>
      <c r="GG204" s="57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6"/>
      <c r="HL204" s="52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5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8"/>
      <c r="IN204" s="57"/>
      <c r="IO204" s="54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6"/>
      <c r="JS204" s="52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5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6"/>
      <c r="KW204" s="57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5"/>
      <c r="LX204" s="54"/>
      <c r="LY204" s="54"/>
      <c r="LZ204" s="54"/>
      <c r="MA204" s="56"/>
      <c r="MB204" s="52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6"/>
      <c r="NF204" s="52"/>
      <c r="NG204" s="54"/>
      <c r="NH204" s="54"/>
      <c r="NI204" s="54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6"/>
      <c r="OK204" s="52"/>
      <c r="OL204" s="54"/>
      <c r="OM204" s="54"/>
      <c r="ON204" s="54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153"/>
      <c r="PP204" s="52"/>
      <c r="PQ204" s="54"/>
      <c r="PR204" s="54"/>
      <c r="PS204" s="54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154"/>
      <c r="QT204" s="52"/>
      <c r="QU204" s="54"/>
      <c r="QV204" s="54"/>
      <c r="QW204" s="54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154"/>
      <c r="RY204" s="52"/>
      <c r="RZ204" s="54"/>
      <c r="SA204" s="54"/>
      <c r="SB204" s="54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154"/>
      <c r="TC204" s="52"/>
      <c r="TD204" s="54"/>
      <c r="TE204" s="54"/>
      <c r="TF204" s="54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6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38"/>
      <c r="US204" s="38"/>
      <c r="UT204" s="38"/>
      <c r="UU204" s="38"/>
      <c r="UV204" s="38"/>
      <c r="UW204" s="38"/>
      <c r="UX204" s="38"/>
      <c r="UY204" s="38"/>
      <c r="UZ204" s="38"/>
      <c r="VA204" s="38"/>
      <c r="VB204" s="38"/>
      <c r="VC204" s="38"/>
      <c r="VD204" s="38"/>
      <c r="VE204" s="38"/>
      <c r="VF204" s="38"/>
      <c r="VG204" s="38"/>
      <c r="VH204" s="38"/>
      <c r="VI204" s="38"/>
      <c r="VJ204" s="38"/>
      <c r="VK204" s="38"/>
      <c r="VL204" s="182"/>
      <c r="VM204" s="25"/>
      <c r="VN204" s="10"/>
      <c r="VO204" s="10"/>
      <c r="VP204" s="10"/>
      <c r="VQ204" s="10"/>
      <c r="VR204" s="10"/>
      <c r="VS204" s="10"/>
      <c r="VT204" s="10"/>
      <c r="VU204" s="10"/>
      <c r="VV204" s="10"/>
      <c r="VW204" s="38"/>
      <c r="VX204" s="38"/>
      <c r="VY204" s="38"/>
      <c r="VZ204" s="38"/>
      <c r="WA204" s="38"/>
      <c r="WB204" s="38"/>
      <c r="WC204" s="38"/>
      <c r="WD204" s="38"/>
      <c r="WE204" s="38"/>
      <c r="WF204" s="38"/>
      <c r="WG204" s="38"/>
      <c r="WH204" s="38"/>
      <c r="WI204" s="38"/>
      <c r="WJ204" s="38"/>
      <c r="WK204" s="38"/>
      <c r="WL204" s="38"/>
      <c r="WM204" s="38"/>
      <c r="WN204" s="182"/>
      <c r="WO204" s="25"/>
      <c r="WP204" s="10"/>
      <c r="WQ204" s="10"/>
      <c r="WR204" s="10"/>
      <c r="WS204" s="10"/>
      <c r="WT204" s="10"/>
      <c r="WU204" s="10"/>
      <c r="WV204" s="10"/>
      <c r="WW204" s="10"/>
      <c r="WX204" s="10"/>
      <c r="WY204" s="38"/>
      <c r="WZ204" s="38"/>
      <c r="XA204" s="38"/>
      <c r="XB204" s="38"/>
      <c r="XC204" s="38"/>
      <c r="XD204" s="38"/>
      <c r="XE204" s="38"/>
      <c r="XF204" s="38"/>
      <c r="XG204" s="38"/>
      <c r="XH204" s="38"/>
      <c r="XI204" s="38"/>
      <c r="XJ204" s="38"/>
      <c r="XK204" s="38"/>
      <c r="XL204" s="38"/>
      <c r="XM204" s="38"/>
      <c r="XN204" s="38"/>
      <c r="XO204" s="38"/>
      <c r="XP204" s="38"/>
      <c r="XQ204" s="38"/>
      <c r="XR204" s="38"/>
      <c r="XS204" s="38"/>
      <c r="XT204" s="25"/>
    </row>
    <row r="205" spans="2:644" s="4" customFormat="1" ht="12.75" hidden="1" x14ac:dyDescent="0.2">
      <c r="B205" s="61" t="s">
        <v>121</v>
      </c>
      <c r="C205" s="201" t="s">
        <v>369</v>
      </c>
      <c r="D205" s="9" t="str">
        <f t="shared" si="143"/>
        <v>1719965806</v>
      </c>
      <c r="E205" s="10">
        <v>6013</v>
      </c>
      <c r="F205" s="9" t="s">
        <v>86</v>
      </c>
      <c r="G205" s="9" t="s">
        <v>126</v>
      </c>
      <c r="H205" s="9" t="s">
        <v>328</v>
      </c>
      <c r="I205" s="9"/>
      <c r="J205" s="9"/>
      <c r="K205" s="9"/>
      <c r="L205" s="9"/>
      <c r="M205" s="9"/>
      <c r="N205" s="9" t="e">
        <f>VLOOKUP(C205,'[1]Nomina al 02-02-2023'!$A$6:$A$94,1,0)</f>
        <v>#N/A</v>
      </c>
      <c r="O205" s="9"/>
      <c r="P205" s="9"/>
      <c r="Q205" s="11">
        <v>44837</v>
      </c>
      <c r="R205" s="11">
        <v>44925</v>
      </c>
      <c r="S205" s="11"/>
      <c r="T205" s="11"/>
      <c r="U205" s="76">
        <f t="shared" si="144"/>
        <v>3.9333333333333336</v>
      </c>
      <c r="V205" s="100">
        <f t="shared" si="128"/>
        <v>4.916666666666667</v>
      </c>
      <c r="W205" s="12">
        <f t="shared" ref="W205:W209" si="145">SUM(Z205:XS205)</f>
        <v>0</v>
      </c>
      <c r="X205" s="24">
        <f t="shared" si="129"/>
        <v>0</v>
      </c>
      <c r="Y205" s="77">
        <f>IF(B205="Inactivo",0,(V205-W205-X205))</f>
        <v>0</v>
      </c>
      <c r="Z205" s="46"/>
      <c r="AA205" s="47"/>
      <c r="AB205" s="47"/>
      <c r="AC205" s="47"/>
      <c r="AD205" s="47"/>
      <c r="AE205" s="47"/>
      <c r="AF205" s="48"/>
      <c r="AG205" s="49"/>
      <c r="AH205" s="50"/>
      <c r="AI205" s="51"/>
      <c r="AJ205" s="52"/>
      <c r="AK205" s="53"/>
      <c r="AL205" s="53"/>
      <c r="AM205" s="53"/>
      <c r="AN205" s="53"/>
      <c r="AO205" s="53"/>
      <c r="AP205" s="54"/>
      <c r="AQ205" s="54"/>
      <c r="AR205" s="55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6"/>
      <c r="BO205" s="52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6"/>
      <c r="CS205" s="64"/>
      <c r="CT205" s="54"/>
      <c r="CU205" s="54"/>
      <c r="CV205" s="54"/>
      <c r="CW205" s="54"/>
      <c r="CX205" s="54"/>
      <c r="CY205" s="54"/>
      <c r="CZ205" s="55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15"/>
      <c r="DR205" s="15"/>
      <c r="DS205" s="15"/>
      <c r="DT205" s="15"/>
      <c r="DU205" s="15"/>
      <c r="DV205" s="15"/>
      <c r="DW205" s="29"/>
      <c r="DX205" s="43"/>
      <c r="DY205" s="21"/>
      <c r="DZ205" s="21"/>
      <c r="EA205" s="15"/>
      <c r="EB205" s="15"/>
      <c r="EC205" s="15"/>
      <c r="ED205" s="15"/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6"/>
      <c r="FB205" s="52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5"/>
      <c r="FZ205" s="54"/>
      <c r="GA205" s="54"/>
      <c r="GB205" s="54"/>
      <c r="GC205" s="54"/>
      <c r="GD205" s="54"/>
      <c r="GE205" s="54"/>
      <c r="GF205" s="58"/>
      <c r="GG205" s="57"/>
      <c r="GH205" s="54"/>
      <c r="GI205" s="54"/>
      <c r="GJ205" s="54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6"/>
      <c r="HL205" s="52"/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5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8"/>
      <c r="IN205" s="57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6"/>
      <c r="JS205" s="52"/>
      <c r="JT205" s="54"/>
      <c r="JU205" s="54"/>
      <c r="JV205" s="54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5"/>
      <c r="KH205" s="54"/>
      <c r="KI205" s="54"/>
      <c r="KJ205" s="54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6"/>
      <c r="KW205" s="57"/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5"/>
      <c r="LX205" s="54"/>
      <c r="LY205" s="54"/>
      <c r="LZ205" s="54"/>
      <c r="MA205" s="56"/>
      <c r="MB205" s="52"/>
      <c r="MC205" s="54"/>
      <c r="MD205" s="54"/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6"/>
      <c r="NF205" s="52"/>
      <c r="NG205" s="54"/>
      <c r="NH205" s="54"/>
      <c r="NI205" s="54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6"/>
      <c r="OK205" s="52"/>
      <c r="OL205" s="54"/>
      <c r="OM205" s="54"/>
      <c r="ON205" s="54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153"/>
      <c r="PP205" s="52"/>
      <c r="PQ205" s="54"/>
      <c r="PR205" s="54"/>
      <c r="PS205" s="54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154"/>
      <c r="QT205" s="52"/>
      <c r="QU205" s="54"/>
      <c r="QV205" s="54"/>
      <c r="QW205" s="54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154"/>
      <c r="RY205" s="52"/>
      <c r="RZ205" s="54"/>
      <c r="SA205" s="54"/>
      <c r="SB205" s="54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154"/>
      <c r="TC205" s="52"/>
      <c r="TD205" s="54"/>
      <c r="TE205" s="54"/>
      <c r="TF205" s="54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6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38"/>
      <c r="US205" s="38"/>
      <c r="UT205" s="38"/>
      <c r="UU205" s="38"/>
      <c r="UV205" s="38"/>
      <c r="UW205" s="38"/>
      <c r="UX205" s="38"/>
      <c r="UY205" s="38"/>
      <c r="UZ205" s="38"/>
      <c r="VA205" s="38"/>
      <c r="VB205" s="38"/>
      <c r="VC205" s="38"/>
      <c r="VD205" s="38"/>
      <c r="VE205" s="38"/>
      <c r="VF205" s="38"/>
      <c r="VG205" s="38"/>
      <c r="VH205" s="38"/>
      <c r="VI205" s="38"/>
      <c r="VJ205" s="38"/>
      <c r="VK205" s="38"/>
      <c r="VL205" s="182"/>
      <c r="VM205" s="25"/>
      <c r="VN205" s="10"/>
      <c r="VO205" s="10"/>
      <c r="VP205" s="10"/>
      <c r="VQ205" s="10"/>
      <c r="VR205" s="10"/>
      <c r="VS205" s="10"/>
      <c r="VT205" s="10"/>
      <c r="VU205" s="10"/>
      <c r="VV205" s="10"/>
      <c r="VW205" s="38"/>
      <c r="VX205" s="38"/>
      <c r="VY205" s="38"/>
      <c r="VZ205" s="38"/>
      <c r="WA205" s="38"/>
      <c r="WB205" s="38"/>
      <c r="WC205" s="38"/>
      <c r="WD205" s="38"/>
      <c r="WE205" s="38"/>
      <c r="WF205" s="38"/>
      <c r="WG205" s="38"/>
      <c r="WH205" s="38"/>
      <c r="WI205" s="38"/>
      <c r="WJ205" s="38"/>
      <c r="WK205" s="38"/>
      <c r="WL205" s="38"/>
      <c r="WM205" s="38"/>
      <c r="WN205" s="182"/>
      <c r="WO205" s="25"/>
      <c r="WP205" s="10"/>
      <c r="WQ205" s="10"/>
      <c r="WR205" s="10"/>
      <c r="WS205" s="10"/>
      <c r="WT205" s="10"/>
      <c r="WU205" s="10"/>
      <c r="WV205" s="10"/>
      <c r="WW205" s="10"/>
      <c r="WX205" s="10"/>
      <c r="WY205" s="196"/>
      <c r="WZ205" s="196"/>
      <c r="XA205" s="196"/>
      <c r="XB205" s="196"/>
      <c r="XC205" s="196"/>
      <c r="XD205" s="196"/>
      <c r="XE205" s="196"/>
      <c r="XF205" s="196"/>
      <c r="XG205" s="196"/>
      <c r="XH205" s="196"/>
      <c r="XI205" s="196"/>
      <c r="XJ205" s="196"/>
      <c r="XK205" s="196"/>
      <c r="XL205" s="196"/>
      <c r="XM205" s="196"/>
      <c r="XN205" s="196"/>
      <c r="XO205" s="196"/>
      <c r="XP205" s="196"/>
      <c r="XQ205" s="196"/>
      <c r="XR205" s="196"/>
      <c r="XS205" s="196"/>
      <c r="XT205" s="25">
        <f t="shared" ref="XT205:XT209" si="146">SUM(Z205:XS205)</f>
        <v>0</v>
      </c>
    </row>
    <row r="206" spans="2:644" s="4" customFormat="1" ht="12.75" hidden="1" x14ac:dyDescent="0.2">
      <c r="B206" s="61" t="s">
        <v>121</v>
      </c>
      <c r="C206" s="201" t="s">
        <v>370</v>
      </c>
      <c r="D206" s="9" t="str">
        <f t="shared" si="143"/>
        <v>1761014636</v>
      </c>
      <c r="E206" s="10">
        <v>6013</v>
      </c>
      <c r="F206" s="9" t="s">
        <v>86</v>
      </c>
      <c r="G206" s="9" t="s">
        <v>126</v>
      </c>
      <c r="H206" s="9" t="s">
        <v>588</v>
      </c>
      <c r="I206" s="9"/>
      <c r="J206" s="9"/>
      <c r="K206" s="9"/>
      <c r="L206" s="9"/>
      <c r="M206" s="9"/>
      <c r="N206" s="9" t="e">
        <f>VLOOKUP(C206,'[1]Nomina al 02-02-2023'!$A$6:$A$94,1,0)</f>
        <v>#N/A</v>
      </c>
      <c r="O206" s="9"/>
      <c r="P206" s="9"/>
      <c r="Q206" s="11">
        <v>44767</v>
      </c>
      <c r="R206" s="11">
        <v>44774</v>
      </c>
      <c r="S206" s="11"/>
      <c r="T206" s="11"/>
      <c r="U206" s="76">
        <f t="shared" si="144"/>
        <v>6.2</v>
      </c>
      <c r="V206" s="100">
        <f t="shared" si="128"/>
        <v>7.75</v>
      </c>
      <c r="W206" s="12">
        <f t="shared" si="145"/>
        <v>0</v>
      </c>
      <c r="X206" s="24">
        <f t="shared" si="129"/>
        <v>0</v>
      </c>
      <c r="Y206" s="77">
        <f>IF(B206="Inactivo",0,(V206-W206-X206))</f>
        <v>0</v>
      </c>
      <c r="Z206" s="46"/>
      <c r="AA206" s="47"/>
      <c r="AB206" s="47"/>
      <c r="AC206" s="47"/>
      <c r="AD206" s="47"/>
      <c r="AE206" s="47"/>
      <c r="AF206" s="48"/>
      <c r="AG206" s="49"/>
      <c r="AH206" s="50"/>
      <c r="AI206" s="51"/>
      <c r="AJ206" s="52"/>
      <c r="AK206" s="53"/>
      <c r="AL206" s="53"/>
      <c r="AM206" s="53"/>
      <c r="AN206" s="53"/>
      <c r="AO206" s="53"/>
      <c r="AP206" s="54"/>
      <c r="AQ206" s="54"/>
      <c r="AR206" s="55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6"/>
      <c r="BO206" s="52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6"/>
      <c r="CS206" s="64"/>
      <c r="CT206" s="54"/>
      <c r="CU206" s="54"/>
      <c r="CV206" s="54"/>
      <c r="CW206" s="54"/>
      <c r="CX206" s="54"/>
      <c r="CY206" s="54"/>
      <c r="CZ206" s="55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15"/>
      <c r="DR206" s="15"/>
      <c r="DS206" s="15"/>
      <c r="DT206" s="15"/>
      <c r="DU206" s="15"/>
      <c r="DV206" s="15"/>
      <c r="DW206" s="29"/>
      <c r="DX206" s="43"/>
      <c r="DY206" s="21"/>
      <c r="DZ206" s="21"/>
      <c r="EA206" s="15"/>
      <c r="EB206" s="15"/>
      <c r="EC206" s="15"/>
      <c r="ED206" s="15"/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6"/>
      <c r="FB206" s="52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5"/>
      <c r="FZ206" s="54"/>
      <c r="GA206" s="54"/>
      <c r="GB206" s="54"/>
      <c r="GC206" s="54"/>
      <c r="GD206" s="54"/>
      <c r="GE206" s="54"/>
      <c r="GF206" s="58"/>
      <c r="GG206" s="57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6"/>
      <c r="HL206" s="52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5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8"/>
      <c r="IN206" s="57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6"/>
      <c r="JS206" s="52"/>
      <c r="JT206" s="54"/>
      <c r="JU206" s="54"/>
      <c r="JV206" s="54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5"/>
      <c r="KH206" s="54"/>
      <c r="KI206" s="54"/>
      <c r="KJ206" s="54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6"/>
      <c r="KW206" s="57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5"/>
      <c r="LX206" s="54"/>
      <c r="LY206" s="54"/>
      <c r="LZ206" s="54"/>
      <c r="MA206" s="56"/>
      <c r="MB206" s="52"/>
      <c r="MC206" s="54"/>
      <c r="MD206" s="54"/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6"/>
      <c r="NF206" s="52"/>
      <c r="NG206" s="54"/>
      <c r="NH206" s="54"/>
      <c r="NI206" s="54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6"/>
      <c r="OK206" s="52"/>
      <c r="OL206" s="54"/>
      <c r="OM206" s="54"/>
      <c r="ON206" s="54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153"/>
      <c r="PP206" s="52"/>
      <c r="PQ206" s="54"/>
      <c r="PR206" s="54"/>
      <c r="PS206" s="54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154"/>
      <c r="QT206" s="52"/>
      <c r="QU206" s="54"/>
      <c r="QV206" s="54"/>
      <c r="QW206" s="54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154"/>
      <c r="RY206" s="52"/>
      <c r="RZ206" s="54"/>
      <c r="SA206" s="54"/>
      <c r="SB206" s="54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154"/>
      <c r="TC206" s="52"/>
      <c r="TD206" s="54"/>
      <c r="TE206" s="54"/>
      <c r="TF206" s="54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6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38"/>
      <c r="US206" s="38"/>
      <c r="UT206" s="38"/>
      <c r="UU206" s="38"/>
      <c r="UV206" s="38"/>
      <c r="UW206" s="38"/>
      <c r="UX206" s="38"/>
      <c r="UY206" s="38"/>
      <c r="UZ206" s="38"/>
      <c r="VA206" s="38"/>
      <c r="VB206" s="38"/>
      <c r="VC206" s="38"/>
      <c r="VD206" s="38"/>
      <c r="VE206" s="38"/>
      <c r="VF206" s="38"/>
      <c r="VG206" s="38"/>
      <c r="VH206" s="38"/>
      <c r="VI206" s="38"/>
      <c r="VJ206" s="38"/>
      <c r="VK206" s="38"/>
      <c r="VL206" s="182"/>
      <c r="VM206" s="25"/>
      <c r="VN206" s="10"/>
      <c r="VO206" s="10"/>
      <c r="VP206" s="10"/>
      <c r="VQ206" s="10"/>
      <c r="VR206" s="10"/>
      <c r="VS206" s="10"/>
      <c r="VT206" s="10"/>
      <c r="VU206" s="10"/>
      <c r="VV206" s="10"/>
      <c r="VW206" s="38"/>
      <c r="VX206" s="38"/>
      <c r="VY206" s="38"/>
      <c r="VZ206" s="38"/>
      <c r="WA206" s="38"/>
      <c r="WB206" s="38"/>
      <c r="WC206" s="38"/>
      <c r="WD206" s="38"/>
      <c r="WE206" s="38"/>
      <c r="WF206" s="38"/>
      <c r="WG206" s="38"/>
      <c r="WH206" s="38"/>
      <c r="WI206" s="38"/>
      <c r="WJ206" s="38"/>
      <c r="WK206" s="38"/>
      <c r="WL206" s="38"/>
      <c r="WM206" s="38"/>
      <c r="WN206" s="182"/>
      <c r="WO206" s="25"/>
      <c r="WP206" s="10"/>
      <c r="WQ206" s="10"/>
      <c r="WR206" s="10"/>
      <c r="WS206" s="10"/>
      <c r="WT206" s="10"/>
      <c r="WU206" s="10"/>
      <c r="WV206" s="10"/>
      <c r="WW206" s="10"/>
      <c r="WX206" s="10"/>
      <c r="WY206" s="196"/>
      <c r="WZ206" s="196"/>
      <c r="XA206" s="196"/>
      <c r="XB206" s="196"/>
      <c r="XC206" s="196"/>
      <c r="XD206" s="196"/>
      <c r="XE206" s="196"/>
      <c r="XF206" s="196"/>
      <c r="XG206" s="196"/>
      <c r="XH206" s="196"/>
      <c r="XI206" s="196"/>
      <c r="XJ206" s="196"/>
      <c r="XK206" s="196"/>
      <c r="XL206" s="196"/>
      <c r="XM206" s="196"/>
      <c r="XN206" s="196"/>
      <c r="XO206" s="196"/>
      <c r="XP206" s="196"/>
      <c r="XQ206" s="196"/>
      <c r="XR206" s="196"/>
      <c r="XS206" s="196"/>
      <c r="XT206" s="25">
        <f t="shared" si="146"/>
        <v>0</v>
      </c>
    </row>
    <row r="207" spans="2:644" s="4" customFormat="1" ht="12.75" x14ac:dyDescent="0.2">
      <c r="B207" s="61" t="s">
        <v>122</v>
      </c>
      <c r="C207" s="201" t="s">
        <v>371</v>
      </c>
      <c r="D207" s="9" t="str">
        <f t="shared" si="143"/>
        <v>1722339320</v>
      </c>
      <c r="E207" s="10">
        <v>6005</v>
      </c>
      <c r="F207" s="9" t="s">
        <v>38</v>
      </c>
      <c r="G207" s="9" t="s">
        <v>330</v>
      </c>
      <c r="H207" s="9" t="s">
        <v>589</v>
      </c>
      <c r="I207" s="9">
        <f t="shared" ref="I207:I208" si="147">LEN(H207)</f>
        <v>27</v>
      </c>
      <c r="J207" s="9">
        <f t="shared" ref="J207:J208" si="148">FIND(" ",H207,FIND(" ",H207)+1)</f>
        <v>13</v>
      </c>
      <c r="K207" s="9">
        <f t="shared" ref="K207:K208" si="149">I207-(J207-1)</f>
        <v>15</v>
      </c>
      <c r="L207" s="9" t="str">
        <f t="shared" ref="L207:L208" si="150">MID(H207,1,J207)</f>
        <v xml:space="preserve">Condo Garcia </v>
      </c>
      <c r="M207" s="9" t="str">
        <f t="shared" ref="M207:M208" si="151">MID(H207,J207,K207)</f>
        <v xml:space="preserve"> Nicolas Matias</v>
      </c>
      <c r="N207" s="9" t="str">
        <f>_xlfn.IFNA(VLOOKUP(D207,[1]!Tabla1[#All],7,0),"NO ENCONTRADO")</f>
        <v>nicolascondo@salesland.net</v>
      </c>
      <c r="O207" s="9"/>
      <c r="P207" s="9" t="str">
        <f t="shared" ref="P207:P208" si="152">IF(N207="NO ENCONTRADO",O207,N207)</f>
        <v>nicolascondo@salesland.net</v>
      </c>
      <c r="Q207" s="11">
        <v>44826</v>
      </c>
      <c r="R207" s="11"/>
      <c r="S207" s="11"/>
      <c r="T207" s="11"/>
      <c r="U207" s="76">
        <f t="shared" si="144"/>
        <v>4.3</v>
      </c>
      <c r="V207" s="100">
        <f t="shared" si="128"/>
        <v>5.375</v>
      </c>
      <c r="W207" s="12">
        <f t="shared" si="145"/>
        <v>0</v>
      </c>
      <c r="X207" s="24">
        <f t="shared" si="129"/>
        <v>0</v>
      </c>
      <c r="Y207" s="77">
        <f>IF(B207="Inactivo",0,(V207-W207-X207))</f>
        <v>5.375</v>
      </c>
      <c r="Z207" s="46"/>
      <c r="AA207" s="47"/>
      <c r="AB207" s="47"/>
      <c r="AC207" s="47"/>
      <c r="AD207" s="47"/>
      <c r="AE207" s="47"/>
      <c r="AF207" s="48"/>
      <c r="AG207" s="49"/>
      <c r="AH207" s="50"/>
      <c r="AI207" s="51"/>
      <c r="AJ207" s="52"/>
      <c r="AK207" s="53"/>
      <c r="AL207" s="53"/>
      <c r="AM207" s="53"/>
      <c r="AN207" s="53"/>
      <c r="AO207" s="53"/>
      <c r="AP207" s="54"/>
      <c r="AQ207" s="54"/>
      <c r="AR207" s="55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6"/>
      <c r="BO207" s="52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6"/>
      <c r="CS207" s="64"/>
      <c r="CT207" s="54"/>
      <c r="CU207" s="54"/>
      <c r="CV207" s="54"/>
      <c r="CW207" s="54"/>
      <c r="CX207" s="54"/>
      <c r="CY207" s="54"/>
      <c r="CZ207" s="55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15"/>
      <c r="DR207" s="15"/>
      <c r="DS207" s="15"/>
      <c r="DT207" s="15"/>
      <c r="DU207" s="15"/>
      <c r="DV207" s="15"/>
      <c r="DW207" s="29"/>
      <c r="DX207" s="43"/>
      <c r="DY207" s="21"/>
      <c r="DZ207" s="21"/>
      <c r="EA207" s="15"/>
      <c r="EB207" s="15"/>
      <c r="EC207" s="15"/>
      <c r="ED207" s="15"/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6"/>
      <c r="FB207" s="52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5"/>
      <c r="FZ207" s="54"/>
      <c r="GA207" s="54"/>
      <c r="GB207" s="54"/>
      <c r="GC207" s="54"/>
      <c r="GD207" s="54"/>
      <c r="GE207" s="54"/>
      <c r="GF207" s="58"/>
      <c r="GG207" s="57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6"/>
      <c r="HL207" s="52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5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8"/>
      <c r="IN207" s="57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6"/>
      <c r="JS207" s="52"/>
      <c r="JT207" s="54"/>
      <c r="JU207" s="54"/>
      <c r="JV207" s="54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5"/>
      <c r="KH207" s="54"/>
      <c r="KI207" s="54"/>
      <c r="KJ207" s="54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6"/>
      <c r="KW207" s="57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5"/>
      <c r="LX207" s="54"/>
      <c r="LY207" s="54"/>
      <c r="LZ207" s="54"/>
      <c r="MA207" s="56"/>
      <c r="MB207" s="52"/>
      <c r="MC207" s="54"/>
      <c r="MD207" s="54"/>
      <c r="ME207" s="54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6"/>
      <c r="NF207" s="52"/>
      <c r="NG207" s="54"/>
      <c r="NH207" s="54"/>
      <c r="NI207" s="54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6"/>
      <c r="OK207" s="52"/>
      <c r="OL207" s="54"/>
      <c r="OM207" s="54"/>
      <c r="ON207" s="54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153"/>
      <c r="PP207" s="52"/>
      <c r="PQ207" s="54"/>
      <c r="PR207" s="54"/>
      <c r="PS207" s="54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154"/>
      <c r="QT207" s="52"/>
      <c r="QU207" s="54"/>
      <c r="QV207" s="54"/>
      <c r="QW207" s="54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154"/>
      <c r="RY207" s="52"/>
      <c r="RZ207" s="54"/>
      <c r="SA207" s="54"/>
      <c r="SB207" s="54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154"/>
      <c r="TC207" s="52"/>
      <c r="TD207" s="54"/>
      <c r="TE207" s="54"/>
      <c r="TF207" s="54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6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38"/>
      <c r="US207" s="38"/>
      <c r="UT207" s="38"/>
      <c r="UU207" s="38"/>
      <c r="UV207" s="38"/>
      <c r="UW207" s="38"/>
      <c r="UX207" s="38"/>
      <c r="UY207" s="38"/>
      <c r="UZ207" s="38"/>
      <c r="VA207" s="38"/>
      <c r="VB207" s="38"/>
      <c r="VC207" s="38"/>
      <c r="VD207" s="38"/>
      <c r="VE207" s="38"/>
      <c r="VF207" s="38"/>
      <c r="VG207" s="38"/>
      <c r="VH207" s="38"/>
      <c r="VI207" s="38"/>
      <c r="VJ207" s="38"/>
      <c r="VK207" s="38"/>
      <c r="VL207" s="182"/>
      <c r="VM207" s="25"/>
      <c r="VN207" s="10"/>
      <c r="VO207" s="10"/>
      <c r="VP207" s="10"/>
      <c r="VQ207" s="10"/>
      <c r="VR207" s="10"/>
      <c r="VS207" s="10"/>
      <c r="VT207" s="10"/>
      <c r="VU207" s="10"/>
      <c r="VV207" s="10"/>
      <c r="VW207" s="38"/>
      <c r="VX207" s="38"/>
      <c r="VY207" s="38"/>
      <c r="VZ207" s="38"/>
      <c r="WA207" s="38"/>
      <c r="WB207" s="38"/>
      <c r="WC207" s="38"/>
      <c r="WD207" s="38"/>
      <c r="WE207" s="38"/>
      <c r="WF207" s="38"/>
      <c r="WG207" s="38"/>
      <c r="WH207" s="38"/>
      <c r="WI207" s="38"/>
      <c r="WJ207" s="38"/>
      <c r="WK207" s="38"/>
      <c r="WL207" s="38"/>
      <c r="WM207" s="38"/>
      <c r="WN207" s="182"/>
      <c r="WO207" s="25"/>
      <c r="WP207" s="10"/>
      <c r="WQ207" s="10"/>
      <c r="WR207" s="10"/>
      <c r="WS207" s="10"/>
      <c r="WT207" s="10"/>
      <c r="WU207" s="10"/>
      <c r="WV207" s="10"/>
      <c r="WW207" s="10"/>
      <c r="WX207" s="10"/>
      <c r="WY207" s="196"/>
      <c r="WZ207" s="196"/>
      <c r="XA207" s="196"/>
      <c r="XB207" s="196"/>
      <c r="XC207" s="196"/>
      <c r="XD207" s="196"/>
      <c r="XE207" s="196"/>
      <c r="XF207" s="196"/>
      <c r="XG207" s="196"/>
      <c r="XH207" s="196"/>
      <c r="XI207" s="196"/>
      <c r="XJ207" s="196"/>
      <c r="XK207" s="196"/>
      <c r="XL207" s="196"/>
      <c r="XM207" s="196"/>
      <c r="XN207" s="196"/>
      <c r="XO207" s="196"/>
      <c r="XP207" s="196"/>
      <c r="XQ207" s="196"/>
      <c r="XR207" s="196"/>
      <c r="XS207" s="196"/>
      <c r="XT207" s="25">
        <f t="shared" si="146"/>
        <v>0</v>
      </c>
    </row>
    <row r="208" spans="2:644" s="4" customFormat="1" ht="12.75" x14ac:dyDescent="0.2">
      <c r="B208" s="61" t="s">
        <v>122</v>
      </c>
      <c r="C208" s="201" t="s">
        <v>372</v>
      </c>
      <c r="D208" s="9" t="str">
        <f t="shared" si="143"/>
        <v>1758048159</v>
      </c>
      <c r="E208" s="10">
        <v>6015</v>
      </c>
      <c r="F208" s="9" t="s">
        <v>338</v>
      </c>
      <c r="G208" s="9" t="s">
        <v>126</v>
      </c>
      <c r="H208" s="9" t="s">
        <v>590</v>
      </c>
      <c r="I208" s="9">
        <f t="shared" si="147"/>
        <v>29</v>
      </c>
      <c r="J208" s="9">
        <f t="shared" si="148"/>
        <v>14</v>
      </c>
      <c r="K208" s="9">
        <f t="shared" si="149"/>
        <v>16</v>
      </c>
      <c r="L208" s="9" t="str">
        <f t="shared" si="150"/>
        <v xml:space="preserve">Contreras Ron </v>
      </c>
      <c r="M208" s="9" t="str">
        <f t="shared" si="151"/>
        <v xml:space="preserve"> Hellis Carolina</v>
      </c>
      <c r="N208" s="9" t="str">
        <f>_xlfn.IFNA(VLOOKUP(D208,[1]!Tabla1[#All],7,0),"NO ENCONTRADO")</f>
        <v>helliscontreras@salesland.net</v>
      </c>
      <c r="O208" s="9"/>
      <c r="P208" s="9" t="str">
        <f t="shared" si="152"/>
        <v>helliscontreras@salesland.net</v>
      </c>
      <c r="Q208" s="11">
        <v>44743</v>
      </c>
      <c r="R208" s="11"/>
      <c r="S208" s="11"/>
      <c r="T208" s="11"/>
      <c r="U208" s="76">
        <f t="shared" si="144"/>
        <v>7</v>
      </c>
      <c r="V208" s="100">
        <f t="shared" si="128"/>
        <v>8.75</v>
      </c>
      <c r="W208" s="12">
        <f t="shared" si="145"/>
        <v>0</v>
      </c>
      <c r="X208" s="24">
        <f t="shared" si="129"/>
        <v>0</v>
      </c>
      <c r="Y208" s="77">
        <f>IF(B208="Inactivo",0,(V208-W208-X208))</f>
        <v>8.75</v>
      </c>
      <c r="Z208" s="46"/>
      <c r="AA208" s="47"/>
      <c r="AB208" s="47"/>
      <c r="AC208" s="47"/>
      <c r="AD208" s="47"/>
      <c r="AE208" s="47"/>
      <c r="AF208" s="48"/>
      <c r="AG208" s="49"/>
      <c r="AH208" s="50"/>
      <c r="AI208" s="51"/>
      <c r="AJ208" s="52"/>
      <c r="AK208" s="53"/>
      <c r="AL208" s="53"/>
      <c r="AM208" s="53"/>
      <c r="AN208" s="53"/>
      <c r="AO208" s="53"/>
      <c r="AP208" s="54"/>
      <c r="AQ208" s="54"/>
      <c r="AR208" s="55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6"/>
      <c r="BO208" s="52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6"/>
      <c r="CS208" s="64"/>
      <c r="CT208" s="54"/>
      <c r="CU208" s="54"/>
      <c r="CV208" s="54"/>
      <c r="CW208" s="54"/>
      <c r="CX208" s="54"/>
      <c r="CY208" s="54"/>
      <c r="CZ208" s="55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15"/>
      <c r="DR208" s="15"/>
      <c r="DS208" s="15"/>
      <c r="DT208" s="15"/>
      <c r="DU208" s="15"/>
      <c r="DV208" s="15"/>
      <c r="DW208" s="29"/>
      <c r="DX208" s="43"/>
      <c r="DY208" s="21"/>
      <c r="DZ208" s="21"/>
      <c r="EA208" s="15"/>
      <c r="EB208" s="15"/>
      <c r="EC208" s="15"/>
      <c r="ED208" s="15"/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6"/>
      <c r="FB208" s="52"/>
      <c r="FC208" s="54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5"/>
      <c r="FZ208" s="54"/>
      <c r="GA208" s="54"/>
      <c r="GB208" s="54"/>
      <c r="GC208" s="54"/>
      <c r="GD208" s="54"/>
      <c r="GE208" s="54"/>
      <c r="GF208" s="58"/>
      <c r="GG208" s="57"/>
      <c r="GH208" s="54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/>
      <c r="GV208" s="54"/>
      <c r="GW208" s="54"/>
      <c r="GX208" s="54"/>
      <c r="GY208" s="54"/>
      <c r="GZ208" s="54"/>
      <c r="HA208" s="54"/>
      <c r="HB208" s="54"/>
      <c r="HC208" s="54"/>
      <c r="HD208" s="54"/>
      <c r="HE208" s="54"/>
      <c r="HF208" s="54"/>
      <c r="HG208" s="54"/>
      <c r="HH208" s="54"/>
      <c r="HI208" s="54"/>
      <c r="HJ208" s="54"/>
      <c r="HK208" s="56"/>
      <c r="HL208" s="52"/>
      <c r="HM208" s="54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5"/>
      <c r="HZ208" s="54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8"/>
      <c r="IN208" s="57"/>
      <c r="IO208" s="54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6"/>
      <c r="JS208" s="52"/>
      <c r="JT208" s="54"/>
      <c r="JU208" s="54"/>
      <c r="JV208" s="54"/>
      <c r="JW208" s="54"/>
      <c r="JX208" s="54"/>
      <c r="JY208" s="54"/>
      <c r="JZ208" s="54"/>
      <c r="KA208" s="54"/>
      <c r="KB208" s="54"/>
      <c r="KC208" s="54"/>
      <c r="KD208" s="54"/>
      <c r="KE208" s="54"/>
      <c r="KF208" s="54"/>
      <c r="KG208" s="55"/>
      <c r="KH208" s="54"/>
      <c r="KI208" s="54"/>
      <c r="KJ208" s="54"/>
      <c r="KK208" s="54"/>
      <c r="KL208" s="54"/>
      <c r="KM208" s="54"/>
      <c r="KN208" s="54"/>
      <c r="KO208" s="54"/>
      <c r="KP208" s="54"/>
      <c r="KQ208" s="54"/>
      <c r="KR208" s="54"/>
      <c r="KS208" s="54"/>
      <c r="KT208" s="54"/>
      <c r="KU208" s="54"/>
      <c r="KV208" s="56"/>
      <c r="KW208" s="57"/>
      <c r="KX208" s="54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5"/>
      <c r="LX208" s="54"/>
      <c r="LY208" s="54"/>
      <c r="LZ208" s="54"/>
      <c r="MA208" s="56"/>
      <c r="MB208" s="52"/>
      <c r="MC208" s="54"/>
      <c r="MD208" s="54"/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/>
      <c r="MU208" s="54"/>
      <c r="MV208" s="54"/>
      <c r="MW208" s="54"/>
      <c r="MX208" s="54"/>
      <c r="MY208" s="54"/>
      <c r="MZ208" s="54"/>
      <c r="NA208" s="54"/>
      <c r="NB208" s="54"/>
      <c r="NC208" s="54"/>
      <c r="ND208" s="54"/>
      <c r="NE208" s="56"/>
      <c r="NF208" s="52"/>
      <c r="NG208" s="54"/>
      <c r="NH208" s="54"/>
      <c r="NI208" s="54"/>
      <c r="NJ208" s="54"/>
      <c r="NK208" s="54"/>
      <c r="NL208" s="54"/>
      <c r="NM208" s="54"/>
      <c r="NN208" s="54"/>
      <c r="NO208" s="54"/>
      <c r="NP208" s="54"/>
      <c r="NQ208" s="54"/>
      <c r="NR208" s="54"/>
      <c r="NS208" s="54"/>
      <c r="NT208" s="54"/>
      <c r="NU208" s="54"/>
      <c r="NV208" s="54"/>
      <c r="NW208" s="54"/>
      <c r="NX208" s="54"/>
      <c r="NY208" s="54"/>
      <c r="NZ208" s="54"/>
      <c r="OA208" s="54"/>
      <c r="OB208" s="54"/>
      <c r="OC208" s="54"/>
      <c r="OD208" s="54"/>
      <c r="OE208" s="54"/>
      <c r="OF208" s="54"/>
      <c r="OG208" s="54"/>
      <c r="OH208" s="54"/>
      <c r="OI208" s="54"/>
      <c r="OJ208" s="56"/>
      <c r="OK208" s="52"/>
      <c r="OL208" s="54"/>
      <c r="OM208" s="54"/>
      <c r="ON208" s="54"/>
      <c r="OO208" s="54"/>
      <c r="OP208" s="54"/>
      <c r="OQ208" s="54"/>
      <c r="OR208" s="54"/>
      <c r="OS208" s="54"/>
      <c r="OT208" s="54"/>
      <c r="OU208" s="54"/>
      <c r="OV208" s="54"/>
      <c r="OW208" s="54"/>
      <c r="OX208" s="54"/>
      <c r="OY208" s="54"/>
      <c r="OZ208" s="54"/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4"/>
      <c r="PM208" s="54"/>
      <c r="PN208" s="54"/>
      <c r="PO208" s="153"/>
      <c r="PP208" s="52"/>
      <c r="PQ208" s="54"/>
      <c r="PR208" s="54"/>
      <c r="PS208" s="54"/>
      <c r="PT208" s="54"/>
      <c r="PU208" s="54"/>
      <c r="PV208" s="54"/>
      <c r="PW208" s="54"/>
      <c r="PX208" s="54"/>
      <c r="PY208" s="54"/>
      <c r="PZ208" s="54"/>
      <c r="QA208" s="54"/>
      <c r="QB208" s="54"/>
      <c r="QC208" s="54"/>
      <c r="QD208" s="54"/>
      <c r="QE208" s="54"/>
      <c r="QF208" s="54"/>
      <c r="QG208" s="54"/>
      <c r="QH208" s="54"/>
      <c r="QI208" s="54"/>
      <c r="QJ208" s="54"/>
      <c r="QK208" s="54"/>
      <c r="QL208" s="54"/>
      <c r="QM208" s="54"/>
      <c r="QN208" s="54"/>
      <c r="QO208" s="54"/>
      <c r="QP208" s="54"/>
      <c r="QQ208" s="54"/>
      <c r="QR208" s="54"/>
      <c r="QS208" s="154"/>
      <c r="QT208" s="52"/>
      <c r="QU208" s="54"/>
      <c r="QV208" s="54"/>
      <c r="QW208" s="54"/>
      <c r="QX208" s="54"/>
      <c r="QY208" s="54"/>
      <c r="QZ208" s="54"/>
      <c r="RA208" s="54"/>
      <c r="RB208" s="54"/>
      <c r="RC208" s="54"/>
      <c r="RD208" s="54"/>
      <c r="RE208" s="54"/>
      <c r="RF208" s="54"/>
      <c r="RG208" s="54"/>
      <c r="RH208" s="54"/>
      <c r="RI208" s="54"/>
      <c r="RJ208" s="54"/>
      <c r="RK208" s="54"/>
      <c r="RL208" s="54"/>
      <c r="RM208" s="54"/>
      <c r="RN208" s="54"/>
      <c r="RO208" s="54"/>
      <c r="RP208" s="54"/>
      <c r="RQ208" s="54"/>
      <c r="RR208" s="54"/>
      <c r="RS208" s="54"/>
      <c r="RT208" s="54"/>
      <c r="RU208" s="54"/>
      <c r="RV208" s="54"/>
      <c r="RW208" s="54"/>
      <c r="RX208" s="154"/>
      <c r="RY208" s="52"/>
      <c r="RZ208" s="54"/>
      <c r="SA208" s="54"/>
      <c r="SB208" s="54"/>
      <c r="SC208" s="54"/>
      <c r="SD208" s="54"/>
      <c r="SE208" s="54"/>
      <c r="SF208" s="54"/>
      <c r="SG208" s="54"/>
      <c r="SH208" s="54"/>
      <c r="SI208" s="54"/>
      <c r="SJ208" s="54"/>
      <c r="SK208" s="54"/>
      <c r="SL208" s="54"/>
      <c r="SM208" s="54"/>
      <c r="SN208" s="54"/>
      <c r="SO208" s="54"/>
      <c r="SP208" s="54"/>
      <c r="SQ208" s="54"/>
      <c r="SR208" s="54"/>
      <c r="SS208" s="54"/>
      <c r="ST208" s="54"/>
      <c r="SU208" s="54"/>
      <c r="SV208" s="54"/>
      <c r="SW208" s="54"/>
      <c r="SX208" s="54"/>
      <c r="SY208" s="54"/>
      <c r="SZ208" s="54"/>
      <c r="TA208" s="54"/>
      <c r="TB208" s="154"/>
      <c r="TC208" s="52"/>
      <c r="TD208" s="54"/>
      <c r="TE208" s="54"/>
      <c r="TF208" s="54"/>
      <c r="TG208" s="54"/>
      <c r="TH208" s="54"/>
      <c r="TI208" s="54"/>
      <c r="TJ208" s="54"/>
      <c r="TK208" s="54"/>
      <c r="TL208" s="54"/>
      <c r="TM208" s="54"/>
      <c r="TN208" s="54"/>
      <c r="TO208" s="54"/>
      <c r="TP208" s="54"/>
      <c r="TQ208" s="54"/>
      <c r="TR208" s="54"/>
      <c r="TS208" s="54"/>
      <c r="TT208" s="54"/>
      <c r="TU208" s="54"/>
      <c r="TV208" s="54"/>
      <c r="TW208" s="54"/>
      <c r="TX208" s="54"/>
      <c r="TY208" s="54"/>
      <c r="TZ208" s="54"/>
      <c r="UA208" s="54"/>
      <c r="UB208" s="54"/>
      <c r="UC208" s="54"/>
      <c r="UD208" s="54"/>
      <c r="UE208" s="54"/>
      <c r="UF208" s="54"/>
      <c r="UG208" s="56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38"/>
      <c r="US208" s="38"/>
      <c r="UT208" s="38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182"/>
      <c r="VM208" s="25"/>
      <c r="VN208" s="10"/>
      <c r="VO208" s="10"/>
      <c r="VP208" s="10"/>
      <c r="VQ208" s="10"/>
      <c r="VR208" s="10"/>
      <c r="VS208" s="10"/>
      <c r="VT208" s="10"/>
      <c r="VU208" s="10"/>
      <c r="VV208" s="10"/>
      <c r="VW208" s="38"/>
      <c r="VX208" s="38"/>
      <c r="VY208" s="38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182"/>
      <c r="WO208" s="25"/>
      <c r="WP208" s="10"/>
      <c r="WQ208" s="10"/>
      <c r="WR208" s="10"/>
      <c r="WS208" s="10"/>
      <c r="WT208" s="10"/>
      <c r="WU208" s="10"/>
      <c r="WV208" s="10"/>
      <c r="WW208" s="10"/>
      <c r="WX208" s="10"/>
      <c r="WY208" s="196"/>
      <c r="WZ208" s="196"/>
      <c r="XA208" s="196"/>
      <c r="XB208" s="196"/>
      <c r="XC208" s="196"/>
      <c r="XD208" s="196"/>
      <c r="XE208" s="196"/>
      <c r="XF208" s="196"/>
      <c r="XG208" s="196"/>
      <c r="XH208" s="196"/>
      <c r="XI208" s="196"/>
      <c r="XJ208" s="196"/>
      <c r="XK208" s="196"/>
      <c r="XL208" s="196"/>
      <c r="XM208" s="196"/>
      <c r="XN208" s="196"/>
      <c r="XO208" s="196"/>
      <c r="XP208" s="196"/>
      <c r="XQ208" s="196"/>
      <c r="XR208" s="196"/>
      <c r="XS208" s="196"/>
      <c r="XT208" s="25">
        <f t="shared" si="146"/>
        <v>0</v>
      </c>
    </row>
    <row r="209" spans="2:644" s="4" customFormat="1" ht="12.75" hidden="1" x14ac:dyDescent="0.2">
      <c r="B209" s="61" t="s">
        <v>121</v>
      </c>
      <c r="C209" s="201" t="s">
        <v>211</v>
      </c>
      <c r="D209" s="9" t="str">
        <f t="shared" si="143"/>
        <v>1207623206</v>
      </c>
      <c r="E209" s="10">
        <v>6015</v>
      </c>
      <c r="F209" s="9" t="s">
        <v>338</v>
      </c>
      <c r="G209" s="9" t="s">
        <v>126</v>
      </c>
      <c r="H209" s="9" t="s">
        <v>327</v>
      </c>
      <c r="I209" s="9"/>
      <c r="J209" s="9"/>
      <c r="K209" s="9"/>
      <c r="L209" s="9"/>
      <c r="M209" s="9"/>
      <c r="N209" s="9" t="e">
        <f>VLOOKUP(C209,'[1]Nomina al 02-02-2023'!$A$6:$A$94,1,0)</f>
        <v>#N/A</v>
      </c>
      <c r="O209" s="9"/>
      <c r="P209" s="9"/>
      <c r="Q209" s="11">
        <v>44889</v>
      </c>
      <c r="R209" s="11">
        <v>44918</v>
      </c>
      <c r="S209" s="11"/>
      <c r="T209" s="11"/>
      <c r="U209" s="76">
        <f t="shared" si="144"/>
        <v>2.2333333333333334</v>
      </c>
      <c r="V209" s="100">
        <f t="shared" si="128"/>
        <v>2.791666666666667</v>
      </c>
      <c r="W209" s="12">
        <f t="shared" si="145"/>
        <v>0</v>
      </c>
      <c r="X209" s="24">
        <f t="shared" si="129"/>
        <v>0</v>
      </c>
      <c r="Y209" s="77">
        <f>IF(B209="Inactivo",0,(V209-W209-X209))</f>
        <v>0</v>
      </c>
      <c r="Z209" s="46"/>
      <c r="AA209" s="47"/>
      <c r="AB209" s="47"/>
      <c r="AC209" s="47"/>
      <c r="AD209" s="47"/>
      <c r="AE209" s="47"/>
      <c r="AF209" s="48"/>
      <c r="AG209" s="49"/>
      <c r="AH209" s="50"/>
      <c r="AI209" s="51"/>
      <c r="AJ209" s="52"/>
      <c r="AK209" s="53"/>
      <c r="AL209" s="53"/>
      <c r="AM209" s="53"/>
      <c r="AN209" s="53"/>
      <c r="AO209" s="53"/>
      <c r="AP209" s="54"/>
      <c r="AQ209" s="54"/>
      <c r="AR209" s="55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6"/>
      <c r="BO209" s="52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6"/>
      <c r="CS209" s="64"/>
      <c r="CT209" s="54"/>
      <c r="CU209" s="54"/>
      <c r="CV209" s="54"/>
      <c r="CW209" s="54"/>
      <c r="CX209" s="54"/>
      <c r="CY209" s="54"/>
      <c r="CZ209" s="55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15"/>
      <c r="DR209" s="15"/>
      <c r="DS209" s="15"/>
      <c r="DT209" s="15"/>
      <c r="DU209" s="15"/>
      <c r="DV209" s="15"/>
      <c r="DW209" s="29"/>
      <c r="DX209" s="43"/>
      <c r="DY209" s="21"/>
      <c r="DZ209" s="21"/>
      <c r="EA209" s="15"/>
      <c r="EB209" s="15"/>
      <c r="EC209" s="15"/>
      <c r="ED209" s="15"/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6"/>
      <c r="FB209" s="52"/>
      <c r="FC209" s="54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5"/>
      <c r="FZ209" s="54"/>
      <c r="GA209" s="54"/>
      <c r="GB209" s="54"/>
      <c r="GC209" s="54"/>
      <c r="GD209" s="54"/>
      <c r="GE209" s="54"/>
      <c r="GF209" s="58"/>
      <c r="GG209" s="57"/>
      <c r="GH209" s="54"/>
      <c r="GI209" s="54"/>
      <c r="GJ209" s="54"/>
      <c r="GK209" s="54"/>
      <c r="GL209" s="54"/>
      <c r="GM209" s="54"/>
      <c r="GN209" s="54"/>
      <c r="GO209" s="54"/>
      <c r="GP209" s="54"/>
      <c r="GQ209" s="54"/>
      <c r="GR209" s="54"/>
      <c r="GS209" s="54"/>
      <c r="GT209" s="54"/>
      <c r="GU209" s="54"/>
      <c r="GV209" s="54"/>
      <c r="GW209" s="54"/>
      <c r="GX209" s="54"/>
      <c r="GY209" s="54"/>
      <c r="GZ209" s="54"/>
      <c r="HA209" s="54"/>
      <c r="HB209" s="54"/>
      <c r="HC209" s="54"/>
      <c r="HD209" s="54"/>
      <c r="HE209" s="54"/>
      <c r="HF209" s="54"/>
      <c r="HG209" s="54"/>
      <c r="HH209" s="54"/>
      <c r="HI209" s="54"/>
      <c r="HJ209" s="54"/>
      <c r="HK209" s="56"/>
      <c r="HL209" s="52"/>
      <c r="HM209" s="54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5"/>
      <c r="HZ209" s="54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8"/>
      <c r="IN209" s="57"/>
      <c r="IO209" s="54"/>
      <c r="IP209" s="54"/>
      <c r="IQ209" s="54"/>
      <c r="IR209" s="54"/>
      <c r="IS209" s="54"/>
      <c r="IT209" s="54"/>
      <c r="IU209" s="54"/>
      <c r="IV209" s="54"/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6"/>
      <c r="JS209" s="52"/>
      <c r="JT209" s="54"/>
      <c r="JU209" s="54"/>
      <c r="JV209" s="54"/>
      <c r="JW209" s="54"/>
      <c r="JX209" s="54"/>
      <c r="JY209" s="54"/>
      <c r="JZ209" s="54"/>
      <c r="KA209" s="54"/>
      <c r="KB209" s="54"/>
      <c r="KC209" s="54"/>
      <c r="KD209" s="54"/>
      <c r="KE209" s="54"/>
      <c r="KF209" s="54"/>
      <c r="KG209" s="55"/>
      <c r="KH209" s="54"/>
      <c r="KI209" s="54"/>
      <c r="KJ209" s="54"/>
      <c r="KK209" s="54"/>
      <c r="KL209" s="54"/>
      <c r="KM209" s="54"/>
      <c r="KN209" s="54"/>
      <c r="KO209" s="54"/>
      <c r="KP209" s="54"/>
      <c r="KQ209" s="54"/>
      <c r="KR209" s="54"/>
      <c r="KS209" s="54"/>
      <c r="KT209" s="54"/>
      <c r="KU209" s="54"/>
      <c r="KV209" s="56"/>
      <c r="KW209" s="57"/>
      <c r="KX209" s="54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5"/>
      <c r="LX209" s="54"/>
      <c r="LY209" s="54"/>
      <c r="LZ209" s="54"/>
      <c r="MA209" s="56"/>
      <c r="MB209" s="52"/>
      <c r="MC209" s="54"/>
      <c r="MD209" s="54"/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/>
      <c r="MU209" s="54"/>
      <c r="MV209" s="54"/>
      <c r="MW209" s="54"/>
      <c r="MX209" s="54"/>
      <c r="MY209" s="54"/>
      <c r="MZ209" s="54"/>
      <c r="NA209" s="54"/>
      <c r="NB209" s="54"/>
      <c r="NC209" s="54"/>
      <c r="ND209" s="54"/>
      <c r="NE209" s="56"/>
      <c r="NF209" s="52"/>
      <c r="NG209" s="54"/>
      <c r="NH209" s="54"/>
      <c r="NI209" s="54"/>
      <c r="NJ209" s="54"/>
      <c r="NK209" s="54"/>
      <c r="NL209" s="54"/>
      <c r="NM209" s="54"/>
      <c r="NN209" s="54"/>
      <c r="NO209" s="54"/>
      <c r="NP209" s="54"/>
      <c r="NQ209" s="54"/>
      <c r="NR209" s="54"/>
      <c r="NS209" s="54"/>
      <c r="NT209" s="54"/>
      <c r="NU209" s="54"/>
      <c r="NV209" s="54"/>
      <c r="NW209" s="54"/>
      <c r="NX209" s="54"/>
      <c r="NY209" s="54"/>
      <c r="NZ209" s="54"/>
      <c r="OA209" s="54"/>
      <c r="OB209" s="54"/>
      <c r="OC209" s="54"/>
      <c r="OD209" s="54"/>
      <c r="OE209" s="54"/>
      <c r="OF209" s="54"/>
      <c r="OG209" s="54"/>
      <c r="OH209" s="54"/>
      <c r="OI209" s="54"/>
      <c r="OJ209" s="56"/>
      <c r="OK209" s="52"/>
      <c r="OL209" s="54"/>
      <c r="OM209" s="54"/>
      <c r="ON209" s="54"/>
      <c r="OO209" s="54"/>
      <c r="OP209" s="54"/>
      <c r="OQ209" s="54"/>
      <c r="OR209" s="54"/>
      <c r="OS209" s="54"/>
      <c r="OT209" s="54"/>
      <c r="OU209" s="54"/>
      <c r="OV209" s="54"/>
      <c r="OW209" s="54"/>
      <c r="OX209" s="54"/>
      <c r="OY209" s="54"/>
      <c r="OZ209" s="54"/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4"/>
      <c r="PM209" s="54"/>
      <c r="PN209" s="54"/>
      <c r="PO209" s="153"/>
      <c r="PP209" s="52"/>
      <c r="PQ209" s="54"/>
      <c r="PR209" s="54"/>
      <c r="PS209" s="54"/>
      <c r="PT209" s="54"/>
      <c r="PU209" s="54"/>
      <c r="PV209" s="54"/>
      <c r="PW209" s="54"/>
      <c r="PX209" s="54"/>
      <c r="PY209" s="54"/>
      <c r="PZ209" s="54"/>
      <c r="QA209" s="54"/>
      <c r="QB209" s="54"/>
      <c r="QC209" s="54"/>
      <c r="QD209" s="54"/>
      <c r="QE209" s="54"/>
      <c r="QF209" s="54"/>
      <c r="QG209" s="54"/>
      <c r="QH209" s="54"/>
      <c r="QI209" s="54"/>
      <c r="QJ209" s="54"/>
      <c r="QK209" s="54"/>
      <c r="QL209" s="54"/>
      <c r="QM209" s="54"/>
      <c r="QN209" s="54"/>
      <c r="QO209" s="54"/>
      <c r="QP209" s="54"/>
      <c r="QQ209" s="54"/>
      <c r="QR209" s="54"/>
      <c r="QS209" s="154"/>
      <c r="QT209" s="52"/>
      <c r="QU209" s="54"/>
      <c r="QV209" s="54"/>
      <c r="QW209" s="54"/>
      <c r="QX209" s="54"/>
      <c r="QY209" s="54"/>
      <c r="QZ209" s="54"/>
      <c r="RA209" s="54"/>
      <c r="RB209" s="54"/>
      <c r="RC209" s="54"/>
      <c r="RD209" s="54"/>
      <c r="RE209" s="54"/>
      <c r="RF209" s="54"/>
      <c r="RG209" s="54"/>
      <c r="RH209" s="54"/>
      <c r="RI209" s="54"/>
      <c r="RJ209" s="54"/>
      <c r="RK209" s="54"/>
      <c r="RL209" s="54"/>
      <c r="RM209" s="54"/>
      <c r="RN209" s="54"/>
      <c r="RO209" s="54"/>
      <c r="RP209" s="54"/>
      <c r="RQ209" s="54"/>
      <c r="RR209" s="54"/>
      <c r="RS209" s="54"/>
      <c r="RT209" s="54"/>
      <c r="RU209" s="54"/>
      <c r="RV209" s="54"/>
      <c r="RW209" s="54"/>
      <c r="RX209" s="154"/>
      <c r="RY209" s="52"/>
      <c r="RZ209" s="54"/>
      <c r="SA209" s="54"/>
      <c r="SB209" s="54"/>
      <c r="SC209" s="54"/>
      <c r="SD209" s="54"/>
      <c r="SE209" s="54"/>
      <c r="SF209" s="54"/>
      <c r="SG209" s="54"/>
      <c r="SH209" s="54"/>
      <c r="SI209" s="54"/>
      <c r="SJ209" s="54"/>
      <c r="SK209" s="54"/>
      <c r="SL209" s="54"/>
      <c r="SM209" s="54"/>
      <c r="SN209" s="54"/>
      <c r="SO209" s="54"/>
      <c r="SP209" s="54"/>
      <c r="SQ209" s="54"/>
      <c r="SR209" s="54"/>
      <c r="SS209" s="54"/>
      <c r="ST209" s="54"/>
      <c r="SU209" s="54"/>
      <c r="SV209" s="54"/>
      <c r="SW209" s="54"/>
      <c r="SX209" s="54"/>
      <c r="SY209" s="54"/>
      <c r="SZ209" s="54"/>
      <c r="TA209" s="54"/>
      <c r="TB209" s="154"/>
      <c r="TC209" s="52"/>
      <c r="TD209" s="54"/>
      <c r="TE209" s="54"/>
      <c r="TF209" s="54"/>
      <c r="TG209" s="54"/>
      <c r="TH209" s="54"/>
      <c r="TI209" s="54"/>
      <c r="TJ209" s="54"/>
      <c r="TK209" s="54"/>
      <c r="TL209" s="54"/>
      <c r="TM209" s="54"/>
      <c r="TN209" s="54"/>
      <c r="TO209" s="54"/>
      <c r="TP209" s="54"/>
      <c r="TQ209" s="54"/>
      <c r="TR209" s="54"/>
      <c r="TS209" s="54"/>
      <c r="TT209" s="54"/>
      <c r="TU209" s="54"/>
      <c r="TV209" s="54"/>
      <c r="TW209" s="54"/>
      <c r="TX209" s="54"/>
      <c r="TY209" s="54"/>
      <c r="TZ209" s="54"/>
      <c r="UA209" s="54"/>
      <c r="UB209" s="54"/>
      <c r="UC209" s="54"/>
      <c r="UD209" s="54"/>
      <c r="UE209" s="54"/>
      <c r="UF209" s="54"/>
      <c r="UG209" s="56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182"/>
      <c r="VM209" s="25"/>
      <c r="VN209" s="10"/>
      <c r="VO209" s="10"/>
      <c r="VP209" s="10"/>
      <c r="VQ209" s="10"/>
      <c r="VR209" s="10"/>
      <c r="VS209" s="10"/>
      <c r="VT209" s="10"/>
      <c r="VU209" s="10"/>
      <c r="VV209" s="10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182"/>
      <c r="WO209" s="25"/>
      <c r="WP209" s="10"/>
      <c r="WQ209" s="10"/>
      <c r="WR209" s="10"/>
      <c r="WS209" s="10"/>
      <c r="WT209" s="10"/>
      <c r="WU209" s="10"/>
      <c r="WV209" s="10"/>
      <c r="WW209" s="10"/>
      <c r="WX209" s="10"/>
      <c r="WY209" s="196"/>
      <c r="WZ209" s="196"/>
      <c r="XA209" s="196"/>
      <c r="XB209" s="196"/>
      <c r="XC209" s="196"/>
      <c r="XD209" s="196"/>
      <c r="XE209" s="196"/>
      <c r="XF209" s="196"/>
      <c r="XG209" s="196"/>
      <c r="XH209" s="196"/>
      <c r="XI209" s="196"/>
      <c r="XJ209" s="196"/>
      <c r="XK209" s="196"/>
      <c r="XL209" s="196"/>
      <c r="XM209" s="196"/>
      <c r="XN209" s="196"/>
      <c r="XO209" s="196"/>
      <c r="XP209" s="196"/>
      <c r="XQ209" s="196"/>
      <c r="XR209" s="196"/>
      <c r="XS209" s="196"/>
      <c r="XT209" s="25">
        <f t="shared" si="146"/>
        <v>0</v>
      </c>
    </row>
    <row r="210" spans="2:644" s="4" customFormat="1" ht="12.75" hidden="1" x14ac:dyDescent="0.2">
      <c r="B210" s="61" t="s">
        <v>121</v>
      </c>
      <c r="C210" s="201" t="s">
        <v>373</v>
      </c>
      <c r="D210" s="9" t="str">
        <f t="shared" si="143"/>
        <v>1716459258</v>
      </c>
      <c r="E210" s="10"/>
      <c r="F210" s="9"/>
      <c r="G210" s="9"/>
      <c r="H210" s="9" t="s">
        <v>591</v>
      </c>
      <c r="I210" s="9"/>
      <c r="J210" s="9"/>
      <c r="K210" s="9"/>
      <c r="L210" s="9"/>
      <c r="M210" s="9"/>
      <c r="N210" s="9" t="e">
        <f>VLOOKUP(C210,'[1]Nomina al 02-02-2023'!$A$6:$A$94,1,0)</f>
        <v>#N/A</v>
      </c>
      <c r="O210" s="9"/>
      <c r="P210" s="9"/>
      <c r="Q210" s="11">
        <v>44893</v>
      </c>
      <c r="R210" s="11">
        <v>44953</v>
      </c>
      <c r="S210" s="11"/>
      <c r="T210" s="11"/>
      <c r="U210" s="76">
        <f t="shared" si="144"/>
        <v>2.1</v>
      </c>
      <c r="V210" s="100">
        <f t="shared" si="128"/>
        <v>2.625</v>
      </c>
      <c r="W210" s="12">
        <f t="shared" si="131"/>
        <v>0</v>
      </c>
      <c r="X210" s="24">
        <f t="shared" si="129"/>
        <v>0</v>
      </c>
      <c r="Y210" s="77">
        <f>IF(B210="Inactivo",0,(V210-W210-X210))</f>
        <v>0</v>
      </c>
      <c r="Z210" s="46"/>
      <c r="AA210" s="47"/>
      <c r="AB210" s="47"/>
      <c r="AC210" s="47"/>
      <c r="AD210" s="47"/>
      <c r="AE210" s="47"/>
      <c r="AF210" s="48"/>
      <c r="AG210" s="49"/>
      <c r="AH210" s="50"/>
      <c r="AI210" s="51"/>
      <c r="AJ210" s="52"/>
      <c r="AK210" s="53"/>
      <c r="AL210" s="53"/>
      <c r="AM210" s="53"/>
      <c r="AN210" s="53"/>
      <c r="AO210" s="53"/>
      <c r="AP210" s="54"/>
      <c r="AQ210" s="54"/>
      <c r="AR210" s="55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6"/>
      <c r="BO210" s="52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6"/>
      <c r="CS210" s="64"/>
      <c r="CT210" s="54"/>
      <c r="CU210" s="54"/>
      <c r="CV210" s="54"/>
      <c r="CW210" s="54"/>
      <c r="CX210" s="54"/>
      <c r="CY210" s="54"/>
      <c r="CZ210" s="55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15"/>
      <c r="DR210" s="15"/>
      <c r="DS210" s="15"/>
      <c r="DT210" s="15"/>
      <c r="DU210" s="15"/>
      <c r="DV210" s="15"/>
      <c r="DW210" s="29"/>
      <c r="DX210" s="43"/>
      <c r="DY210" s="21"/>
      <c r="DZ210" s="21"/>
      <c r="EA210" s="15"/>
      <c r="EB210" s="15"/>
      <c r="EC210" s="15"/>
      <c r="ED210" s="15"/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6"/>
      <c r="FB210" s="52"/>
      <c r="FC210" s="54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5"/>
      <c r="FZ210" s="54"/>
      <c r="GA210" s="54"/>
      <c r="GB210" s="54"/>
      <c r="GC210" s="54"/>
      <c r="GD210" s="54"/>
      <c r="GE210" s="54"/>
      <c r="GF210" s="58"/>
      <c r="GG210" s="57"/>
      <c r="GH210" s="54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/>
      <c r="GU210" s="54"/>
      <c r="GV210" s="54"/>
      <c r="GW210" s="54"/>
      <c r="GX210" s="54"/>
      <c r="GY210" s="54"/>
      <c r="GZ210" s="54"/>
      <c r="HA210" s="54"/>
      <c r="HB210" s="54"/>
      <c r="HC210" s="54"/>
      <c r="HD210" s="54"/>
      <c r="HE210" s="54"/>
      <c r="HF210" s="54"/>
      <c r="HG210" s="54"/>
      <c r="HH210" s="54"/>
      <c r="HI210" s="54"/>
      <c r="HJ210" s="54"/>
      <c r="HK210" s="56"/>
      <c r="HL210" s="52"/>
      <c r="HM210" s="54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5"/>
      <c r="HZ210" s="54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8"/>
      <c r="IN210" s="57"/>
      <c r="IO210" s="54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6"/>
      <c r="JS210" s="52"/>
      <c r="JT210" s="54"/>
      <c r="JU210" s="54"/>
      <c r="JV210" s="54"/>
      <c r="JW210" s="54"/>
      <c r="JX210" s="54"/>
      <c r="JY210" s="54"/>
      <c r="JZ210" s="54"/>
      <c r="KA210" s="54"/>
      <c r="KB210" s="54"/>
      <c r="KC210" s="54"/>
      <c r="KD210" s="54"/>
      <c r="KE210" s="54"/>
      <c r="KF210" s="54"/>
      <c r="KG210" s="55"/>
      <c r="KH210" s="54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6"/>
      <c r="KW210" s="57"/>
      <c r="KX210" s="54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5"/>
      <c r="LX210" s="54"/>
      <c r="LY210" s="54"/>
      <c r="LZ210" s="54"/>
      <c r="MA210" s="56"/>
      <c r="MB210" s="52"/>
      <c r="MC210" s="54"/>
      <c r="MD210" s="54"/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/>
      <c r="MU210" s="54"/>
      <c r="MV210" s="54"/>
      <c r="MW210" s="54"/>
      <c r="MX210" s="54"/>
      <c r="MY210" s="54"/>
      <c r="MZ210" s="54"/>
      <c r="NA210" s="54"/>
      <c r="NB210" s="54"/>
      <c r="NC210" s="54"/>
      <c r="ND210" s="54"/>
      <c r="NE210" s="56"/>
      <c r="NF210" s="52"/>
      <c r="NG210" s="54"/>
      <c r="NH210" s="54"/>
      <c r="NI210" s="54"/>
      <c r="NJ210" s="54"/>
      <c r="NK210" s="54"/>
      <c r="NL210" s="54"/>
      <c r="NM210" s="54"/>
      <c r="NN210" s="54"/>
      <c r="NO210" s="54"/>
      <c r="NP210" s="54"/>
      <c r="NQ210" s="54"/>
      <c r="NR210" s="54"/>
      <c r="NS210" s="54"/>
      <c r="NT210" s="54"/>
      <c r="NU210" s="54"/>
      <c r="NV210" s="54"/>
      <c r="NW210" s="54"/>
      <c r="NX210" s="54"/>
      <c r="NY210" s="54"/>
      <c r="NZ210" s="54"/>
      <c r="OA210" s="54"/>
      <c r="OB210" s="54"/>
      <c r="OC210" s="54"/>
      <c r="OD210" s="54"/>
      <c r="OE210" s="54"/>
      <c r="OF210" s="54"/>
      <c r="OG210" s="54"/>
      <c r="OH210" s="54"/>
      <c r="OI210" s="54"/>
      <c r="OJ210" s="56"/>
      <c r="OK210" s="52"/>
      <c r="OL210" s="54"/>
      <c r="OM210" s="54"/>
      <c r="ON210" s="54"/>
      <c r="OO210" s="54"/>
      <c r="OP210" s="54"/>
      <c r="OQ210" s="54"/>
      <c r="OR210" s="54"/>
      <c r="OS210" s="54"/>
      <c r="OT210" s="54"/>
      <c r="OU210" s="54"/>
      <c r="OV210" s="54"/>
      <c r="OW210" s="54"/>
      <c r="OX210" s="54"/>
      <c r="OY210" s="54"/>
      <c r="OZ210" s="54"/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4"/>
      <c r="PM210" s="54"/>
      <c r="PN210" s="54"/>
      <c r="PO210" s="153"/>
      <c r="PP210" s="52"/>
      <c r="PQ210" s="54"/>
      <c r="PR210" s="54"/>
      <c r="PS210" s="54"/>
      <c r="PT210" s="54"/>
      <c r="PU210" s="54"/>
      <c r="PV210" s="54"/>
      <c r="PW210" s="54"/>
      <c r="PX210" s="54"/>
      <c r="PY210" s="54"/>
      <c r="PZ210" s="54"/>
      <c r="QA210" s="54"/>
      <c r="QB210" s="54"/>
      <c r="QC210" s="54"/>
      <c r="QD210" s="54"/>
      <c r="QE210" s="54"/>
      <c r="QF210" s="54"/>
      <c r="QG210" s="54"/>
      <c r="QH210" s="54"/>
      <c r="QI210" s="54"/>
      <c r="QJ210" s="54"/>
      <c r="QK210" s="54"/>
      <c r="QL210" s="54"/>
      <c r="QM210" s="54"/>
      <c r="QN210" s="54"/>
      <c r="QO210" s="54"/>
      <c r="QP210" s="54"/>
      <c r="QQ210" s="54"/>
      <c r="QR210" s="54"/>
      <c r="QS210" s="154"/>
      <c r="QT210" s="52"/>
      <c r="QU210" s="54"/>
      <c r="QV210" s="54"/>
      <c r="QW210" s="54"/>
      <c r="QX210" s="54"/>
      <c r="QY210" s="54"/>
      <c r="QZ210" s="54"/>
      <c r="RA210" s="54"/>
      <c r="RB210" s="54"/>
      <c r="RC210" s="54"/>
      <c r="RD210" s="54"/>
      <c r="RE210" s="54"/>
      <c r="RF210" s="54"/>
      <c r="RG210" s="54"/>
      <c r="RH210" s="54"/>
      <c r="RI210" s="54"/>
      <c r="RJ210" s="54"/>
      <c r="RK210" s="54"/>
      <c r="RL210" s="54"/>
      <c r="RM210" s="54"/>
      <c r="RN210" s="54"/>
      <c r="RO210" s="54"/>
      <c r="RP210" s="54"/>
      <c r="RQ210" s="54"/>
      <c r="RR210" s="54"/>
      <c r="RS210" s="54"/>
      <c r="RT210" s="54"/>
      <c r="RU210" s="54"/>
      <c r="RV210" s="54"/>
      <c r="RW210" s="54"/>
      <c r="RX210" s="154"/>
      <c r="RY210" s="52"/>
      <c r="RZ210" s="54"/>
      <c r="SA210" s="54"/>
      <c r="SB210" s="54"/>
      <c r="SC210" s="54"/>
      <c r="SD210" s="54"/>
      <c r="SE210" s="54"/>
      <c r="SF210" s="54"/>
      <c r="SG210" s="54"/>
      <c r="SH210" s="54"/>
      <c r="SI210" s="54"/>
      <c r="SJ210" s="54"/>
      <c r="SK210" s="54"/>
      <c r="SL210" s="54"/>
      <c r="SM210" s="54"/>
      <c r="SN210" s="54"/>
      <c r="SO210" s="54"/>
      <c r="SP210" s="54"/>
      <c r="SQ210" s="54"/>
      <c r="SR210" s="54"/>
      <c r="SS210" s="54"/>
      <c r="ST210" s="54"/>
      <c r="SU210" s="54"/>
      <c r="SV210" s="54"/>
      <c r="SW210" s="54"/>
      <c r="SX210" s="54"/>
      <c r="SY210" s="54"/>
      <c r="SZ210" s="54"/>
      <c r="TA210" s="54"/>
      <c r="TB210" s="154"/>
      <c r="TC210" s="52"/>
      <c r="TD210" s="54"/>
      <c r="TE210" s="54"/>
      <c r="TF210" s="54"/>
      <c r="TG210" s="54"/>
      <c r="TH210" s="54"/>
      <c r="TI210" s="54"/>
      <c r="TJ210" s="54"/>
      <c r="TK210" s="54"/>
      <c r="TL210" s="54"/>
      <c r="TM210" s="54"/>
      <c r="TN210" s="54"/>
      <c r="TO210" s="54"/>
      <c r="TP210" s="54"/>
      <c r="TQ210" s="54"/>
      <c r="TR210" s="54"/>
      <c r="TS210" s="54"/>
      <c r="TT210" s="54"/>
      <c r="TU210" s="54"/>
      <c r="TV210" s="54"/>
      <c r="TW210" s="54"/>
      <c r="TX210" s="54"/>
      <c r="TY210" s="54"/>
      <c r="TZ210" s="54"/>
      <c r="UA210" s="54"/>
      <c r="UB210" s="54"/>
      <c r="UC210" s="54"/>
      <c r="UD210" s="54"/>
      <c r="UE210" s="54"/>
      <c r="UF210" s="54"/>
      <c r="UG210" s="56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38"/>
      <c r="US210" s="38"/>
      <c r="UT210" s="38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182"/>
      <c r="VM210" s="25"/>
      <c r="VN210" s="10"/>
      <c r="VO210" s="10"/>
      <c r="VP210" s="10"/>
      <c r="VQ210" s="10"/>
      <c r="VR210" s="10"/>
      <c r="VS210" s="10"/>
      <c r="VT210" s="10"/>
      <c r="VU210" s="10"/>
      <c r="VV210" s="10"/>
      <c r="VW210" s="38"/>
      <c r="VX210" s="38"/>
      <c r="VY210" s="38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182"/>
      <c r="WO210" s="25"/>
      <c r="WP210" s="10"/>
      <c r="WQ210" s="10"/>
      <c r="WR210" s="10"/>
      <c r="WS210" s="10"/>
      <c r="WT210" s="10"/>
      <c r="WU210" s="10"/>
      <c r="WV210" s="10"/>
      <c r="WW210" s="10"/>
      <c r="WX210" s="10"/>
      <c r="WY210" s="38"/>
      <c r="WZ210" s="38"/>
      <c r="XA210" s="38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25"/>
    </row>
    <row r="211" spans="2:644" s="4" customFormat="1" ht="12.75" hidden="1" x14ac:dyDescent="0.2">
      <c r="B211" s="61" t="s">
        <v>121</v>
      </c>
      <c r="C211" s="201" t="s">
        <v>196</v>
      </c>
      <c r="D211" s="9" t="str">
        <f t="shared" si="143"/>
        <v>1755088059</v>
      </c>
      <c r="E211" s="10">
        <v>6015</v>
      </c>
      <c r="F211" s="9" t="s">
        <v>338</v>
      </c>
      <c r="G211" s="9" t="s">
        <v>126</v>
      </c>
      <c r="H211" s="9" t="s">
        <v>592</v>
      </c>
      <c r="I211" s="9"/>
      <c r="J211" s="9"/>
      <c r="K211" s="9"/>
      <c r="L211" s="9"/>
      <c r="M211" s="9"/>
      <c r="N211" s="9" t="e">
        <f>VLOOKUP(C211,'[1]Nomina al 02-02-2023'!$A$6:$A$94,1,0)</f>
        <v>#N/A</v>
      </c>
      <c r="O211" s="9"/>
      <c r="P211" s="9"/>
      <c r="Q211" s="11">
        <v>44764</v>
      </c>
      <c r="R211" s="11">
        <v>44880</v>
      </c>
      <c r="S211" s="11"/>
      <c r="T211" s="11"/>
      <c r="U211" s="76">
        <f t="shared" si="144"/>
        <v>6.3</v>
      </c>
      <c r="V211" s="100">
        <f t="shared" si="128"/>
        <v>7.875</v>
      </c>
      <c r="W211" s="12">
        <f t="shared" ref="W211:W214" si="153">SUM(Z211:XS211)</f>
        <v>0</v>
      </c>
      <c r="X211" s="24">
        <f t="shared" si="129"/>
        <v>0</v>
      </c>
      <c r="Y211" s="77">
        <f>IF(B211="Inactivo",0,(V211-W211-X211))</f>
        <v>0</v>
      </c>
      <c r="Z211" s="46"/>
      <c r="AA211" s="47"/>
      <c r="AB211" s="47"/>
      <c r="AC211" s="47"/>
      <c r="AD211" s="47"/>
      <c r="AE211" s="47"/>
      <c r="AF211" s="48"/>
      <c r="AG211" s="49"/>
      <c r="AH211" s="50"/>
      <c r="AI211" s="51"/>
      <c r="AJ211" s="52"/>
      <c r="AK211" s="53"/>
      <c r="AL211" s="53"/>
      <c r="AM211" s="53"/>
      <c r="AN211" s="53"/>
      <c r="AO211" s="53"/>
      <c r="AP211" s="54"/>
      <c r="AQ211" s="54"/>
      <c r="AR211" s="55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6"/>
      <c r="BO211" s="52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6"/>
      <c r="CS211" s="64"/>
      <c r="CT211" s="54"/>
      <c r="CU211" s="54"/>
      <c r="CV211" s="54"/>
      <c r="CW211" s="54"/>
      <c r="CX211" s="54"/>
      <c r="CY211" s="54"/>
      <c r="CZ211" s="55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15"/>
      <c r="DR211" s="15"/>
      <c r="DS211" s="15"/>
      <c r="DT211" s="15"/>
      <c r="DU211" s="15"/>
      <c r="DV211" s="15"/>
      <c r="DW211" s="29"/>
      <c r="DX211" s="43"/>
      <c r="DY211" s="21"/>
      <c r="DZ211" s="21"/>
      <c r="EA211" s="15"/>
      <c r="EB211" s="15"/>
      <c r="EC211" s="15"/>
      <c r="ED211" s="15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6"/>
      <c r="FB211" s="52"/>
      <c r="FC211" s="54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5"/>
      <c r="FZ211" s="54"/>
      <c r="GA211" s="54"/>
      <c r="GB211" s="54"/>
      <c r="GC211" s="54"/>
      <c r="GD211" s="54"/>
      <c r="GE211" s="54"/>
      <c r="GF211" s="58"/>
      <c r="GG211" s="57"/>
      <c r="GH211" s="54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/>
      <c r="GY211" s="54"/>
      <c r="GZ211" s="54"/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6"/>
      <c r="HL211" s="52"/>
      <c r="HM211" s="54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5"/>
      <c r="HZ211" s="54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8"/>
      <c r="IN211" s="57"/>
      <c r="IO211" s="54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6"/>
      <c r="JS211" s="52"/>
      <c r="JT211" s="54"/>
      <c r="JU211" s="54"/>
      <c r="JV211" s="54"/>
      <c r="JW211" s="54"/>
      <c r="JX211" s="54"/>
      <c r="JY211" s="54"/>
      <c r="JZ211" s="54"/>
      <c r="KA211" s="54"/>
      <c r="KB211" s="54"/>
      <c r="KC211" s="54"/>
      <c r="KD211" s="54"/>
      <c r="KE211" s="54"/>
      <c r="KF211" s="54"/>
      <c r="KG211" s="55"/>
      <c r="KH211" s="54"/>
      <c r="KI211" s="54"/>
      <c r="KJ211" s="54"/>
      <c r="KK211" s="54"/>
      <c r="KL211" s="54"/>
      <c r="KM211" s="54"/>
      <c r="KN211" s="54"/>
      <c r="KO211" s="54"/>
      <c r="KP211" s="54"/>
      <c r="KQ211" s="54"/>
      <c r="KR211" s="54"/>
      <c r="KS211" s="54"/>
      <c r="KT211" s="54"/>
      <c r="KU211" s="54"/>
      <c r="KV211" s="56"/>
      <c r="KW211" s="57"/>
      <c r="KX211" s="54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5"/>
      <c r="LX211" s="54"/>
      <c r="LY211" s="54"/>
      <c r="LZ211" s="54"/>
      <c r="MA211" s="56"/>
      <c r="MB211" s="52"/>
      <c r="MC211" s="54"/>
      <c r="MD211" s="54"/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/>
      <c r="MU211" s="54"/>
      <c r="MV211" s="54"/>
      <c r="MW211" s="54"/>
      <c r="MX211" s="54"/>
      <c r="MY211" s="54"/>
      <c r="MZ211" s="54"/>
      <c r="NA211" s="54"/>
      <c r="NB211" s="54"/>
      <c r="NC211" s="54"/>
      <c r="ND211" s="54"/>
      <c r="NE211" s="56"/>
      <c r="NF211" s="52"/>
      <c r="NG211" s="54"/>
      <c r="NH211" s="54"/>
      <c r="NI211" s="54"/>
      <c r="NJ211" s="54"/>
      <c r="NK211" s="54"/>
      <c r="NL211" s="54"/>
      <c r="NM211" s="54"/>
      <c r="NN211" s="54"/>
      <c r="NO211" s="54"/>
      <c r="NP211" s="54"/>
      <c r="NQ211" s="54"/>
      <c r="NR211" s="54"/>
      <c r="NS211" s="54"/>
      <c r="NT211" s="54"/>
      <c r="NU211" s="54"/>
      <c r="NV211" s="54"/>
      <c r="NW211" s="54"/>
      <c r="NX211" s="54"/>
      <c r="NY211" s="54"/>
      <c r="NZ211" s="54"/>
      <c r="OA211" s="54"/>
      <c r="OB211" s="54"/>
      <c r="OC211" s="54"/>
      <c r="OD211" s="54"/>
      <c r="OE211" s="54"/>
      <c r="OF211" s="54"/>
      <c r="OG211" s="54"/>
      <c r="OH211" s="54"/>
      <c r="OI211" s="54"/>
      <c r="OJ211" s="56"/>
      <c r="OK211" s="52"/>
      <c r="OL211" s="54"/>
      <c r="OM211" s="54"/>
      <c r="ON211" s="54"/>
      <c r="OO211" s="54"/>
      <c r="OP211" s="54"/>
      <c r="OQ211" s="54"/>
      <c r="OR211" s="54"/>
      <c r="OS211" s="54"/>
      <c r="OT211" s="54"/>
      <c r="OU211" s="54"/>
      <c r="OV211" s="54"/>
      <c r="OW211" s="54"/>
      <c r="OX211" s="54"/>
      <c r="OY211" s="54"/>
      <c r="OZ211" s="54"/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4"/>
      <c r="PM211" s="54"/>
      <c r="PN211" s="54"/>
      <c r="PO211" s="153"/>
      <c r="PP211" s="52"/>
      <c r="PQ211" s="54"/>
      <c r="PR211" s="54"/>
      <c r="PS211" s="54"/>
      <c r="PT211" s="54"/>
      <c r="PU211" s="54"/>
      <c r="PV211" s="54"/>
      <c r="PW211" s="54"/>
      <c r="PX211" s="54"/>
      <c r="PY211" s="54"/>
      <c r="PZ211" s="54"/>
      <c r="QA211" s="54"/>
      <c r="QB211" s="54"/>
      <c r="QC211" s="54"/>
      <c r="QD211" s="54"/>
      <c r="QE211" s="54"/>
      <c r="QF211" s="54"/>
      <c r="QG211" s="54"/>
      <c r="QH211" s="54"/>
      <c r="QI211" s="54"/>
      <c r="QJ211" s="54"/>
      <c r="QK211" s="54"/>
      <c r="QL211" s="54"/>
      <c r="QM211" s="54"/>
      <c r="QN211" s="54"/>
      <c r="QO211" s="54"/>
      <c r="QP211" s="54"/>
      <c r="QQ211" s="54"/>
      <c r="QR211" s="54"/>
      <c r="QS211" s="154"/>
      <c r="QT211" s="52"/>
      <c r="QU211" s="54"/>
      <c r="QV211" s="54"/>
      <c r="QW211" s="54"/>
      <c r="QX211" s="54"/>
      <c r="QY211" s="54"/>
      <c r="QZ211" s="54"/>
      <c r="RA211" s="54"/>
      <c r="RB211" s="54"/>
      <c r="RC211" s="54"/>
      <c r="RD211" s="54"/>
      <c r="RE211" s="54"/>
      <c r="RF211" s="54"/>
      <c r="RG211" s="54"/>
      <c r="RH211" s="54"/>
      <c r="RI211" s="54"/>
      <c r="RJ211" s="54"/>
      <c r="RK211" s="54"/>
      <c r="RL211" s="54"/>
      <c r="RM211" s="54"/>
      <c r="RN211" s="54"/>
      <c r="RO211" s="54"/>
      <c r="RP211" s="54"/>
      <c r="RQ211" s="54"/>
      <c r="RR211" s="54"/>
      <c r="RS211" s="54"/>
      <c r="RT211" s="54"/>
      <c r="RU211" s="54"/>
      <c r="RV211" s="54"/>
      <c r="RW211" s="54"/>
      <c r="RX211" s="154"/>
      <c r="RY211" s="52"/>
      <c r="RZ211" s="54"/>
      <c r="SA211" s="54"/>
      <c r="SB211" s="54"/>
      <c r="SC211" s="54"/>
      <c r="SD211" s="54"/>
      <c r="SE211" s="54"/>
      <c r="SF211" s="54"/>
      <c r="SG211" s="54"/>
      <c r="SH211" s="54"/>
      <c r="SI211" s="54"/>
      <c r="SJ211" s="54"/>
      <c r="SK211" s="54"/>
      <c r="SL211" s="54"/>
      <c r="SM211" s="54"/>
      <c r="SN211" s="54"/>
      <c r="SO211" s="54"/>
      <c r="SP211" s="54"/>
      <c r="SQ211" s="54"/>
      <c r="SR211" s="54"/>
      <c r="SS211" s="54"/>
      <c r="ST211" s="54"/>
      <c r="SU211" s="54"/>
      <c r="SV211" s="54"/>
      <c r="SW211" s="54"/>
      <c r="SX211" s="54"/>
      <c r="SY211" s="54"/>
      <c r="SZ211" s="54"/>
      <c r="TA211" s="54"/>
      <c r="TB211" s="154"/>
      <c r="TC211" s="52"/>
      <c r="TD211" s="54"/>
      <c r="TE211" s="54"/>
      <c r="TF211" s="54"/>
      <c r="TG211" s="54"/>
      <c r="TH211" s="54"/>
      <c r="TI211" s="54"/>
      <c r="TJ211" s="54"/>
      <c r="TK211" s="54"/>
      <c r="TL211" s="54"/>
      <c r="TM211" s="54"/>
      <c r="TN211" s="54"/>
      <c r="TO211" s="54"/>
      <c r="TP211" s="54"/>
      <c r="TQ211" s="54"/>
      <c r="TR211" s="54"/>
      <c r="TS211" s="54"/>
      <c r="TT211" s="54"/>
      <c r="TU211" s="54"/>
      <c r="TV211" s="54"/>
      <c r="TW211" s="54"/>
      <c r="TX211" s="54"/>
      <c r="TY211" s="54"/>
      <c r="TZ211" s="54"/>
      <c r="UA211" s="54"/>
      <c r="UB211" s="54"/>
      <c r="UC211" s="54"/>
      <c r="UD211" s="54"/>
      <c r="UE211" s="54"/>
      <c r="UF211" s="54"/>
      <c r="UG211" s="56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38"/>
      <c r="US211" s="38"/>
      <c r="UT211" s="38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182"/>
      <c r="VM211" s="25"/>
      <c r="VN211" s="10"/>
      <c r="VO211" s="10"/>
      <c r="VP211" s="10"/>
      <c r="VQ211" s="10"/>
      <c r="VR211" s="10"/>
      <c r="VS211" s="10"/>
      <c r="VT211" s="10"/>
      <c r="VU211" s="10"/>
      <c r="VV211" s="10"/>
      <c r="VW211" s="38"/>
      <c r="VX211" s="38"/>
      <c r="VY211" s="38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182"/>
      <c r="WO211" s="25"/>
      <c r="WP211" s="10"/>
      <c r="WQ211" s="10"/>
      <c r="WR211" s="10"/>
      <c r="WS211" s="10"/>
      <c r="WT211" s="10"/>
      <c r="WU211" s="10"/>
      <c r="WV211" s="10"/>
      <c r="WW211" s="10"/>
      <c r="WX211" s="10"/>
      <c r="WY211" s="196"/>
      <c r="WZ211" s="196"/>
      <c r="XA211" s="196"/>
      <c r="XB211" s="196"/>
      <c r="XC211" s="196"/>
      <c r="XD211" s="196"/>
      <c r="XE211" s="196"/>
      <c r="XF211" s="196"/>
      <c r="XG211" s="196"/>
      <c r="XH211" s="196"/>
      <c r="XI211" s="196"/>
      <c r="XJ211" s="196"/>
      <c r="XK211" s="196"/>
      <c r="XL211" s="196"/>
      <c r="XM211" s="196"/>
      <c r="XN211" s="196"/>
      <c r="XO211" s="196"/>
      <c r="XP211" s="196"/>
      <c r="XQ211" s="196"/>
      <c r="XR211" s="196"/>
      <c r="XS211" s="196"/>
      <c r="XT211" s="25">
        <f t="shared" ref="XT211:XT214" si="154">SUM(Z211:XS211)</f>
        <v>0</v>
      </c>
    </row>
    <row r="212" spans="2:644" s="4" customFormat="1" ht="12.75" x14ac:dyDescent="0.2">
      <c r="B212" s="61" t="s">
        <v>122</v>
      </c>
      <c r="C212" s="201" t="s">
        <v>374</v>
      </c>
      <c r="D212" s="9" t="str">
        <f t="shared" si="143"/>
        <v>1724612641</v>
      </c>
      <c r="E212" s="10">
        <v>6005</v>
      </c>
      <c r="F212" s="9" t="s">
        <v>38</v>
      </c>
      <c r="G212" s="9" t="s">
        <v>330</v>
      </c>
      <c r="H212" s="9" t="s">
        <v>593</v>
      </c>
      <c r="I212" s="9">
        <f>LEN(H212)</f>
        <v>30</v>
      </c>
      <c r="J212" s="9">
        <f>FIND(" ",H212,FIND(" ",H212)+1)</f>
        <v>15</v>
      </c>
      <c r="K212" s="9">
        <f>I212-(J212-1)</f>
        <v>16</v>
      </c>
      <c r="L212" s="9" t="str">
        <f>MID(H212,1,J212)</f>
        <v xml:space="preserve">Cordova Gaibor </v>
      </c>
      <c r="M212" s="9" t="str">
        <f>MID(H212,J212,K212)</f>
        <v xml:space="preserve"> Jonathan Hernan</v>
      </c>
      <c r="N212" s="9" t="str">
        <f>_xlfn.IFNA(VLOOKUP(D212,[1]!Tabla1[#All],7,0),"NO ENCONTRADO")</f>
        <v>jonathancordova@salesland.net</v>
      </c>
      <c r="O212" s="9"/>
      <c r="P212" s="9" t="str">
        <f>IF(N212="NO ENCONTRADO",O212,N212)</f>
        <v>jonathancordova@salesland.net</v>
      </c>
      <c r="Q212" s="11">
        <v>44846</v>
      </c>
      <c r="R212" s="11"/>
      <c r="S212" s="11"/>
      <c r="T212" s="11"/>
      <c r="U212" s="76">
        <f t="shared" si="144"/>
        <v>3.6333333333333333</v>
      </c>
      <c r="V212" s="100">
        <f t="shared" si="128"/>
        <v>4.541666666666667</v>
      </c>
      <c r="W212" s="12">
        <f t="shared" si="153"/>
        <v>0</v>
      </c>
      <c r="X212" s="24">
        <f t="shared" si="129"/>
        <v>0</v>
      </c>
      <c r="Y212" s="77">
        <f>IF(B212="Inactivo",0,(V212-W212-X212))</f>
        <v>4.541666666666667</v>
      </c>
      <c r="Z212" s="46"/>
      <c r="AA212" s="47"/>
      <c r="AB212" s="47"/>
      <c r="AC212" s="47"/>
      <c r="AD212" s="47"/>
      <c r="AE212" s="47"/>
      <c r="AF212" s="48"/>
      <c r="AG212" s="49"/>
      <c r="AH212" s="50"/>
      <c r="AI212" s="51"/>
      <c r="AJ212" s="52"/>
      <c r="AK212" s="53"/>
      <c r="AL212" s="53"/>
      <c r="AM212" s="53"/>
      <c r="AN212" s="53"/>
      <c r="AO212" s="53"/>
      <c r="AP212" s="54"/>
      <c r="AQ212" s="54"/>
      <c r="AR212" s="55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6"/>
      <c r="BO212" s="52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6"/>
      <c r="CS212" s="64"/>
      <c r="CT212" s="54"/>
      <c r="CU212" s="54"/>
      <c r="CV212" s="54"/>
      <c r="CW212" s="54"/>
      <c r="CX212" s="54"/>
      <c r="CY212" s="54"/>
      <c r="CZ212" s="55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15"/>
      <c r="DR212" s="15"/>
      <c r="DS212" s="15"/>
      <c r="DT212" s="15"/>
      <c r="DU212" s="15"/>
      <c r="DV212" s="15"/>
      <c r="DW212" s="29"/>
      <c r="DX212" s="43"/>
      <c r="DY212" s="21"/>
      <c r="DZ212" s="21"/>
      <c r="EA212" s="15"/>
      <c r="EB212" s="15"/>
      <c r="EC212" s="15"/>
      <c r="ED212" s="15"/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6"/>
      <c r="FB212" s="52"/>
      <c r="FC212" s="54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5"/>
      <c r="FZ212" s="54"/>
      <c r="GA212" s="54"/>
      <c r="GB212" s="54"/>
      <c r="GC212" s="54"/>
      <c r="GD212" s="54"/>
      <c r="GE212" s="54"/>
      <c r="GF212" s="58"/>
      <c r="GG212" s="57"/>
      <c r="GH212" s="54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/>
      <c r="GV212" s="54"/>
      <c r="GW212" s="54"/>
      <c r="GX212" s="54"/>
      <c r="GY212" s="54"/>
      <c r="GZ212" s="54"/>
      <c r="HA212" s="54"/>
      <c r="HB212" s="54"/>
      <c r="HC212" s="54"/>
      <c r="HD212" s="54"/>
      <c r="HE212" s="54"/>
      <c r="HF212" s="54"/>
      <c r="HG212" s="54"/>
      <c r="HH212" s="54"/>
      <c r="HI212" s="54"/>
      <c r="HJ212" s="54"/>
      <c r="HK212" s="56"/>
      <c r="HL212" s="52"/>
      <c r="HM212" s="54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5"/>
      <c r="HZ212" s="54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8"/>
      <c r="IN212" s="57"/>
      <c r="IO212" s="54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6"/>
      <c r="JS212" s="52"/>
      <c r="JT212" s="54"/>
      <c r="JU212" s="54"/>
      <c r="JV212" s="54"/>
      <c r="JW212" s="54"/>
      <c r="JX212" s="54"/>
      <c r="JY212" s="54"/>
      <c r="JZ212" s="54"/>
      <c r="KA212" s="54"/>
      <c r="KB212" s="54"/>
      <c r="KC212" s="54"/>
      <c r="KD212" s="54"/>
      <c r="KE212" s="54"/>
      <c r="KF212" s="54"/>
      <c r="KG212" s="55"/>
      <c r="KH212" s="54"/>
      <c r="KI212" s="54"/>
      <c r="KJ212" s="54"/>
      <c r="KK212" s="54"/>
      <c r="KL212" s="54"/>
      <c r="KM212" s="54"/>
      <c r="KN212" s="54"/>
      <c r="KO212" s="54"/>
      <c r="KP212" s="54"/>
      <c r="KQ212" s="54"/>
      <c r="KR212" s="54"/>
      <c r="KS212" s="54"/>
      <c r="KT212" s="54"/>
      <c r="KU212" s="54"/>
      <c r="KV212" s="56"/>
      <c r="KW212" s="57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5"/>
      <c r="LX212" s="54"/>
      <c r="LY212" s="54"/>
      <c r="LZ212" s="54"/>
      <c r="MA212" s="56"/>
      <c r="MB212" s="52"/>
      <c r="MC212" s="54"/>
      <c r="MD212" s="54"/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/>
      <c r="MU212" s="54"/>
      <c r="MV212" s="54"/>
      <c r="MW212" s="54"/>
      <c r="MX212" s="54"/>
      <c r="MY212" s="54"/>
      <c r="MZ212" s="54"/>
      <c r="NA212" s="54"/>
      <c r="NB212" s="54"/>
      <c r="NC212" s="54"/>
      <c r="ND212" s="54"/>
      <c r="NE212" s="56"/>
      <c r="NF212" s="52"/>
      <c r="NG212" s="54"/>
      <c r="NH212" s="54"/>
      <c r="NI212" s="54"/>
      <c r="NJ212" s="54"/>
      <c r="NK212" s="54"/>
      <c r="NL212" s="54"/>
      <c r="NM212" s="54"/>
      <c r="NN212" s="54"/>
      <c r="NO212" s="54"/>
      <c r="NP212" s="54"/>
      <c r="NQ212" s="54"/>
      <c r="NR212" s="54"/>
      <c r="NS212" s="54"/>
      <c r="NT212" s="54"/>
      <c r="NU212" s="54"/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/>
      <c r="OG212" s="54"/>
      <c r="OH212" s="54"/>
      <c r="OI212" s="54"/>
      <c r="OJ212" s="56"/>
      <c r="OK212" s="52"/>
      <c r="OL212" s="54"/>
      <c r="OM212" s="54"/>
      <c r="ON212" s="54"/>
      <c r="OO212" s="54"/>
      <c r="OP212" s="54"/>
      <c r="OQ212" s="54"/>
      <c r="OR212" s="54"/>
      <c r="OS212" s="54"/>
      <c r="OT212" s="54"/>
      <c r="OU212" s="54"/>
      <c r="OV212" s="54"/>
      <c r="OW212" s="54"/>
      <c r="OX212" s="54"/>
      <c r="OY212" s="54"/>
      <c r="OZ212" s="54"/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4"/>
      <c r="PM212" s="54"/>
      <c r="PN212" s="54"/>
      <c r="PO212" s="153"/>
      <c r="PP212" s="52"/>
      <c r="PQ212" s="54"/>
      <c r="PR212" s="54"/>
      <c r="PS212" s="54"/>
      <c r="PT212" s="54"/>
      <c r="PU212" s="54"/>
      <c r="PV212" s="54"/>
      <c r="PW212" s="54"/>
      <c r="PX212" s="54"/>
      <c r="PY212" s="54"/>
      <c r="PZ212" s="54"/>
      <c r="QA212" s="54"/>
      <c r="QB212" s="54"/>
      <c r="QC212" s="54"/>
      <c r="QD212" s="54"/>
      <c r="QE212" s="54"/>
      <c r="QF212" s="54"/>
      <c r="QG212" s="54"/>
      <c r="QH212" s="54"/>
      <c r="QI212" s="54"/>
      <c r="QJ212" s="54"/>
      <c r="QK212" s="54"/>
      <c r="QL212" s="54"/>
      <c r="QM212" s="54"/>
      <c r="QN212" s="54"/>
      <c r="QO212" s="54"/>
      <c r="QP212" s="54"/>
      <c r="QQ212" s="54"/>
      <c r="QR212" s="54"/>
      <c r="QS212" s="154"/>
      <c r="QT212" s="52"/>
      <c r="QU212" s="54"/>
      <c r="QV212" s="54"/>
      <c r="QW212" s="54"/>
      <c r="QX212" s="54"/>
      <c r="QY212" s="54"/>
      <c r="QZ212" s="54"/>
      <c r="RA212" s="54"/>
      <c r="RB212" s="54"/>
      <c r="RC212" s="54"/>
      <c r="RD212" s="54"/>
      <c r="RE212" s="54"/>
      <c r="RF212" s="54"/>
      <c r="RG212" s="54"/>
      <c r="RH212" s="54"/>
      <c r="RI212" s="54"/>
      <c r="RJ212" s="54"/>
      <c r="RK212" s="54"/>
      <c r="RL212" s="54"/>
      <c r="RM212" s="54"/>
      <c r="RN212" s="54"/>
      <c r="RO212" s="54"/>
      <c r="RP212" s="54"/>
      <c r="RQ212" s="54"/>
      <c r="RR212" s="54"/>
      <c r="RS212" s="54"/>
      <c r="RT212" s="54"/>
      <c r="RU212" s="54"/>
      <c r="RV212" s="54"/>
      <c r="RW212" s="54"/>
      <c r="RX212" s="154"/>
      <c r="RY212" s="52"/>
      <c r="RZ212" s="54"/>
      <c r="SA212" s="54"/>
      <c r="SB212" s="54"/>
      <c r="SC212" s="54"/>
      <c r="SD212" s="54"/>
      <c r="SE212" s="54"/>
      <c r="SF212" s="54"/>
      <c r="SG212" s="54"/>
      <c r="SH212" s="54"/>
      <c r="SI212" s="54"/>
      <c r="SJ212" s="54"/>
      <c r="SK212" s="54"/>
      <c r="SL212" s="54"/>
      <c r="SM212" s="54"/>
      <c r="SN212" s="54"/>
      <c r="SO212" s="54"/>
      <c r="SP212" s="54"/>
      <c r="SQ212" s="54"/>
      <c r="SR212" s="54"/>
      <c r="SS212" s="54"/>
      <c r="ST212" s="54"/>
      <c r="SU212" s="54"/>
      <c r="SV212" s="54"/>
      <c r="SW212" s="54"/>
      <c r="SX212" s="54"/>
      <c r="SY212" s="54"/>
      <c r="SZ212" s="54"/>
      <c r="TA212" s="54"/>
      <c r="TB212" s="154"/>
      <c r="TC212" s="52"/>
      <c r="TD212" s="54"/>
      <c r="TE212" s="54"/>
      <c r="TF212" s="54"/>
      <c r="TG212" s="54"/>
      <c r="TH212" s="54"/>
      <c r="TI212" s="54"/>
      <c r="TJ212" s="54"/>
      <c r="TK212" s="54"/>
      <c r="TL212" s="54"/>
      <c r="TM212" s="54"/>
      <c r="TN212" s="54"/>
      <c r="TO212" s="54"/>
      <c r="TP212" s="54"/>
      <c r="TQ212" s="54"/>
      <c r="TR212" s="54"/>
      <c r="TS212" s="54"/>
      <c r="TT212" s="54"/>
      <c r="TU212" s="54"/>
      <c r="TV212" s="54"/>
      <c r="TW212" s="54"/>
      <c r="TX212" s="54"/>
      <c r="TY212" s="54"/>
      <c r="TZ212" s="54"/>
      <c r="UA212" s="54"/>
      <c r="UB212" s="54"/>
      <c r="UC212" s="54"/>
      <c r="UD212" s="54"/>
      <c r="UE212" s="54"/>
      <c r="UF212" s="54"/>
      <c r="UG212" s="56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38"/>
      <c r="US212" s="38"/>
      <c r="UT212" s="38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182"/>
      <c r="VM212" s="25"/>
      <c r="VN212" s="10"/>
      <c r="VO212" s="10"/>
      <c r="VP212" s="10"/>
      <c r="VQ212" s="10"/>
      <c r="VR212" s="10"/>
      <c r="VS212" s="10"/>
      <c r="VT212" s="10"/>
      <c r="VU212" s="10"/>
      <c r="VV212" s="10"/>
      <c r="VW212" s="38"/>
      <c r="VX212" s="38"/>
      <c r="VY212" s="38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182"/>
      <c r="WO212" s="25"/>
      <c r="WP212" s="10"/>
      <c r="WQ212" s="10"/>
      <c r="WR212" s="10"/>
      <c r="WS212" s="10"/>
      <c r="WT212" s="10"/>
      <c r="WU212" s="10"/>
      <c r="WV212" s="10"/>
      <c r="WW212" s="10"/>
      <c r="WX212" s="10"/>
      <c r="WY212" s="196"/>
      <c r="WZ212" s="196"/>
      <c r="XA212" s="196"/>
      <c r="XB212" s="196"/>
      <c r="XC212" s="196"/>
      <c r="XD212" s="196"/>
      <c r="XE212" s="196"/>
      <c r="XF212" s="196"/>
      <c r="XG212" s="196"/>
      <c r="XH212" s="196"/>
      <c r="XI212" s="196"/>
      <c r="XJ212" s="196"/>
      <c r="XK212" s="196"/>
      <c r="XL212" s="196"/>
      <c r="XM212" s="196"/>
      <c r="XN212" s="196"/>
      <c r="XO212" s="196"/>
      <c r="XP212" s="196"/>
      <c r="XQ212" s="196"/>
      <c r="XR212" s="196"/>
      <c r="XS212" s="196"/>
      <c r="XT212" s="25">
        <f t="shared" si="154"/>
        <v>0</v>
      </c>
    </row>
    <row r="213" spans="2:644" s="4" customFormat="1" ht="12.75" hidden="1" x14ac:dyDescent="0.2">
      <c r="B213" s="61" t="s">
        <v>121</v>
      </c>
      <c r="C213" s="201" t="s">
        <v>1028</v>
      </c>
      <c r="D213" s="9" t="str">
        <f t="shared" si="143"/>
        <v>0922967740</v>
      </c>
      <c r="E213" s="10">
        <v>6015</v>
      </c>
      <c r="F213" s="9" t="s">
        <v>338</v>
      </c>
      <c r="G213" s="9" t="s">
        <v>337</v>
      </c>
      <c r="H213" s="9" t="s">
        <v>324</v>
      </c>
      <c r="I213" s="9"/>
      <c r="J213" s="9"/>
      <c r="K213" s="9"/>
      <c r="L213" s="9"/>
      <c r="M213" s="9"/>
      <c r="N213" s="9" t="e">
        <f>VLOOKUP(C213,'[1]Nomina al 02-02-2023'!$A$6:$A$94,1,0)</f>
        <v>#N/A</v>
      </c>
      <c r="O213" s="9"/>
      <c r="P213" s="9"/>
      <c r="Q213" s="11">
        <v>44888</v>
      </c>
      <c r="R213" s="11">
        <v>44918</v>
      </c>
      <c r="S213" s="11"/>
      <c r="T213" s="11"/>
      <c r="U213" s="76">
        <f t="shared" si="144"/>
        <v>2.2666666666666666</v>
      </c>
      <c r="V213" s="100">
        <f t="shared" si="128"/>
        <v>2.833333333333333</v>
      </c>
      <c r="W213" s="12">
        <f t="shared" si="153"/>
        <v>0</v>
      </c>
      <c r="X213" s="24">
        <f t="shared" si="129"/>
        <v>0</v>
      </c>
      <c r="Y213" s="77">
        <f>IF(B213="Inactivo",0,(V213-W213-X213))</f>
        <v>0</v>
      </c>
      <c r="Z213" s="46"/>
      <c r="AA213" s="47"/>
      <c r="AB213" s="47"/>
      <c r="AC213" s="47"/>
      <c r="AD213" s="47"/>
      <c r="AE213" s="47"/>
      <c r="AF213" s="48"/>
      <c r="AG213" s="49"/>
      <c r="AH213" s="50"/>
      <c r="AI213" s="51"/>
      <c r="AJ213" s="52"/>
      <c r="AK213" s="53"/>
      <c r="AL213" s="53"/>
      <c r="AM213" s="53"/>
      <c r="AN213" s="53"/>
      <c r="AO213" s="53"/>
      <c r="AP213" s="54"/>
      <c r="AQ213" s="54"/>
      <c r="AR213" s="55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6"/>
      <c r="BO213" s="52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6"/>
      <c r="CS213" s="64"/>
      <c r="CT213" s="54"/>
      <c r="CU213" s="54"/>
      <c r="CV213" s="54"/>
      <c r="CW213" s="54"/>
      <c r="CX213" s="54"/>
      <c r="CY213" s="54"/>
      <c r="CZ213" s="55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15"/>
      <c r="DR213" s="15"/>
      <c r="DS213" s="15"/>
      <c r="DT213" s="15"/>
      <c r="DU213" s="15"/>
      <c r="DV213" s="15"/>
      <c r="DW213" s="29"/>
      <c r="DX213" s="43"/>
      <c r="DY213" s="21"/>
      <c r="DZ213" s="21"/>
      <c r="EA213" s="15"/>
      <c r="EB213" s="15"/>
      <c r="EC213" s="15"/>
      <c r="ED213" s="15"/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6"/>
      <c r="FB213" s="52"/>
      <c r="FC213" s="54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5"/>
      <c r="FZ213" s="54"/>
      <c r="GA213" s="54"/>
      <c r="GB213" s="54"/>
      <c r="GC213" s="54"/>
      <c r="GD213" s="54"/>
      <c r="GE213" s="54"/>
      <c r="GF213" s="58"/>
      <c r="GG213" s="57"/>
      <c r="GH213" s="54"/>
      <c r="GI213" s="54"/>
      <c r="GJ213" s="54"/>
      <c r="GK213" s="54"/>
      <c r="GL213" s="54"/>
      <c r="GM213" s="54"/>
      <c r="GN213" s="54"/>
      <c r="GO213" s="54"/>
      <c r="GP213" s="54"/>
      <c r="GQ213" s="54"/>
      <c r="GR213" s="54"/>
      <c r="GS213" s="54"/>
      <c r="GT213" s="54"/>
      <c r="GU213" s="54"/>
      <c r="GV213" s="54"/>
      <c r="GW213" s="54"/>
      <c r="GX213" s="54"/>
      <c r="GY213" s="54"/>
      <c r="GZ213" s="54"/>
      <c r="HA213" s="54"/>
      <c r="HB213" s="54"/>
      <c r="HC213" s="54"/>
      <c r="HD213" s="54"/>
      <c r="HE213" s="54"/>
      <c r="HF213" s="54"/>
      <c r="HG213" s="54"/>
      <c r="HH213" s="54"/>
      <c r="HI213" s="54"/>
      <c r="HJ213" s="54"/>
      <c r="HK213" s="56"/>
      <c r="HL213" s="52"/>
      <c r="HM213" s="54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/>
      <c r="HX213" s="54"/>
      <c r="HY213" s="55"/>
      <c r="HZ213" s="54"/>
      <c r="IA213" s="54"/>
      <c r="IB213" s="54"/>
      <c r="IC213" s="54"/>
      <c r="ID213" s="54"/>
      <c r="IE213" s="54"/>
      <c r="IF213" s="54"/>
      <c r="IG213" s="54"/>
      <c r="IH213" s="54"/>
      <c r="II213" s="54"/>
      <c r="IJ213" s="54"/>
      <c r="IK213" s="54"/>
      <c r="IL213" s="54"/>
      <c r="IM213" s="58"/>
      <c r="IN213" s="57"/>
      <c r="IO213" s="54"/>
      <c r="IP213" s="54"/>
      <c r="IQ213" s="54"/>
      <c r="IR213" s="54"/>
      <c r="IS213" s="54"/>
      <c r="IT213" s="54"/>
      <c r="IU213" s="54"/>
      <c r="IV213" s="54"/>
      <c r="IW213" s="54"/>
      <c r="IX213" s="54"/>
      <c r="IY213" s="54"/>
      <c r="IZ213" s="54"/>
      <c r="JA213" s="54"/>
      <c r="JB213" s="54"/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6"/>
      <c r="JS213" s="52"/>
      <c r="JT213" s="54"/>
      <c r="JU213" s="54"/>
      <c r="JV213" s="54"/>
      <c r="JW213" s="54"/>
      <c r="JX213" s="54"/>
      <c r="JY213" s="54"/>
      <c r="JZ213" s="54"/>
      <c r="KA213" s="54"/>
      <c r="KB213" s="54"/>
      <c r="KC213" s="54"/>
      <c r="KD213" s="54"/>
      <c r="KE213" s="54"/>
      <c r="KF213" s="54"/>
      <c r="KG213" s="55"/>
      <c r="KH213" s="54"/>
      <c r="KI213" s="54"/>
      <c r="KJ213" s="54"/>
      <c r="KK213" s="54"/>
      <c r="KL213" s="54"/>
      <c r="KM213" s="54"/>
      <c r="KN213" s="54"/>
      <c r="KO213" s="54"/>
      <c r="KP213" s="54"/>
      <c r="KQ213" s="54"/>
      <c r="KR213" s="54"/>
      <c r="KS213" s="54"/>
      <c r="KT213" s="54"/>
      <c r="KU213" s="54"/>
      <c r="KV213" s="56"/>
      <c r="KW213" s="57"/>
      <c r="KX213" s="54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5"/>
      <c r="LX213" s="54"/>
      <c r="LY213" s="54"/>
      <c r="LZ213" s="54"/>
      <c r="MA213" s="56"/>
      <c r="MB213" s="52"/>
      <c r="MC213" s="54"/>
      <c r="MD213" s="54"/>
      <c r="ME213" s="54"/>
      <c r="MF213" s="54"/>
      <c r="MG213" s="54"/>
      <c r="MH213" s="54"/>
      <c r="MI213" s="54"/>
      <c r="MJ213" s="54"/>
      <c r="MK213" s="54"/>
      <c r="ML213" s="54"/>
      <c r="MM213" s="54"/>
      <c r="MN213" s="54"/>
      <c r="MO213" s="54"/>
      <c r="MP213" s="54"/>
      <c r="MQ213" s="54"/>
      <c r="MR213" s="54"/>
      <c r="MS213" s="54"/>
      <c r="MT213" s="54"/>
      <c r="MU213" s="54"/>
      <c r="MV213" s="54"/>
      <c r="MW213" s="54"/>
      <c r="MX213" s="54"/>
      <c r="MY213" s="54"/>
      <c r="MZ213" s="54"/>
      <c r="NA213" s="54"/>
      <c r="NB213" s="54"/>
      <c r="NC213" s="54"/>
      <c r="ND213" s="54"/>
      <c r="NE213" s="56"/>
      <c r="NF213" s="52"/>
      <c r="NG213" s="54"/>
      <c r="NH213" s="54"/>
      <c r="NI213" s="54"/>
      <c r="NJ213" s="54"/>
      <c r="NK213" s="54"/>
      <c r="NL213" s="54"/>
      <c r="NM213" s="54"/>
      <c r="NN213" s="54"/>
      <c r="NO213" s="54"/>
      <c r="NP213" s="54"/>
      <c r="NQ213" s="54"/>
      <c r="NR213" s="54"/>
      <c r="NS213" s="54"/>
      <c r="NT213" s="54"/>
      <c r="NU213" s="54"/>
      <c r="NV213" s="54"/>
      <c r="NW213" s="54"/>
      <c r="NX213" s="54"/>
      <c r="NY213" s="54"/>
      <c r="NZ213" s="54"/>
      <c r="OA213" s="54"/>
      <c r="OB213" s="54"/>
      <c r="OC213" s="54"/>
      <c r="OD213" s="54"/>
      <c r="OE213" s="54"/>
      <c r="OF213" s="54"/>
      <c r="OG213" s="54"/>
      <c r="OH213" s="54"/>
      <c r="OI213" s="54"/>
      <c r="OJ213" s="56"/>
      <c r="OK213" s="52"/>
      <c r="OL213" s="54"/>
      <c r="OM213" s="54"/>
      <c r="ON213" s="54"/>
      <c r="OO213" s="54"/>
      <c r="OP213" s="54"/>
      <c r="OQ213" s="54"/>
      <c r="OR213" s="54"/>
      <c r="OS213" s="54"/>
      <c r="OT213" s="54"/>
      <c r="OU213" s="54"/>
      <c r="OV213" s="54"/>
      <c r="OW213" s="54"/>
      <c r="OX213" s="54"/>
      <c r="OY213" s="54"/>
      <c r="OZ213" s="54"/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4"/>
      <c r="PM213" s="54"/>
      <c r="PN213" s="54"/>
      <c r="PO213" s="153"/>
      <c r="PP213" s="52"/>
      <c r="PQ213" s="54"/>
      <c r="PR213" s="54"/>
      <c r="PS213" s="54"/>
      <c r="PT213" s="54"/>
      <c r="PU213" s="54"/>
      <c r="PV213" s="54"/>
      <c r="PW213" s="54"/>
      <c r="PX213" s="54"/>
      <c r="PY213" s="54"/>
      <c r="PZ213" s="54"/>
      <c r="QA213" s="54"/>
      <c r="QB213" s="54"/>
      <c r="QC213" s="54"/>
      <c r="QD213" s="54"/>
      <c r="QE213" s="54"/>
      <c r="QF213" s="54"/>
      <c r="QG213" s="54"/>
      <c r="QH213" s="54"/>
      <c r="QI213" s="54"/>
      <c r="QJ213" s="54"/>
      <c r="QK213" s="54"/>
      <c r="QL213" s="54"/>
      <c r="QM213" s="54"/>
      <c r="QN213" s="54"/>
      <c r="QO213" s="54"/>
      <c r="QP213" s="54"/>
      <c r="QQ213" s="54"/>
      <c r="QR213" s="54"/>
      <c r="QS213" s="154"/>
      <c r="QT213" s="52"/>
      <c r="QU213" s="54"/>
      <c r="QV213" s="54"/>
      <c r="QW213" s="54"/>
      <c r="QX213" s="54"/>
      <c r="QY213" s="54"/>
      <c r="QZ213" s="54"/>
      <c r="RA213" s="54"/>
      <c r="RB213" s="54"/>
      <c r="RC213" s="54"/>
      <c r="RD213" s="54"/>
      <c r="RE213" s="54"/>
      <c r="RF213" s="54"/>
      <c r="RG213" s="54"/>
      <c r="RH213" s="54"/>
      <c r="RI213" s="54"/>
      <c r="RJ213" s="54"/>
      <c r="RK213" s="54"/>
      <c r="RL213" s="54"/>
      <c r="RM213" s="54"/>
      <c r="RN213" s="54"/>
      <c r="RO213" s="54"/>
      <c r="RP213" s="54"/>
      <c r="RQ213" s="54"/>
      <c r="RR213" s="54"/>
      <c r="RS213" s="54"/>
      <c r="RT213" s="54"/>
      <c r="RU213" s="54"/>
      <c r="RV213" s="54"/>
      <c r="RW213" s="54"/>
      <c r="RX213" s="154"/>
      <c r="RY213" s="52"/>
      <c r="RZ213" s="54"/>
      <c r="SA213" s="54"/>
      <c r="SB213" s="54"/>
      <c r="SC213" s="54"/>
      <c r="SD213" s="54"/>
      <c r="SE213" s="54"/>
      <c r="SF213" s="54"/>
      <c r="SG213" s="54"/>
      <c r="SH213" s="54"/>
      <c r="SI213" s="54"/>
      <c r="SJ213" s="54"/>
      <c r="SK213" s="54"/>
      <c r="SL213" s="54"/>
      <c r="SM213" s="54"/>
      <c r="SN213" s="54"/>
      <c r="SO213" s="54"/>
      <c r="SP213" s="54"/>
      <c r="SQ213" s="54"/>
      <c r="SR213" s="54"/>
      <c r="SS213" s="54"/>
      <c r="ST213" s="54"/>
      <c r="SU213" s="54"/>
      <c r="SV213" s="54"/>
      <c r="SW213" s="54"/>
      <c r="SX213" s="54"/>
      <c r="SY213" s="54"/>
      <c r="SZ213" s="54"/>
      <c r="TA213" s="54"/>
      <c r="TB213" s="154"/>
      <c r="TC213" s="52"/>
      <c r="TD213" s="54"/>
      <c r="TE213" s="54"/>
      <c r="TF213" s="54"/>
      <c r="TG213" s="54"/>
      <c r="TH213" s="54"/>
      <c r="TI213" s="54"/>
      <c r="TJ213" s="54"/>
      <c r="TK213" s="54"/>
      <c r="TL213" s="54"/>
      <c r="TM213" s="54"/>
      <c r="TN213" s="54"/>
      <c r="TO213" s="54"/>
      <c r="TP213" s="54"/>
      <c r="TQ213" s="54"/>
      <c r="TR213" s="54"/>
      <c r="TS213" s="54"/>
      <c r="TT213" s="54"/>
      <c r="TU213" s="54"/>
      <c r="TV213" s="54"/>
      <c r="TW213" s="54"/>
      <c r="TX213" s="54"/>
      <c r="TY213" s="54"/>
      <c r="TZ213" s="54"/>
      <c r="UA213" s="54"/>
      <c r="UB213" s="54"/>
      <c r="UC213" s="54"/>
      <c r="UD213" s="54"/>
      <c r="UE213" s="54"/>
      <c r="UF213" s="54"/>
      <c r="UG213" s="56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38"/>
      <c r="US213" s="38"/>
      <c r="UT213" s="38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182"/>
      <c r="VM213" s="25"/>
      <c r="VN213" s="10"/>
      <c r="VO213" s="10"/>
      <c r="VP213" s="10"/>
      <c r="VQ213" s="10"/>
      <c r="VR213" s="10"/>
      <c r="VS213" s="10"/>
      <c r="VT213" s="10"/>
      <c r="VU213" s="10"/>
      <c r="VV213" s="10"/>
      <c r="VW213" s="38"/>
      <c r="VX213" s="38"/>
      <c r="VY213" s="38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182"/>
      <c r="WO213" s="25"/>
      <c r="WP213" s="10"/>
      <c r="WQ213" s="10"/>
      <c r="WR213" s="10"/>
      <c r="WS213" s="10"/>
      <c r="WT213" s="10"/>
      <c r="WU213" s="10"/>
      <c r="WV213" s="10"/>
      <c r="WW213" s="10"/>
      <c r="WX213" s="10"/>
      <c r="WY213" s="196"/>
      <c r="WZ213" s="196"/>
      <c r="XA213" s="196"/>
      <c r="XB213" s="196"/>
      <c r="XC213" s="196"/>
      <c r="XD213" s="196"/>
      <c r="XE213" s="196"/>
      <c r="XF213" s="196"/>
      <c r="XG213" s="196"/>
      <c r="XH213" s="196"/>
      <c r="XI213" s="196"/>
      <c r="XJ213" s="196"/>
      <c r="XK213" s="196"/>
      <c r="XL213" s="196"/>
      <c r="XM213" s="196"/>
      <c r="XN213" s="196"/>
      <c r="XO213" s="196"/>
      <c r="XP213" s="196"/>
      <c r="XQ213" s="196"/>
      <c r="XR213" s="196"/>
      <c r="XS213" s="196"/>
      <c r="XT213" s="25">
        <f t="shared" si="154"/>
        <v>0</v>
      </c>
    </row>
    <row r="214" spans="2:644" s="4" customFormat="1" ht="12.75" hidden="1" x14ac:dyDescent="0.2">
      <c r="B214" s="61" t="s">
        <v>121</v>
      </c>
      <c r="C214" s="201" t="s">
        <v>1029</v>
      </c>
      <c r="D214" s="9" t="str">
        <f t="shared" si="143"/>
        <v>0954247185</v>
      </c>
      <c r="E214" s="10">
        <v>6015</v>
      </c>
      <c r="F214" s="9" t="s">
        <v>338</v>
      </c>
      <c r="G214" s="9" t="s">
        <v>335</v>
      </c>
      <c r="H214" s="9" t="s">
        <v>314</v>
      </c>
      <c r="I214" s="9"/>
      <c r="J214" s="9"/>
      <c r="K214" s="9"/>
      <c r="L214" s="9"/>
      <c r="M214" s="9"/>
      <c r="N214" s="9" t="e">
        <f>VLOOKUP(C214,'[1]Nomina al 02-02-2023'!$A$6:$A$94,1,0)</f>
        <v>#N/A</v>
      </c>
      <c r="O214" s="9"/>
      <c r="P214" s="9"/>
      <c r="Q214" s="11">
        <v>44867</v>
      </c>
      <c r="R214" s="11">
        <v>44912</v>
      </c>
      <c r="S214" s="11"/>
      <c r="T214" s="11"/>
      <c r="U214" s="76">
        <f t="shared" si="144"/>
        <v>2.9666666666666668</v>
      </c>
      <c r="V214" s="100">
        <f t="shared" si="128"/>
        <v>3.7083333333333335</v>
      </c>
      <c r="W214" s="12">
        <f t="shared" si="153"/>
        <v>0</v>
      </c>
      <c r="X214" s="24">
        <f t="shared" si="129"/>
        <v>0</v>
      </c>
      <c r="Y214" s="77">
        <f>IF(B214="Inactivo",0,(V214-W214-X214))</f>
        <v>0</v>
      </c>
      <c r="Z214" s="46"/>
      <c r="AA214" s="47"/>
      <c r="AB214" s="47"/>
      <c r="AC214" s="47"/>
      <c r="AD214" s="47"/>
      <c r="AE214" s="47"/>
      <c r="AF214" s="48"/>
      <c r="AG214" s="49"/>
      <c r="AH214" s="50"/>
      <c r="AI214" s="51"/>
      <c r="AJ214" s="52"/>
      <c r="AK214" s="53"/>
      <c r="AL214" s="53"/>
      <c r="AM214" s="53"/>
      <c r="AN214" s="53"/>
      <c r="AO214" s="53"/>
      <c r="AP214" s="54"/>
      <c r="AQ214" s="54"/>
      <c r="AR214" s="55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6"/>
      <c r="BO214" s="52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6"/>
      <c r="CS214" s="64"/>
      <c r="CT214" s="54"/>
      <c r="CU214" s="54"/>
      <c r="CV214" s="54"/>
      <c r="CW214" s="54"/>
      <c r="CX214" s="54"/>
      <c r="CY214" s="54"/>
      <c r="CZ214" s="55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15"/>
      <c r="DR214" s="15"/>
      <c r="DS214" s="15"/>
      <c r="DT214" s="15"/>
      <c r="DU214" s="15"/>
      <c r="DV214" s="15"/>
      <c r="DW214" s="29"/>
      <c r="DX214" s="43"/>
      <c r="DY214" s="21"/>
      <c r="DZ214" s="21"/>
      <c r="EA214" s="15"/>
      <c r="EB214" s="15"/>
      <c r="EC214" s="15"/>
      <c r="ED214" s="15"/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6"/>
      <c r="FB214" s="52"/>
      <c r="FC214" s="54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5"/>
      <c r="FZ214" s="54"/>
      <c r="GA214" s="54"/>
      <c r="GB214" s="54"/>
      <c r="GC214" s="54"/>
      <c r="GD214" s="54"/>
      <c r="GE214" s="54"/>
      <c r="GF214" s="58"/>
      <c r="GG214" s="57"/>
      <c r="GH214" s="54"/>
      <c r="GI214" s="54"/>
      <c r="GJ214" s="54"/>
      <c r="GK214" s="54"/>
      <c r="GL214" s="54"/>
      <c r="GM214" s="54"/>
      <c r="GN214" s="54"/>
      <c r="GO214" s="54"/>
      <c r="GP214" s="54"/>
      <c r="GQ214" s="54"/>
      <c r="GR214" s="54"/>
      <c r="GS214" s="54"/>
      <c r="GT214" s="54"/>
      <c r="GU214" s="54"/>
      <c r="GV214" s="54"/>
      <c r="GW214" s="54"/>
      <c r="GX214" s="54"/>
      <c r="GY214" s="54"/>
      <c r="GZ214" s="54"/>
      <c r="HA214" s="54"/>
      <c r="HB214" s="54"/>
      <c r="HC214" s="54"/>
      <c r="HD214" s="54"/>
      <c r="HE214" s="54"/>
      <c r="HF214" s="54"/>
      <c r="HG214" s="54"/>
      <c r="HH214" s="54"/>
      <c r="HI214" s="54"/>
      <c r="HJ214" s="54"/>
      <c r="HK214" s="56"/>
      <c r="HL214" s="52"/>
      <c r="HM214" s="54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5"/>
      <c r="HZ214" s="54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8"/>
      <c r="IN214" s="57"/>
      <c r="IO214" s="54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6"/>
      <c r="JS214" s="52"/>
      <c r="JT214" s="54"/>
      <c r="JU214" s="54"/>
      <c r="JV214" s="54"/>
      <c r="JW214" s="54"/>
      <c r="JX214" s="54"/>
      <c r="JY214" s="54"/>
      <c r="JZ214" s="54"/>
      <c r="KA214" s="54"/>
      <c r="KB214" s="54"/>
      <c r="KC214" s="54"/>
      <c r="KD214" s="54"/>
      <c r="KE214" s="54"/>
      <c r="KF214" s="54"/>
      <c r="KG214" s="55"/>
      <c r="KH214" s="54"/>
      <c r="KI214" s="54"/>
      <c r="KJ214" s="54"/>
      <c r="KK214" s="54"/>
      <c r="KL214" s="54"/>
      <c r="KM214" s="54"/>
      <c r="KN214" s="54"/>
      <c r="KO214" s="54"/>
      <c r="KP214" s="54"/>
      <c r="KQ214" s="54"/>
      <c r="KR214" s="54"/>
      <c r="KS214" s="54"/>
      <c r="KT214" s="54"/>
      <c r="KU214" s="54"/>
      <c r="KV214" s="56"/>
      <c r="KW214" s="57"/>
      <c r="KX214" s="54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5"/>
      <c r="LX214" s="54"/>
      <c r="LY214" s="54"/>
      <c r="LZ214" s="54"/>
      <c r="MA214" s="56"/>
      <c r="MB214" s="52"/>
      <c r="MC214" s="54"/>
      <c r="MD214" s="54"/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/>
      <c r="MU214" s="54"/>
      <c r="MV214" s="54"/>
      <c r="MW214" s="54"/>
      <c r="MX214" s="54"/>
      <c r="MY214" s="54"/>
      <c r="MZ214" s="54"/>
      <c r="NA214" s="54"/>
      <c r="NB214" s="54"/>
      <c r="NC214" s="54"/>
      <c r="ND214" s="54"/>
      <c r="NE214" s="56"/>
      <c r="NF214" s="52"/>
      <c r="NG214" s="54"/>
      <c r="NH214" s="54"/>
      <c r="NI214" s="54"/>
      <c r="NJ214" s="54"/>
      <c r="NK214" s="54"/>
      <c r="NL214" s="54"/>
      <c r="NM214" s="54"/>
      <c r="NN214" s="54"/>
      <c r="NO214" s="54"/>
      <c r="NP214" s="54"/>
      <c r="NQ214" s="54"/>
      <c r="NR214" s="54"/>
      <c r="NS214" s="54"/>
      <c r="NT214" s="54"/>
      <c r="NU214" s="54"/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/>
      <c r="OG214" s="54"/>
      <c r="OH214" s="54"/>
      <c r="OI214" s="54"/>
      <c r="OJ214" s="56"/>
      <c r="OK214" s="52"/>
      <c r="OL214" s="54"/>
      <c r="OM214" s="54"/>
      <c r="ON214" s="54"/>
      <c r="OO214" s="54"/>
      <c r="OP214" s="54"/>
      <c r="OQ214" s="54"/>
      <c r="OR214" s="54"/>
      <c r="OS214" s="54"/>
      <c r="OT214" s="54"/>
      <c r="OU214" s="54"/>
      <c r="OV214" s="54"/>
      <c r="OW214" s="54"/>
      <c r="OX214" s="54"/>
      <c r="OY214" s="54"/>
      <c r="OZ214" s="54"/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4"/>
      <c r="PM214" s="54"/>
      <c r="PN214" s="54"/>
      <c r="PO214" s="153"/>
      <c r="PP214" s="52"/>
      <c r="PQ214" s="54"/>
      <c r="PR214" s="54"/>
      <c r="PS214" s="54"/>
      <c r="PT214" s="54"/>
      <c r="PU214" s="54"/>
      <c r="PV214" s="54"/>
      <c r="PW214" s="54"/>
      <c r="PX214" s="54"/>
      <c r="PY214" s="54"/>
      <c r="PZ214" s="54"/>
      <c r="QA214" s="54"/>
      <c r="QB214" s="54"/>
      <c r="QC214" s="54"/>
      <c r="QD214" s="54"/>
      <c r="QE214" s="54"/>
      <c r="QF214" s="54"/>
      <c r="QG214" s="54"/>
      <c r="QH214" s="54"/>
      <c r="QI214" s="54"/>
      <c r="QJ214" s="54"/>
      <c r="QK214" s="54"/>
      <c r="QL214" s="54"/>
      <c r="QM214" s="54"/>
      <c r="QN214" s="54"/>
      <c r="QO214" s="54"/>
      <c r="QP214" s="54"/>
      <c r="QQ214" s="54"/>
      <c r="QR214" s="54"/>
      <c r="QS214" s="154"/>
      <c r="QT214" s="52"/>
      <c r="QU214" s="54"/>
      <c r="QV214" s="54"/>
      <c r="QW214" s="54"/>
      <c r="QX214" s="54"/>
      <c r="QY214" s="54"/>
      <c r="QZ214" s="54"/>
      <c r="RA214" s="54"/>
      <c r="RB214" s="54"/>
      <c r="RC214" s="54"/>
      <c r="RD214" s="54"/>
      <c r="RE214" s="54"/>
      <c r="RF214" s="54"/>
      <c r="RG214" s="54"/>
      <c r="RH214" s="54"/>
      <c r="RI214" s="54"/>
      <c r="RJ214" s="54"/>
      <c r="RK214" s="54"/>
      <c r="RL214" s="54"/>
      <c r="RM214" s="54"/>
      <c r="RN214" s="54"/>
      <c r="RO214" s="54"/>
      <c r="RP214" s="54"/>
      <c r="RQ214" s="54"/>
      <c r="RR214" s="54"/>
      <c r="RS214" s="54"/>
      <c r="RT214" s="54"/>
      <c r="RU214" s="54"/>
      <c r="RV214" s="54"/>
      <c r="RW214" s="54"/>
      <c r="RX214" s="154"/>
      <c r="RY214" s="52"/>
      <c r="RZ214" s="54"/>
      <c r="SA214" s="54"/>
      <c r="SB214" s="54"/>
      <c r="SC214" s="54"/>
      <c r="SD214" s="54"/>
      <c r="SE214" s="54"/>
      <c r="SF214" s="54"/>
      <c r="SG214" s="54"/>
      <c r="SH214" s="54"/>
      <c r="SI214" s="54"/>
      <c r="SJ214" s="54"/>
      <c r="SK214" s="54"/>
      <c r="SL214" s="54"/>
      <c r="SM214" s="54"/>
      <c r="SN214" s="54"/>
      <c r="SO214" s="54"/>
      <c r="SP214" s="54"/>
      <c r="SQ214" s="54"/>
      <c r="SR214" s="54"/>
      <c r="SS214" s="54"/>
      <c r="ST214" s="54"/>
      <c r="SU214" s="54"/>
      <c r="SV214" s="54"/>
      <c r="SW214" s="54"/>
      <c r="SX214" s="54"/>
      <c r="SY214" s="54"/>
      <c r="SZ214" s="54"/>
      <c r="TA214" s="54"/>
      <c r="TB214" s="154"/>
      <c r="TC214" s="52"/>
      <c r="TD214" s="54"/>
      <c r="TE214" s="54"/>
      <c r="TF214" s="54"/>
      <c r="TG214" s="54"/>
      <c r="TH214" s="54"/>
      <c r="TI214" s="54"/>
      <c r="TJ214" s="54"/>
      <c r="TK214" s="54"/>
      <c r="TL214" s="54"/>
      <c r="TM214" s="54"/>
      <c r="TN214" s="54"/>
      <c r="TO214" s="54"/>
      <c r="TP214" s="54"/>
      <c r="TQ214" s="54"/>
      <c r="TR214" s="54"/>
      <c r="TS214" s="54"/>
      <c r="TT214" s="54"/>
      <c r="TU214" s="54"/>
      <c r="TV214" s="54"/>
      <c r="TW214" s="54"/>
      <c r="TX214" s="54"/>
      <c r="TY214" s="54"/>
      <c r="TZ214" s="54"/>
      <c r="UA214" s="54"/>
      <c r="UB214" s="54"/>
      <c r="UC214" s="54"/>
      <c r="UD214" s="54"/>
      <c r="UE214" s="54"/>
      <c r="UF214" s="54"/>
      <c r="UG214" s="56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38"/>
      <c r="US214" s="38"/>
      <c r="UT214" s="38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182"/>
      <c r="VM214" s="25"/>
      <c r="VN214" s="10"/>
      <c r="VO214" s="10"/>
      <c r="VP214" s="10"/>
      <c r="VQ214" s="10"/>
      <c r="VR214" s="10"/>
      <c r="VS214" s="10"/>
      <c r="VT214" s="10"/>
      <c r="VU214" s="10"/>
      <c r="VV214" s="10"/>
      <c r="VW214" s="38"/>
      <c r="VX214" s="38"/>
      <c r="VY214" s="38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182"/>
      <c r="WO214" s="25"/>
      <c r="WP214" s="10"/>
      <c r="WQ214" s="10"/>
      <c r="WR214" s="10"/>
      <c r="WS214" s="10"/>
      <c r="WT214" s="10"/>
      <c r="WU214" s="10"/>
      <c r="WV214" s="10"/>
      <c r="WW214" s="10"/>
      <c r="WX214" s="10"/>
      <c r="WY214" s="196"/>
      <c r="WZ214" s="196"/>
      <c r="XA214" s="196"/>
      <c r="XB214" s="196"/>
      <c r="XC214" s="196"/>
      <c r="XD214" s="196"/>
      <c r="XE214" s="196"/>
      <c r="XF214" s="196"/>
      <c r="XG214" s="196"/>
      <c r="XH214" s="196"/>
      <c r="XI214" s="196"/>
      <c r="XJ214" s="196"/>
      <c r="XK214" s="196"/>
      <c r="XL214" s="196"/>
      <c r="XM214" s="196"/>
      <c r="XN214" s="196"/>
      <c r="XO214" s="196"/>
      <c r="XP214" s="196"/>
      <c r="XQ214" s="196"/>
      <c r="XR214" s="196"/>
      <c r="XS214" s="196"/>
      <c r="XT214" s="25">
        <f t="shared" si="154"/>
        <v>0</v>
      </c>
    </row>
    <row r="215" spans="2:644" s="4" customFormat="1" ht="12.75" hidden="1" x14ac:dyDescent="0.2">
      <c r="B215" s="61" t="s">
        <v>121</v>
      </c>
      <c r="C215" s="201" t="s">
        <v>375</v>
      </c>
      <c r="D215" s="9" t="str">
        <f t="shared" si="143"/>
        <v>1721402475</v>
      </c>
      <c r="E215" s="10"/>
      <c r="F215" s="9"/>
      <c r="G215" s="9"/>
      <c r="H215" s="9" t="s">
        <v>594</v>
      </c>
      <c r="I215" s="9"/>
      <c r="J215" s="9"/>
      <c r="K215" s="9"/>
      <c r="L215" s="9"/>
      <c r="M215" s="9"/>
      <c r="N215" s="9" t="e">
        <f>VLOOKUP(C215,'[1]Nomina al 02-02-2023'!$A$6:$A$94,1,0)</f>
        <v>#N/A</v>
      </c>
      <c r="O215" s="9"/>
      <c r="P215" s="9"/>
      <c r="Q215" s="11">
        <v>44088</v>
      </c>
      <c r="R215" s="11">
        <v>44088</v>
      </c>
      <c r="S215" s="11"/>
      <c r="T215" s="11"/>
      <c r="U215" s="76">
        <f t="shared" si="144"/>
        <v>28.566666666666666</v>
      </c>
      <c r="V215" s="100">
        <f t="shared" si="128"/>
        <v>35.708333333333336</v>
      </c>
      <c r="W215" s="12">
        <f t="shared" si="131"/>
        <v>0</v>
      </c>
      <c r="X215" s="24">
        <f t="shared" si="129"/>
        <v>0</v>
      </c>
      <c r="Y215" s="77">
        <f>IF(B215="Inactivo",0,(V215-W215-X215))</f>
        <v>0</v>
      </c>
      <c r="Z215" s="46"/>
      <c r="AA215" s="47"/>
      <c r="AB215" s="47"/>
      <c r="AC215" s="47"/>
      <c r="AD215" s="47"/>
      <c r="AE215" s="47"/>
      <c r="AF215" s="48"/>
      <c r="AG215" s="49"/>
      <c r="AH215" s="50"/>
      <c r="AI215" s="51"/>
      <c r="AJ215" s="52"/>
      <c r="AK215" s="53"/>
      <c r="AL215" s="53"/>
      <c r="AM215" s="53"/>
      <c r="AN215" s="53"/>
      <c r="AO215" s="53"/>
      <c r="AP215" s="54"/>
      <c r="AQ215" s="54"/>
      <c r="AR215" s="55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6"/>
      <c r="BO215" s="52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6"/>
      <c r="CS215" s="64"/>
      <c r="CT215" s="54"/>
      <c r="CU215" s="54"/>
      <c r="CV215" s="54"/>
      <c r="CW215" s="54"/>
      <c r="CX215" s="54"/>
      <c r="CY215" s="54"/>
      <c r="CZ215" s="55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15"/>
      <c r="DR215" s="15"/>
      <c r="DS215" s="15"/>
      <c r="DT215" s="15"/>
      <c r="DU215" s="15"/>
      <c r="DV215" s="15"/>
      <c r="DW215" s="29"/>
      <c r="DX215" s="43"/>
      <c r="DY215" s="21"/>
      <c r="DZ215" s="21"/>
      <c r="EA215" s="15"/>
      <c r="EB215" s="15"/>
      <c r="EC215" s="15"/>
      <c r="ED215" s="15"/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6"/>
      <c r="FB215" s="52"/>
      <c r="FC215" s="54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5"/>
      <c r="FZ215" s="54"/>
      <c r="GA215" s="54"/>
      <c r="GB215" s="54"/>
      <c r="GC215" s="54"/>
      <c r="GD215" s="54"/>
      <c r="GE215" s="54"/>
      <c r="GF215" s="58"/>
      <c r="GG215" s="57"/>
      <c r="GH215" s="54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/>
      <c r="HE215" s="54"/>
      <c r="HF215" s="54"/>
      <c r="HG215" s="54"/>
      <c r="HH215" s="54"/>
      <c r="HI215" s="54"/>
      <c r="HJ215" s="54"/>
      <c r="HK215" s="56"/>
      <c r="HL215" s="52"/>
      <c r="HM215" s="54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5"/>
      <c r="HZ215" s="54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8"/>
      <c r="IN215" s="57"/>
      <c r="IO215" s="54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6"/>
      <c r="JS215" s="52"/>
      <c r="JT215" s="54"/>
      <c r="JU215" s="54"/>
      <c r="JV215" s="54"/>
      <c r="JW215" s="54"/>
      <c r="JX215" s="54"/>
      <c r="JY215" s="54"/>
      <c r="JZ215" s="54"/>
      <c r="KA215" s="54"/>
      <c r="KB215" s="54"/>
      <c r="KC215" s="54"/>
      <c r="KD215" s="54"/>
      <c r="KE215" s="54"/>
      <c r="KF215" s="54"/>
      <c r="KG215" s="55"/>
      <c r="KH215" s="54"/>
      <c r="KI215" s="54"/>
      <c r="KJ215" s="54"/>
      <c r="KK215" s="54"/>
      <c r="KL215" s="54"/>
      <c r="KM215" s="54"/>
      <c r="KN215" s="54"/>
      <c r="KO215" s="54"/>
      <c r="KP215" s="54"/>
      <c r="KQ215" s="54"/>
      <c r="KR215" s="54"/>
      <c r="KS215" s="54"/>
      <c r="KT215" s="54"/>
      <c r="KU215" s="54"/>
      <c r="KV215" s="56"/>
      <c r="KW215" s="57"/>
      <c r="KX215" s="54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5"/>
      <c r="LX215" s="54"/>
      <c r="LY215" s="54"/>
      <c r="LZ215" s="54"/>
      <c r="MA215" s="56"/>
      <c r="MB215" s="52"/>
      <c r="MC215" s="54"/>
      <c r="MD215" s="54"/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/>
      <c r="MU215" s="54"/>
      <c r="MV215" s="54"/>
      <c r="MW215" s="54"/>
      <c r="MX215" s="54"/>
      <c r="MY215" s="54"/>
      <c r="MZ215" s="54"/>
      <c r="NA215" s="54"/>
      <c r="NB215" s="54"/>
      <c r="NC215" s="54"/>
      <c r="ND215" s="54"/>
      <c r="NE215" s="56"/>
      <c r="NF215" s="52"/>
      <c r="NG215" s="54"/>
      <c r="NH215" s="54"/>
      <c r="NI215" s="54"/>
      <c r="NJ215" s="54"/>
      <c r="NK215" s="54"/>
      <c r="NL215" s="54"/>
      <c r="NM215" s="54"/>
      <c r="NN215" s="54"/>
      <c r="NO215" s="54"/>
      <c r="NP215" s="54"/>
      <c r="NQ215" s="54"/>
      <c r="NR215" s="54"/>
      <c r="NS215" s="54"/>
      <c r="NT215" s="54"/>
      <c r="NU215" s="54"/>
      <c r="NV215" s="54"/>
      <c r="NW215" s="54"/>
      <c r="NX215" s="54"/>
      <c r="NY215" s="54"/>
      <c r="NZ215" s="54"/>
      <c r="OA215" s="54"/>
      <c r="OB215" s="54"/>
      <c r="OC215" s="54"/>
      <c r="OD215" s="54"/>
      <c r="OE215" s="54"/>
      <c r="OF215" s="54"/>
      <c r="OG215" s="54"/>
      <c r="OH215" s="54"/>
      <c r="OI215" s="54"/>
      <c r="OJ215" s="56"/>
      <c r="OK215" s="52"/>
      <c r="OL215" s="54"/>
      <c r="OM215" s="54"/>
      <c r="ON215" s="54"/>
      <c r="OO215" s="54"/>
      <c r="OP215" s="54"/>
      <c r="OQ215" s="54"/>
      <c r="OR215" s="54"/>
      <c r="OS215" s="54"/>
      <c r="OT215" s="54"/>
      <c r="OU215" s="54"/>
      <c r="OV215" s="54"/>
      <c r="OW215" s="54"/>
      <c r="OX215" s="54"/>
      <c r="OY215" s="54"/>
      <c r="OZ215" s="54"/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4"/>
      <c r="PM215" s="54"/>
      <c r="PN215" s="54"/>
      <c r="PO215" s="153"/>
      <c r="PP215" s="52"/>
      <c r="PQ215" s="54"/>
      <c r="PR215" s="54"/>
      <c r="PS215" s="54"/>
      <c r="PT215" s="54"/>
      <c r="PU215" s="54"/>
      <c r="PV215" s="54"/>
      <c r="PW215" s="54"/>
      <c r="PX215" s="54"/>
      <c r="PY215" s="54"/>
      <c r="PZ215" s="54"/>
      <c r="QA215" s="54"/>
      <c r="QB215" s="54"/>
      <c r="QC215" s="54"/>
      <c r="QD215" s="54"/>
      <c r="QE215" s="54"/>
      <c r="QF215" s="54"/>
      <c r="QG215" s="54"/>
      <c r="QH215" s="54"/>
      <c r="QI215" s="54"/>
      <c r="QJ215" s="54"/>
      <c r="QK215" s="54"/>
      <c r="QL215" s="54"/>
      <c r="QM215" s="54"/>
      <c r="QN215" s="54"/>
      <c r="QO215" s="54"/>
      <c r="QP215" s="54"/>
      <c r="QQ215" s="54"/>
      <c r="QR215" s="54"/>
      <c r="QS215" s="154"/>
      <c r="QT215" s="52"/>
      <c r="QU215" s="54"/>
      <c r="QV215" s="54"/>
      <c r="QW215" s="54"/>
      <c r="QX215" s="54"/>
      <c r="QY215" s="54"/>
      <c r="QZ215" s="54"/>
      <c r="RA215" s="54"/>
      <c r="RB215" s="54"/>
      <c r="RC215" s="54"/>
      <c r="RD215" s="54"/>
      <c r="RE215" s="54"/>
      <c r="RF215" s="54"/>
      <c r="RG215" s="54"/>
      <c r="RH215" s="54"/>
      <c r="RI215" s="54"/>
      <c r="RJ215" s="54"/>
      <c r="RK215" s="54"/>
      <c r="RL215" s="54"/>
      <c r="RM215" s="54"/>
      <c r="RN215" s="54"/>
      <c r="RO215" s="54"/>
      <c r="RP215" s="54"/>
      <c r="RQ215" s="54"/>
      <c r="RR215" s="54"/>
      <c r="RS215" s="54"/>
      <c r="RT215" s="54"/>
      <c r="RU215" s="54"/>
      <c r="RV215" s="54"/>
      <c r="RW215" s="54"/>
      <c r="RX215" s="154"/>
      <c r="RY215" s="52"/>
      <c r="RZ215" s="54"/>
      <c r="SA215" s="54"/>
      <c r="SB215" s="54"/>
      <c r="SC215" s="54"/>
      <c r="SD215" s="54"/>
      <c r="SE215" s="54"/>
      <c r="SF215" s="54"/>
      <c r="SG215" s="54"/>
      <c r="SH215" s="54"/>
      <c r="SI215" s="54"/>
      <c r="SJ215" s="54"/>
      <c r="SK215" s="54"/>
      <c r="SL215" s="54"/>
      <c r="SM215" s="54"/>
      <c r="SN215" s="54"/>
      <c r="SO215" s="54"/>
      <c r="SP215" s="54"/>
      <c r="SQ215" s="54"/>
      <c r="SR215" s="54"/>
      <c r="SS215" s="54"/>
      <c r="ST215" s="54"/>
      <c r="SU215" s="54"/>
      <c r="SV215" s="54"/>
      <c r="SW215" s="54"/>
      <c r="SX215" s="54"/>
      <c r="SY215" s="54"/>
      <c r="SZ215" s="54"/>
      <c r="TA215" s="54"/>
      <c r="TB215" s="154"/>
      <c r="TC215" s="52"/>
      <c r="TD215" s="54"/>
      <c r="TE215" s="54"/>
      <c r="TF215" s="54"/>
      <c r="TG215" s="54"/>
      <c r="TH215" s="54"/>
      <c r="TI215" s="54"/>
      <c r="TJ215" s="54"/>
      <c r="TK215" s="54"/>
      <c r="TL215" s="54"/>
      <c r="TM215" s="54"/>
      <c r="TN215" s="54"/>
      <c r="TO215" s="54"/>
      <c r="TP215" s="54"/>
      <c r="TQ215" s="54"/>
      <c r="TR215" s="54"/>
      <c r="TS215" s="54"/>
      <c r="TT215" s="54"/>
      <c r="TU215" s="54"/>
      <c r="TV215" s="54"/>
      <c r="TW215" s="54"/>
      <c r="TX215" s="54"/>
      <c r="TY215" s="54"/>
      <c r="TZ215" s="54"/>
      <c r="UA215" s="54"/>
      <c r="UB215" s="54"/>
      <c r="UC215" s="54"/>
      <c r="UD215" s="54"/>
      <c r="UE215" s="54"/>
      <c r="UF215" s="54"/>
      <c r="UG215" s="56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38"/>
      <c r="US215" s="38"/>
      <c r="UT215" s="38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182"/>
      <c r="VM215" s="25"/>
      <c r="VN215" s="10"/>
      <c r="VO215" s="10"/>
      <c r="VP215" s="10"/>
      <c r="VQ215" s="10"/>
      <c r="VR215" s="10"/>
      <c r="VS215" s="10"/>
      <c r="VT215" s="10"/>
      <c r="VU215" s="10"/>
      <c r="VV215" s="10"/>
      <c r="VW215" s="38"/>
      <c r="VX215" s="38"/>
      <c r="VY215" s="38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182"/>
      <c r="WO215" s="25"/>
      <c r="WP215" s="10"/>
      <c r="WQ215" s="10"/>
      <c r="WR215" s="10"/>
      <c r="WS215" s="10"/>
      <c r="WT215" s="10"/>
      <c r="WU215" s="10"/>
      <c r="WV215" s="10"/>
      <c r="WW215" s="10"/>
      <c r="WX215" s="10"/>
      <c r="WY215" s="38"/>
      <c r="WZ215" s="38"/>
      <c r="XA215" s="38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25"/>
    </row>
    <row r="216" spans="2:644" s="4" customFormat="1" ht="12.75" hidden="1" x14ac:dyDescent="0.2">
      <c r="B216" s="61" t="s">
        <v>121</v>
      </c>
      <c r="C216" s="201" t="s">
        <v>1030</v>
      </c>
      <c r="D216" s="9" t="str">
        <f t="shared" si="143"/>
        <v>0705870608</v>
      </c>
      <c r="E216" s="10"/>
      <c r="F216" s="9"/>
      <c r="G216" s="9"/>
      <c r="H216" s="9" t="s">
        <v>595</v>
      </c>
      <c r="I216" s="9"/>
      <c r="J216" s="9"/>
      <c r="K216" s="9"/>
      <c r="L216" s="9"/>
      <c r="M216" s="9"/>
      <c r="N216" s="9" t="e">
        <f>VLOOKUP(C216,'[1]Nomina al 02-02-2023'!$A$6:$A$94,1,0)</f>
        <v>#N/A</v>
      </c>
      <c r="O216" s="9"/>
      <c r="P216" s="9"/>
      <c r="Q216" s="11">
        <v>44200</v>
      </c>
      <c r="R216" s="11">
        <v>44200</v>
      </c>
      <c r="S216" s="11"/>
      <c r="T216" s="11"/>
      <c r="U216" s="76">
        <f t="shared" si="144"/>
        <v>24.9</v>
      </c>
      <c r="V216" s="100">
        <f t="shared" si="128"/>
        <v>31.125</v>
      </c>
      <c r="W216" s="12">
        <f t="shared" si="131"/>
        <v>0</v>
      </c>
      <c r="X216" s="24">
        <f t="shared" si="129"/>
        <v>0</v>
      </c>
      <c r="Y216" s="77">
        <f>IF(B216="Inactivo",0,(V216-W216-X216))</f>
        <v>0</v>
      </c>
      <c r="Z216" s="46"/>
      <c r="AA216" s="47"/>
      <c r="AB216" s="47"/>
      <c r="AC216" s="47"/>
      <c r="AD216" s="47"/>
      <c r="AE216" s="47"/>
      <c r="AF216" s="48"/>
      <c r="AG216" s="49"/>
      <c r="AH216" s="50"/>
      <c r="AI216" s="51"/>
      <c r="AJ216" s="52"/>
      <c r="AK216" s="53"/>
      <c r="AL216" s="53"/>
      <c r="AM216" s="53"/>
      <c r="AN216" s="53"/>
      <c r="AO216" s="53"/>
      <c r="AP216" s="54"/>
      <c r="AQ216" s="54"/>
      <c r="AR216" s="55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6"/>
      <c r="BO216" s="52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6"/>
      <c r="CS216" s="64"/>
      <c r="CT216" s="54"/>
      <c r="CU216" s="54"/>
      <c r="CV216" s="54"/>
      <c r="CW216" s="54"/>
      <c r="CX216" s="54"/>
      <c r="CY216" s="54"/>
      <c r="CZ216" s="55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15"/>
      <c r="DR216" s="15"/>
      <c r="DS216" s="15"/>
      <c r="DT216" s="15"/>
      <c r="DU216" s="15"/>
      <c r="DV216" s="15"/>
      <c r="DW216" s="29"/>
      <c r="DX216" s="43"/>
      <c r="DY216" s="21"/>
      <c r="DZ216" s="21"/>
      <c r="EA216" s="15"/>
      <c r="EB216" s="15"/>
      <c r="EC216" s="15"/>
      <c r="ED216" s="15"/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6"/>
      <c r="FB216" s="52"/>
      <c r="FC216" s="54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5"/>
      <c r="FZ216" s="54"/>
      <c r="GA216" s="54"/>
      <c r="GB216" s="54"/>
      <c r="GC216" s="54"/>
      <c r="GD216" s="54"/>
      <c r="GE216" s="54"/>
      <c r="GF216" s="58"/>
      <c r="GG216" s="57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6"/>
      <c r="HL216" s="52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5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8"/>
      <c r="IN216" s="57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6"/>
      <c r="JS216" s="52"/>
      <c r="JT216" s="54"/>
      <c r="JU216" s="54"/>
      <c r="JV216" s="54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5"/>
      <c r="KH216" s="54"/>
      <c r="KI216" s="54"/>
      <c r="KJ216" s="54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6"/>
      <c r="KW216" s="57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5"/>
      <c r="LX216" s="54"/>
      <c r="LY216" s="54"/>
      <c r="LZ216" s="54"/>
      <c r="MA216" s="56"/>
      <c r="MB216" s="52"/>
      <c r="MC216" s="54"/>
      <c r="MD216" s="54"/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6"/>
      <c r="NF216" s="52"/>
      <c r="NG216" s="54"/>
      <c r="NH216" s="54"/>
      <c r="NI216" s="54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6"/>
      <c r="OK216" s="52"/>
      <c r="OL216" s="54"/>
      <c r="OM216" s="54"/>
      <c r="ON216" s="54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153"/>
      <c r="PP216" s="52"/>
      <c r="PQ216" s="54"/>
      <c r="PR216" s="54"/>
      <c r="PS216" s="54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154"/>
      <c r="QT216" s="52"/>
      <c r="QU216" s="54"/>
      <c r="QV216" s="54"/>
      <c r="QW216" s="54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154"/>
      <c r="RY216" s="52"/>
      <c r="RZ216" s="54"/>
      <c r="SA216" s="54"/>
      <c r="SB216" s="54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154"/>
      <c r="TC216" s="52"/>
      <c r="TD216" s="54"/>
      <c r="TE216" s="54"/>
      <c r="TF216" s="54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6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38"/>
      <c r="US216" s="38"/>
      <c r="UT216" s="38"/>
      <c r="UU216" s="38"/>
      <c r="UV216" s="38"/>
      <c r="UW216" s="38"/>
      <c r="UX216" s="38"/>
      <c r="UY216" s="38"/>
      <c r="UZ216" s="38"/>
      <c r="VA216" s="38"/>
      <c r="VB216" s="38"/>
      <c r="VC216" s="38"/>
      <c r="VD216" s="38"/>
      <c r="VE216" s="38"/>
      <c r="VF216" s="38"/>
      <c r="VG216" s="38"/>
      <c r="VH216" s="38"/>
      <c r="VI216" s="38"/>
      <c r="VJ216" s="38"/>
      <c r="VK216" s="38"/>
      <c r="VL216" s="182"/>
      <c r="VM216" s="25"/>
      <c r="VN216" s="10"/>
      <c r="VO216" s="10"/>
      <c r="VP216" s="10"/>
      <c r="VQ216" s="10"/>
      <c r="VR216" s="10"/>
      <c r="VS216" s="10"/>
      <c r="VT216" s="10"/>
      <c r="VU216" s="10"/>
      <c r="VV216" s="10"/>
      <c r="VW216" s="38"/>
      <c r="VX216" s="38"/>
      <c r="VY216" s="38"/>
      <c r="VZ216" s="38"/>
      <c r="WA216" s="38"/>
      <c r="WB216" s="38"/>
      <c r="WC216" s="38"/>
      <c r="WD216" s="38"/>
      <c r="WE216" s="38"/>
      <c r="WF216" s="38"/>
      <c r="WG216" s="38"/>
      <c r="WH216" s="38"/>
      <c r="WI216" s="38"/>
      <c r="WJ216" s="38"/>
      <c r="WK216" s="38"/>
      <c r="WL216" s="38"/>
      <c r="WM216" s="38"/>
      <c r="WN216" s="182"/>
      <c r="WO216" s="25"/>
      <c r="WP216" s="10"/>
      <c r="WQ216" s="10"/>
      <c r="WR216" s="10"/>
      <c r="WS216" s="10"/>
      <c r="WT216" s="10"/>
      <c r="WU216" s="10"/>
      <c r="WV216" s="10"/>
      <c r="WW216" s="10"/>
      <c r="WX216" s="10"/>
      <c r="WY216" s="38"/>
      <c r="WZ216" s="38"/>
      <c r="XA216" s="38"/>
      <c r="XB216" s="38"/>
      <c r="XC216" s="38"/>
      <c r="XD216" s="38"/>
      <c r="XE216" s="38"/>
      <c r="XF216" s="38"/>
      <c r="XG216" s="38"/>
      <c r="XH216" s="38"/>
      <c r="XI216" s="38"/>
      <c r="XJ216" s="38"/>
      <c r="XK216" s="38"/>
      <c r="XL216" s="38"/>
      <c r="XM216" s="38"/>
      <c r="XN216" s="38"/>
      <c r="XO216" s="38"/>
      <c r="XP216" s="38"/>
      <c r="XQ216" s="38"/>
      <c r="XR216" s="38"/>
      <c r="XS216" s="38"/>
      <c r="XT216" s="25"/>
    </row>
    <row r="217" spans="2:644" s="4" customFormat="1" ht="12.75" hidden="1" x14ac:dyDescent="0.2">
      <c r="B217" s="61" t="s">
        <v>121</v>
      </c>
      <c r="C217" s="201" t="s">
        <v>376</v>
      </c>
      <c r="D217" s="9" t="str">
        <f t="shared" si="143"/>
        <v>1751337203</v>
      </c>
      <c r="E217" s="10">
        <v>6015</v>
      </c>
      <c r="F217" s="9" t="s">
        <v>338</v>
      </c>
      <c r="G217" s="9" t="s">
        <v>218</v>
      </c>
      <c r="H217" s="9" t="s">
        <v>303</v>
      </c>
      <c r="I217" s="9"/>
      <c r="J217" s="9"/>
      <c r="K217" s="9"/>
      <c r="L217" s="9"/>
      <c r="M217" s="9"/>
      <c r="N217" s="9" t="e">
        <f>VLOOKUP(C217,'[1]Nomina al 02-02-2023'!$A$6:$A$94,1,0)</f>
        <v>#N/A</v>
      </c>
      <c r="O217" s="9"/>
      <c r="P217" s="9"/>
      <c r="Q217" s="11">
        <v>44874</v>
      </c>
      <c r="R217" s="11">
        <v>44926</v>
      </c>
      <c r="S217" s="11"/>
      <c r="T217" s="11"/>
      <c r="U217" s="76">
        <f t="shared" si="144"/>
        <v>2.7333333333333334</v>
      </c>
      <c r="V217" s="100">
        <f t="shared" si="128"/>
        <v>3.416666666666667</v>
      </c>
      <c r="W217" s="12">
        <f t="shared" ref="W217:W221" si="155">SUM(Z217:XS217)</f>
        <v>0</v>
      </c>
      <c r="X217" s="24">
        <f t="shared" si="129"/>
        <v>0</v>
      </c>
      <c r="Y217" s="77">
        <f>IF(B217="Inactivo",0,(V217-W217-X217))</f>
        <v>0</v>
      </c>
      <c r="Z217" s="46"/>
      <c r="AA217" s="47"/>
      <c r="AB217" s="47"/>
      <c r="AC217" s="47"/>
      <c r="AD217" s="47"/>
      <c r="AE217" s="47"/>
      <c r="AF217" s="48"/>
      <c r="AG217" s="49"/>
      <c r="AH217" s="50"/>
      <c r="AI217" s="51"/>
      <c r="AJ217" s="52"/>
      <c r="AK217" s="53"/>
      <c r="AL217" s="53"/>
      <c r="AM217" s="53"/>
      <c r="AN217" s="53"/>
      <c r="AO217" s="53"/>
      <c r="AP217" s="54"/>
      <c r="AQ217" s="54"/>
      <c r="AR217" s="55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6"/>
      <c r="BO217" s="52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6"/>
      <c r="CS217" s="64"/>
      <c r="CT217" s="54"/>
      <c r="CU217" s="54"/>
      <c r="CV217" s="54"/>
      <c r="CW217" s="54"/>
      <c r="CX217" s="54"/>
      <c r="CY217" s="54"/>
      <c r="CZ217" s="55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15"/>
      <c r="DR217" s="15"/>
      <c r="DS217" s="15"/>
      <c r="DT217" s="15"/>
      <c r="DU217" s="15"/>
      <c r="DV217" s="15"/>
      <c r="DW217" s="29"/>
      <c r="DX217" s="43"/>
      <c r="DY217" s="21"/>
      <c r="DZ217" s="21"/>
      <c r="EA217" s="15"/>
      <c r="EB217" s="15"/>
      <c r="EC217" s="15"/>
      <c r="ED217" s="15"/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6"/>
      <c r="FB217" s="52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5"/>
      <c r="FZ217" s="54"/>
      <c r="GA217" s="54"/>
      <c r="GB217" s="54"/>
      <c r="GC217" s="54"/>
      <c r="GD217" s="54"/>
      <c r="GE217" s="54"/>
      <c r="GF217" s="58"/>
      <c r="GG217" s="57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6"/>
      <c r="HL217" s="52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5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8"/>
      <c r="IN217" s="57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6"/>
      <c r="JS217" s="52"/>
      <c r="JT217" s="54"/>
      <c r="JU217" s="54"/>
      <c r="JV217" s="54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5"/>
      <c r="KH217" s="54"/>
      <c r="KI217" s="54"/>
      <c r="KJ217" s="54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6"/>
      <c r="KW217" s="57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5"/>
      <c r="LX217" s="54"/>
      <c r="LY217" s="54"/>
      <c r="LZ217" s="54"/>
      <c r="MA217" s="56"/>
      <c r="MB217" s="52"/>
      <c r="MC217" s="54"/>
      <c r="MD217" s="54"/>
      <c r="ME217" s="54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6"/>
      <c r="NF217" s="52"/>
      <c r="NG217" s="54"/>
      <c r="NH217" s="54"/>
      <c r="NI217" s="54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6"/>
      <c r="OK217" s="52"/>
      <c r="OL217" s="54"/>
      <c r="OM217" s="54"/>
      <c r="ON217" s="54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153"/>
      <c r="PP217" s="52"/>
      <c r="PQ217" s="54"/>
      <c r="PR217" s="54"/>
      <c r="PS217" s="54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154"/>
      <c r="QT217" s="52"/>
      <c r="QU217" s="54"/>
      <c r="QV217" s="54"/>
      <c r="QW217" s="54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154"/>
      <c r="RY217" s="52"/>
      <c r="RZ217" s="54"/>
      <c r="SA217" s="54"/>
      <c r="SB217" s="54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154"/>
      <c r="TC217" s="52"/>
      <c r="TD217" s="54"/>
      <c r="TE217" s="54"/>
      <c r="TF217" s="54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6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38"/>
      <c r="US217" s="38"/>
      <c r="UT217" s="38"/>
      <c r="UU217" s="38"/>
      <c r="UV217" s="38"/>
      <c r="UW217" s="38"/>
      <c r="UX217" s="38"/>
      <c r="UY217" s="38"/>
      <c r="UZ217" s="38"/>
      <c r="VA217" s="38"/>
      <c r="VB217" s="38"/>
      <c r="VC217" s="38"/>
      <c r="VD217" s="38"/>
      <c r="VE217" s="38"/>
      <c r="VF217" s="38"/>
      <c r="VG217" s="38"/>
      <c r="VH217" s="38"/>
      <c r="VI217" s="38"/>
      <c r="VJ217" s="38"/>
      <c r="VK217" s="38"/>
      <c r="VL217" s="182"/>
      <c r="VM217" s="25"/>
      <c r="VN217" s="10"/>
      <c r="VO217" s="10"/>
      <c r="VP217" s="10"/>
      <c r="VQ217" s="10"/>
      <c r="VR217" s="10"/>
      <c r="VS217" s="10"/>
      <c r="VT217" s="10"/>
      <c r="VU217" s="10"/>
      <c r="VV217" s="10"/>
      <c r="VW217" s="38"/>
      <c r="VX217" s="38"/>
      <c r="VY217" s="38"/>
      <c r="VZ217" s="38"/>
      <c r="WA217" s="38"/>
      <c r="WB217" s="38"/>
      <c r="WC217" s="38"/>
      <c r="WD217" s="38"/>
      <c r="WE217" s="38"/>
      <c r="WF217" s="38"/>
      <c r="WG217" s="38"/>
      <c r="WH217" s="38"/>
      <c r="WI217" s="38"/>
      <c r="WJ217" s="38"/>
      <c r="WK217" s="38"/>
      <c r="WL217" s="38"/>
      <c r="WM217" s="38"/>
      <c r="WN217" s="182"/>
      <c r="WO217" s="25"/>
      <c r="WP217" s="10"/>
      <c r="WQ217" s="10"/>
      <c r="WR217" s="10"/>
      <c r="WS217" s="10"/>
      <c r="WT217" s="10"/>
      <c r="WU217" s="10"/>
      <c r="WV217" s="10"/>
      <c r="WW217" s="10"/>
      <c r="WX217" s="10"/>
      <c r="WY217" s="196"/>
      <c r="WZ217" s="196"/>
      <c r="XA217" s="196"/>
      <c r="XB217" s="196"/>
      <c r="XC217" s="196"/>
      <c r="XD217" s="196"/>
      <c r="XE217" s="196"/>
      <c r="XF217" s="196"/>
      <c r="XG217" s="196"/>
      <c r="XH217" s="196"/>
      <c r="XI217" s="196"/>
      <c r="XJ217" s="196"/>
      <c r="XK217" s="196"/>
      <c r="XL217" s="196"/>
      <c r="XM217" s="196"/>
      <c r="XN217" s="196"/>
      <c r="XO217" s="196"/>
      <c r="XP217" s="196"/>
      <c r="XQ217" s="196"/>
      <c r="XR217" s="196"/>
      <c r="XS217" s="196"/>
      <c r="XT217" s="25">
        <f t="shared" ref="XT217:XT221" si="156">SUM(Z217:XS217)</f>
        <v>0</v>
      </c>
    </row>
    <row r="218" spans="2:644" s="4" customFormat="1" ht="12.75" x14ac:dyDescent="0.2">
      <c r="B218" s="61" t="s">
        <v>122</v>
      </c>
      <c r="C218" s="201" t="s">
        <v>1031</v>
      </c>
      <c r="D218" s="9" t="str">
        <f t="shared" si="143"/>
        <v>0706376969</v>
      </c>
      <c r="E218" s="10">
        <v>6015</v>
      </c>
      <c r="F218" s="9" t="s">
        <v>338</v>
      </c>
      <c r="G218" s="9" t="s">
        <v>866</v>
      </c>
      <c r="H218" s="9" t="s">
        <v>596</v>
      </c>
      <c r="I218" s="9">
        <f t="shared" ref="I218:I220" si="157">LEN(H218)</f>
        <v>28</v>
      </c>
      <c r="J218" s="9">
        <f t="shared" ref="J218:J220" si="158">FIND(" ",H218,FIND(" ",H218)+1)</f>
        <v>13</v>
      </c>
      <c r="K218" s="9">
        <f t="shared" ref="K218:K220" si="159">I218-(J218-1)</f>
        <v>16</v>
      </c>
      <c r="L218" s="9" t="str">
        <f t="shared" ref="L218:L220" si="160">MID(H218,1,J218)</f>
        <v xml:space="preserve">Cruz Caamaño </v>
      </c>
      <c r="M218" s="9" t="str">
        <f t="shared" ref="M218:M220" si="161">MID(H218,J218,K218)</f>
        <v xml:space="preserve"> Paula Del Pilar</v>
      </c>
      <c r="N218" s="9" t="str">
        <f>_xlfn.IFNA(VLOOKUP(D218,[1]!Tabla1[#All],7,0),"NO ENCONTRADO")</f>
        <v>paulacruz@salesland.net</v>
      </c>
      <c r="O218" s="9"/>
      <c r="P218" s="9" t="str">
        <f t="shared" ref="P218:P220" si="162">IF(N218="NO ENCONTRADO",O218,N218)</f>
        <v>paulacruz@salesland.net</v>
      </c>
      <c r="Q218" s="11">
        <v>44652</v>
      </c>
      <c r="R218" s="11"/>
      <c r="S218" s="11"/>
      <c r="T218" s="11"/>
      <c r="U218" s="76">
        <f t="shared" si="144"/>
        <v>10</v>
      </c>
      <c r="V218" s="100">
        <f t="shared" si="128"/>
        <v>12.5</v>
      </c>
      <c r="W218" s="12">
        <f t="shared" si="155"/>
        <v>0</v>
      </c>
      <c r="X218" s="24">
        <f t="shared" si="129"/>
        <v>0</v>
      </c>
      <c r="Y218" s="77">
        <f>IF(B218="Inactivo",0,(V218-W218-X218))</f>
        <v>12.5</v>
      </c>
      <c r="Z218" s="46"/>
      <c r="AA218" s="47"/>
      <c r="AB218" s="47"/>
      <c r="AC218" s="47"/>
      <c r="AD218" s="47"/>
      <c r="AE218" s="47"/>
      <c r="AF218" s="48"/>
      <c r="AG218" s="49"/>
      <c r="AH218" s="50"/>
      <c r="AI218" s="51"/>
      <c r="AJ218" s="52"/>
      <c r="AK218" s="53"/>
      <c r="AL218" s="53"/>
      <c r="AM218" s="53"/>
      <c r="AN218" s="53"/>
      <c r="AO218" s="53"/>
      <c r="AP218" s="54"/>
      <c r="AQ218" s="54"/>
      <c r="AR218" s="55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6"/>
      <c r="BO218" s="52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6"/>
      <c r="CS218" s="64"/>
      <c r="CT218" s="54"/>
      <c r="CU218" s="54"/>
      <c r="CV218" s="54"/>
      <c r="CW218" s="54"/>
      <c r="CX218" s="54"/>
      <c r="CY218" s="54"/>
      <c r="CZ218" s="55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15"/>
      <c r="DR218" s="15"/>
      <c r="DS218" s="15"/>
      <c r="DT218" s="15"/>
      <c r="DU218" s="15"/>
      <c r="DV218" s="15"/>
      <c r="DW218" s="29"/>
      <c r="DX218" s="43"/>
      <c r="DY218" s="21"/>
      <c r="DZ218" s="21"/>
      <c r="EA218" s="15"/>
      <c r="EB218" s="15"/>
      <c r="EC218" s="15"/>
      <c r="ED218" s="15"/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6"/>
      <c r="FB218" s="52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5"/>
      <c r="FZ218" s="54"/>
      <c r="GA218" s="54"/>
      <c r="GB218" s="54"/>
      <c r="GC218" s="54"/>
      <c r="GD218" s="54"/>
      <c r="GE218" s="54"/>
      <c r="GF218" s="58"/>
      <c r="GG218" s="57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6"/>
      <c r="HL218" s="52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5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8"/>
      <c r="IN218" s="57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6"/>
      <c r="JS218" s="52"/>
      <c r="JT218" s="54"/>
      <c r="JU218" s="54"/>
      <c r="JV218" s="54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5"/>
      <c r="KH218" s="54"/>
      <c r="KI218" s="54"/>
      <c r="KJ218" s="54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6"/>
      <c r="KW218" s="57"/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5"/>
      <c r="LX218" s="54"/>
      <c r="LY218" s="54"/>
      <c r="LZ218" s="54"/>
      <c r="MA218" s="56"/>
      <c r="MB218" s="52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6"/>
      <c r="NF218" s="52"/>
      <c r="NG218" s="54"/>
      <c r="NH218" s="54"/>
      <c r="NI218" s="54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6"/>
      <c r="OK218" s="52"/>
      <c r="OL218" s="54"/>
      <c r="OM218" s="54"/>
      <c r="ON218" s="54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153"/>
      <c r="PP218" s="52"/>
      <c r="PQ218" s="54"/>
      <c r="PR218" s="54"/>
      <c r="PS218" s="54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154"/>
      <c r="QT218" s="52"/>
      <c r="QU218" s="54"/>
      <c r="QV218" s="54"/>
      <c r="QW218" s="54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154"/>
      <c r="RY218" s="52"/>
      <c r="RZ218" s="54"/>
      <c r="SA218" s="54"/>
      <c r="SB218" s="54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154"/>
      <c r="TC218" s="52"/>
      <c r="TD218" s="54"/>
      <c r="TE218" s="54"/>
      <c r="TF218" s="54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6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38"/>
      <c r="US218" s="38"/>
      <c r="UT218" s="38"/>
      <c r="UU218" s="38"/>
      <c r="UV218" s="38"/>
      <c r="UW218" s="38"/>
      <c r="UX218" s="38"/>
      <c r="UY218" s="38"/>
      <c r="UZ218" s="38"/>
      <c r="VA218" s="38"/>
      <c r="VB218" s="38"/>
      <c r="VC218" s="38"/>
      <c r="VD218" s="38"/>
      <c r="VE218" s="38"/>
      <c r="VF218" s="38"/>
      <c r="VG218" s="38"/>
      <c r="VH218" s="38"/>
      <c r="VI218" s="38"/>
      <c r="VJ218" s="38"/>
      <c r="VK218" s="38"/>
      <c r="VL218" s="182"/>
      <c r="VM218" s="25"/>
      <c r="VN218" s="10"/>
      <c r="VO218" s="10"/>
      <c r="VP218" s="10"/>
      <c r="VQ218" s="10"/>
      <c r="VR218" s="10"/>
      <c r="VS218" s="10"/>
      <c r="VT218" s="10"/>
      <c r="VU218" s="10"/>
      <c r="VV218" s="10"/>
      <c r="VW218" s="38"/>
      <c r="VX218" s="38"/>
      <c r="VY218" s="38"/>
      <c r="VZ218" s="38"/>
      <c r="WA218" s="38"/>
      <c r="WB218" s="38"/>
      <c r="WC218" s="38"/>
      <c r="WD218" s="38"/>
      <c r="WE218" s="38"/>
      <c r="WF218" s="38"/>
      <c r="WG218" s="38"/>
      <c r="WH218" s="38"/>
      <c r="WI218" s="38"/>
      <c r="WJ218" s="38"/>
      <c r="WK218" s="38"/>
      <c r="WL218" s="38"/>
      <c r="WM218" s="38"/>
      <c r="WN218" s="182"/>
      <c r="WO218" s="25"/>
      <c r="WP218" s="10"/>
      <c r="WQ218" s="10"/>
      <c r="WR218" s="10"/>
      <c r="WS218" s="10"/>
      <c r="WT218" s="10"/>
      <c r="WU218" s="10"/>
      <c r="WV218" s="10"/>
      <c r="WW218" s="10"/>
      <c r="WX218" s="10"/>
      <c r="WY218" s="196"/>
      <c r="WZ218" s="196"/>
      <c r="XA218" s="196"/>
      <c r="XB218" s="196"/>
      <c r="XC218" s="196"/>
      <c r="XD218" s="196"/>
      <c r="XE218" s="196"/>
      <c r="XF218" s="196"/>
      <c r="XG218" s="196"/>
      <c r="XH218" s="196"/>
      <c r="XI218" s="196"/>
      <c r="XJ218" s="196"/>
      <c r="XK218" s="196"/>
      <c r="XL218" s="196"/>
      <c r="XM218" s="196"/>
      <c r="XN218" s="196"/>
      <c r="XO218" s="196"/>
      <c r="XP218" s="196"/>
      <c r="XQ218" s="196"/>
      <c r="XR218" s="196"/>
      <c r="XS218" s="196"/>
      <c r="XT218" s="25">
        <f t="shared" si="156"/>
        <v>0</v>
      </c>
    </row>
    <row r="219" spans="2:644" s="4" customFormat="1" ht="12.75" x14ac:dyDescent="0.2">
      <c r="B219" s="61" t="s">
        <v>122</v>
      </c>
      <c r="C219" s="201" t="s">
        <v>377</v>
      </c>
      <c r="D219" s="9" t="str">
        <f t="shared" si="143"/>
        <v>1725401549</v>
      </c>
      <c r="E219" s="10">
        <v>6005</v>
      </c>
      <c r="F219" s="9" t="s">
        <v>38</v>
      </c>
      <c r="G219" s="9" t="s">
        <v>330</v>
      </c>
      <c r="H219" s="9" t="s">
        <v>597</v>
      </c>
      <c r="I219" s="9">
        <f t="shared" si="157"/>
        <v>33</v>
      </c>
      <c r="J219" s="9">
        <f t="shared" si="158"/>
        <v>14</v>
      </c>
      <c r="K219" s="9">
        <f t="shared" si="159"/>
        <v>20</v>
      </c>
      <c r="L219" s="9" t="str">
        <f t="shared" si="160"/>
        <v xml:space="preserve">Cruz Montufar </v>
      </c>
      <c r="M219" s="9" t="str">
        <f t="shared" si="161"/>
        <v xml:space="preserve"> Katherine Alejandra</v>
      </c>
      <c r="N219" s="9" t="str">
        <f>_xlfn.IFNA(VLOOKUP(D219,[1]!Tabla1[#All],7,0),"NO ENCONTRADO")</f>
        <v>katherinecruz@salesland.net</v>
      </c>
      <c r="O219" s="9"/>
      <c r="P219" s="9" t="str">
        <f t="shared" si="162"/>
        <v>katherinecruz@salesland.net</v>
      </c>
      <c r="Q219" s="11">
        <v>44739</v>
      </c>
      <c r="R219" s="11"/>
      <c r="S219" s="11"/>
      <c r="T219" s="11"/>
      <c r="U219" s="76">
        <f t="shared" si="144"/>
        <v>7.1333333333333337</v>
      </c>
      <c r="V219" s="100">
        <f t="shared" si="128"/>
        <v>8.9166666666666679</v>
      </c>
      <c r="W219" s="12">
        <f t="shared" si="155"/>
        <v>0</v>
      </c>
      <c r="X219" s="24">
        <f t="shared" si="129"/>
        <v>0</v>
      </c>
      <c r="Y219" s="77">
        <f>IF(B219="Inactivo",0,(V219-W219-X219))</f>
        <v>8.9166666666666679</v>
      </c>
      <c r="Z219" s="46"/>
      <c r="AA219" s="47"/>
      <c r="AB219" s="47"/>
      <c r="AC219" s="47"/>
      <c r="AD219" s="47"/>
      <c r="AE219" s="47"/>
      <c r="AF219" s="48"/>
      <c r="AG219" s="49"/>
      <c r="AH219" s="50"/>
      <c r="AI219" s="51"/>
      <c r="AJ219" s="52"/>
      <c r="AK219" s="53"/>
      <c r="AL219" s="53"/>
      <c r="AM219" s="53"/>
      <c r="AN219" s="53"/>
      <c r="AO219" s="53"/>
      <c r="AP219" s="54"/>
      <c r="AQ219" s="54"/>
      <c r="AR219" s="55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6"/>
      <c r="BO219" s="52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6"/>
      <c r="CS219" s="64"/>
      <c r="CT219" s="54"/>
      <c r="CU219" s="54"/>
      <c r="CV219" s="54"/>
      <c r="CW219" s="54"/>
      <c r="CX219" s="54"/>
      <c r="CY219" s="54"/>
      <c r="CZ219" s="55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15"/>
      <c r="DR219" s="15"/>
      <c r="DS219" s="15"/>
      <c r="DT219" s="15"/>
      <c r="DU219" s="15"/>
      <c r="DV219" s="15"/>
      <c r="DW219" s="29"/>
      <c r="DX219" s="43"/>
      <c r="DY219" s="21"/>
      <c r="DZ219" s="21"/>
      <c r="EA219" s="15"/>
      <c r="EB219" s="15"/>
      <c r="EC219" s="15"/>
      <c r="ED219" s="15"/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6"/>
      <c r="FB219" s="52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5"/>
      <c r="FZ219" s="54"/>
      <c r="GA219" s="54"/>
      <c r="GB219" s="54"/>
      <c r="GC219" s="54"/>
      <c r="GD219" s="54"/>
      <c r="GE219" s="54"/>
      <c r="GF219" s="58"/>
      <c r="GG219" s="57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6"/>
      <c r="HL219" s="52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5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8"/>
      <c r="IN219" s="57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6"/>
      <c r="JS219" s="52"/>
      <c r="JT219" s="54"/>
      <c r="JU219" s="54"/>
      <c r="JV219" s="54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5"/>
      <c r="KH219" s="54"/>
      <c r="KI219" s="54"/>
      <c r="KJ219" s="54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6"/>
      <c r="KW219" s="57"/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5"/>
      <c r="LX219" s="54"/>
      <c r="LY219" s="54"/>
      <c r="LZ219" s="54"/>
      <c r="MA219" s="56"/>
      <c r="MB219" s="52"/>
      <c r="MC219" s="54"/>
      <c r="MD219" s="54"/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6"/>
      <c r="NF219" s="52"/>
      <c r="NG219" s="54"/>
      <c r="NH219" s="54"/>
      <c r="NI219" s="54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6"/>
      <c r="OK219" s="52"/>
      <c r="OL219" s="54"/>
      <c r="OM219" s="54"/>
      <c r="ON219" s="54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153"/>
      <c r="PP219" s="52"/>
      <c r="PQ219" s="54"/>
      <c r="PR219" s="54"/>
      <c r="PS219" s="54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154"/>
      <c r="QT219" s="52"/>
      <c r="QU219" s="54"/>
      <c r="QV219" s="54"/>
      <c r="QW219" s="54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154"/>
      <c r="RY219" s="52"/>
      <c r="RZ219" s="54"/>
      <c r="SA219" s="54"/>
      <c r="SB219" s="54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154"/>
      <c r="TC219" s="52"/>
      <c r="TD219" s="54"/>
      <c r="TE219" s="54"/>
      <c r="TF219" s="54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6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38"/>
      <c r="US219" s="38"/>
      <c r="UT219" s="38"/>
      <c r="UU219" s="38"/>
      <c r="UV219" s="38"/>
      <c r="UW219" s="38"/>
      <c r="UX219" s="38"/>
      <c r="UY219" s="38"/>
      <c r="UZ219" s="38"/>
      <c r="VA219" s="38"/>
      <c r="VB219" s="38"/>
      <c r="VC219" s="38"/>
      <c r="VD219" s="38"/>
      <c r="VE219" s="38"/>
      <c r="VF219" s="38"/>
      <c r="VG219" s="38"/>
      <c r="VH219" s="38"/>
      <c r="VI219" s="38"/>
      <c r="VJ219" s="38"/>
      <c r="VK219" s="38"/>
      <c r="VL219" s="182"/>
      <c r="VM219" s="25"/>
      <c r="VN219" s="10"/>
      <c r="VO219" s="10"/>
      <c r="VP219" s="10"/>
      <c r="VQ219" s="10"/>
      <c r="VR219" s="10"/>
      <c r="VS219" s="10"/>
      <c r="VT219" s="10"/>
      <c r="VU219" s="10"/>
      <c r="VV219" s="10"/>
      <c r="VW219" s="38"/>
      <c r="VX219" s="38"/>
      <c r="VY219" s="38"/>
      <c r="VZ219" s="38"/>
      <c r="WA219" s="38"/>
      <c r="WB219" s="38"/>
      <c r="WC219" s="38"/>
      <c r="WD219" s="38"/>
      <c r="WE219" s="38"/>
      <c r="WF219" s="38"/>
      <c r="WG219" s="38"/>
      <c r="WH219" s="38"/>
      <c r="WI219" s="38"/>
      <c r="WJ219" s="38"/>
      <c r="WK219" s="38"/>
      <c r="WL219" s="38"/>
      <c r="WM219" s="38"/>
      <c r="WN219" s="182"/>
      <c r="WO219" s="25"/>
      <c r="WP219" s="10"/>
      <c r="WQ219" s="10"/>
      <c r="WR219" s="10"/>
      <c r="WS219" s="10"/>
      <c r="WT219" s="10"/>
      <c r="WU219" s="10"/>
      <c r="WV219" s="10"/>
      <c r="WW219" s="10"/>
      <c r="WX219" s="10"/>
      <c r="WY219" s="196"/>
      <c r="WZ219" s="196"/>
      <c r="XA219" s="196"/>
      <c r="XB219" s="196"/>
      <c r="XC219" s="196"/>
      <c r="XD219" s="196"/>
      <c r="XE219" s="196"/>
      <c r="XF219" s="196"/>
      <c r="XG219" s="196"/>
      <c r="XH219" s="196"/>
      <c r="XI219" s="196"/>
      <c r="XJ219" s="196"/>
      <c r="XK219" s="196"/>
      <c r="XL219" s="196"/>
      <c r="XM219" s="196"/>
      <c r="XN219" s="196"/>
      <c r="XO219" s="196"/>
      <c r="XP219" s="196"/>
      <c r="XQ219" s="196"/>
      <c r="XR219" s="196"/>
      <c r="XS219" s="196"/>
      <c r="XT219" s="25">
        <f t="shared" si="156"/>
        <v>0</v>
      </c>
    </row>
    <row r="220" spans="2:644" s="4" customFormat="1" ht="12.75" x14ac:dyDescent="0.2">
      <c r="B220" s="61" t="s">
        <v>122</v>
      </c>
      <c r="C220" s="201" t="s">
        <v>1032</v>
      </c>
      <c r="D220" s="9" t="str">
        <f t="shared" si="143"/>
        <v>0705983146</v>
      </c>
      <c r="E220" s="10">
        <v>6015</v>
      </c>
      <c r="F220" s="9" t="s">
        <v>338</v>
      </c>
      <c r="G220" s="9" t="s">
        <v>126</v>
      </c>
      <c r="H220" s="9" t="s">
        <v>598</v>
      </c>
      <c r="I220" s="9">
        <f t="shared" si="157"/>
        <v>28</v>
      </c>
      <c r="J220" s="9">
        <f t="shared" si="158"/>
        <v>12</v>
      </c>
      <c r="K220" s="9">
        <f t="shared" si="159"/>
        <v>17</v>
      </c>
      <c r="L220" s="9" t="str">
        <f t="shared" si="160"/>
        <v xml:space="preserve">Cruz Reasco </v>
      </c>
      <c r="M220" s="9" t="str">
        <f t="shared" si="161"/>
        <v xml:space="preserve"> Karen Esthefania</v>
      </c>
      <c r="N220" s="9" t="str">
        <f>_xlfn.IFNA(VLOOKUP(D220,[1]!Tabla1[#All],7,0),"NO ENCONTRADO")</f>
        <v>karencruz@salesland.net</v>
      </c>
      <c r="O220" s="9"/>
      <c r="P220" s="9" t="str">
        <f t="shared" si="162"/>
        <v>karencruz@salesland.net</v>
      </c>
      <c r="Q220" s="11">
        <v>44764</v>
      </c>
      <c r="R220" s="11"/>
      <c r="S220" s="11"/>
      <c r="T220" s="11"/>
      <c r="U220" s="76">
        <f t="shared" si="144"/>
        <v>6.3</v>
      </c>
      <c r="V220" s="100">
        <f t="shared" si="128"/>
        <v>7.875</v>
      </c>
      <c r="W220" s="12">
        <f t="shared" si="155"/>
        <v>0</v>
      </c>
      <c r="X220" s="24">
        <f t="shared" si="129"/>
        <v>0</v>
      </c>
      <c r="Y220" s="77">
        <f>IF(B220="Inactivo",0,(V220-W220-X220))</f>
        <v>7.875</v>
      </c>
      <c r="Z220" s="46"/>
      <c r="AA220" s="47"/>
      <c r="AB220" s="47"/>
      <c r="AC220" s="47"/>
      <c r="AD220" s="47"/>
      <c r="AE220" s="47"/>
      <c r="AF220" s="48"/>
      <c r="AG220" s="49"/>
      <c r="AH220" s="50"/>
      <c r="AI220" s="51"/>
      <c r="AJ220" s="52"/>
      <c r="AK220" s="53"/>
      <c r="AL220" s="53"/>
      <c r="AM220" s="53"/>
      <c r="AN220" s="53"/>
      <c r="AO220" s="53"/>
      <c r="AP220" s="54"/>
      <c r="AQ220" s="54"/>
      <c r="AR220" s="55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6"/>
      <c r="BO220" s="52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6"/>
      <c r="CS220" s="64"/>
      <c r="CT220" s="54"/>
      <c r="CU220" s="54"/>
      <c r="CV220" s="54"/>
      <c r="CW220" s="54"/>
      <c r="CX220" s="54"/>
      <c r="CY220" s="54"/>
      <c r="CZ220" s="55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15"/>
      <c r="DR220" s="15"/>
      <c r="DS220" s="15"/>
      <c r="DT220" s="15"/>
      <c r="DU220" s="15"/>
      <c r="DV220" s="15"/>
      <c r="DW220" s="29"/>
      <c r="DX220" s="43"/>
      <c r="DY220" s="21"/>
      <c r="DZ220" s="21"/>
      <c r="EA220" s="15"/>
      <c r="EB220" s="15"/>
      <c r="EC220" s="15"/>
      <c r="ED220" s="15"/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6"/>
      <c r="FB220" s="52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5"/>
      <c r="FZ220" s="54"/>
      <c r="GA220" s="54"/>
      <c r="GB220" s="54"/>
      <c r="GC220" s="54"/>
      <c r="GD220" s="54"/>
      <c r="GE220" s="54"/>
      <c r="GF220" s="58"/>
      <c r="GG220" s="57"/>
      <c r="GH220" s="54"/>
      <c r="GI220" s="54"/>
      <c r="GJ220" s="54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6"/>
      <c r="HL220" s="52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5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8"/>
      <c r="IN220" s="57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6"/>
      <c r="JS220" s="52"/>
      <c r="JT220" s="54"/>
      <c r="JU220" s="54"/>
      <c r="JV220" s="54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5"/>
      <c r="KH220" s="54"/>
      <c r="KI220" s="54"/>
      <c r="KJ220" s="54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6"/>
      <c r="KW220" s="57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5"/>
      <c r="LX220" s="54"/>
      <c r="LY220" s="54"/>
      <c r="LZ220" s="54"/>
      <c r="MA220" s="56"/>
      <c r="MB220" s="52"/>
      <c r="MC220" s="54"/>
      <c r="MD220" s="54"/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6"/>
      <c r="NF220" s="52"/>
      <c r="NG220" s="54"/>
      <c r="NH220" s="54"/>
      <c r="NI220" s="54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6"/>
      <c r="OK220" s="52"/>
      <c r="OL220" s="54"/>
      <c r="OM220" s="54"/>
      <c r="ON220" s="54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153"/>
      <c r="PP220" s="52"/>
      <c r="PQ220" s="54"/>
      <c r="PR220" s="54"/>
      <c r="PS220" s="54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154"/>
      <c r="QT220" s="52"/>
      <c r="QU220" s="54"/>
      <c r="QV220" s="54"/>
      <c r="QW220" s="54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154"/>
      <c r="RY220" s="52"/>
      <c r="RZ220" s="54"/>
      <c r="SA220" s="54"/>
      <c r="SB220" s="54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154"/>
      <c r="TC220" s="52"/>
      <c r="TD220" s="54"/>
      <c r="TE220" s="54"/>
      <c r="TF220" s="54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6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38"/>
      <c r="US220" s="38"/>
      <c r="UT220" s="38"/>
      <c r="UU220" s="38"/>
      <c r="UV220" s="38"/>
      <c r="UW220" s="38"/>
      <c r="UX220" s="38"/>
      <c r="UY220" s="38"/>
      <c r="UZ220" s="38"/>
      <c r="VA220" s="38"/>
      <c r="VB220" s="38"/>
      <c r="VC220" s="38"/>
      <c r="VD220" s="38"/>
      <c r="VE220" s="38"/>
      <c r="VF220" s="38"/>
      <c r="VG220" s="38"/>
      <c r="VH220" s="38"/>
      <c r="VI220" s="38"/>
      <c r="VJ220" s="38"/>
      <c r="VK220" s="38"/>
      <c r="VL220" s="182"/>
      <c r="VM220" s="25"/>
      <c r="VN220" s="10"/>
      <c r="VO220" s="10"/>
      <c r="VP220" s="10"/>
      <c r="VQ220" s="10"/>
      <c r="VR220" s="10"/>
      <c r="VS220" s="10"/>
      <c r="VT220" s="10"/>
      <c r="VU220" s="10"/>
      <c r="VV220" s="10"/>
      <c r="VW220" s="38"/>
      <c r="VX220" s="38"/>
      <c r="VY220" s="38"/>
      <c r="VZ220" s="38"/>
      <c r="WA220" s="38"/>
      <c r="WB220" s="38"/>
      <c r="WC220" s="38"/>
      <c r="WD220" s="38"/>
      <c r="WE220" s="38"/>
      <c r="WF220" s="38"/>
      <c r="WG220" s="38"/>
      <c r="WH220" s="38"/>
      <c r="WI220" s="38"/>
      <c r="WJ220" s="38"/>
      <c r="WK220" s="38"/>
      <c r="WL220" s="38"/>
      <c r="WM220" s="38"/>
      <c r="WN220" s="182"/>
      <c r="WO220" s="25"/>
      <c r="WP220" s="10"/>
      <c r="WQ220" s="10"/>
      <c r="WR220" s="10"/>
      <c r="WS220" s="10"/>
      <c r="WT220" s="10"/>
      <c r="WU220" s="10"/>
      <c r="WV220" s="10"/>
      <c r="WW220" s="10"/>
      <c r="WX220" s="10"/>
      <c r="WY220" s="196"/>
      <c r="WZ220" s="196"/>
      <c r="XA220" s="196"/>
      <c r="XB220" s="196"/>
      <c r="XC220" s="196"/>
      <c r="XD220" s="196"/>
      <c r="XE220" s="196"/>
      <c r="XF220" s="196"/>
      <c r="XG220" s="196"/>
      <c r="XH220" s="196"/>
      <c r="XI220" s="196"/>
      <c r="XJ220" s="196"/>
      <c r="XK220" s="196"/>
      <c r="XL220" s="196"/>
      <c r="XM220" s="196"/>
      <c r="XN220" s="196"/>
      <c r="XO220" s="196"/>
      <c r="XP220" s="196"/>
      <c r="XQ220" s="196"/>
      <c r="XR220" s="196"/>
      <c r="XS220" s="196"/>
      <c r="XT220" s="25">
        <f t="shared" si="156"/>
        <v>0</v>
      </c>
    </row>
    <row r="221" spans="2:644" s="4" customFormat="1" ht="12.75" hidden="1" x14ac:dyDescent="0.2">
      <c r="B221" s="61" t="s">
        <v>121</v>
      </c>
      <c r="C221" s="201" t="s">
        <v>188</v>
      </c>
      <c r="D221" s="9" t="str">
        <f t="shared" si="143"/>
        <v>1761128964</v>
      </c>
      <c r="E221" s="10">
        <v>6015</v>
      </c>
      <c r="F221" s="9" t="s">
        <v>338</v>
      </c>
      <c r="G221" s="9" t="s">
        <v>333</v>
      </c>
      <c r="H221" s="9" t="s">
        <v>233</v>
      </c>
      <c r="I221" s="9"/>
      <c r="J221" s="9"/>
      <c r="K221" s="9"/>
      <c r="L221" s="9"/>
      <c r="M221" s="9"/>
      <c r="N221" s="9" t="e">
        <f>VLOOKUP(C221,'[1]Nomina al 02-02-2023'!$A$6:$A$94,1,0)</f>
        <v>#N/A</v>
      </c>
      <c r="O221" s="9"/>
      <c r="P221" s="9"/>
      <c r="Q221" s="11">
        <v>44706</v>
      </c>
      <c r="R221" s="11">
        <v>44743</v>
      </c>
      <c r="S221" s="11"/>
      <c r="T221" s="11"/>
      <c r="U221" s="76">
        <f t="shared" si="144"/>
        <v>8.1999999999999993</v>
      </c>
      <c r="V221" s="100">
        <f t="shared" si="128"/>
        <v>10.25</v>
      </c>
      <c r="W221" s="12">
        <f t="shared" si="155"/>
        <v>0</v>
      </c>
      <c r="X221" s="24">
        <f t="shared" si="129"/>
        <v>0</v>
      </c>
      <c r="Y221" s="77">
        <f>IF(B221="Inactivo",0,(V221-W221-X221))</f>
        <v>0</v>
      </c>
      <c r="Z221" s="46"/>
      <c r="AA221" s="47"/>
      <c r="AB221" s="47"/>
      <c r="AC221" s="47"/>
      <c r="AD221" s="47"/>
      <c r="AE221" s="47"/>
      <c r="AF221" s="48"/>
      <c r="AG221" s="49"/>
      <c r="AH221" s="50"/>
      <c r="AI221" s="51"/>
      <c r="AJ221" s="52"/>
      <c r="AK221" s="53"/>
      <c r="AL221" s="53"/>
      <c r="AM221" s="53"/>
      <c r="AN221" s="53"/>
      <c r="AO221" s="53"/>
      <c r="AP221" s="54"/>
      <c r="AQ221" s="54"/>
      <c r="AR221" s="55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6"/>
      <c r="BO221" s="52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6"/>
      <c r="CS221" s="64"/>
      <c r="CT221" s="54"/>
      <c r="CU221" s="54"/>
      <c r="CV221" s="54"/>
      <c r="CW221" s="54"/>
      <c r="CX221" s="54"/>
      <c r="CY221" s="54"/>
      <c r="CZ221" s="55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15"/>
      <c r="DR221" s="15"/>
      <c r="DS221" s="15"/>
      <c r="DT221" s="15"/>
      <c r="DU221" s="15"/>
      <c r="DV221" s="15"/>
      <c r="DW221" s="29"/>
      <c r="DX221" s="43"/>
      <c r="DY221" s="21"/>
      <c r="DZ221" s="21"/>
      <c r="EA221" s="15"/>
      <c r="EB221" s="15"/>
      <c r="EC221" s="15"/>
      <c r="ED221" s="15"/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6"/>
      <c r="FB221" s="52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5"/>
      <c r="FZ221" s="54"/>
      <c r="GA221" s="54"/>
      <c r="GB221" s="54"/>
      <c r="GC221" s="54"/>
      <c r="GD221" s="54"/>
      <c r="GE221" s="54"/>
      <c r="GF221" s="58"/>
      <c r="GG221" s="57"/>
      <c r="GH221" s="54"/>
      <c r="GI221" s="54"/>
      <c r="GJ221" s="54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6"/>
      <c r="HL221" s="52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5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8"/>
      <c r="IN221" s="57"/>
      <c r="IO221" s="54"/>
      <c r="IP221" s="54"/>
      <c r="IQ221" s="54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6"/>
      <c r="JS221" s="52"/>
      <c r="JT221" s="54"/>
      <c r="JU221" s="54"/>
      <c r="JV221" s="54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5"/>
      <c r="KH221" s="54"/>
      <c r="KI221" s="54"/>
      <c r="KJ221" s="54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6"/>
      <c r="KW221" s="57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5"/>
      <c r="LX221" s="54"/>
      <c r="LY221" s="54"/>
      <c r="LZ221" s="54"/>
      <c r="MA221" s="56"/>
      <c r="MB221" s="52"/>
      <c r="MC221" s="54"/>
      <c r="MD221" s="54"/>
      <c r="ME221" s="54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6"/>
      <c r="NF221" s="52"/>
      <c r="NG221" s="54"/>
      <c r="NH221" s="54"/>
      <c r="NI221" s="54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6"/>
      <c r="OK221" s="52"/>
      <c r="OL221" s="54"/>
      <c r="OM221" s="54"/>
      <c r="ON221" s="54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153"/>
      <c r="PP221" s="52"/>
      <c r="PQ221" s="54"/>
      <c r="PR221" s="54"/>
      <c r="PS221" s="54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154"/>
      <c r="QT221" s="52"/>
      <c r="QU221" s="54"/>
      <c r="QV221" s="54"/>
      <c r="QW221" s="54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154"/>
      <c r="RY221" s="52"/>
      <c r="RZ221" s="54"/>
      <c r="SA221" s="54"/>
      <c r="SB221" s="54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154"/>
      <c r="TC221" s="52"/>
      <c r="TD221" s="54"/>
      <c r="TE221" s="54"/>
      <c r="TF221" s="54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6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38"/>
      <c r="US221" s="38"/>
      <c r="UT221" s="38"/>
      <c r="UU221" s="38"/>
      <c r="UV221" s="38"/>
      <c r="UW221" s="38"/>
      <c r="UX221" s="38"/>
      <c r="UY221" s="38"/>
      <c r="UZ221" s="38"/>
      <c r="VA221" s="38"/>
      <c r="VB221" s="38"/>
      <c r="VC221" s="38"/>
      <c r="VD221" s="38"/>
      <c r="VE221" s="38"/>
      <c r="VF221" s="38"/>
      <c r="VG221" s="38"/>
      <c r="VH221" s="38"/>
      <c r="VI221" s="38"/>
      <c r="VJ221" s="38"/>
      <c r="VK221" s="38"/>
      <c r="VL221" s="182"/>
      <c r="VM221" s="25"/>
      <c r="VN221" s="10"/>
      <c r="VO221" s="10"/>
      <c r="VP221" s="10"/>
      <c r="VQ221" s="10"/>
      <c r="VR221" s="10"/>
      <c r="VS221" s="10"/>
      <c r="VT221" s="10"/>
      <c r="VU221" s="10"/>
      <c r="VV221" s="10"/>
      <c r="VW221" s="38"/>
      <c r="VX221" s="38"/>
      <c r="VY221" s="38"/>
      <c r="VZ221" s="38"/>
      <c r="WA221" s="38"/>
      <c r="WB221" s="38"/>
      <c r="WC221" s="38"/>
      <c r="WD221" s="38"/>
      <c r="WE221" s="38"/>
      <c r="WF221" s="38"/>
      <c r="WG221" s="38"/>
      <c r="WH221" s="38"/>
      <c r="WI221" s="38"/>
      <c r="WJ221" s="38"/>
      <c r="WK221" s="38"/>
      <c r="WL221" s="38"/>
      <c r="WM221" s="38"/>
      <c r="WN221" s="182"/>
      <c r="WO221" s="25"/>
      <c r="WP221" s="10"/>
      <c r="WQ221" s="10"/>
      <c r="WR221" s="10"/>
      <c r="WS221" s="10"/>
      <c r="WT221" s="10"/>
      <c r="WU221" s="10"/>
      <c r="WV221" s="10"/>
      <c r="WW221" s="10"/>
      <c r="WX221" s="10"/>
      <c r="WY221" s="196"/>
      <c r="WZ221" s="196"/>
      <c r="XA221" s="196"/>
      <c r="XB221" s="196"/>
      <c r="XC221" s="196"/>
      <c r="XD221" s="196"/>
      <c r="XE221" s="196"/>
      <c r="XF221" s="196"/>
      <c r="XG221" s="196"/>
      <c r="XH221" s="196"/>
      <c r="XI221" s="196"/>
      <c r="XJ221" s="196"/>
      <c r="XK221" s="196"/>
      <c r="XL221" s="196"/>
      <c r="XM221" s="196"/>
      <c r="XN221" s="196"/>
      <c r="XO221" s="196"/>
      <c r="XP221" s="196"/>
      <c r="XQ221" s="196"/>
      <c r="XR221" s="196"/>
      <c r="XS221" s="196"/>
      <c r="XT221" s="25">
        <f t="shared" si="156"/>
        <v>0</v>
      </c>
    </row>
    <row r="222" spans="2:644" s="4" customFormat="1" ht="12.75" hidden="1" x14ac:dyDescent="0.2">
      <c r="B222" s="61" t="s">
        <v>121</v>
      </c>
      <c r="C222" s="201" t="s">
        <v>1033</v>
      </c>
      <c r="D222" s="9" t="str">
        <f t="shared" si="143"/>
        <v>0919485532</v>
      </c>
      <c r="E222" s="10"/>
      <c r="F222" s="9"/>
      <c r="G222" s="9"/>
      <c r="H222" s="9" t="s">
        <v>599</v>
      </c>
      <c r="I222" s="9"/>
      <c r="J222" s="9"/>
      <c r="K222" s="9"/>
      <c r="L222" s="9"/>
      <c r="M222" s="9"/>
      <c r="N222" s="9" t="e">
        <f>VLOOKUP(C222,'[1]Nomina al 02-02-2023'!$A$6:$A$94,1,0)</f>
        <v>#N/A</v>
      </c>
      <c r="O222" s="9"/>
      <c r="P222" s="9"/>
      <c r="Q222" s="11">
        <v>44356</v>
      </c>
      <c r="R222" s="11">
        <v>44356</v>
      </c>
      <c r="S222" s="11"/>
      <c r="T222" s="11"/>
      <c r="U222" s="76">
        <f t="shared" si="144"/>
        <v>19.733333333333334</v>
      </c>
      <c r="V222" s="100">
        <f t="shared" si="128"/>
        <v>24.666666666666668</v>
      </c>
      <c r="W222" s="12">
        <f t="shared" si="131"/>
        <v>0</v>
      </c>
      <c r="X222" s="24">
        <f t="shared" si="129"/>
        <v>0</v>
      </c>
      <c r="Y222" s="77">
        <f>IF(B222="Inactivo",0,(V222-W222-X222))</f>
        <v>0</v>
      </c>
      <c r="Z222" s="46"/>
      <c r="AA222" s="47"/>
      <c r="AB222" s="47"/>
      <c r="AC222" s="47"/>
      <c r="AD222" s="47"/>
      <c r="AE222" s="47"/>
      <c r="AF222" s="48"/>
      <c r="AG222" s="49"/>
      <c r="AH222" s="50"/>
      <c r="AI222" s="51"/>
      <c r="AJ222" s="52"/>
      <c r="AK222" s="53"/>
      <c r="AL222" s="53"/>
      <c r="AM222" s="53"/>
      <c r="AN222" s="53"/>
      <c r="AO222" s="53"/>
      <c r="AP222" s="54"/>
      <c r="AQ222" s="54"/>
      <c r="AR222" s="55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6"/>
      <c r="BO222" s="52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6"/>
      <c r="CS222" s="64"/>
      <c r="CT222" s="54"/>
      <c r="CU222" s="54"/>
      <c r="CV222" s="54"/>
      <c r="CW222" s="54"/>
      <c r="CX222" s="54"/>
      <c r="CY222" s="54"/>
      <c r="CZ222" s="55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15"/>
      <c r="DR222" s="15"/>
      <c r="DS222" s="15"/>
      <c r="DT222" s="15"/>
      <c r="DU222" s="15"/>
      <c r="DV222" s="15"/>
      <c r="DW222" s="29"/>
      <c r="DX222" s="43"/>
      <c r="DY222" s="21"/>
      <c r="DZ222" s="21"/>
      <c r="EA222" s="15"/>
      <c r="EB222" s="15"/>
      <c r="EC222" s="15"/>
      <c r="ED222" s="15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6"/>
      <c r="FB222" s="52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5"/>
      <c r="FZ222" s="54"/>
      <c r="GA222" s="54"/>
      <c r="GB222" s="54"/>
      <c r="GC222" s="54"/>
      <c r="GD222" s="54"/>
      <c r="GE222" s="54"/>
      <c r="GF222" s="58"/>
      <c r="GG222" s="57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6"/>
      <c r="HL222" s="52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5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8"/>
      <c r="IN222" s="57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6"/>
      <c r="JS222" s="52"/>
      <c r="JT222" s="54"/>
      <c r="JU222" s="54"/>
      <c r="JV222" s="54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5"/>
      <c r="KH222" s="54"/>
      <c r="KI222" s="54"/>
      <c r="KJ222" s="54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6"/>
      <c r="KW222" s="57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5"/>
      <c r="LX222" s="54"/>
      <c r="LY222" s="54"/>
      <c r="LZ222" s="54"/>
      <c r="MA222" s="56"/>
      <c r="MB222" s="52"/>
      <c r="MC222" s="54"/>
      <c r="MD222" s="54"/>
      <c r="ME222" s="54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6"/>
      <c r="NF222" s="52"/>
      <c r="NG222" s="54"/>
      <c r="NH222" s="54"/>
      <c r="NI222" s="54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6"/>
      <c r="OK222" s="52"/>
      <c r="OL222" s="54"/>
      <c r="OM222" s="54"/>
      <c r="ON222" s="54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153"/>
      <c r="PP222" s="52"/>
      <c r="PQ222" s="54"/>
      <c r="PR222" s="54"/>
      <c r="PS222" s="54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154"/>
      <c r="QT222" s="52"/>
      <c r="QU222" s="54"/>
      <c r="QV222" s="54"/>
      <c r="QW222" s="54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154"/>
      <c r="RY222" s="52"/>
      <c r="RZ222" s="54"/>
      <c r="SA222" s="54"/>
      <c r="SB222" s="54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154"/>
      <c r="TC222" s="52"/>
      <c r="TD222" s="54"/>
      <c r="TE222" s="54"/>
      <c r="TF222" s="54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6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38"/>
      <c r="US222" s="38"/>
      <c r="UT222" s="38"/>
      <c r="UU222" s="38"/>
      <c r="UV222" s="38"/>
      <c r="UW222" s="38"/>
      <c r="UX222" s="38"/>
      <c r="UY222" s="38"/>
      <c r="UZ222" s="38"/>
      <c r="VA222" s="38"/>
      <c r="VB222" s="38"/>
      <c r="VC222" s="38"/>
      <c r="VD222" s="38"/>
      <c r="VE222" s="38"/>
      <c r="VF222" s="38"/>
      <c r="VG222" s="38"/>
      <c r="VH222" s="38"/>
      <c r="VI222" s="38"/>
      <c r="VJ222" s="38"/>
      <c r="VK222" s="38"/>
      <c r="VL222" s="182"/>
      <c r="VM222" s="25"/>
      <c r="VN222" s="10"/>
      <c r="VO222" s="10"/>
      <c r="VP222" s="10"/>
      <c r="VQ222" s="10"/>
      <c r="VR222" s="10"/>
      <c r="VS222" s="10"/>
      <c r="VT222" s="10"/>
      <c r="VU222" s="10"/>
      <c r="VV222" s="10"/>
      <c r="VW222" s="38"/>
      <c r="VX222" s="38"/>
      <c r="VY222" s="38"/>
      <c r="VZ222" s="38"/>
      <c r="WA222" s="38"/>
      <c r="WB222" s="38"/>
      <c r="WC222" s="38"/>
      <c r="WD222" s="38"/>
      <c r="WE222" s="38"/>
      <c r="WF222" s="38"/>
      <c r="WG222" s="38"/>
      <c r="WH222" s="38"/>
      <c r="WI222" s="38"/>
      <c r="WJ222" s="38"/>
      <c r="WK222" s="38"/>
      <c r="WL222" s="38"/>
      <c r="WM222" s="38"/>
      <c r="WN222" s="182"/>
      <c r="WO222" s="25"/>
      <c r="WP222" s="10"/>
      <c r="WQ222" s="10"/>
      <c r="WR222" s="10"/>
      <c r="WS222" s="10"/>
      <c r="WT222" s="10"/>
      <c r="WU222" s="10"/>
      <c r="WV222" s="10"/>
      <c r="WW222" s="10"/>
      <c r="WX222" s="10"/>
      <c r="WY222" s="38"/>
      <c r="WZ222" s="38"/>
      <c r="XA222" s="38"/>
      <c r="XB222" s="38"/>
      <c r="XC222" s="38"/>
      <c r="XD222" s="38"/>
      <c r="XE222" s="38"/>
      <c r="XF222" s="38"/>
      <c r="XG222" s="38"/>
      <c r="XH222" s="38"/>
      <c r="XI222" s="38"/>
      <c r="XJ222" s="38"/>
      <c r="XK222" s="38"/>
      <c r="XL222" s="38"/>
      <c r="XM222" s="38"/>
      <c r="XN222" s="38"/>
      <c r="XO222" s="38"/>
      <c r="XP222" s="38"/>
      <c r="XQ222" s="38"/>
      <c r="XR222" s="38"/>
      <c r="XS222" s="38"/>
      <c r="XT222" s="25"/>
    </row>
    <row r="223" spans="2:644" s="4" customFormat="1" ht="12.75" x14ac:dyDescent="0.2">
      <c r="B223" s="61" t="s">
        <v>122</v>
      </c>
      <c r="C223" s="201" t="s">
        <v>1034</v>
      </c>
      <c r="D223" s="9" t="str">
        <f t="shared" si="143"/>
        <v>0150477016</v>
      </c>
      <c r="E223" s="10">
        <v>6015</v>
      </c>
      <c r="F223" s="9" t="s">
        <v>338</v>
      </c>
      <c r="G223" s="9" t="s">
        <v>126</v>
      </c>
      <c r="H223" s="9" t="s">
        <v>600</v>
      </c>
      <c r="I223" s="9">
        <f t="shared" ref="I223:I225" si="163">LEN(H223)</f>
        <v>26</v>
      </c>
      <c r="J223" s="9">
        <f t="shared" ref="J223:J225" si="164">FIND(" ",H223,FIND(" ",H223)+1)</f>
        <v>12</v>
      </c>
      <c r="K223" s="9">
        <f t="shared" ref="K223:K225" si="165">I223-(J223-1)</f>
        <v>15</v>
      </c>
      <c r="L223" s="9" t="str">
        <f t="shared" ref="L223:L225" si="166">MID(H223,1,J223)</f>
        <v xml:space="preserve">Cumbe Salto </v>
      </c>
      <c r="M223" s="9" t="str">
        <f t="shared" ref="M223:M225" si="167">MID(H223,J223,K223)</f>
        <v xml:space="preserve"> Gladys Marlene</v>
      </c>
      <c r="N223" s="9" t="str">
        <f>_xlfn.IFNA(VLOOKUP(D223,[1]!Tabla1[#All],7,0),"NO ENCONTRADO")</f>
        <v>gladyscumbe@salesland.net</v>
      </c>
      <c r="O223" s="9"/>
      <c r="P223" s="9" t="str">
        <f t="shared" ref="P223:P225" si="168">IF(N223="NO ENCONTRADO",O223,N223)</f>
        <v>gladyscumbe@salesland.net</v>
      </c>
      <c r="Q223" s="11">
        <v>44652</v>
      </c>
      <c r="R223" s="11"/>
      <c r="S223" s="11"/>
      <c r="T223" s="11"/>
      <c r="U223" s="76">
        <f t="shared" si="144"/>
        <v>10</v>
      </c>
      <c r="V223" s="100">
        <f t="shared" si="128"/>
        <v>12.5</v>
      </c>
      <c r="W223" s="12">
        <f t="shared" ref="W223:W225" si="169">SUM(Z223:XS223)</f>
        <v>0</v>
      </c>
      <c r="X223" s="24">
        <f t="shared" si="129"/>
        <v>0</v>
      </c>
      <c r="Y223" s="77">
        <f>IF(B223="Inactivo",0,(V223-W223-X223))</f>
        <v>12.5</v>
      </c>
      <c r="Z223" s="46"/>
      <c r="AA223" s="47"/>
      <c r="AB223" s="47"/>
      <c r="AC223" s="47"/>
      <c r="AD223" s="47"/>
      <c r="AE223" s="47"/>
      <c r="AF223" s="48"/>
      <c r="AG223" s="49"/>
      <c r="AH223" s="50"/>
      <c r="AI223" s="51"/>
      <c r="AJ223" s="52"/>
      <c r="AK223" s="53"/>
      <c r="AL223" s="53"/>
      <c r="AM223" s="53"/>
      <c r="AN223" s="53"/>
      <c r="AO223" s="53"/>
      <c r="AP223" s="54"/>
      <c r="AQ223" s="54"/>
      <c r="AR223" s="55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6"/>
      <c r="BO223" s="52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6"/>
      <c r="CS223" s="64"/>
      <c r="CT223" s="54"/>
      <c r="CU223" s="54"/>
      <c r="CV223" s="54"/>
      <c r="CW223" s="54"/>
      <c r="CX223" s="54"/>
      <c r="CY223" s="54"/>
      <c r="CZ223" s="55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15"/>
      <c r="DR223" s="15"/>
      <c r="DS223" s="15"/>
      <c r="DT223" s="15"/>
      <c r="DU223" s="15"/>
      <c r="DV223" s="15"/>
      <c r="DW223" s="29"/>
      <c r="DX223" s="43"/>
      <c r="DY223" s="21"/>
      <c r="DZ223" s="21"/>
      <c r="EA223" s="15"/>
      <c r="EB223" s="15"/>
      <c r="EC223" s="15"/>
      <c r="ED223" s="15"/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6"/>
      <c r="FB223" s="52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5"/>
      <c r="FZ223" s="54"/>
      <c r="GA223" s="54"/>
      <c r="GB223" s="54"/>
      <c r="GC223" s="54"/>
      <c r="GD223" s="54"/>
      <c r="GE223" s="54"/>
      <c r="GF223" s="58"/>
      <c r="GG223" s="57"/>
      <c r="GH223" s="54"/>
      <c r="GI223" s="54"/>
      <c r="GJ223" s="54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6"/>
      <c r="HL223" s="52"/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5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8"/>
      <c r="IN223" s="57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6"/>
      <c r="JS223" s="52"/>
      <c r="JT223" s="54"/>
      <c r="JU223" s="54"/>
      <c r="JV223" s="54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5"/>
      <c r="KH223" s="54"/>
      <c r="KI223" s="54"/>
      <c r="KJ223" s="54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6"/>
      <c r="KW223" s="57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5"/>
      <c r="LX223" s="54"/>
      <c r="LY223" s="54"/>
      <c r="LZ223" s="54"/>
      <c r="MA223" s="56"/>
      <c r="MB223" s="52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6"/>
      <c r="NF223" s="52"/>
      <c r="NG223" s="54"/>
      <c r="NH223" s="54"/>
      <c r="NI223" s="54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6"/>
      <c r="OK223" s="52"/>
      <c r="OL223" s="54"/>
      <c r="OM223" s="54"/>
      <c r="ON223" s="54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153"/>
      <c r="PP223" s="52"/>
      <c r="PQ223" s="54"/>
      <c r="PR223" s="54"/>
      <c r="PS223" s="54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154"/>
      <c r="QT223" s="52"/>
      <c r="QU223" s="54"/>
      <c r="QV223" s="54"/>
      <c r="QW223" s="54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154"/>
      <c r="RY223" s="52"/>
      <c r="RZ223" s="54"/>
      <c r="SA223" s="54"/>
      <c r="SB223" s="54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154"/>
      <c r="TC223" s="52"/>
      <c r="TD223" s="54"/>
      <c r="TE223" s="54"/>
      <c r="TF223" s="54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6"/>
      <c r="UH223" s="10"/>
      <c r="UI223" s="10"/>
      <c r="UJ223" s="10"/>
      <c r="UK223" s="10"/>
      <c r="UL223" s="10"/>
      <c r="UM223" s="10"/>
      <c r="UN223" s="10"/>
      <c r="UO223" s="10"/>
      <c r="UP223" s="10"/>
      <c r="UQ223" s="10"/>
      <c r="UR223" s="38"/>
      <c r="US223" s="38"/>
      <c r="UT223" s="38"/>
      <c r="UU223" s="38"/>
      <c r="UV223" s="38"/>
      <c r="UW223" s="38"/>
      <c r="UX223" s="38"/>
      <c r="UY223" s="38"/>
      <c r="UZ223" s="38"/>
      <c r="VA223" s="38"/>
      <c r="VB223" s="38"/>
      <c r="VC223" s="38"/>
      <c r="VD223" s="38"/>
      <c r="VE223" s="38"/>
      <c r="VF223" s="38"/>
      <c r="VG223" s="38"/>
      <c r="VH223" s="38"/>
      <c r="VI223" s="38"/>
      <c r="VJ223" s="38"/>
      <c r="VK223" s="38"/>
      <c r="VL223" s="182"/>
      <c r="VM223" s="25"/>
      <c r="VN223" s="10"/>
      <c r="VO223" s="10"/>
      <c r="VP223" s="10"/>
      <c r="VQ223" s="10"/>
      <c r="VR223" s="10"/>
      <c r="VS223" s="10"/>
      <c r="VT223" s="10"/>
      <c r="VU223" s="10"/>
      <c r="VV223" s="10"/>
      <c r="VW223" s="38"/>
      <c r="VX223" s="38"/>
      <c r="VY223" s="38"/>
      <c r="VZ223" s="38"/>
      <c r="WA223" s="38"/>
      <c r="WB223" s="38"/>
      <c r="WC223" s="38"/>
      <c r="WD223" s="38"/>
      <c r="WE223" s="38"/>
      <c r="WF223" s="38"/>
      <c r="WG223" s="38"/>
      <c r="WH223" s="38"/>
      <c r="WI223" s="38"/>
      <c r="WJ223" s="38"/>
      <c r="WK223" s="38"/>
      <c r="WL223" s="38"/>
      <c r="WM223" s="38"/>
      <c r="WN223" s="182"/>
      <c r="WO223" s="25"/>
      <c r="WP223" s="10"/>
      <c r="WQ223" s="10"/>
      <c r="WR223" s="10"/>
      <c r="WS223" s="10"/>
      <c r="WT223" s="10"/>
      <c r="WU223" s="10"/>
      <c r="WV223" s="10"/>
      <c r="WW223" s="10"/>
      <c r="WX223" s="10"/>
      <c r="WY223" s="196"/>
      <c r="WZ223" s="196"/>
      <c r="XA223" s="196"/>
      <c r="XB223" s="196"/>
      <c r="XC223" s="196"/>
      <c r="XD223" s="196"/>
      <c r="XE223" s="196"/>
      <c r="XF223" s="196"/>
      <c r="XG223" s="196"/>
      <c r="XH223" s="196"/>
      <c r="XI223" s="196"/>
      <c r="XJ223" s="196"/>
      <c r="XK223" s="196"/>
      <c r="XL223" s="196"/>
      <c r="XM223" s="196"/>
      <c r="XN223" s="196"/>
      <c r="XO223" s="196"/>
      <c r="XP223" s="196"/>
      <c r="XQ223" s="196"/>
      <c r="XR223" s="196"/>
      <c r="XS223" s="196"/>
      <c r="XT223" s="25">
        <f t="shared" ref="XT223:XT225" si="170">SUM(Z223:XS223)</f>
        <v>0</v>
      </c>
    </row>
    <row r="224" spans="2:644" s="4" customFormat="1" ht="12.75" x14ac:dyDescent="0.2">
      <c r="B224" s="61" t="s">
        <v>122</v>
      </c>
      <c r="C224" s="201" t="s">
        <v>378</v>
      </c>
      <c r="D224" s="9" t="str">
        <f t="shared" si="143"/>
        <v>1725565269</v>
      </c>
      <c r="E224" s="10">
        <v>6015</v>
      </c>
      <c r="F224" s="9" t="s">
        <v>338</v>
      </c>
      <c r="G224" s="9" t="s">
        <v>126</v>
      </c>
      <c r="H224" s="9" t="s">
        <v>601</v>
      </c>
      <c r="I224" s="9">
        <f t="shared" si="163"/>
        <v>31</v>
      </c>
      <c r="J224" s="9">
        <f t="shared" si="164"/>
        <v>15</v>
      </c>
      <c r="K224" s="9">
        <f t="shared" si="165"/>
        <v>17</v>
      </c>
      <c r="L224" s="9" t="str">
        <f t="shared" si="166"/>
        <v xml:space="preserve">Cunalata Moran </v>
      </c>
      <c r="M224" s="9" t="str">
        <f t="shared" si="167"/>
        <v xml:space="preserve"> Israel Alejandro</v>
      </c>
      <c r="N224" s="9" t="str">
        <f>_xlfn.IFNA(VLOOKUP(D224,[1]!Tabla1[#All],7,0),"NO ENCONTRADO")</f>
        <v>israelcunalata@salesland.net</v>
      </c>
      <c r="O224" s="9"/>
      <c r="P224" s="9" t="str">
        <f t="shared" si="168"/>
        <v>israelcunalata@salesland.net</v>
      </c>
      <c r="Q224" s="11">
        <v>44888</v>
      </c>
      <c r="R224" s="11"/>
      <c r="S224" s="11"/>
      <c r="T224" s="11"/>
      <c r="U224" s="76">
        <f t="shared" si="144"/>
        <v>2.2666666666666666</v>
      </c>
      <c r="V224" s="100">
        <f t="shared" si="128"/>
        <v>2.833333333333333</v>
      </c>
      <c r="W224" s="12">
        <f t="shared" si="169"/>
        <v>0</v>
      </c>
      <c r="X224" s="24">
        <f t="shared" si="129"/>
        <v>0</v>
      </c>
      <c r="Y224" s="77">
        <f>IF(B224="Inactivo",0,(V224-W224-X224))</f>
        <v>2.833333333333333</v>
      </c>
      <c r="Z224" s="46"/>
      <c r="AA224" s="47"/>
      <c r="AB224" s="47"/>
      <c r="AC224" s="47"/>
      <c r="AD224" s="47"/>
      <c r="AE224" s="47"/>
      <c r="AF224" s="48"/>
      <c r="AG224" s="49"/>
      <c r="AH224" s="50"/>
      <c r="AI224" s="51"/>
      <c r="AJ224" s="52"/>
      <c r="AK224" s="53"/>
      <c r="AL224" s="53"/>
      <c r="AM224" s="53"/>
      <c r="AN224" s="53"/>
      <c r="AO224" s="53"/>
      <c r="AP224" s="54"/>
      <c r="AQ224" s="54"/>
      <c r="AR224" s="55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6"/>
      <c r="BO224" s="52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6"/>
      <c r="CS224" s="64"/>
      <c r="CT224" s="54"/>
      <c r="CU224" s="54"/>
      <c r="CV224" s="54"/>
      <c r="CW224" s="54"/>
      <c r="CX224" s="54"/>
      <c r="CY224" s="54"/>
      <c r="CZ224" s="55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15"/>
      <c r="DR224" s="15"/>
      <c r="DS224" s="15"/>
      <c r="DT224" s="15"/>
      <c r="DU224" s="15"/>
      <c r="DV224" s="15"/>
      <c r="DW224" s="29"/>
      <c r="DX224" s="43"/>
      <c r="DY224" s="21"/>
      <c r="DZ224" s="21"/>
      <c r="EA224" s="15"/>
      <c r="EB224" s="15"/>
      <c r="EC224" s="15"/>
      <c r="ED224" s="15"/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6"/>
      <c r="FB224" s="52"/>
      <c r="FC224" s="54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5"/>
      <c r="FZ224" s="54"/>
      <c r="GA224" s="54"/>
      <c r="GB224" s="54"/>
      <c r="GC224" s="54"/>
      <c r="GD224" s="54"/>
      <c r="GE224" s="54"/>
      <c r="GF224" s="58"/>
      <c r="GG224" s="57"/>
      <c r="GH224" s="54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6"/>
      <c r="HL224" s="52"/>
      <c r="HM224" s="54"/>
      <c r="HN224" s="54"/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5"/>
      <c r="HZ224" s="54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8"/>
      <c r="IN224" s="57"/>
      <c r="IO224" s="54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6"/>
      <c r="JS224" s="52"/>
      <c r="JT224" s="54"/>
      <c r="JU224" s="54"/>
      <c r="JV224" s="54"/>
      <c r="JW224" s="54"/>
      <c r="JX224" s="54"/>
      <c r="JY224" s="54"/>
      <c r="JZ224" s="54"/>
      <c r="KA224" s="54"/>
      <c r="KB224" s="54"/>
      <c r="KC224" s="54"/>
      <c r="KD224" s="54"/>
      <c r="KE224" s="54"/>
      <c r="KF224" s="54"/>
      <c r="KG224" s="55"/>
      <c r="KH224" s="54"/>
      <c r="KI224" s="54"/>
      <c r="KJ224" s="54"/>
      <c r="KK224" s="54"/>
      <c r="KL224" s="54"/>
      <c r="KM224" s="54"/>
      <c r="KN224" s="54"/>
      <c r="KO224" s="54"/>
      <c r="KP224" s="54"/>
      <c r="KQ224" s="54"/>
      <c r="KR224" s="54"/>
      <c r="KS224" s="54"/>
      <c r="KT224" s="54"/>
      <c r="KU224" s="54"/>
      <c r="KV224" s="56"/>
      <c r="KW224" s="57"/>
      <c r="KX224" s="54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5"/>
      <c r="LX224" s="54"/>
      <c r="LY224" s="54"/>
      <c r="LZ224" s="54"/>
      <c r="MA224" s="56"/>
      <c r="MB224" s="52"/>
      <c r="MC224" s="54"/>
      <c r="MD224" s="54"/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/>
      <c r="MU224" s="54"/>
      <c r="MV224" s="54"/>
      <c r="MW224" s="54"/>
      <c r="MX224" s="54"/>
      <c r="MY224" s="54"/>
      <c r="MZ224" s="54"/>
      <c r="NA224" s="54"/>
      <c r="NB224" s="54"/>
      <c r="NC224" s="54"/>
      <c r="ND224" s="54"/>
      <c r="NE224" s="56"/>
      <c r="NF224" s="52"/>
      <c r="NG224" s="54"/>
      <c r="NH224" s="54"/>
      <c r="NI224" s="54"/>
      <c r="NJ224" s="54"/>
      <c r="NK224" s="54"/>
      <c r="NL224" s="54"/>
      <c r="NM224" s="54"/>
      <c r="NN224" s="54"/>
      <c r="NO224" s="54"/>
      <c r="NP224" s="54"/>
      <c r="NQ224" s="54"/>
      <c r="NR224" s="54"/>
      <c r="NS224" s="54"/>
      <c r="NT224" s="54"/>
      <c r="NU224" s="54"/>
      <c r="NV224" s="54"/>
      <c r="NW224" s="54"/>
      <c r="NX224" s="54"/>
      <c r="NY224" s="54"/>
      <c r="NZ224" s="54"/>
      <c r="OA224" s="54"/>
      <c r="OB224" s="54"/>
      <c r="OC224" s="54"/>
      <c r="OD224" s="54"/>
      <c r="OE224" s="54"/>
      <c r="OF224" s="54"/>
      <c r="OG224" s="54"/>
      <c r="OH224" s="54"/>
      <c r="OI224" s="54"/>
      <c r="OJ224" s="56"/>
      <c r="OK224" s="52"/>
      <c r="OL224" s="54"/>
      <c r="OM224" s="54"/>
      <c r="ON224" s="54"/>
      <c r="OO224" s="54"/>
      <c r="OP224" s="54"/>
      <c r="OQ224" s="54"/>
      <c r="OR224" s="54"/>
      <c r="OS224" s="54"/>
      <c r="OT224" s="54"/>
      <c r="OU224" s="54"/>
      <c r="OV224" s="54"/>
      <c r="OW224" s="54"/>
      <c r="OX224" s="54"/>
      <c r="OY224" s="54"/>
      <c r="OZ224" s="54"/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4"/>
      <c r="PM224" s="54"/>
      <c r="PN224" s="54"/>
      <c r="PO224" s="153"/>
      <c r="PP224" s="52"/>
      <c r="PQ224" s="54"/>
      <c r="PR224" s="54"/>
      <c r="PS224" s="54"/>
      <c r="PT224" s="54"/>
      <c r="PU224" s="54"/>
      <c r="PV224" s="54"/>
      <c r="PW224" s="54"/>
      <c r="PX224" s="54"/>
      <c r="PY224" s="54"/>
      <c r="PZ224" s="54"/>
      <c r="QA224" s="54"/>
      <c r="QB224" s="54"/>
      <c r="QC224" s="54"/>
      <c r="QD224" s="54"/>
      <c r="QE224" s="54"/>
      <c r="QF224" s="54"/>
      <c r="QG224" s="54"/>
      <c r="QH224" s="54"/>
      <c r="QI224" s="54"/>
      <c r="QJ224" s="54"/>
      <c r="QK224" s="54"/>
      <c r="QL224" s="54"/>
      <c r="QM224" s="54"/>
      <c r="QN224" s="54"/>
      <c r="QO224" s="54"/>
      <c r="QP224" s="54"/>
      <c r="QQ224" s="54"/>
      <c r="QR224" s="54"/>
      <c r="QS224" s="154"/>
      <c r="QT224" s="52"/>
      <c r="QU224" s="54"/>
      <c r="QV224" s="54"/>
      <c r="QW224" s="54"/>
      <c r="QX224" s="54"/>
      <c r="QY224" s="54"/>
      <c r="QZ224" s="54"/>
      <c r="RA224" s="54"/>
      <c r="RB224" s="54"/>
      <c r="RC224" s="54"/>
      <c r="RD224" s="54"/>
      <c r="RE224" s="54"/>
      <c r="RF224" s="54"/>
      <c r="RG224" s="54"/>
      <c r="RH224" s="54"/>
      <c r="RI224" s="54"/>
      <c r="RJ224" s="54"/>
      <c r="RK224" s="54"/>
      <c r="RL224" s="54"/>
      <c r="RM224" s="54"/>
      <c r="RN224" s="54"/>
      <c r="RO224" s="54"/>
      <c r="RP224" s="54"/>
      <c r="RQ224" s="54"/>
      <c r="RR224" s="54"/>
      <c r="RS224" s="54"/>
      <c r="RT224" s="54"/>
      <c r="RU224" s="54"/>
      <c r="RV224" s="54"/>
      <c r="RW224" s="54"/>
      <c r="RX224" s="154"/>
      <c r="RY224" s="52"/>
      <c r="RZ224" s="54"/>
      <c r="SA224" s="54"/>
      <c r="SB224" s="54"/>
      <c r="SC224" s="54"/>
      <c r="SD224" s="54"/>
      <c r="SE224" s="54"/>
      <c r="SF224" s="54"/>
      <c r="SG224" s="54"/>
      <c r="SH224" s="54"/>
      <c r="SI224" s="54"/>
      <c r="SJ224" s="54"/>
      <c r="SK224" s="54"/>
      <c r="SL224" s="54"/>
      <c r="SM224" s="54"/>
      <c r="SN224" s="54"/>
      <c r="SO224" s="54"/>
      <c r="SP224" s="54"/>
      <c r="SQ224" s="54"/>
      <c r="SR224" s="54"/>
      <c r="SS224" s="54"/>
      <c r="ST224" s="54"/>
      <c r="SU224" s="54"/>
      <c r="SV224" s="54"/>
      <c r="SW224" s="54"/>
      <c r="SX224" s="54"/>
      <c r="SY224" s="54"/>
      <c r="SZ224" s="54"/>
      <c r="TA224" s="54"/>
      <c r="TB224" s="154"/>
      <c r="TC224" s="52"/>
      <c r="TD224" s="54"/>
      <c r="TE224" s="54"/>
      <c r="TF224" s="54"/>
      <c r="TG224" s="54"/>
      <c r="TH224" s="54"/>
      <c r="TI224" s="54"/>
      <c r="TJ224" s="54"/>
      <c r="TK224" s="54"/>
      <c r="TL224" s="54"/>
      <c r="TM224" s="54"/>
      <c r="TN224" s="54"/>
      <c r="TO224" s="54"/>
      <c r="TP224" s="54"/>
      <c r="TQ224" s="54"/>
      <c r="TR224" s="54"/>
      <c r="TS224" s="54"/>
      <c r="TT224" s="54"/>
      <c r="TU224" s="54"/>
      <c r="TV224" s="54"/>
      <c r="TW224" s="54"/>
      <c r="TX224" s="54"/>
      <c r="TY224" s="54"/>
      <c r="TZ224" s="54"/>
      <c r="UA224" s="54"/>
      <c r="UB224" s="54"/>
      <c r="UC224" s="54"/>
      <c r="UD224" s="54"/>
      <c r="UE224" s="54"/>
      <c r="UF224" s="54"/>
      <c r="UG224" s="56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38"/>
      <c r="US224" s="38"/>
      <c r="UT224" s="38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182"/>
      <c r="VM224" s="25"/>
      <c r="VN224" s="10"/>
      <c r="VO224" s="10"/>
      <c r="VP224" s="10"/>
      <c r="VQ224" s="10"/>
      <c r="VR224" s="10"/>
      <c r="VS224" s="10"/>
      <c r="VT224" s="10"/>
      <c r="VU224" s="10"/>
      <c r="VV224" s="10"/>
      <c r="VW224" s="38"/>
      <c r="VX224" s="38"/>
      <c r="VY224" s="38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182"/>
      <c r="WO224" s="25"/>
      <c r="WP224" s="10"/>
      <c r="WQ224" s="10"/>
      <c r="WR224" s="10"/>
      <c r="WS224" s="10"/>
      <c r="WT224" s="10"/>
      <c r="WU224" s="10"/>
      <c r="WV224" s="10"/>
      <c r="WW224" s="10"/>
      <c r="WX224" s="10"/>
      <c r="WY224" s="196"/>
      <c r="WZ224" s="196"/>
      <c r="XA224" s="196"/>
      <c r="XB224" s="196"/>
      <c r="XC224" s="196"/>
      <c r="XD224" s="196"/>
      <c r="XE224" s="196"/>
      <c r="XF224" s="196"/>
      <c r="XG224" s="196"/>
      <c r="XH224" s="196"/>
      <c r="XI224" s="196"/>
      <c r="XJ224" s="196"/>
      <c r="XK224" s="196"/>
      <c r="XL224" s="196"/>
      <c r="XM224" s="196"/>
      <c r="XN224" s="196"/>
      <c r="XO224" s="196"/>
      <c r="XP224" s="196"/>
      <c r="XQ224" s="196"/>
      <c r="XR224" s="196"/>
      <c r="XS224" s="196"/>
      <c r="XT224" s="25">
        <f t="shared" si="170"/>
        <v>0</v>
      </c>
    </row>
    <row r="225" spans="2:644" s="4" customFormat="1" ht="12.75" x14ac:dyDescent="0.2">
      <c r="B225" s="61" t="s">
        <v>122</v>
      </c>
      <c r="C225" s="201" t="s">
        <v>1035</v>
      </c>
      <c r="D225" s="9" t="str">
        <f t="shared" si="143"/>
        <v>0706145406</v>
      </c>
      <c r="E225" s="10">
        <v>6015</v>
      </c>
      <c r="F225" s="9" t="s">
        <v>338</v>
      </c>
      <c r="G225" s="9" t="s">
        <v>126</v>
      </c>
      <c r="H225" s="9" t="s">
        <v>602</v>
      </c>
      <c r="I225" s="9">
        <f t="shared" si="163"/>
        <v>29</v>
      </c>
      <c r="J225" s="9">
        <f t="shared" si="164"/>
        <v>14</v>
      </c>
      <c r="K225" s="9">
        <f t="shared" si="165"/>
        <v>16</v>
      </c>
      <c r="L225" s="9" t="str">
        <f t="shared" si="166"/>
        <v xml:space="preserve">Cuzco Beltran </v>
      </c>
      <c r="M225" s="9" t="str">
        <f t="shared" si="167"/>
        <v xml:space="preserve"> Raquel Patricia</v>
      </c>
      <c r="N225" s="9" t="str">
        <f>_xlfn.IFNA(VLOOKUP(D225,[1]!Tabla1[#All],7,0),"NO ENCONTRADO")</f>
        <v>raquelcuzco@salesland.net</v>
      </c>
      <c r="O225" s="9"/>
      <c r="P225" s="9" t="str">
        <f t="shared" si="168"/>
        <v>raquelcuzco@salesland.net</v>
      </c>
      <c r="Q225" s="11">
        <v>44743</v>
      </c>
      <c r="R225" s="11"/>
      <c r="S225" s="11"/>
      <c r="T225" s="11"/>
      <c r="U225" s="76">
        <f t="shared" si="144"/>
        <v>7</v>
      </c>
      <c r="V225" s="100">
        <f t="shared" si="128"/>
        <v>8.75</v>
      </c>
      <c r="W225" s="12">
        <f t="shared" si="169"/>
        <v>0</v>
      </c>
      <c r="X225" s="24">
        <f t="shared" si="129"/>
        <v>0</v>
      </c>
      <c r="Y225" s="77">
        <f>IF(B225="Inactivo",0,(V225-W225-X225))</f>
        <v>8.75</v>
      </c>
      <c r="Z225" s="46"/>
      <c r="AA225" s="47"/>
      <c r="AB225" s="47"/>
      <c r="AC225" s="47"/>
      <c r="AD225" s="47"/>
      <c r="AE225" s="47"/>
      <c r="AF225" s="48"/>
      <c r="AG225" s="49"/>
      <c r="AH225" s="50"/>
      <c r="AI225" s="51"/>
      <c r="AJ225" s="52"/>
      <c r="AK225" s="53"/>
      <c r="AL225" s="53"/>
      <c r="AM225" s="53"/>
      <c r="AN225" s="53"/>
      <c r="AO225" s="53"/>
      <c r="AP225" s="54"/>
      <c r="AQ225" s="54"/>
      <c r="AR225" s="55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6"/>
      <c r="BO225" s="52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6"/>
      <c r="CS225" s="64"/>
      <c r="CT225" s="54"/>
      <c r="CU225" s="54"/>
      <c r="CV225" s="54"/>
      <c r="CW225" s="54"/>
      <c r="CX225" s="54"/>
      <c r="CY225" s="54"/>
      <c r="CZ225" s="55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15"/>
      <c r="DR225" s="15"/>
      <c r="DS225" s="15"/>
      <c r="DT225" s="15"/>
      <c r="DU225" s="15"/>
      <c r="DV225" s="15"/>
      <c r="DW225" s="29"/>
      <c r="DX225" s="43"/>
      <c r="DY225" s="21"/>
      <c r="DZ225" s="21"/>
      <c r="EA225" s="15"/>
      <c r="EB225" s="15"/>
      <c r="EC225" s="15"/>
      <c r="ED225" s="15"/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6"/>
      <c r="FB225" s="52"/>
      <c r="FC225" s="54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5"/>
      <c r="FZ225" s="54"/>
      <c r="GA225" s="54"/>
      <c r="GB225" s="54"/>
      <c r="GC225" s="54"/>
      <c r="GD225" s="54"/>
      <c r="GE225" s="54"/>
      <c r="GF225" s="58"/>
      <c r="GG225" s="57"/>
      <c r="GH225" s="54"/>
      <c r="GI225" s="54"/>
      <c r="GJ225" s="54"/>
      <c r="GK225" s="54"/>
      <c r="GL225" s="54"/>
      <c r="GM225" s="54"/>
      <c r="GN225" s="54"/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6"/>
      <c r="HL225" s="52"/>
      <c r="HM225" s="54"/>
      <c r="HN225" s="54"/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5"/>
      <c r="HZ225" s="54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8"/>
      <c r="IN225" s="57"/>
      <c r="IO225" s="54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6"/>
      <c r="JS225" s="52"/>
      <c r="JT225" s="54"/>
      <c r="JU225" s="54"/>
      <c r="JV225" s="54"/>
      <c r="JW225" s="54"/>
      <c r="JX225" s="54"/>
      <c r="JY225" s="54"/>
      <c r="JZ225" s="54"/>
      <c r="KA225" s="54"/>
      <c r="KB225" s="54"/>
      <c r="KC225" s="54"/>
      <c r="KD225" s="54"/>
      <c r="KE225" s="54"/>
      <c r="KF225" s="54"/>
      <c r="KG225" s="55"/>
      <c r="KH225" s="54"/>
      <c r="KI225" s="54"/>
      <c r="KJ225" s="54"/>
      <c r="KK225" s="54"/>
      <c r="KL225" s="54"/>
      <c r="KM225" s="54"/>
      <c r="KN225" s="54"/>
      <c r="KO225" s="54"/>
      <c r="KP225" s="54"/>
      <c r="KQ225" s="54"/>
      <c r="KR225" s="54"/>
      <c r="KS225" s="54"/>
      <c r="KT225" s="54"/>
      <c r="KU225" s="54"/>
      <c r="KV225" s="56"/>
      <c r="KW225" s="57"/>
      <c r="KX225" s="54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5"/>
      <c r="LX225" s="54"/>
      <c r="LY225" s="54"/>
      <c r="LZ225" s="54"/>
      <c r="MA225" s="56"/>
      <c r="MB225" s="52"/>
      <c r="MC225" s="54"/>
      <c r="MD225" s="54"/>
      <c r="ME225" s="54"/>
      <c r="MF225" s="54"/>
      <c r="MG225" s="54"/>
      <c r="MH225" s="54"/>
      <c r="MI225" s="54"/>
      <c r="MJ225" s="54"/>
      <c r="MK225" s="54"/>
      <c r="ML225" s="54"/>
      <c r="MM225" s="54"/>
      <c r="MN225" s="54"/>
      <c r="MO225" s="54"/>
      <c r="MP225" s="54"/>
      <c r="MQ225" s="54"/>
      <c r="MR225" s="54"/>
      <c r="MS225" s="54"/>
      <c r="MT225" s="54"/>
      <c r="MU225" s="54"/>
      <c r="MV225" s="54"/>
      <c r="MW225" s="54"/>
      <c r="MX225" s="54"/>
      <c r="MY225" s="54"/>
      <c r="MZ225" s="54"/>
      <c r="NA225" s="54"/>
      <c r="NB225" s="54"/>
      <c r="NC225" s="54"/>
      <c r="ND225" s="54"/>
      <c r="NE225" s="56"/>
      <c r="NF225" s="52"/>
      <c r="NG225" s="54"/>
      <c r="NH225" s="54"/>
      <c r="NI225" s="54"/>
      <c r="NJ225" s="54"/>
      <c r="NK225" s="54"/>
      <c r="NL225" s="54"/>
      <c r="NM225" s="54"/>
      <c r="NN225" s="54"/>
      <c r="NO225" s="54"/>
      <c r="NP225" s="54"/>
      <c r="NQ225" s="54"/>
      <c r="NR225" s="54"/>
      <c r="NS225" s="54"/>
      <c r="NT225" s="54"/>
      <c r="NU225" s="54"/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/>
      <c r="OG225" s="54"/>
      <c r="OH225" s="54"/>
      <c r="OI225" s="54"/>
      <c r="OJ225" s="56"/>
      <c r="OK225" s="52"/>
      <c r="OL225" s="54"/>
      <c r="OM225" s="54"/>
      <c r="ON225" s="54"/>
      <c r="OO225" s="54"/>
      <c r="OP225" s="54"/>
      <c r="OQ225" s="54"/>
      <c r="OR225" s="54"/>
      <c r="OS225" s="54"/>
      <c r="OT225" s="54"/>
      <c r="OU225" s="54"/>
      <c r="OV225" s="54"/>
      <c r="OW225" s="54"/>
      <c r="OX225" s="54"/>
      <c r="OY225" s="54"/>
      <c r="OZ225" s="54"/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4"/>
      <c r="PM225" s="54"/>
      <c r="PN225" s="54"/>
      <c r="PO225" s="153"/>
      <c r="PP225" s="52"/>
      <c r="PQ225" s="54"/>
      <c r="PR225" s="54"/>
      <c r="PS225" s="54"/>
      <c r="PT225" s="54"/>
      <c r="PU225" s="54"/>
      <c r="PV225" s="54"/>
      <c r="PW225" s="54"/>
      <c r="PX225" s="54"/>
      <c r="PY225" s="54"/>
      <c r="PZ225" s="54"/>
      <c r="QA225" s="54"/>
      <c r="QB225" s="54"/>
      <c r="QC225" s="54"/>
      <c r="QD225" s="54"/>
      <c r="QE225" s="54"/>
      <c r="QF225" s="54"/>
      <c r="QG225" s="54"/>
      <c r="QH225" s="54"/>
      <c r="QI225" s="54"/>
      <c r="QJ225" s="54"/>
      <c r="QK225" s="54"/>
      <c r="QL225" s="54"/>
      <c r="QM225" s="54"/>
      <c r="QN225" s="54"/>
      <c r="QO225" s="54"/>
      <c r="QP225" s="54"/>
      <c r="QQ225" s="54"/>
      <c r="QR225" s="54"/>
      <c r="QS225" s="154"/>
      <c r="QT225" s="52"/>
      <c r="QU225" s="54"/>
      <c r="QV225" s="54"/>
      <c r="QW225" s="54"/>
      <c r="QX225" s="54"/>
      <c r="QY225" s="54"/>
      <c r="QZ225" s="54"/>
      <c r="RA225" s="54"/>
      <c r="RB225" s="54"/>
      <c r="RC225" s="54"/>
      <c r="RD225" s="54"/>
      <c r="RE225" s="54"/>
      <c r="RF225" s="54"/>
      <c r="RG225" s="54"/>
      <c r="RH225" s="54"/>
      <c r="RI225" s="54"/>
      <c r="RJ225" s="54"/>
      <c r="RK225" s="54"/>
      <c r="RL225" s="54"/>
      <c r="RM225" s="54"/>
      <c r="RN225" s="54"/>
      <c r="RO225" s="54"/>
      <c r="RP225" s="54"/>
      <c r="RQ225" s="54"/>
      <c r="RR225" s="54"/>
      <c r="RS225" s="54"/>
      <c r="RT225" s="54"/>
      <c r="RU225" s="54"/>
      <c r="RV225" s="54"/>
      <c r="RW225" s="54"/>
      <c r="RX225" s="154"/>
      <c r="RY225" s="52"/>
      <c r="RZ225" s="54"/>
      <c r="SA225" s="54"/>
      <c r="SB225" s="54"/>
      <c r="SC225" s="54"/>
      <c r="SD225" s="54"/>
      <c r="SE225" s="54"/>
      <c r="SF225" s="54"/>
      <c r="SG225" s="54"/>
      <c r="SH225" s="54"/>
      <c r="SI225" s="54"/>
      <c r="SJ225" s="54"/>
      <c r="SK225" s="54"/>
      <c r="SL225" s="54"/>
      <c r="SM225" s="54"/>
      <c r="SN225" s="54"/>
      <c r="SO225" s="54"/>
      <c r="SP225" s="54"/>
      <c r="SQ225" s="54"/>
      <c r="SR225" s="54"/>
      <c r="SS225" s="54"/>
      <c r="ST225" s="54"/>
      <c r="SU225" s="54"/>
      <c r="SV225" s="54"/>
      <c r="SW225" s="54"/>
      <c r="SX225" s="54"/>
      <c r="SY225" s="54"/>
      <c r="SZ225" s="54"/>
      <c r="TA225" s="54"/>
      <c r="TB225" s="154"/>
      <c r="TC225" s="52"/>
      <c r="TD225" s="54"/>
      <c r="TE225" s="54"/>
      <c r="TF225" s="54"/>
      <c r="TG225" s="54"/>
      <c r="TH225" s="54"/>
      <c r="TI225" s="54"/>
      <c r="TJ225" s="54"/>
      <c r="TK225" s="54"/>
      <c r="TL225" s="54"/>
      <c r="TM225" s="54"/>
      <c r="TN225" s="54"/>
      <c r="TO225" s="54"/>
      <c r="TP225" s="54"/>
      <c r="TQ225" s="54"/>
      <c r="TR225" s="54"/>
      <c r="TS225" s="54"/>
      <c r="TT225" s="54"/>
      <c r="TU225" s="54"/>
      <c r="TV225" s="54"/>
      <c r="TW225" s="54"/>
      <c r="TX225" s="54"/>
      <c r="TY225" s="54"/>
      <c r="TZ225" s="54"/>
      <c r="UA225" s="54"/>
      <c r="UB225" s="54"/>
      <c r="UC225" s="54"/>
      <c r="UD225" s="54"/>
      <c r="UE225" s="54"/>
      <c r="UF225" s="54"/>
      <c r="UG225" s="56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38"/>
      <c r="US225" s="38"/>
      <c r="UT225" s="38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182"/>
      <c r="VM225" s="25"/>
      <c r="VN225" s="10"/>
      <c r="VO225" s="10"/>
      <c r="VP225" s="10"/>
      <c r="VQ225" s="10"/>
      <c r="VR225" s="10"/>
      <c r="VS225" s="10"/>
      <c r="VT225" s="10"/>
      <c r="VU225" s="10"/>
      <c r="VV225" s="10"/>
      <c r="VW225" s="38"/>
      <c r="VX225" s="38"/>
      <c r="VY225" s="38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182"/>
      <c r="WO225" s="25"/>
      <c r="WP225" s="10"/>
      <c r="WQ225" s="10"/>
      <c r="WR225" s="10"/>
      <c r="WS225" s="10"/>
      <c r="WT225" s="10"/>
      <c r="WU225" s="10"/>
      <c r="WV225" s="10"/>
      <c r="WW225" s="10"/>
      <c r="WX225" s="10"/>
      <c r="WY225" s="196"/>
      <c r="WZ225" s="196"/>
      <c r="XA225" s="196"/>
      <c r="XB225" s="196"/>
      <c r="XC225" s="196"/>
      <c r="XD225" s="196"/>
      <c r="XE225" s="196"/>
      <c r="XF225" s="196"/>
      <c r="XG225" s="196"/>
      <c r="XH225" s="196"/>
      <c r="XI225" s="196"/>
      <c r="XJ225" s="196"/>
      <c r="XK225" s="196"/>
      <c r="XL225" s="196"/>
      <c r="XM225" s="196"/>
      <c r="XN225" s="196"/>
      <c r="XO225" s="196"/>
      <c r="XP225" s="196"/>
      <c r="XQ225" s="196"/>
      <c r="XR225" s="196"/>
      <c r="XS225" s="196"/>
      <c r="XT225" s="25">
        <f t="shared" si="170"/>
        <v>0</v>
      </c>
    </row>
    <row r="226" spans="2:644" s="4" customFormat="1" ht="12.75" hidden="1" x14ac:dyDescent="0.2">
      <c r="B226" s="61" t="s">
        <v>121</v>
      </c>
      <c r="C226" s="201" t="s">
        <v>1036</v>
      </c>
      <c r="D226" s="9" t="str">
        <f t="shared" si="143"/>
        <v>0925384216</v>
      </c>
      <c r="E226" s="10"/>
      <c r="F226" s="9"/>
      <c r="G226" s="9"/>
      <c r="H226" s="9" t="s">
        <v>603</v>
      </c>
      <c r="I226" s="9"/>
      <c r="J226" s="9"/>
      <c r="K226" s="9"/>
      <c r="L226" s="9"/>
      <c r="M226" s="9"/>
      <c r="N226" s="9" t="e">
        <f>VLOOKUP(C226,'[1]Nomina al 02-02-2023'!$A$6:$A$94,1,0)</f>
        <v>#N/A</v>
      </c>
      <c r="O226" s="9"/>
      <c r="P226" s="9"/>
      <c r="Q226" s="11">
        <v>44356</v>
      </c>
      <c r="R226" s="11">
        <v>44356</v>
      </c>
      <c r="S226" s="11"/>
      <c r="T226" s="11"/>
      <c r="U226" s="76">
        <f t="shared" si="144"/>
        <v>19.733333333333334</v>
      </c>
      <c r="V226" s="100">
        <f t="shared" si="128"/>
        <v>24.666666666666668</v>
      </c>
      <c r="W226" s="12">
        <f t="shared" si="131"/>
        <v>0</v>
      </c>
      <c r="X226" s="24">
        <f t="shared" si="129"/>
        <v>0</v>
      </c>
      <c r="Y226" s="77">
        <f>IF(B226="Inactivo",0,(V226-W226-X226))</f>
        <v>0</v>
      </c>
      <c r="Z226" s="46"/>
      <c r="AA226" s="47"/>
      <c r="AB226" s="47"/>
      <c r="AC226" s="47"/>
      <c r="AD226" s="47"/>
      <c r="AE226" s="47"/>
      <c r="AF226" s="48"/>
      <c r="AG226" s="49"/>
      <c r="AH226" s="50"/>
      <c r="AI226" s="51"/>
      <c r="AJ226" s="52"/>
      <c r="AK226" s="53"/>
      <c r="AL226" s="53"/>
      <c r="AM226" s="53"/>
      <c r="AN226" s="53"/>
      <c r="AO226" s="53"/>
      <c r="AP226" s="54"/>
      <c r="AQ226" s="54"/>
      <c r="AR226" s="55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6"/>
      <c r="BO226" s="52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6"/>
      <c r="CS226" s="64"/>
      <c r="CT226" s="54"/>
      <c r="CU226" s="54"/>
      <c r="CV226" s="54"/>
      <c r="CW226" s="54"/>
      <c r="CX226" s="54"/>
      <c r="CY226" s="54"/>
      <c r="CZ226" s="55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15"/>
      <c r="DR226" s="15"/>
      <c r="DS226" s="15"/>
      <c r="DT226" s="15"/>
      <c r="DU226" s="15"/>
      <c r="DV226" s="15"/>
      <c r="DW226" s="29"/>
      <c r="DX226" s="43"/>
      <c r="DY226" s="21"/>
      <c r="DZ226" s="21"/>
      <c r="EA226" s="15"/>
      <c r="EB226" s="15"/>
      <c r="EC226" s="15"/>
      <c r="ED226" s="15"/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6"/>
      <c r="FB226" s="52"/>
      <c r="FC226" s="54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5"/>
      <c r="FZ226" s="54"/>
      <c r="GA226" s="54"/>
      <c r="GB226" s="54"/>
      <c r="GC226" s="54"/>
      <c r="GD226" s="54"/>
      <c r="GE226" s="54"/>
      <c r="GF226" s="58"/>
      <c r="GG226" s="57"/>
      <c r="GH226" s="54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6"/>
      <c r="HL226" s="52"/>
      <c r="HM226" s="54"/>
      <c r="HN226" s="54"/>
      <c r="HO226" s="54"/>
      <c r="HP226" s="54"/>
      <c r="HQ226" s="54"/>
      <c r="HR226" s="54"/>
      <c r="HS226" s="54"/>
      <c r="HT226" s="54"/>
      <c r="HU226" s="54"/>
      <c r="HV226" s="54"/>
      <c r="HW226" s="54"/>
      <c r="HX226" s="54"/>
      <c r="HY226" s="55"/>
      <c r="HZ226" s="54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8"/>
      <c r="IN226" s="57"/>
      <c r="IO226" s="54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6"/>
      <c r="JS226" s="52"/>
      <c r="JT226" s="54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5"/>
      <c r="KH226" s="54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6"/>
      <c r="KW226" s="57"/>
      <c r="KX226" s="54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5"/>
      <c r="LX226" s="54"/>
      <c r="LY226" s="54"/>
      <c r="LZ226" s="54"/>
      <c r="MA226" s="56"/>
      <c r="MB226" s="52"/>
      <c r="MC226" s="54"/>
      <c r="MD226" s="54"/>
      <c r="ME226" s="54"/>
      <c r="MF226" s="54"/>
      <c r="MG226" s="54"/>
      <c r="MH226" s="54"/>
      <c r="MI226" s="54"/>
      <c r="MJ226" s="54"/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6"/>
      <c r="NF226" s="52"/>
      <c r="NG226" s="54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6"/>
      <c r="OK226" s="52"/>
      <c r="OL226" s="54"/>
      <c r="OM226" s="54"/>
      <c r="ON226" s="54"/>
      <c r="OO226" s="54"/>
      <c r="OP226" s="54"/>
      <c r="OQ226" s="54"/>
      <c r="OR226" s="54"/>
      <c r="OS226" s="54"/>
      <c r="OT226" s="54"/>
      <c r="OU226" s="54"/>
      <c r="OV226" s="54"/>
      <c r="OW226" s="54"/>
      <c r="OX226" s="54"/>
      <c r="OY226" s="54"/>
      <c r="OZ226" s="54"/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4"/>
      <c r="PM226" s="54"/>
      <c r="PN226" s="54"/>
      <c r="PO226" s="153"/>
      <c r="PP226" s="52"/>
      <c r="PQ226" s="54"/>
      <c r="PR226" s="54"/>
      <c r="PS226" s="54"/>
      <c r="PT226" s="54"/>
      <c r="PU226" s="54"/>
      <c r="PV226" s="54"/>
      <c r="PW226" s="54"/>
      <c r="PX226" s="54"/>
      <c r="PY226" s="54"/>
      <c r="PZ226" s="54"/>
      <c r="QA226" s="54"/>
      <c r="QB226" s="54"/>
      <c r="QC226" s="54"/>
      <c r="QD226" s="54"/>
      <c r="QE226" s="54"/>
      <c r="QF226" s="54"/>
      <c r="QG226" s="54"/>
      <c r="QH226" s="54"/>
      <c r="QI226" s="54"/>
      <c r="QJ226" s="54"/>
      <c r="QK226" s="54"/>
      <c r="QL226" s="54"/>
      <c r="QM226" s="54"/>
      <c r="QN226" s="54"/>
      <c r="QO226" s="54"/>
      <c r="QP226" s="54"/>
      <c r="QQ226" s="54"/>
      <c r="QR226" s="54"/>
      <c r="QS226" s="154"/>
      <c r="QT226" s="52"/>
      <c r="QU226" s="54"/>
      <c r="QV226" s="54"/>
      <c r="QW226" s="54"/>
      <c r="QX226" s="54"/>
      <c r="QY226" s="54"/>
      <c r="QZ226" s="54"/>
      <c r="RA226" s="54"/>
      <c r="RB226" s="54"/>
      <c r="RC226" s="54"/>
      <c r="RD226" s="54"/>
      <c r="RE226" s="54"/>
      <c r="RF226" s="54"/>
      <c r="RG226" s="54"/>
      <c r="RH226" s="54"/>
      <c r="RI226" s="54"/>
      <c r="RJ226" s="54"/>
      <c r="RK226" s="54"/>
      <c r="RL226" s="54"/>
      <c r="RM226" s="54"/>
      <c r="RN226" s="54"/>
      <c r="RO226" s="54"/>
      <c r="RP226" s="54"/>
      <c r="RQ226" s="54"/>
      <c r="RR226" s="54"/>
      <c r="RS226" s="54"/>
      <c r="RT226" s="54"/>
      <c r="RU226" s="54"/>
      <c r="RV226" s="54"/>
      <c r="RW226" s="54"/>
      <c r="RX226" s="154"/>
      <c r="RY226" s="52"/>
      <c r="RZ226" s="54"/>
      <c r="SA226" s="54"/>
      <c r="SB226" s="54"/>
      <c r="SC226" s="54"/>
      <c r="SD226" s="54"/>
      <c r="SE226" s="54"/>
      <c r="SF226" s="54"/>
      <c r="SG226" s="54"/>
      <c r="SH226" s="54"/>
      <c r="SI226" s="54"/>
      <c r="SJ226" s="54"/>
      <c r="SK226" s="54"/>
      <c r="SL226" s="54"/>
      <c r="SM226" s="54"/>
      <c r="SN226" s="54"/>
      <c r="SO226" s="54"/>
      <c r="SP226" s="54"/>
      <c r="SQ226" s="54"/>
      <c r="SR226" s="54"/>
      <c r="SS226" s="54"/>
      <c r="ST226" s="54"/>
      <c r="SU226" s="54"/>
      <c r="SV226" s="54"/>
      <c r="SW226" s="54"/>
      <c r="SX226" s="54"/>
      <c r="SY226" s="54"/>
      <c r="SZ226" s="54"/>
      <c r="TA226" s="54"/>
      <c r="TB226" s="154"/>
      <c r="TC226" s="52"/>
      <c r="TD226" s="54"/>
      <c r="TE226" s="54"/>
      <c r="TF226" s="54"/>
      <c r="TG226" s="54"/>
      <c r="TH226" s="54"/>
      <c r="TI226" s="54"/>
      <c r="TJ226" s="54"/>
      <c r="TK226" s="54"/>
      <c r="TL226" s="54"/>
      <c r="TM226" s="54"/>
      <c r="TN226" s="54"/>
      <c r="TO226" s="54"/>
      <c r="TP226" s="54"/>
      <c r="TQ226" s="54"/>
      <c r="TR226" s="54"/>
      <c r="TS226" s="54"/>
      <c r="TT226" s="54"/>
      <c r="TU226" s="54"/>
      <c r="TV226" s="54"/>
      <c r="TW226" s="54"/>
      <c r="TX226" s="54"/>
      <c r="TY226" s="54"/>
      <c r="TZ226" s="54"/>
      <c r="UA226" s="54"/>
      <c r="UB226" s="54"/>
      <c r="UC226" s="54"/>
      <c r="UD226" s="54"/>
      <c r="UE226" s="54"/>
      <c r="UF226" s="54"/>
      <c r="UG226" s="56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38"/>
      <c r="US226" s="38"/>
      <c r="UT226" s="38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182"/>
      <c r="VM226" s="25"/>
      <c r="VN226" s="10"/>
      <c r="VO226" s="10"/>
      <c r="VP226" s="10"/>
      <c r="VQ226" s="10"/>
      <c r="VR226" s="10"/>
      <c r="VS226" s="10"/>
      <c r="VT226" s="10"/>
      <c r="VU226" s="10"/>
      <c r="VV226" s="10"/>
      <c r="VW226" s="38"/>
      <c r="VX226" s="38"/>
      <c r="VY226" s="38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182"/>
      <c r="WO226" s="25"/>
      <c r="WP226" s="10"/>
      <c r="WQ226" s="10"/>
      <c r="WR226" s="10"/>
      <c r="WS226" s="10"/>
      <c r="WT226" s="10"/>
      <c r="WU226" s="10"/>
      <c r="WV226" s="10"/>
      <c r="WW226" s="10"/>
      <c r="WX226" s="10"/>
      <c r="WY226" s="38"/>
      <c r="WZ226" s="38"/>
      <c r="XA226" s="38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25"/>
    </row>
    <row r="227" spans="2:644" s="4" customFormat="1" ht="12.75" x14ac:dyDescent="0.2">
      <c r="B227" s="61" t="s">
        <v>122</v>
      </c>
      <c r="C227" s="201" t="s">
        <v>379</v>
      </c>
      <c r="D227" s="9" t="str">
        <f t="shared" si="143"/>
        <v>1003141007</v>
      </c>
      <c r="E227" s="10">
        <v>6015</v>
      </c>
      <c r="F227" s="9" t="s">
        <v>338</v>
      </c>
      <c r="G227" s="9" t="s">
        <v>866</v>
      </c>
      <c r="H227" s="9" t="s">
        <v>604</v>
      </c>
      <c r="I227" s="9">
        <f>LEN(H227)</f>
        <v>34</v>
      </c>
      <c r="J227" s="9">
        <f>FIND(" ",H227,FIND(" ",H227)+1)</f>
        <v>6</v>
      </c>
      <c r="K227" s="9">
        <f>I227-(J227-1)</f>
        <v>29</v>
      </c>
      <c r="L227" s="9" t="str">
        <f>MID(H227,1,J227)</f>
        <v xml:space="preserve">De La </v>
      </c>
      <c r="M227" s="9" t="str">
        <f>MID(H227,J227,K227)</f>
        <v xml:space="preserve"> Torre Ipiales Martha Maribel</v>
      </c>
      <c r="N227" s="9" t="str">
        <f>_xlfn.IFNA(VLOOKUP(D227,[1]!Tabla1[#All],7,0),"NO ENCONTRADO")</f>
        <v>marthadelatorre@salesland.net</v>
      </c>
      <c r="O227" s="9"/>
      <c r="P227" s="9" t="str">
        <f>IF(N227="NO ENCONTRADO",O227,N227)</f>
        <v>marthadelatorre@salesland.net</v>
      </c>
      <c r="Q227" s="11">
        <v>44880</v>
      </c>
      <c r="R227" s="11"/>
      <c r="S227" s="11"/>
      <c r="T227" s="11"/>
      <c r="U227" s="76">
        <f t="shared" si="144"/>
        <v>2.5333333333333332</v>
      </c>
      <c r="V227" s="100">
        <f t="shared" si="128"/>
        <v>3.1666666666666665</v>
      </c>
      <c r="W227" s="12">
        <f>SUM(Z227:XS227)</f>
        <v>0</v>
      </c>
      <c r="X227" s="24">
        <f t="shared" si="129"/>
        <v>0</v>
      </c>
      <c r="Y227" s="77">
        <f>IF(B227="Inactivo",0,(V227-W227-X227))</f>
        <v>3.1666666666666665</v>
      </c>
      <c r="Z227" s="46"/>
      <c r="AA227" s="47"/>
      <c r="AB227" s="47"/>
      <c r="AC227" s="47"/>
      <c r="AD227" s="47"/>
      <c r="AE227" s="47"/>
      <c r="AF227" s="48"/>
      <c r="AG227" s="49"/>
      <c r="AH227" s="50"/>
      <c r="AI227" s="51"/>
      <c r="AJ227" s="52"/>
      <c r="AK227" s="53"/>
      <c r="AL227" s="53"/>
      <c r="AM227" s="53"/>
      <c r="AN227" s="53"/>
      <c r="AO227" s="53"/>
      <c r="AP227" s="54"/>
      <c r="AQ227" s="54"/>
      <c r="AR227" s="55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6"/>
      <c r="BO227" s="52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6"/>
      <c r="CS227" s="64"/>
      <c r="CT227" s="54"/>
      <c r="CU227" s="54"/>
      <c r="CV227" s="54"/>
      <c r="CW227" s="54"/>
      <c r="CX227" s="54"/>
      <c r="CY227" s="54"/>
      <c r="CZ227" s="55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15"/>
      <c r="DR227" s="15"/>
      <c r="DS227" s="15"/>
      <c r="DT227" s="15"/>
      <c r="DU227" s="15"/>
      <c r="DV227" s="15"/>
      <c r="DW227" s="29"/>
      <c r="DX227" s="43"/>
      <c r="DY227" s="21"/>
      <c r="DZ227" s="21"/>
      <c r="EA227" s="15"/>
      <c r="EB227" s="15"/>
      <c r="EC227" s="15"/>
      <c r="ED227" s="15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/>
      <c r="ER227" s="54"/>
      <c r="ES227" s="54"/>
      <c r="ET227" s="54"/>
      <c r="EU227" s="54"/>
      <c r="EV227" s="54"/>
      <c r="EW227" s="54"/>
      <c r="EX227" s="54"/>
      <c r="EY227" s="54"/>
      <c r="EZ227" s="54"/>
      <c r="FA227" s="56"/>
      <c r="FB227" s="52"/>
      <c r="FC227" s="54"/>
      <c r="FD227" s="54"/>
      <c r="FE227" s="54"/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5"/>
      <c r="FZ227" s="54"/>
      <c r="GA227" s="54"/>
      <c r="GB227" s="54"/>
      <c r="GC227" s="54"/>
      <c r="GD227" s="54"/>
      <c r="GE227" s="54"/>
      <c r="GF227" s="58"/>
      <c r="GG227" s="57"/>
      <c r="GH227" s="54"/>
      <c r="GI227" s="54"/>
      <c r="GJ227" s="54"/>
      <c r="GK227" s="54"/>
      <c r="GL227" s="54"/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6"/>
      <c r="HL227" s="52"/>
      <c r="HM227" s="54"/>
      <c r="HN227" s="54"/>
      <c r="HO227" s="54"/>
      <c r="HP227" s="54"/>
      <c r="HQ227" s="54"/>
      <c r="HR227" s="54"/>
      <c r="HS227" s="54"/>
      <c r="HT227" s="54"/>
      <c r="HU227" s="54"/>
      <c r="HV227" s="54"/>
      <c r="HW227" s="54"/>
      <c r="HX227" s="54"/>
      <c r="HY227" s="55"/>
      <c r="HZ227" s="54"/>
      <c r="IA227" s="54"/>
      <c r="IB227" s="54"/>
      <c r="IC227" s="54"/>
      <c r="ID227" s="54"/>
      <c r="IE227" s="54"/>
      <c r="IF227" s="54"/>
      <c r="IG227" s="54"/>
      <c r="IH227" s="54"/>
      <c r="II227" s="54"/>
      <c r="IJ227" s="54"/>
      <c r="IK227" s="54"/>
      <c r="IL227" s="54"/>
      <c r="IM227" s="58"/>
      <c r="IN227" s="57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6"/>
      <c r="JS227" s="52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/>
      <c r="KG227" s="55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6"/>
      <c r="KW227" s="57"/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5"/>
      <c r="LX227" s="54"/>
      <c r="LY227" s="54"/>
      <c r="LZ227" s="54"/>
      <c r="MA227" s="56"/>
      <c r="MB227" s="52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6"/>
      <c r="NF227" s="52"/>
      <c r="NG227" s="54"/>
      <c r="NH227" s="54"/>
      <c r="NI227" s="54"/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6"/>
      <c r="OK227" s="52"/>
      <c r="OL227" s="54"/>
      <c r="OM227" s="54"/>
      <c r="ON227" s="54"/>
      <c r="OO227" s="54"/>
      <c r="OP227" s="54"/>
      <c r="OQ227" s="54"/>
      <c r="OR227" s="54"/>
      <c r="OS227" s="54"/>
      <c r="OT227" s="54"/>
      <c r="OU227" s="54"/>
      <c r="OV227" s="54"/>
      <c r="OW227" s="54"/>
      <c r="OX227" s="54"/>
      <c r="OY227" s="54"/>
      <c r="OZ227" s="54"/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4"/>
      <c r="PM227" s="54"/>
      <c r="PN227" s="54"/>
      <c r="PO227" s="153"/>
      <c r="PP227" s="52"/>
      <c r="PQ227" s="54"/>
      <c r="PR227" s="54"/>
      <c r="PS227" s="54"/>
      <c r="PT227" s="54"/>
      <c r="PU227" s="54"/>
      <c r="PV227" s="54"/>
      <c r="PW227" s="54"/>
      <c r="PX227" s="54"/>
      <c r="PY227" s="54"/>
      <c r="PZ227" s="54"/>
      <c r="QA227" s="54"/>
      <c r="QB227" s="54"/>
      <c r="QC227" s="54"/>
      <c r="QD227" s="54"/>
      <c r="QE227" s="54"/>
      <c r="QF227" s="54"/>
      <c r="QG227" s="54"/>
      <c r="QH227" s="54"/>
      <c r="QI227" s="54"/>
      <c r="QJ227" s="54"/>
      <c r="QK227" s="54"/>
      <c r="QL227" s="54"/>
      <c r="QM227" s="54"/>
      <c r="QN227" s="54"/>
      <c r="QO227" s="54"/>
      <c r="QP227" s="54"/>
      <c r="QQ227" s="54"/>
      <c r="QR227" s="54"/>
      <c r="QS227" s="154"/>
      <c r="QT227" s="52"/>
      <c r="QU227" s="54"/>
      <c r="QV227" s="54"/>
      <c r="QW227" s="54"/>
      <c r="QX227" s="54"/>
      <c r="QY227" s="54"/>
      <c r="QZ227" s="54"/>
      <c r="RA227" s="54"/>
      <c r="RB227" s="54"/>
      <c r="RC227" s="54"/>
      <c r="RD227" s="54"/>
      <c r="RE227" s="54"/>
      <c r="RF227" s="54"/>
      <c r="RG227" s="54"/>
      <c r="RH227" s="54"/>
      <c r="RI227" s="54"/>
      <c r="RJ227" s="54"/>
      <c r="RK227" s="54"/>
      <c r="RL227" s="54"/>
      <c r="RM227" s="54"/>
      <c r="RN227" s="54"/>
      <c r="RO227" s="54"/>
      <c r="RP227" s="54"/>
      <c r="RQ227" s="54"/>
      <c r="RR227" s="54"/>
      <c r="RS227" s="54"/>
      <c r="RT227" s="54"/>
      <c r="RU227" s="54"/>
      <c r="RV227" s="54"/>
      <c r="RW227" s="54"/>
      <c r="RX227" s="154"/>
      <c r="RY227" s="52"/>
      <c r="RZ227" s="54"/>
      <c r="SA227" s="54"/>
      <c r="SB227" s="54"/>
      <c r="SC227" s="54"/>
      <c r="SD227" s="54"/>
      <c r="SE227" s="54"/>
      <c r="SF227" s="54"/>
      <c r="SG227" s="54"/>
      <c r="SH227" s="54"/>
      <c r="SI227" s="54"/>
      <c r="SJ227" s="54"/>
      <c r="SK227" s="54"/>
      <c r="SL227" s="54"/>
      <c r="SM227" s="54"/>
      <c r="SN227" s="54"/>
      <c r="SO227" s="54"/>
      <c r="SP227" s="54"/>
      <c r="SQ227" s="54"/>
      <c r="SR227" s="54"/>
      <c r="SS227" s="54"/>
      <c r="ST227" s="54"/>
      <c r="SU227" s="54"/>
      <c r="SV227" s="54"/>
      <c r="SW227" s="54"/>
      <c r="SX227" s="54"/>
      <c r="SY227" s="54"/>
      <c r="SZ227" s="54"/>
      <c r="TA227" s="54"/>
      <c r="TB227" s="154"/>
      <c r="TC227" s="52"/>
      <c r="TD227" s="54"/>
      <c r="TE227" s="54"/>
      <c r="TF227" s="54"/>
      <c r="TG227" s="54"/>
      <c r="TH227" s="54"/>
      <c r="TI227" s="54"/>
      <c r="TJ227" s="54"/>
      <c r="TK227" s="54"/>
      <c r="TL227" s="54"/>
      <c r="TM227" s="54"/>
      <c r="TN227" s="54"/>
      <c r="TO227" s="54"/>
      <c r="TP227" s="54"/>
      <c r="TQ227" s="54"/>
      <c r="TR227" s="54"/>
      <c r="TS227" s="54"/>
      <c r="TT227" s="54"/>
      <c r="TU227" s="54"/>
      <c r="TV227" s="54"/>
      <c r="TW227" s="54"/>
      <c r="TX227" s="54"/>
      <c r="TY227" s="54"/>
      <c r="TZ227" s="54"/>
      <c r="UA227" s="54"/>
      <c r="UB227" s="54"/>
      <c r="UC227" s="54"/>
      <c r="UD227" s="54"/>
      <c r="UE227" s="54"/>
      <c r="UF227" s="54"/>
      <c r="UG227" s="56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38"/>
      <c r="US227" s="38"/>
      <c r="UT227" s="38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182"/>
      <c r="VM227" s="25"/>
      <c r="VN227" s="10"/>
      <c r="VO227" s="10"/>
      <c r="VP227" s="10"/>
      <c r="VQ227" s="10"/>
      <c r="VR227" s="10"/>
      <c r="VS227" s="10"/>
      <c r="VT227" s="10"/>
      <c r="VU227" s="10"/>
      <c r="VV227" s="10"/>
      <c r="VW227" s="38"/>
      <c r="VX227" s="38"/>
      <c r="VY227" s="38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182"/>
      <c r="WO227" s="25"/>
      <c r="WP227" s="10"/>
      <c r="WQ227" s="10"/>
      <c r="WR227" s="10"/>
      <c r="WS227" s="10"/>
      <c r="WT227" s="10"/>
      <c r="WU227" s="10"/>
      <c r="WV227" s="10"/>
      <c r="WW227" s="10"/>
      <c r="WX227" s="10"/>
      <c r="WY227" s="196"/>
      <c r="WZ227" s="196"/>
      <c r="XA227" s="196"/>
      <c r="XB227" s="196"/>
      <c r="XC227" s="196"/>
      <c r="XD227" s="196"/>
      <c r="XE227" s="196"/>
      <c r="XF227" s="196"/>
      <c r="XG227" s="196"/>
      <c r="XH227" s="196"/>
      <c r="XI227" s="196"/>
      <c r="XJ227" s="196"/>
      <c r="XK227" s="196"/>
      <c r="XL227" s="196"/>
      <c r="XM227" s="196"/>
      <c r="XN227" s="196"/>
      <c r="XO227" s="196"/>
      <c r="XP227" s="196"/>
      <c r="XQ227" s="196"/>
      <c r="XR227" s="196"/>
      <c r="XS227" s="196"/>
      <c r="XT227" s="25">
        <f t="shared" ref="XT227" si="171">SUM(Z227:XS227)</f>
        <v>0</v>
      </c>
    </row>
    <row r="228" spans="2:644" s="4" customFormat="1" ht="12.75" hidden="1" x14ac:dyDescent="0.2">
      <c r="B228" s="61" t="s">
        <v>121</v>
      </c>
      <c r="C228" s="201" t="s">
        <v>1037</v>
      </c>
      <c r="D228" s="9" t="str">
        <f t="shared" si="143"/>
        <v>0951985456</v>
      </c>
      <c r="E228" s="10"/>
      <c r="F228" s="9"/>
      <c r="G228" s="9"/>
      <c r="H228" s="9" t="s">
        <v>605</v>
      </c>
      <c r="I228" s="9"/>
      <c r="J228" s="9"/>
      <c r="K228" s="9"/>
      <c r="L228" s="9"/>
      <c r="M228" s="9"/>
      <c r="N228" s="9" t="e">
        <f>VLOOKUP(C228,'[1]Nomina al 02-02-2023'!$A$6:$A$94,1,0)</f>
        <v>#N/A</v>
      </c>
      <c r="O228" s="9"/>
      <c r="P228" s="9"/>
      <c r="Q228" s="11">
        <v>44687</v>
      </c>
      <c r="R228" s="11">
        <v>44701</v>
      </c>
      <c r="S228" s="11"/>
      <c r="T228" s="11"/>
      <c r="U228" s="76">
        <f t="shared" si="144"/>
        <v>8.8333333333333339</v>
      </c>
      <c r="V228" s="100">
        <f t="shared" si="128"/>
        <v>11.041666666666668</v>
      </c>
      <c r="W228" s="12">
        <f t="shared" si="131"/>
        <v>0</v>
      </c>
      <c r="X228" s="24">
        <f t="shared" si="129"/>
        <v>0</v>
      </c>
      <c r="Y228" s="77">
        <f>IF(B228="Inactivo",0,(V228-W228-X228))</f>
        <v>0</v>
      </c>
      <c r="Z228" s="46"/>
      <c r="AA228" s="47"/>
      <c r="AB228" s="47"/>
      <c r="AC228" s="47"/>
      <c r="AD228" s="47"/>
      <c r="AE228" s="47"/>
      <c r="AF228" s="48"/>
      <c r="AG228" s="49"/>
      <c r="AH228" s="50"/>
      <c r="AI228" s="51"/>
      <c r="AJ228" s="52"/>
      <c r="AK228" s="53"/>
      <c r="AL228" s="53"/>
      <c r="AM228" s="53"/>
      <c r="AN228" s="53"/>
      <c r="AO228" s="53"/>
      <c r="AP228" s="54"/>
      <c r="AQ228" s="54"/>
      <c r="AR228" s="55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6"/>
      <c r="BO228" s="52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6"/>
      <c r="CS228" s="64"/>
      <c r="CT228" s="54"/>
      <c r="CU228" s="54"/>
      <c r="CV228" s="54"/>
      <c r="CW228" s="54"/>
      <c r="CX228" s="54"/>
      <c r="CY228" s="54"/>
      <c r="CZ228" s="55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15"/>
      <c r="DR228" s="15"/>
      <c r="DS228" s="15"/>
      <c r="DT228" s="15"/>
      <c r="DU228" s="15"/>
      <c r="DV228" s="15"/>
      <c r="DW228" s="29"/>
      <c r="DX228" s="43"/>
      <c r="DY228" s="21"/>
      <c r="DZ228" s="21"/>
      <c r="EA228" s="15"/>
      <c r="EB228" s="15"/>
      <c r="EC228" s="15"/>
      <c r="ED228" s="15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/>
      <c r="EX228" s="54"/>
      <c r="EY228" s="54"/>
      <c r="EZ228" s="54"/>
      <c r="FA228" s="56"/>
      <c r="FB228" s="52"/>
      <c r="FC228" s="54"/>
      <c r="FD228" s="54"/>
      <c r="FE228" s="54"/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5"/>
      <c r="FZ228" s="54"/>
      <c r="GA228" s="54"/>
      <c r="GB228" s="54"/>
      <c r="GC228" s="54"/>
      <c r="GD228" s="54"/>
      <c r="GE228" s="54"/>
      <c r="GF228" s="58"/>
      <c r="GG228" s="57"/>
      <c r="GH228" s="54"/>
      <c r="GI228" s="54"/>
      <c r="GJ228" s="54"/>
      <c r="GK228" s="54"/>
      <c r="GL228" s="54"/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6"/>
      <c r="HL228" s="52"/>
      <c r="HM228" s="54"/>
      <c r="HN228" s="54"/>
      <c r="HO228" s="54"/>
      <c r="HP228" s="54"/>
      <c r="HQ228" s="54"/>
      <c r="HR228" s="54"/>
      <c r="HS228" s="54"/>
      <c r="HT228" s="54"/>
      <c r="HU228" s="54"/>
      <c r="HV228" s="54"/>
      <c r="HW228" s="54"/>
      <c r="HX228" s="54"/>
      <c r="HY228" s="55"/>
      <c r="HZ228" s="54"/>
      <c r="IA228" s="54"/>
      <c r="IB228" s="54"/>
      <c r="IC228" s="54"/>
      <c r="ID228" s="54"/>
      <c r="IE228" s="54"/>
      <c r="IF228" s="54"/>
      <c r="IG228" s="54"/>
      <c r="IH228" s="54"/>
      <c r="II228" s="54"/>
      <c r="IJ228" s="54"/>
      <c r="IK228" s="54"/>
      <c r="IL228" s="54"/>
      <c r="IM228" s="58"/>
      <c r="IN228" s="57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/>
      <c r="JJ228" s="54"/>
      <c r="JK228" s="54"/>
      <c r="JL228" s="54"/>
      <c r="JM228" s="54"/>
      <c r="JN228" s="54"/>
      <c r="JO228" s="54"/>
      <c r="JP228" s="54"/>
      <c r="JQ228" s="54"/>
      <c r="JR228" s="56"/>
      <c r="JS228" s="52"/>
      <c r="JT228" s="54"/>
      <c r="JU228" s="54"/>
      <c r="JV228" s="54"/>
      <c r="JW228" s="54"/>
      <c r="JX228" s="54"/>
      <c r="JY228" s="54"/>
      <c r="JZ228" s="54"/>
      <c r="KA228" s="54"/>
      <c r="KB228" s="54"/>
      <c r="KC228" s="54"/>
      <c r="KD228" s="54"/>
      <c r="KE228" s="54"/>
      <c r="KF228" s="54"/>
      <c r="KG228" s="55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/>
      <c r="KS228" s="54"/>
      <c r="KT228" s="54"/>
      <c r="KU228" s="54"/>
      <c r="KV228" s="56"/>
      <c r="KW228" s="57"/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5"/>
      <c r="LX228" s="54"/>
      <c r="LY228" s="54"/>
      <c r="LZ228" s="54"/>
      <c r="MA228" s="56"/>
      <c r="MB228" s="52"/>
      <c r="MC228" s="54"/>
      <c r="MD228" s="54"/>
      <c r="ME228" s="54"/>
      <c r="MF228" s="54"/>
      <c r="MG228" s="54"/>
      <c r="MH228" s="54"/>
      <c r="MI228" s="54"/>
      <c r="MJ228" s="54"/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/>
      <c r="MX228" s="54"/>
      <c r="MY228" s="54"/>
      <c r="MZ228" s="54"/>
      <c r="NA228" s="54"/>
      <c r="NB228" s="54"/>
      <c r="NC228" s="54"/>
      <c r="ND228" s="54"/>
      <c r="NE228" s="56"/>
      <c r="NF228" s="52"/>
      <c r="NG228" s="54"/>
      <c r="NH228" s="54"/>
      <c r="NI228" s="54"/>
      <c r="NJ228" s="54"/>
      <c r="NK228" s="54"/>
      <c r="NL228" s="54"/>
      <c r="NM228" s="54"/>
      <c r="NN228" s="54"/>
      <c r="NO228" s="54"/>
      <c r="NP228" s="54"/>
      <c r="NQ228" s="54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6"/>
      <c r="OK228" s="52"/>
      <c r="OL228" s="54"/>
      <c r="OM228" s="54"/>
      <c r="ON228" s="54"/>
      <c r="OO228" s="54"/>
      <c r="OP228" s="54"/>
      <c r="OQ228" s="54"/>
      <c r="OR228" s="54"/>
      <c r="OS228" s="54"/>
      <c r="OT228" s="54"/>
      <c r="OU228" s="54"/>
      <c r="OV228" s="54"/>
      <c r="OW228" s="54"/>
      <c r="OX228" s="54"/>
      <c r="OY228" s="54"/>
      <c r="OZ228" s="54"/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4"/>
      <c r="PM228" s="54"/>
      <c r="PN228" s="54"/>
      <c r="PO228" s="153"/>
      <c r="PP228" s="52"/>
      <c r="PQ228" s="54"/>
      <c r="PR228" s="54"/>
      <c r="PS228" s="54"/>
      <c r="PT228" s="54"/>
      <c r="PU228" s="54"/>
      <c r="PV228" s="54"/>
      <c r="PW228" s="54"/>
      <c r="PX228" s="54"/>
      <c r="PY228" s="54"/>
      <c r="PZ228" s="54"/>
      <c r="QA228" s="54"/>
      <c r="QB228" s="54"/>
      <c r="QC228" s="54"/>
      <c r="QD228" s="54"/>
      <c r="QE228" s="54"/>
      <c r="QF228" s="54"/>
      <c r="QG228" s="54"/>
      <c r="QH228" s="54"/>
      <c r="QI228" s="54"/>
      <c r="QJ228" s="54"/>
      <c r="QK228" s="54"/>
      <c r="QL228" s="54"/>
      <c r="QM228" s="54"/>
      <c r="QN228" s="54"/>
      <c r="QO228" s="54"/>
      <c r="QP228" s="54"/>
      <c r="QQ228" s="54"/>
      <c r="QR228" s="54"/>
      <c r="QS228" s="154"/>
      <c r="QT228" s="52"/>
      <c r="QU228" s="54"/>
      <c r="QV228" s="54"/>
      <c r="QW228" s="54"/>
      <c r="QX228" s="54"/>
      <c r="QY228" s="54"/>
      <c r="QZ228" s="54"/>
      <c r="RA228" s="54"/>
      <c r="RB228" s="54"/>
      <c r="RC228" s="54"/>
      <c r="RD228" s="54"/>
      <c r="RE228" s="54"/>
      <c r="RF228" s="54"/>
      <c r="RG228" s="54"/>
      <c r="RH228" s="54"/>
      <c r="RI228" s="54"/>
      <c r="RJ228" s="54"/>
      <c r="RK228" s="54"/>
      <c r="RL228" s="54"/>
      <c r="RM228" s="54"/>
      <c r="RN228" s="54"/>
      <c r="RO228" s="54"/>
      <c r="RP228" s="54"/>
      <c r="RQ228" s="54"/>
      <c r="RR228" s="54"/>
      <c r="RS228" s="54"/>
      <c r="RT228" s="54"/>
      <c r="RU228" s="54"/>
      <c r="RV228" s="54"/>
      <c r="RW228" s="54"/>
      <c r="RX228" s="154"/>
      <c r="RY228" s="52"/>
      <c r="RZ228" s="54"/>
      <c r="SA228" s="54"/>
      <c r="SB228" s="54"/>
      <c r="SC228" s="54"/>
      <c r="SD228" s="54"/>
      <c r="SE228" s="54"/>
      <c r="SF228" s="54"/>
      <c r="SG228" s="54"/>
      <c r="SH228" s="54"/>
      <c r="SI228" s="54"/>
      <c r="SJ228" s="54"/>
      <c r="SK228" s="54"/>
      <c r="SL228" s="54"/>
      <c r="SM228" s="54"/>
      <c r="SN228" s="54"/>
      <c r="SO228" s="54"/>
      <c r="SP228" s="54"/>
      <c r="SQ228" s="54"/>
      <c r="SR228" s="54"/>
      <c r="SS228" s="54"/>
      <c r="ST228" s="54"/>
      <c r="SU228" s="54"/>
      <c r="SV228" s="54"/>
      <c r="SW228" s="54"/>
      <c r="SX228" s="54"/>
      <c r="SY228" s="54"/>
      <c r="SZ228" s="54"/>
      <c r="TA228" s="54"/>
      <c r="TB228" s="154"/>
      <c r="TC228" s="52"/>
      <c r="TD228" s="54"/>
      <c r="TE228" s="54"/>
      <c r="TF228" s="54"/>
      <c r="TG228" s="54"/>
      <c r="TH228" s="54"/>
      <c r="TI228" s="54"/>
      <c r="TJ228" s="54"/>
      <c r="TK228" s="54"/>
      <c r="TL228" s="54"/>
      <c r="TM228" s="54"/>
      <c r="TN228" s="54"/>
      <c r="TO228" s="54"/>
      <c r="TP228" s="54"/>
      <c r="TQ228" s="54"/>
      <c r="TR228" s="54"/>
      <c r="TS228" s="54"/>
      <c r="TT228" s="54"/>
      <c r="TU228" s="54"/>
      <c r="TV228" s="54"/>
      <c r="TW228" s="54"/>
      <c r="TX228" s="54"/>
      <c r="TY228" s="54"/>
      <c r="TZ228" s="54"/>
      <c r="UA228" s="54"/>
      <c r="UB228" s="54"/>
      <c r="UC228" s="54"/>
      <c r="UD228" s="54"/>
      <c r="UE228" s="54"/>
      <c r="UF228" s="54"/>
      <c r="UG228" s="56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38"/>
      <c r="US228" s="38"/>
      <c r="UT228" s="38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182"/>
      <c r="VM228" s="25"/>
      <c r="VN228" s="10"/>
      <c r="VO228" s="10"/>
      <c r="VP228" s="10"/>
      <c r="VQ228" s="10"/>
      <c r="VR228" s="10"/>
      <c r="VS228" s="10"/>
      <c r="VT228" s="10"/>
      <c r="VU228" s="10"/>
      <c r="VV228" s="10"/>
      <c r="VW228" s="38"/>
      <c r="VX228" s="38"/>
      <c r="VY228" s="38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182"/>
      <c r="WO228" s="25"/>
      <c r="WP228" s="10"/>
      <c r="WQ228" s="10"/>
      <c r="WR228" s="10"/>
      <c r="WS228" s="10"/>
      <c r="WT228" s="10"/>
      <c r="WU228" s="10"/>
      <c r="WV228" s="10"/>
      <c r="WW228" s="10"/>
      <c r="WX228" s="10"/>
      <c r="WY228" s="38"/>
      <c r="WZ228" s="38"/>
      <c r="XA228" s="38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25"/>
    </row>
    <row r="229" spans="2:644" s="4" customFormat="1" ht="12.75" hidden="1" x14ac:dyDescent="0.2">
      <c r="B229" s="61" t="s">
        <v>121</v>
      </c>
      <c r="C229" s="201" t="s">
        <v>1038</v>
      </c>
      <c r="D229" s="9" t="str">
        <f t="shared" si="143"/>
        <v>0926115833</v>
      </c>
      <c r="E229" s="10">
        <v>6015</v>
      </c>
      <c r="F229" s="9" t="s">
        <v>338</v>
      </c>
      <c r="G229" s="9" t="s">
        <v>127</v>
      </c>
      <c r="H229" s="9" t="str">
        <f>+PROPER([2]Hoja1!$C$144)</f>
        <v>Delgado Banchon Xiomara Johanna</v>
      </c>
      <c r="I229" s="9"/>
      <c r="J229" s="9"/>
      <c r="K229" s="9"/>
      <c r="L229" s="9"/>
      <c r="M229" s="9"/>
      <c r="N229" s="9" t="e">
        <f>VLOOKUP(C229,'[1]Nomina al 02-02-2023'!$A$6:$A$94,1,0)</f>
        <v>#N/A</v>
      </c>
      <c r="O229" s="9"/>
      <c r="P229" s="9"/>
      <c r="Q229" s="11">
        <v>44652</v>
      </c>
      <c r="R229" s="11">
        <v>44896</v>
      </c>
      <c r="S229" s="11"/>
      <c r="T229" s="11"/>
      <c r="U229" s="76">
        <f t="shared" si="144"/>
        <v>10</v>
      </c>
      <c r="V229" s="100">
        <f t="shared" si="128"/>
        <v>12.5</v>
      </c>
      <c r="W229" s="12">
        <f t="shared" ref="W229:W234" si="172">SUM(Z229:XS229)</f>
        <v>0</v>
      </c>
      <c r="X229" s="24">
        <f t="shared" si="129"/>
        <v>0</v>
      </c>
      <c r="Y229" s="77">
        <f>IF(B229="Inactivo",0,(V229-W229-X229))</f>
        <v>0</v>
      </c>
      <c r="Z229" s="46"/>
      <c r="AA229" s="47"/>
      <c r="AB229" s="47"/>
      <c r="AC229" s="47"/>
      <c r="AD229" s="47"/>
      <c r="AE229" s="47"/>
      <c r="AF229" s="48"/>
      <c r="AG229" s="49"/>
      <c r="AH229" s="50"/>
      <c r="AI229" s="51"/>
      <c r="AJ229" s="52"/>
      <c r="AK229" s="53"/>
      <c r="AL229" s="53"/>
      <c r="AM229" s="53"/>
      <c r="AN229" s="53"/>
      <c r="AO229" s="53"/>
      <c r="AP229" s="54"/>
      <c r="AQ229" s="54"/>
      <c r="AR229" s="55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6"/>
      <c r="BO229" s="52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6"/>
      <c r="CS229" s="64"/>
      <c r="CT229" s="54"/>
      <c r="CU229" s="54"/>
      <c r="CV229" s="54"/>
      <c r="CW229" s="54"/>
      <c r="CX229" s="54"/>
      <c r="CY229" s="54"/>
      <c r="CZ229" s="55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15"/>
      <c r="DR229" s="15"/>
      <c r="DS229" s="15"/>
      <c r="DT229" s="15"/>
      <c r="DU229" s="15"/>
      <c r="DV229" s="15"/>
      <c r="DW229" s="29"/>
      <c r="DX229" s="43"/>
      <c r="DY229" s="21"/>
      <c r="DZ229" s="21"/>
      <c r="EA229" s="15"/>
      <c r="EB229" s="15"/>
      <c r="EC229" s="15"/>
      <c r="ED229" s="15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6"/>
      <c r="FB229" s="52"/>
      <c r="FC229" s="54"/>
      <c r="FD229" s="54"/>
      <c r="FE229" s="54"/>
      <c r="FF229" s="54"/>
      <c r="FG229" s="54"/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5"/>
      <c r="FZ229" s="54"/>
      <c r="GA229" s="54"/>
      <c r="GB229" s="54"/>
      <c r="GC229" s="54"/>
      <c r="GD229" s="54"/>
      <c r="GE229" s="54"/>
      <c r="GF229" s="58"/>
      <c r="GG229" s="57"/>
      <c r="GH229" s="54"/>
      <c r="GI229" s="54"/>
      <c r="GJ229" s="54"/>
      <c r="GK229" s="54"/>
      <c r="GL229" s="54"/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6"/>
      <c r="HL229" s="52"/>
      <c r="HM229" s="54"/>
      <c r="HN229" s="54"/>
      <c r="HO229" s="54"/>
      <c r="HP229" s="54"/>
      <c r="HQ229" s="54"/>
      <c r="HR229" s="54"/>
      <c r="HS229" s="54"/>
      <c r="HT229" s="54"/>
      <c r="HU229" s="54"/>
      <c r="HV229" s="54"/>
      <c r="HW229" s="54"/>
      <c r="HX229" s="54"/>
      <c r="HY229" s="55"/>
      <c r="HZ229" s="54"/>
      <c r="IA229" s="54"/>
      <c r="IB229" s="54"/>
      <c r="IC229" s="54"/>
      <c r="ID229" s="54"/>
      <c r="IE229" s="54"/>
      <c r="IF229" s="54"/>
      <c r="IG229" s="54"/>
      <c r="IH229" s="54"/>
      <c r="II229" s="54"/>
      <c r="IJ229" s="54"/>
      <c r="IK229" s="54"/>
      <c r="IL229" s="54"/>
      <c r="IM229" s="58"/>
      <c r="IN229" s="57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/>
      <c r="JI229" s="54"/>
      <c r="JJ229" s="54"/>
      <c r="JK229" s="54"/>
      <c r="JL229" s="54"/>
      <c r="JM229" s="54"/>
      <c r="JN229" s="54"/>
      <c r="JO229" s="54"/>
      <c r="JP229" s="54"/>
      <c r="JQ229" s="54"/>
      <c r="JR229" s="56"/>
      <c r="JS229" s="52"/>
      <c r="JT229" s="54"/>
      <c r="JU229" s="54"/>
      <c r="JV229" s="54"/>
      <c r="JW229" s="54"/>
      <c r="JX229" s="54"/>
      <c r="JY229" s="54"/>
      <c r="JZ229" s="54"/>
      <c r="KA229" s="54"/>
      <c r="KB229" s="54"/>
      <c r="KC229" s="54"/>
      <c r="KD229" s="54"/>
      <c r="KE229" s="54"/>
      <c r="KF229" s="54"/>
      <c r="KG229" s="55"/>
      <c r="KH229" s="54"/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6"/>
      <c r="KW229" s="57"/>
      <c r="KX229" s="54"/>
      <c r="KY229" s="54"/>
      <c r="KZ229" s="54"/>
      <c r="LA229" s="54"/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/>
      <c r="LT229" s="54"/>
      <c r="LU229" s="54"/>
      <c r="LV229" s="54"/>
      <c r="LW229" s="55"/>
      <c r="LX229" s="54"/>
      <c r="LY229" s="54"/>
      <c r="LZ229" s="54"/>
      <c r="MA229" s="56"/>
      <c r="MB229" s="52"/>
      <c r="MC229" s="54"/>
      <c r="MD229" s="54"/>
      <c r="ME229" s="54"/>
      <c r="MF229" s="54"/>
      <c r="MG229" s="54"/>
      <c r="MH229" s="54"/>
      <c r="MI229" s="54"/>
      <c r="MJ229" s="54"/>
      <c r="MK229" s="54"/>
      <c r="ML229" s="54"/>
      <c r="MM229" s="54"/>
      <c r="MN229" s="54"/>
      <c r="MO229" s="54"/>
      <c r="MP229" s="54"/>
      <c r="MQ229" s="54"/>
      <c r="MR229" s="54"/>
      <c r="MS229" s="54"/>
      <c r="MT229" s="54"/>
      <c r="MU229" s="54"/>
      <c r="MV229" s="54"/>
      <c r="MW229" s="54"/>
      <c r="MX229" s="54"/>
      <c r="MY229" s="54"/>
      <c r="MZ229" s="54"/>
      <c r="NA229" s="54"/>
      <c r="NB229" s="54"/>
      <c r="NC229" s="54"/>
      <c r="ND229" s="54"/>
      <c r="NE229" s="56"/>
      <c r="NF229" s="52"/>
      <c r="NG229" s="54"/>
      <c r="NH229" s="54"/>
      <c r="NI229" s="54"/>
      <c r="NJ229" s="54"/>
      <c r="NK229" s="54"/>
      <c r="NL229" s="54"/>
      <c r="NM229" s="54"/>
      <c r="NN229" s="54"/>
      <c r="NO229" s="54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6"/>
      <c r="OK229" s="52"/>
      <c r="OL229" s="54"/>
      <c r="OM229" s="54"/>
      <c r="ON229" s="54"/>
      <c r="OO229" s="54"/>
      <c r="OP229" s="54"/>
      <c r="OQ229" s="54"/>
      <c r="OR229" s="54"/>
      <c r="OS229" s="54"/>
      <c r="OT229" s="54"/>
      <c r="OU229" s="54"/>
      <c r="OV229" s="54"/>
      <c r="OW229" s="54"/>
      <c r="OX229" s="54"/>
      <c r="OY229" s="54"/>
      <c r="OZ229" s="54"/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4"/>
      <c r="PM229" s="54"/>
      <c r="PN229" s="54"/>
      <c r="PO229" s="153"/>
      <c r="PP229" s="52"/>
      <c r="PQ229" s="54"/>
      <c r="PR229" s="54"/>
      <c r="PS229" s="54"/>
      <c r="PT229" s="54"/>
      <c r="PU229" s="54"/>
      <c r="PV229" s="54"/>
      <c r="PW229" s="54"/>
      <c r="PX229" s="54"/>
      <c r="PY229" s="54"/>
      <c r="PZ229" s="54"/>
      <c r="QA229" s="54"/>
      <c r="QB229" s="54"/>
      <c r="QC229" s="54"/>
      <c r="QD229" s="54"/>
      <c r="QE229" s="54"/>
      <c r="QF229" s="54"/>
      <c r="QG229" s="54"/>
      <c r="QH229" s="54"/>
      <c r="QI229" s="54"/>
      <c r="QJ229" s="54"/>
      <c r="QK229" s="54"/>
      <c r="QL229" s="54"/>
      <c r="QM229" s="54"/>
      <c r="QN229" s="54"/>
      <c r="QO229" s="54"/>
      <c r="QP229" s="54"/>
      <c r="QQ229" s="54"/>
      <c r="QR229" s="54"/>
      <c r="QS229" s="154"/>
      <c r="QT229" s="52"/>
      <c r="QU229" s="54"/>
      <c r="QV229" s="54"/>
      <c r="QW229" s="54"/>
      <c r="QX229" s="54"/>
      <c r="QY229" s="54"/>
      <c r="QZ229" s="54"/>
      <c r="RA229" s="54"/>
      <c r="RB229" s="54"/>
      <c r="RC229" s="54"/>
      <c r="RD229" s="54"/>
      <c r="RE229" s="54"/>
      <c r="RF229" s="54"/>
      <c r="RG229" s="54"/>
      <c r="RH229" s="54"/>
      <c r="RI229" s="54"/>
      <c r="RJ229" s="54"/>
      <c r="RK229" s="54"/>
      <c r="RL229" s="54"/>
      <c r="RM229" s="54"/>
      <c r="RN229" s="54"/>
      <c r="RO229" s="54"/>
      <c r="RP229" s="54"/>
      <c r="RQ229" s="54"/>
      <c r="RR229" s="54"/>
      <c r="RS229" s="54"/>
      <c r="RT229" s="54"/>
      <c r="RU229" s="54"/>
      <c r="RV229" s="54"/>
      <c r="RW229" s="54"/>
      <c r="RX229" s="154"/>
      <c r="RY229" s="52"/>
      <c r="RZ229" s="54"/>
      <c r="SA229" s="54"/>
      <c r="SB229" s="54"/>
      <c r="SC229" s="54"/>
      <c r="SD229" s="54"/>
      <c r="SE229" s="54"/>
      <c r="SF229" s="54"/>
      <c r="SG229" s="54"/>
      <c r="SH229" s="54"/>
      <c r="SI229" s="54"/>
      <c r="SJ229" s="54"/>
      <c r="SK229" s="54"/>
      <c r="SL229" s="54"/>
      <c r="SM229" s="54"/>
      <c r="SN229" s="54"/>
      <c r="SO229" s="54"/>
      <c r="SP229" s="54"/>
      <c r="SQ229" s="54"/>
      <c r="SR229" s="54"/>
      <c r="SS229" s="54"/>
      <c r="ST229" s="54"/>
      <c r="SU229" s="54"/>
      <c r="SV229" s="54"/>
      <c r="SW229" s="54"/>
      <c r="SX229" s="54"/>
      <c r="SY229" s="54"/>
      <c r="SZ229" s="54"/>
      <c r="TA229" s="54"/>
      <c r="TB229" s="154"/>
      <c r="TC229" s="52"/>
      <c r="TD229" s="54"/>
      <c r="TE229" s="54"/>
      <c r="TF229" s="54"/>
      <c r="TG229" s="54"/>
      <c r="TH229" s="54"/>
      <c r="TI229" s="54"/>
      <c r="TJ229" s="54"/>
      <c r="TK229" s="54"/>
      <c r="TL229" s="54"/>
      <c r="TM229" s="54"/>
      <c r="TN229" s="54"/>
      <c r="TO229" s="54"/>
      <c r="TP229" s="54"/>
      <c r="TQ229" s="54"/>
      <c r="TR229" s="54"/>
      <c r="TS229" s="54"/>
      <c r="TT229" s="54"/>
      <c r="TU229" s="54"/>
      <c r="TV229" s="54"/>
      <c r="TW229" s="54"/>
      <c r="TX229" s="54"/>
      <c r="TY229" s="54"/>
      <c r="TZ229" s="54"/>
      <c r="UA229" s="54"/>
      <c r="UB229" s="54"/>
      <c r="UC229" s="54"/>
      <c r="UD229" s="54"/>
      <c r="UE229" s="54"/>
      <c r="UF229" s="54"/>
      <c r="UG229" s="56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38"/>
      <c r="US229" s="38"/>
      <c r="UT229" s="38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182"/>
      <c r="VM229" s="25"/>
      <c r="VN229" s="10"/>
      <c r="VO229" s="10"/>
      <c r="VP229" s="10"/>
      <c r="VQ229" s="10"/>
      <c r="VR229" s="10"/>
      <c r="VS229" s="10"/>
      <c r="VT229" s="10"/>
      <c r="VU229" s="10"/>
      <c r="VV229" s="10"/>
      <c r="VW229" s="38"/>
      <c r="VX229" s="38"/>
      <c r="VY229" s="38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182"/>
      <c r="WO229" s="25"/>
      <c r="WP229" s="10"/>
      <c r="WQ229" s="10"/>
      <c r="WR229" s="10"/>
      <c r="WS229" s="10"/>
      <c r="WT229" s="10"/>
      <c r="WU229" s="10"/>
      <c r="WV229" s="10"/>
      <c r="WW229" s="10"/>
      <c r="WX229" s="10"/>
      <c r="WY229" s="196"/>
      <c r="WZ229" s="196"/>
      <c r="XA229" s="196"/>
      <c r="XB229" s="196"/>
      <c r="XC229" s="196"/>
      <c r="XD229" s="196"/>
      <c r="XE229" s="196"/>
      <c r="XF229" s="196"/>
      <c r="XG229" s="196"/>
      <c r="XH229" s="196"/>
      <c r="XI229" s="196"/>
      <c r="XJ229" s="196"/>
      <c r="XK229" s="196"/>
      <c r="XL229" s="196"/>
      <c r="XM229" s="196"/>
      <c r="XN229" s="196"/>
      <c r="XO229" s="196"/>
      <c r="XP229" s="196"/>
      <c r="XQ229" s="196"/>
      <c r="XR229" s="196"/>
      <c r="XS229" s="196"/>
      <c r="XT229" s="25">
        <f t="shared" ref="XT229:XT234" si="173">SUM(Z229:XS229)</f>
        <v>0</v>
      </c>
    </row>
    <row r="230" spans="2:644" s="4" customFormat="1" ht="12.75" x14ac:dyDescent="0.2">
      <c r="B230" s="61" t="s">
        <v>122</v>
      </c>
      <c r="C230" s="201" t="s">
        <v>380</v>
      </c>
      <c r="D230" s="9" t="str">
        <f t="shared" si="143"/>
        <v>1725742496</v>
      </c>
      <c r="E230" s="10">
        <v>6015</v>
      </c>
      <c r="F230" s="9" t="s">
        <v>338</v>
      </c>
      <c r="G230" s="9" t="s">
        <v>126</v>
      </c>
      <c r="H230" s="9" t="s">
        <v>606</v>
      </c>
      <c r="I230" s="9">
        <f t="shared" ref="I230:I232" si="174">LEN(H230)</f>
        <v>27</v>
      </c>
      <c r="J230" s="9">
        <f t="shared" ref="J230:J232" si="175">FIND(" ",H230,FIND(" ",H230)+1)</f>
        <v>15</v>
      </c>
      <c r="K230" s="9">
        <f t="shared" ref="K230:K232" si="176">I230-(J230-1)</f>
        <v>13</v>
      </c>
      <c r="L230" s="9" t="str">
        <f t="shared" ref="L230:L232" si="177">MID(H230,1,J230)</f>
        <v xml:space="preserve">Delgado Chacho </v>
      </c>
      <c r="M230" s="9" t="str">
        <f t="shared" ref="M230:M232" si="178">MID(H230,J230,K230)</f>
        <v xml:space="preserve"> Zoila Rebeca</v>
      </c>
      <c r="N230" s="9" t="str">
        <f>_xlfn.IFNA(VLOOKUP(D230,[1]!Tabla1[#All],7,0),"NO ENCONTRADO")</f>
        <v>zoilachacho@salesland.net</v>
      </c>
      <c r="O230" s="9"/>
      <c r="P230" s="9" t="str">
        <f t="shared" ref="P230:P232" si="179">IF(N230="NO ENCONTRADO",O230,N230)</f>
        <v>zoilachacho@salesland.net</v>
      </c>
      <c r="Q230" s="11">
        <v>44652</v>
      </c>
      <c r="R230" s="11"/>
      <c r="S230" s="11"/>
      <c r="T230" s="11"/>
      <c r="U230" s="76">
        <f t="shared" si="144"/>
        <v>10</v>
      </c>
      <c r="V230" s="100">
        <f t="shared" si="128"/>
        <v>12.5</v>
      </c>
      <c r="W230" s="12">
        <f t="shared" si="172"/>
        <v>0</v>
      </c>
      <c r="X230" s="24">
        <f t="shared" si="129"/>
        <v>0</v>
      </c>
      <c r="Y230" s="77">
        <f>IF(B230="Inactivo",0,(V230-W230-X230))</f>
        <v>12.5</v>
      </c>
      <c r="Z230" s="46"/>
      <c r="AA230" s="47"/>
      <c r="AB230" s="47"/>
      <c r="AC230" s="47"/>
      <c r="AD230" s="47"/>
      <c r="AE230" s="47"/>
      <c r="AF230" s="48"/>
      <c r="AG230" s="49"/>
      <c r="AH230" s="50"/>
      <c r="AI230" s="51"/>
      <c r="AJ230" s="52"/>
      <c r="AK230" s="53"/>
      <c r="AL230" s="53"/>
      <c r="AM230" s="53"/>
      <c r="AN230" s="53"/>
      <c r="AO230" s="53"/>
      <c r="AP230" s="54"/>
      <c r="AQ230" s="54"/>
      <c r="AR230" s="55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6"/>
      <c r="BO230" s="52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6"/>
      <c r="CS230" s="64"/>
      <c r="CT230" s="54"/>
      <c r="CU230" s="54"/>
      <c r="CV230" s="54"/>
      <c r="CW230" s="54"/>
      <c r="CX230" s="54"/>
      <c r="CY230" s="54"/>
      <c r="CZ230" s="55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15"/>
      <c r="DR230" s="15"/>
      <c r="DS230" s="15"/>
      <c r="DT230" s="15"/>
      <c r="DU230" s="15"/>
      <c r="DV230" s="15"/>
      <c r="DW230" s="29"/>
      <c r="DX230" s="43"/>
      <c r="DY230" s="21"/>
      <c r="DZ230" s="21"/>
      <c r="EA230" s="15"/>
      <c r="EB230" s="15"/>
      <c r="EC230" s="15"/>
      <c r="ED230" s="15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/>
      <c r="EV230" s="54"/>
      <c r="EW230" s="54"/>
      <c r="EX230" s="54"/>
      <c r="EY230" s="54"/>
      <c r="EZ230" s="54"/>
      <c r="FA230" s="56"/>
      <c r="FB230" s="52"/>
      <c r="FC230" s="54"/>
      <c r="FD230" s="54"/>
      <c r="FE230" s="54"/>
      <c r="FF230" s="54"/>
      <c r="FG230" s="54"/>
      <c r="FH230" s="54"/>
      <c r="FI230" s="54"/>
      <c r="FJ230" s="54"/>
      <c r="FK230" s="54"/>
      <c r="FL230" s="54"/>
      <c r="FM230" s="54"/>
      <c r="FN230" s="54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5"/>
      <c r="FZ230" s="54"/>
      <c r="GA230" s="54"/>
      <c r="GB230" s="54"/>
      <c r="GC230" s="54"/>
      <c r="GD230" s="54"/>
      <c r="GE230" s="54"/>
      <c r="GF230" s="58"/>
      <c r="GG230" s="57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6"/>
      <c r="HL230" s="52"/>
      <c r="HM230" s="54"/>
      <c r="HN230" s="54"/>
      <c r="HO230" s="54"/>
      <c r="HP230" s="54"/>
      <c r="HQ230" s="54"/>
      <c r="HR230" s="54"/>
      <c r="HS230" s="54"/>
      <c r="HT230" s="54"/>
      <c r="HU230" s="54"/>
      <c r="HV230" s="54"/>
      <c r="HW230" s="54"/>
      <c r="HX230" s="54"/>
      <c r="HY230" s="55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8"/>
      <c r="IN230" s="57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/>
      <c r="JP230" s="54"/>
      <c r="JQ230" s="54"/>
      <c r="JR230" s="56"/>
      <c r="JS230" s="52"/>
      <c r="JT230" s="54"/>
      <c r="JU230" s="54"/>
      <c r="JV230" s="54"/>
      <c r="JW230" s="54"/>
      <c r="JX230" s="54"/>
      <c r="JY230" s="54"/>
      <c r="JZ230" s="54"/>
      <c r="KA230" s="54"/>
      <c r="KB230" s="54"/>
      <c r="KC230" s="54"/>
      <c r="KD230" s="54"/>
      <c r="KE230" s="54"/>
      <c r="KF230" s="54"/>
      <c r="KG230" s="55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6"/>
      <c r="KW230" s="57"/>
      <c r="KX230" s="54"/>
      <c r="KY230" s="54"/>
      <c r="KZ230" s="54"/>
      <c r="LA230" s="54"/>
      <c r="LB230" s="54"/>
      <c r="LC230" s="54"/>
      <c r="LD230" s="54"/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/>
      <c r="LP230" s="54"/>
      <c r="LQ230" s="54"/>
      <c r="LR230" s="54"/>
      <c r="LS230" s="54"/>
      <c r="LT230" s="54"/>
      <c r="LU230" s="54"/>
      <c r="LV230" s="54"/>
      <c r="LW230" s="55"/>
      <c r="LX230" s="54"/>
      <c r="LY230" s="54"/>
      <c r="LZ230" s="54"/>
      <c r="MA230" s="56"/>
      <c r="MB230" s="52"/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/>
      <c r="MV230" s="54"/>
      <c r="MW230" s="54"/>
      <c r="MX230" s="54"/>
      <c r="MY230" s="54"/>
      <c r="MZ230" s="54"/>
      <c r="NA230" s="54"/>
      <c r="NB230" s="54"/>
      <c r="NC230" s="54"/>
      <c r="ND230" s="54"/>
      <c r="NE230" s="56"/>
      <c r="NF230" s="52"/>
      <c r="NG230" s="54"/>
      <c r="NH230" s="54"/>
      <c r="NI230" s="54"/>
      <c r="NJ230" s="54"/>
      <c r="NK230" s="54"/>
      <c r="NL230" s="54"/>
      <c r="NM230" s="54"/>
      <c r="NN230" s="54"/>
      <c r="NO230" s="54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6"/>
      <c r="OK230" s="52"/>
      <c r="OL230" s="54"/>
      <c r="OM230" s="54"/>
      <c r="ON230" s="54"/>
      <c r="OO230" s="54"/>
      <c r="OP230" s="54"/>
      <c r="OQ230" s="54"/>
      <c r="OR230" s="54"/>
      <c r="OS230" s="54"/>
      <c r="OT230" s="54"/>
      <c r="OU230" s="54"/>
      <c r="OV230" s="54"/>
      <c r="OW230" s="54"/>
      <c r="OX230" s="54"/>
      <c r="OY230" s="54"/>
      <c r="OZ230" s="54"/>
      <c r="PA230" s="54"/>
      <c r="PB230" s="54"/>
      <c r="PC230" s="54"/>
      <c r="PD230" s="54"/>
      <c r="PE230" s="54"/>
      <c r="PF230" s="54"/>
      <c r="PG230" s="54"/>
      <c r="PH230" s="54"/>
      <c r="PI230" s="54"/>
      <c r="PJ230" s="54"/>
      <c r="PK230" s="54"/>
      <c r="PL230" s="54"/>
      <c r="PM230" s="54"/>
      <c r="PN230" s="54"/>
      <c r="PO230" s="153"/>
      <c r="PP230" s="52"/>
      <c r="PQ230" s="54"/>
      <c r="PR230" s="54"/>
      <c r="PS230" s="54"/>
      <c r="PT230" s="54"/>
      <c r="PU230" s="54"/>
      <c r="PV230" s="54"/>
      <c r="PW230" s="54"/>
      <c r="PX230" s="54"/>
      <c r="PY230" s="54"/>
      <c r="PZ230" s="54"/>
      <c r="QA230" s="54"/>
      <c r="QB230" s="54"/>
      <c r="QC230" s="54"/>
      <c r="QD230" s="54"/>
      <c r="QE230" s="54"/>
      <c r="QF230" s="54"/>
      <c r="QG230" s="54"/>
      <c r="QH230" s="54"/>
      <c r="QI230" s="54"/>
      <c r="QJ230" s="54"/>
      <c r="QK230" s="54"/>
      <c r="QL230" s="54"/>
      <c r="QM230" s="54"/>
      <c r="QN230" s="54"/>
      <c r="QO230" s="54"/>
      <c r="QP230" s="54"/>
      <c r="QQ230" s="54"/>
      <c r="QR230" s="54"/>
      <c r="QS230" s="154"/>
      <c r="QT230" s="52"/>
      <c r="QU230" s="54"/>
      <c r="QV230" s="54"/>
      <c r="QW230" s="54"/>
      <c r="QX230" s="54"/>
      <c r="QY230" s="54"/>
      <c r="QZ230" s="54"/>
      <c r="RA230" s="54"/>
      <c r="RB230" s="54"/>
      <c r="RC230" s="54"/>
      <c r="RD230" s="54"/>
      <c r="RE230" s="54"/>
      <c r="RF230" s="54"/>
      <c r="RG230" s="54"/>
      <c r="RH230" s="54"/>
      <c r="RI230" s="54"/>
      <c r="RJ230" s="54"/>
      <c r="RK230" s="54"/>
      <c r="RL230" s="54"/>
      <c r="RM230" s="54"/>
      <c r="RN230" s="54"/>
      <c r="RO230" s="54"/>
      <c r="RP230" s="54"/>
      <c r="RQ230" s="54"/>
      <c r="RR230" s="54"/>
      <c r="RS230" s="54"/>
      <c r="RT230" s="54"/>
      <c r="RU230" s="54"/>
      <c r="RV230" s="54"/>
      <c r="RW230" s="54"/>
      <c r="RX230" s="154"/>
      <c r="RY230" s="52"/>
      <c r="RZ230" s="54"/>
      <c r="SA230" s="54"/>
      <c r="SB230" s="54"/>
      <c r="SC230" s="54"/>
      <c r="SD230" s="54"/>
      <c r="SE230" s="54"/>
      <c r="SF230" s="54"/>
      <c r="SG230" s="54"/>
      <c r="SH230" s="54"/>
      <c r="SI230" s="54"/>
      <c r="SJ230" s="54"/>
      <c r="SK230" s="54"/>
      <c r="SL230" s="54"/>
      <c r="SM230" s="54"/>
      <c r="SN230" s="54"/>
      <c r="SO230" s="54"/>
      <c r="SP230" s="54"/>
      <c r="SQ230" s="54"/>
      <c r="SR230" s="54"/>
      <c r="SS230" s="54"/>
      <c r="ST230" s="54"/>
      <c r="SU230" s="54"/>
      <c r="SV230" s="54"/>
      <c r="SW230" s="54"/>
      <c r="SX230" s="54"/>
      <c r="SY230" s="54"/>
      <c r="SZ230" s="54"/>
      <c r="TA230" s="54"/>
      <c r="TB230" s="154"/>
      <c r="TC230" s="52"/>
      <c r="TD230" s="54"/>
      <c r="TE230" s="54"/>
      <c r="TF230" s="54"/>
      <c r="TG230" s="54"/>
      <c r="TH230" s="54"/>
      <c r="TI230" s="54"/>
      <c r="TJ230" s="54"/>
      <c r="TK230" s="54"/>
      <c r="TL230" s="54"/>
      <c r="TM230" s="54"/>
      <c r="TN230" s="54"/>
      <c r="TO230" s="54"/>
      <c r="TP230" s="54"/>
      <c r="TQ230" s="54"/>
      <c r="TR230" s="54"/>
      <c r="TS230" s="54"/>
      <c r="TT230" s="54"/>
      <c r="TU230" s="54"/>
      <c r="TV230" s="54"/>
      <c r="TW230" s="54"/>
      <c r="TX230" s="54"/>
      <c r="TY230" s="54"/>
      <c r="TZ230" s="54"/>
      <c r="UA230" s="54"/>
      <c r="UB230" s="54"/>
      <c r="UC230" s="54"/>
      <c r="UD230" s="54"/>
      <c r="UE230" s="54"/>
      <c r="UF230" s="54"/>
      <c r="UG230" s="56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38"/>
      <c r="US230" s="38"/>
      <c r="UT230" s="38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182"/>
      <c r="VM230" s="25"/>
      <c r="VN230" s="10"/>
      <c r="VO230" s="10"/>
      <c r="VP230" s="10"/>
      <c r="VQ230" s="10"/>
      <c r="VR230" s="10"/>
      <c r="VS230" s="10"/>
      <c r="VT230" s="10"/>
      <c r="VU230" s="10"/>
      <c r="VV230" s="10"/>
      <c r="VW230" s="38"/>
      <c r="VX230" s="38"/>
      <c r="VY230" s="38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182"/>
      <c r="WO230" s="25"/>
      <c r="WP230" s="10"/>
      <c r="WQ230" s="10"/>
      <c r="WR230" s="10"/>
      <c r="WS230" s="10"/>
      <c r="WT230" s="10"/>
      <c r="WU230" s="10"/>
      <c r="WV230" s="10"/>
      <c r="WW230" s="10"/>
      <c r="WX230" s="10"/>
      <c r="WY230" s="196"/>
      <c r="WZ230" s="196"/>
      <c r="XA230" s="196"/>
      <c r="XB230" s="196"/>
      <c r="XC230" s="196"/>
      <c r="XD230" s="196"/>
      <c r="XE230" s="196"/>
      <c r="XF230" s="196"/>
      <c r="XG230" s="196"/>
      <c r="XH230" s="196"/>
      <c r="XI230" s="196"/>
      <c r="XJ230" s="196"/>
      <c r="XK230" s="196"/>
      <c r="XL230" s="196"/>
      <c r="XM230" s="196"/>
      <c r="XN230" s="196"/>
      <c r="XO230" s="196"/>
      <c r="XP230" s="196"/>
      <c r="XQ230" s="196"/>
      <c r="XR230" s="196"/>
      <c r="XS230" s="196"/>
      <c r="XT230" s="25">
        <f t="shared" si="173"/>
        <v>0</v>
      </c>
    </row>
    <row r="231" spans="2:644" s="4" customFormat="1" ht="12.75" x14ac:dyDescent="0.2">
      <c r="B231" s="61" t="s">
        <v>122</v>
      </c>
      <c r="C231" s="201" t="s">
        <v>381</v>
      </c>
      <c r="D231" s="9" t="str">
        <f t="shared" si="143"/>
        <v>3050496136</v>
      </c>
      <c r="E231" s="10">
        <v>6015</v>
      </c>
      <c r="F231" s="9" t="s">
        <v>338</v>
      </c>
      <c r="G231" s="9" t="s">
        <v>126</v>
      </c>
      <c r="H231" s="9" t="s">
        <v>607</v>
      </c>
      <c r="I231" s="9">
        <f t="shared" si="174"/>
        <v>28</v>
      </c>
      <c r="J231" s="9">
        <f t="shared" si="175"/>
        <v>15</v>
      </c>
      <c r="K231" s="9">
        <f t="shared" si="176"/>
        <v>14</v>
      </c>
      <c r="L231" s="9" t="str">
        <f t="shared" si="177"/>
        <v xml:space="preserve">Delgado Fermin </v>
      </c>
      <c r="M231" s="9" t="str">
        <f t="shared" si="178"/>
        <v xml:space="preserve"> Johanna Maria</v>
      </c>
      <c r="N231" s="9" t="str">
        <f>_xlfn.IFNA(VLOOKUP(D231,[1]!Tabla1[#All],7,0),"NO ENCONTRADO")</f>
        <v>johannadelgado@salesland.net</v>
      </c>
      <c r="O231" s="9"/>
      <c r="P231" s="9" t="str">
        <f t="shared" si="179"/>
        <v>johannadelgado@salesland.net</v>
      </c>
      <c r="Q231" s="11">
        <v>44676</v>
      </c>
      <c r="R231" s="11"/>
      <c r="S231" s="11"/>
      <c r="T231" s="11"/>
      <c r="U231" s="76">
        <f t="shared" si="144"/>
        <v>9.1999999999999993</v>
      </c>
      <c r="V231" s="100">
        <f t="shared" si="128"/>
        <v>11.5</v>
      </c>
      <c r="W231" s="12">
        <f t="shared" si="172"/>
        <v>0</v>
      </c>
      <c r="X231" s="24">
        <f t="shared" si="129"/>
        <v>0</v>
      </c>
      <c r="Y231" s="77">
        <f>IF(B231="Inactivo",0,(V231-W231-X231))</f>
        <v>11.5</v>
      </c>
      <c r="Z231" s="46"/>
      <c r="AA231" s="47"/>
      <c r="AB231" s="47"/>
      <c r="AC231" s="47"/>
      <c r="AD231" s="47"/>
      <c r="AE231" s="47"/>
      <c r="AF231" s="48"/>
      <c r="AG231" s="49"/>
      <c r="AH231" s="50"/>
      <c r="AI231" s="51"/>
      <c r="AJ231" s="52"/>
      <c r="AK231" s="53"/>
      <c r="AL231" s="53"/>
      <c r="AM231" s="53"/>
      <c r="AN231" s="53"/>
      <c r="AO231" s="53"/>
      <c r="AP231" s="54"/>
      <c r="AQ231" s="54"/>
      <c r="AR231" s="55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6"/>
      <c r="BO231" s="52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6"/>
      <c r="CS231" s="64"/>
      <c r="CT231" s="54"/>
      <c r="CU231" s="54"/>
      <c r="CV231" s="54"/>
      <c r="CW231" s="54"/>
      <c r="CX231" s="54"/>
      <c r="CY231" s="54"/>
      <c r="CZ231" s="55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15"/>
      <c r="DR231" s="15"/>
      <c r="DS231" s="15"/>
      <c r="DT231" s="15"/>
      <c r="DU231" s="15"/>
      <c r="DV231" s="15"/>
      <c r="DW231" s="29"/>
      <c r="DX231" s="43"/>
      <c r="DY231" s="21"/>
      <c r="DZ231" s="21"/>
      <c r="EA231" s="15"/>
      <c r="EB231" s="15"/>
      <c r="EC231" s="15"/>
      <c r="ED231" s="15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/>
      <c r="FA231" s="56"/>
      <c r="FB231" s="52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5"/>
      <c r="FZ231" s="54"/>
      <c r="GA231" s="54"/>
      <c r="GB231" s="54"/>
      <c r="GC231" s="54"/>
      <c r="GD231" s="54"/>
      <c r="GE231" s="54"/>
      <c r="GF231" s="58"/>
      <c r="GG231" s="57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6"/>
      <c r="HL231" s="52"/>
      <c r="HM231" s="54"/>
      <c r="HN231" s="54"/>
      <c r="HO231" s="54"/>
      <c r="HP231" s="54"/>
      <c r="HQ231" s="54"/>
      <c r="HR231" s="54"/>
      <c r="HS231" s="54"/>
      <c r="HT231" s="54"/>
      <c r="HU231" s="54"/>
      <c r="HV231" s="54"/>
      <c r="HW231" s="54"/>
      <c r="HX231" s="54"/>
      <c r="HY231" s="55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8"/>
      <c r="IN231" s="57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6"/>
      <c r="JS231" s="52"/>
      <c r="JT231" s="54"/>
      <c r="JU231" s="54"/>
      <c r="JV231" s="54"/>
      <c r="JW231" s="54"/>
      <c r="JX231" s="54"/>
      <c r="JY231" s="54"/>
      <c r="JZ231" s="54"/>
      <c r="KA231" s="54"/>
      <c r="KB231" s="54"/>
      <c r="KC231" s="54"/>
      <c r="KD231" s="54"/>
      <c r="KE231" s="54"/>
      <c r="KF231" s="54"/>
      <c r="KG231" s="55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6"/>
      <c r="KW231" s="57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/>
      <c r="LR231" s="54"/>
      <c r="LS231" s="54"/>
      <c r="LT231" s="54"/>
      <c r="LU231" s="54"/>
      <c r="LV231" s="54"/>
      <c r="LW231" s="55"/>
      <c r="LX231" s="54"/>
      <c r="LY231" s="54"/>
      <c r="LZ231" s="54"/>
      <c r="MA231" s="56"/>
      <c r="MB231" s="52"/>
      <c r="MC231" s="54"/>
      <c r="MD231" s="54"/>
      <c r="ME231" s="54"/>
      <c r="MF231" s="54"/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/>
      <c r="MU231" s="54"/>
      <c r="MV231" s="54"/>
      <c r="MW231" s="54"/>
      <c r="MX231" s="54"/>
      <c r="MY231" s="54"/>
      <c r="MZ231" s="54"/>
      <c r="NA231" s="54"/>
      <c r="NB231" s="54"/>
      <c r="NC231" s="54"/>
      <c r="ND231" s="54"/>
      <c r="NE231" s="56"/>
      <c r="NF231" s="52"/>
      <c r="NG231" s="54"/>
      <c r="NH231" s="54"/>
      <c r="NI231" s="54"/>
      <c r="NJ231" s="54"/>
      <c r="NK231" s="54"/>
      <c r="NL231" s="54"/>
      <c r="NM231" s="54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6"/>
      <c r="OK231" s="52"/>
      <c r="OL231" s="54"/>
      <c r="OM231" s="54"/>
      <c r="ON231" s="54"/>
      <c r="OO231" s="54"/>
      <c r="OP231" s="54"/>
      <c r="OQ231" s="54"/>
      <c r="OR231" s="54"/>
      <c r="OS231" s="54"/>
      <c r="OT231" s="54"/>
      <c r="OU231" s="54"/>
      <c r="OV231" s="54"/>
      <c r="OW231" s="54"/>
      <c r="OX231" s="54"/>
      <c r="OY231" s="54"/>
      <c r="OZ231" s="54"/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4"/>
      <c r="PM231" s="54"/>
      <c r="PN231" s="54"/>
      <c r="PO231" s="153"/>
      <c r="PP231" s="52"/>
      <c r="PQ231" s="54"/>
      <c r="PR231" s="54"/>
      <c r="PS231" s="54"/>
      <c r="PT231" s="54"/>
      <c r="PU231" s="54"/>
      <c r="PV231" s="54"/>
      <c r="PW231" s="54"/>
      <c r="PX231" s="54"/>
      <c r="PY231" s="54"/>
      <c r="PZ231" s="54"/>
      <c r="QA231" s="54"/>
      <c r="QB231" s="54"/>
      <c r="QC231" s="54"/>
      <c r="QD231" s="54"/>
      <c r="QE231" s="54"/>
      <c r="QF231" s="54"/>
      <c r="QG231" s="54"/>
      <c r="QH231" s="54"/>
      <c r="QI231" s="54"/>
      <c r="QJ231" s="54"/>
      <c r="QK231" s="54"/>
      <c r="QL231" s="54"/>
      <c r="QM231" s="54"/>
      <c r="QN231" s="54"/>
      <c r="QO231" s="54"/>
      <c r="QP231" s="54"/>
      <c r="QQ231" s="54"/>
      <c r="QR231" s="54"/>
      <c r="QS231" s="154"/>
      <c r="QT231" s="52"/>
      <c r="QU231" s="54"/>
      <c r="QV231" s="54"/>
      <c r="QW231" s="54"/>
      <c r="QX231" s="54"/>
      <c r="QY231" s="54"/>
      <c r="QZ231" s="54"/>
      <c r="RA231" s="54"/>
      <c r="RB231" s="54"/>
      <c r="RC231" s="54"/>
      <c r="RD231" s="54"/>
      <c r="RE231" s="54"/>
      <c r="RF231" s="54"/>
      <c r="RG231" s="54"/>
      <c r="RH231" s="54"/>
      <c r="RI231" s="54"/>
      <c r="RJ231" s="54"/>
      <c r="RK231" s="54"/>
      <c r="RL231" s="54"/>
      <c r="RM231" s="54"/>
      <c r="RN231" s="54"/>
      <c r="RO231" s="54"/>
      <c r="RP231" s="54"/>
      <c r="RQ231" s="54"/>
      <c r="RR231" s="54"/>
      <c r="RS231" s="54"/>
      <c r="RT231" s="54"/>
      <c r="RU231" s="54"/>
      <c r="RV231" s="54"/>
      <c r="RW231" s="54"/>
      <c r="RX231" s="154"/>
      <c r="RY231" s="52"/>
      <c r="RZ231" s="54"/>
      <c r="SA231" s="54"/>
      <c r="SB231" s="54"/>
      <c r="SC231" s="54"/>
      <c r="SD231" s="54"/>
      <c r="SE231" s="54"/>
      <c r="SF231" s="54"/>
      <c r="SG231" s="54"/>
      <c r="SH231" s="54"/>
      <c r="SI231" s="54"/>
      <c r="SJ231" s="54"/>
      <c r="SK231" s="54"/>
      <c r="SL231" s="54"/>
      <c r="SM231" s="54"/>
      <c r="SN231" s="54"/>
      <c r="SO231" s="54"/>
      <c r="SP231" s="54"/>
      <c r="SQ231" s="54"/>
      <c r="SR231" s="54"/>
      <c r="SS231" s="54"/>
      <c r="ST231" s="54"/>
      <c r="SU231" s="54"/>
      <c r="SV231" s="54"/>
      <c r="SW231" s="54"/>
      <c r="SX231" s="54"/>
      <c r="SY231" s="54"/>
      <c r="SZ231" s="54"/>
      <c r="TA231" s="54"/>
      <c r="TB231" s="154"/>
      <c r="TC231" s="52"/>
      <c r="TD231" s="54"/>
      <c r="TE231" s="54"/>
      <c r="TF231" s="54"/>
      <c r="TG231" s="54"/>
      <c r="TH231" s="54"/>
      <c r="TI231" s="54"/>
      <c r="TJ231" s="54"/>
      <c r="TK231" s="54"/>
      <c r="TL231" s="54"/>
      <c r="TM231" s="54"/>
      <c r="TN231" s="54"/>
      <c r="TO231" s="54"/>
      <c r="TP231" s="54"/>
      <c r="TQ231" s="54"/>
      <c r="TR231" s="54"/>
      <c r="TS231" s="54"/>
      <c r="TT231" s="54"/>
      <c r="TU231" s="54"/>
      <c r="TV231" s="54"/>
      <c r="TW231" s="54"/>
      <c r="TX231" s="54"/>
      <c r="TY231" s="54"/>
      <c r="TZ231" s="54"/>
      <c r="UA231" s="54"/>
      <c r="UB231" s="54"/>
      <c r="UC231" s="54"/>
      <c r="UD231" s="54"/>
      <c r="UE231" s="54"/>
      <c r="UF231" s="54"/>
      <c r="UG231" s="56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38"/>
      <c r="US231" s="38"/>
      <c r="UT231" s="38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182"/>
      <c r="VM231" s="25"/>
      <c r="VN231" s="10"/>
      <c r="VO231" s="10"/>
      <c r="VP231" s="10"/>
      <c r="VQ231" s="10"/>
      <c r="VR231" s="10"/>
      <c r="VS231" s="10"/>
      <c r="VT231" s="10"/>
      <c r="VU231" s="10"/>
      <c r="VV231" s="10"/>
      <c r="VW231" s="38"/>
      <c r="VX231" s="38"/>
      <c r="VY231" s="38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182"/>
      <c r="WO231" s="25"/>
      <c r="WP231" s="10"/>
      <c r="WQ231" s="10"/>
      <c r="WR231" s="10"/>
      <c r="WS231" s="10"/>
      <c r="WT231" s="10"/>
      <c r="WU231" s="10"/>
      <c r="WV231" s="10"/>
      <c r="WW231" s="10"/>
      <c r="WX231" s="10"/>
      <c r="WY231" s="196"/>
      <c r="WZ231" s="196"/>
      <c r="XA231" s="196"/>
      <c r="XB231" s="196"/>
      <c r="XC231" s="196"/>
      <c r="XD231" s="196"/>
      <c r="XE231" s="196"/>
      <c r="XF231" s="196"/>
      <c r="XG231" s="196"/>
      <c r="XH231" s="196"/>
      <c r="XI231" s="196"/>
      <c r="XJ231" s="196"/>
      <c r="XK231" s="196"/>
      <c r="XL231" s="196"/>
      <c r="XM231" s="196"/>
      <c r="XN231" s="196"/>
      <c r="XO231" s="196"/>
      <c r="XP231" s="196"/>
      <c r="XQ231" s="196"/>
      <c r="XR231" s="196"/>
      <c r="XS231" s="196"/>
      <c r="XT231" s="25">
        <f t="shared" si="173"/>
        <v>0</v>
      </c>
    </row>
    <row r="232" spans="2:644" s="4" customFormat="1" ht="12.75" x14ac:dyDescent="0.2">
      <c r="B232" s="61" t="s">
        <v>122</v>
      </c>
      <c r="C232" s="201" t="s">
        <v>1039</v>
      </c>
      <c r="D232" s="9" t="str">
        <f t="shared" si="143"/>
        <v>0802698506</v>
      </c>
      <c r="E232" s="10">
        <v>6008</v>
      </c>
      <c r="F232" s="9" t="s">
        <v>89</v>
      </c>
      <c r="G232" s="9" t="s">
        <v>128</v>
      </c>
      <c r="H232" s="9" t="s">
        <v>608</v>
      </c>
      <c r="I232" s="9">
        <f t="shared" si="174"/>
        <v>30</v>
      </c>
      <c r="J232" s="9">
        <f t="shared" si="175"/>
        <v>16</v>
      </c>
      <c r="K232" s="9">
        <f t="shared" si="176"/>
        <v>15</v>
      </c>
      <c r="L232" s="9" t="str">
        <f t="shared" si="177"/>
        <v xml:space="preserve">Delgado Lajones </v>
      </c>
      <c r="M232" s="9" t="str">
        <f t="shared" si="178"/>
        <v xml:space="preserve"> Lucety Johanna</v>
      </c>
      <c r="N232" s="9" t="str">
        <f>_xlfn.IFNA(VLOOKUP(D232,[1]!Tabla1[#All],7,0),"NO ENCONTRADO")</f>
        <v>johanna.delgado@salesland.net</v>
      </c>
      <c r="O232" s="9"/>
      <c r="P232" s="9" t="str">
        <f t="shared" si="179"/>
        <v>johanna.delgado@salesland.net</v>
      </c>
      <c r="Q232" s="11">
        <v>44749</v>
      </c>
      <c r="R232" s="11"/>
      <c r="S232" s="11"/>
      <c r="T232" s="11"/>
      <c r="U232" s="76">
        <f t="shared" si="144"/>
        <v>6.8</v>
      </c>
      <c r="V232" s="100">
        <f t="shared" si="128"/>
        <v>8.5</v>
      </c>
      <c r="W232" s="12">
        <f t="shared" si="172"/>
        <v>0</v>
      </c>
      <c r="X232" s="24">
        <f t="shared" si="129"/>
        <v>0</v>
      </c>
      <c r="Y232" s="77">
        <f>IF(B232="Inactivo",0,(V232-W232-X232))</f>
        <v>8.5</v>
      </c>
      <c r="Z232" s="46"/>
      <c r="AA232" s="47"/>
      <c r="AB232" s="47"/>
      <c r="AC232" s="47"/>
      <c r="AD232" s="47"/>
      <c r="AE232" s="47"/>
      <c r="AF232" s="48"/>
      <c r="AG232" s="49"/>
      <c r="AH232" s="50"/>
      <c r="AI232" s="51"/>
      <c r="AJ232" s="52"/>
      <c r="AK232" s="53"/>
      <c r="AL232" s="53"/>
      <c r="AM232" s="53"/>
      <c r="AN232" s="53"/>
      <c r="AO232" s="53"/>
      <c r="AP232" s="54"/>
      <c r="AQ232" s="54"/>
      <c r="AR232" s="55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6"/>
      <c r="BO232" s="52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6"/>
      <c r="CS232" s="64"/>
      <c r="CT232" s="54"/>
      <c r="CU232" s="54"/>
      <c r="CV232" s="54"/>
      <c r="CW232" s="54"/>
      <c r="CX232" s="54"/>
      <c r="CY232" s="54"/>
      <c r="CZ232" s="55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15"/>
      <c r="DR232" s="15"/>
      <c r="DS232" s="15"/>
      <c r="DT232" s="15"/>
      <c r="DU232" s="15"/>
      <c r="DV232" s="15"/>
      <c r="DW232" s="29"/>
      <c r="DX232" s="43"/>
      <c r="DY232" s="21"/>
      <c r="DZ232" s="21"/>
      <c r="EA232" s="15"/>
      <c r="EB232" s="15"/>
      <c r="EC232" s="15"/>
      <c r="ED232" s="15"/>
      <c r="EE232" s="54"/>
      <c r="EF232" s="54"/>
      <c r="EG232" s="54"/>
      <c r="EH232" s="54"/>
      <c r="EI232" s="54"/>
      <c r="EJ232" s="54"/>
      <c r="EK232" s="54"/>
      <c r="EL232" s="54"/>
      <c r="EM232" s="54"/>
      <c r="EN232" s="54"/>
      <c r="EO232" s="54"/>
      <c r="EP232" s="54"/>
      <c r="EQ232" s="54"/>
      <c r="ER232" s="54"/>
      <c r="ES232" s="54"/>
      <c r="ET232" s="54"/>
      <c r="EU232" s="54"/>
      <c r="EV232" s="54"/>
      <c r="EW232" s="54"/>
      <c r="EX232" s="54"/>
      <c r="EY232" s="54"/>
      <c r="EZ232" s="54"/>
      <c r="FA232" s="56"/>
      <c r="FB232" s="52"/>
      <c r="FC232" s="54"/>
      <c r="FD232" s="54"/>
      <c r="FE232" s="54"/>
      <c r="FF232" s="54"/>
      <c r="FG232" s="54"/>
      <c r="FH232" s="54"/>
      <c r="FI232" s="54"/>
      <c r="FJ232" s="54"/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5"/>
      <c r="FZ232" s="54"/>
      <c r="GA232" s="54"/>
      <c r="GB232" s="54"/>
      <c r="GC232" s="54"/>
      <c r="GD232" s="54"/>
      <c r="GE232" s="54"/>
      <c r="GF232" s="58"/>
      <c r="GG232" s="57"/>
      <c r="GH232" s="54"/>
      <c r="GI232" s="54"/>
      <c r="GJ232" s="54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6"/>
      <c r="HL232" s="52"/>
      <c r="HM232" s="54"/>
      <c r="HN232" s="54"/>
      <c r="HO232" s="54"/>
      <c r="HP232" s="54"/>
      <c r="HQ232" s="54"/>
      <c r="HR232" s="54"/>
      <c r="HS232" s="54"/>
      <c r="HT232" s="54"/>
      <c r="HU232" s="54"/>
      <c r="HV232" s="54"/>
      <c r="HW232" s="54"/>
      <c r="HX232" s="54"/>
      <c r="HY232" s="55"/>
      <c r="HZ232" s="54"/>
      <c r="IA232" s="54"/>
      <c r="IB232" s="54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8"/>
      <c r="IN232" s="57"/>
      <c r="IO232" s="54"/>
      <c r="IP232" s="54"/>
      <c r="IQ232" s="54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/>
      <c r="JQ232" s="54"/>
      <c r="JR232" s="56"/>
      <c r="JS232" s="52"/>
      <c r="JT232" s="54"/>
      <c r="JU232" s="54"/>
      <c r="JV232" s="54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5"/>
      <c r="KH232" s="54"/>
      <c r="KI232" s="54"/>
      <c r="KJ232" s="54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6"/>
      <c r="KW232" s="57"/>
      <c r="KX232" s="54"/>
      <c r="KY232" s="54"/>
      <c r="KZ232" s="54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5"/>
      <c r="LX232" s="54"/>
      <c r="LY232" s="54"/>
      <c r="LZ232" s="54"/>
      <c r="MA232" s="56"/>
      <c r="MB232" s="52"/>
      <c r="MC232" s="54"/>
      <c r="MD232" s="54"/>
      <c r="ME232" s="54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6"/>
      <c r="NF232" s="52"/>
      <c r="NG232" s="54"/>
      <c r="NH232" s="54"/>
      <c r="NI232" s="54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6"/>
      <c r="OK232" s="52"/>
      <c r="OL232" s="54"/>
      <c r="OM232" s="54"/>
      <c r="ON232" s="54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153"/>
      <c r="PP232" s="52"/>
      <c r="PQ232" s="54"/>
      <c r="PR232" s="54"/>
      <c r="PS232" s="54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154"/>
      <c r="QT232" s="52"/>
      <c r="QU232" s="54"/>
      <c r="QV232" s="54"/>
      <c r="QW232" s="54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154"/>
      <c r="RY232" s="52"/>
      <c r="RZ232" s="54"/>
      <c r="SA232" s="54"/>
      <c r="SB232" s="54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154"/>
      <c r="TC232" s="52"/>
      <c r="TD232" s="54"/>
      <c r="TE232" s="54"/>
      <c r="TF232" s="54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6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38"/>
      <c r="US232" s="38"/>
      <c r="UT232" s="38"/>
      <c r="UU232" s="38"/>
      <c r="UV232" s="38"/>
      <c r="UW232" s="38"/>
      <c r="UX232" s="38"/>
      <c r="UY232" s="38"/>
      <c r="UZ232" s="38"/>
      <c r="VA232" s="38"/>
      <c r="VB232" s="38"/>
      <c r="VC232" s="38"/>
      <c r="VD232" s="38"/>
      <c r="VE232" s="38"/>
      <c r="VF232" s="38"/>
      <c r="VG232" s="38"/>
      <c r="VH232" s="38"/>
      <c r="VI232" s="38"/>
      <c r="VJ232" s="38"/>
      <c r="VK232" s="38"/>
      <c r="VL232" s="182"/>
      <c r="VM232" s="25"/>
      <c r="VN232" s="10"/>
      <c r="VO232" s="10"/>
      <c r="VP232" s="10"/>
      <c r="VQ232" s="10"/>
      <c r="VR232" s="10"/>
      <c r="VS232" s="10"/>
      <c r="VT232" s="10"/>
      <c r="VU232" s="10"/>
      <c r="VV232" s="10"/>
      <c r="VW232" s="38"/>
      <c r="VX232" s="38"/>
      <c r="VY232" s="38"/>
      <c r="VZ232" s="38"/>
      <c r="WA232" s="38"/>
      <c r="WB232" s="38"/>
      <c r="WC232" s="38"/>
      <c r="WD232" s="38"/>
      <c r="WE232" s="38"/>
      <c r="WF232" s="38"/>
      <c r="WG232" s="38"/>
      <c r="WH232" s="38"/>
      <c r="WI232" s="38"/>
      <c r="WJ232" s="38"/>
      <c r="WK232" s="38"/>
      <c r="WL232" s="38"/>
      <c r="WM232" s="38"/>
      <c r="WN232" s="182"/>
      <c r="WO232" s="25"/>
      <c r="WP232" s="10"/>
      <c r="WQ232" s="10"/>
      <c r="WR232" s="10"/>
      <c r="WS232" s="10"/>
      <c r="WT232" s="10"/>
      <c r="WU232" s="10"/>
      <c r="WV232" s="10"/>
      <c r="WW232" s="10"/>
      <c r="WX232" s="10"/>
      <c r="WY232" s="196"/>
      <c r="WZ232" s="196"/>
      <c r="XA232" s="196"/>
      <c r="XB232" s="196"/>
      <c r="XC232" s="196"/>
      <c r="XD232" s="196"/>
      <c r="XE232" s="196"/>
      <c r="XF232" s="196"/>
      <c r="XG232" s="196"/>
      <c r="XH232" s="196"/>
      <c r="XI232" s="196"/>
      <c r="XJ232" s="196"/>
      <c r="XK232" s="196"/>
      <c r="XL232" s="196"/>
      <c r="XM232" s="196"/>
      <c r="XN232" s="196"/>
      <c r="XO232" s="196"/>
      <c r="XP232" s="196"/>
      <c r="XQ232" s="196"/>
      <c r="XR232" s="196"/>
      <c r="XS232" s="196"/>
      <c r="XT232" s="25">
        <f t="shared" si="173"/>
        <v>0</v>
      </c>
    </row>
    <row r="233" spans="2:644" s="4" customFormat="1" ht="12.75" hidden="1" x14ac:dyDescent="0.2">
      <c r="B233" s="61" t="s">
        <v>121</v>
      </c>
      <c r="C233" s="201" t="s">
        <v>1040</v>
      </c>
      <c r="D233" s="9" t="str">
        <f t="shared" si="143"/>
        <v>0923300297</v>
      </c>
      <c r="E233" s="10">
        <v>6015</v>
      </c>
      <c r="F233" s="9" t="s">
        <v>338</v>
      </c>
      <c r="G233" s="9" t="s">
        <v>332</v>
      </c>
      <c r="H233" s="9" t="s">
        <v>238</v>
      </c>
      <c r="I233" s="9"/>
      <c r="J233" s="9"/>
      <c r="K233" s="9"/>
      <c r="L233" s="9"/>
      <c r="M233" s="9"/>
      <c r="N233" s="9" t="e">
        <f>VLOOKUP(C233,'[1]Nomina al 02-02-2023'!$A$6:$A$94,1,0)</f>
        <v>#N/A</v>
      </c>
      <c r="O233" s="9"/>
      <c r="P233" s="9"/>
      <c r="Q233" s="11">
        <v>44686</v>
      </c>
      <c r="R233" s="11">
        <v>44826</v>
      </c>
      <c r="S233" s="11"/>
      <c r="T233" s="11"/>
      <c r="U233" s="76">
        <f t="shared" si="144"/>
        <v>8.8666666666666671</v>
      </c>
      <c r="V233" s="100">
        <f t="shared" si="128"/>
        <v>11.083333333333334</v>
      </c>
      <c r="W233" s="12">
        <f t="shared" si="172"/>
        <v>0</v>
      </c>
      <c r="X233" s="24">
        <f t="shared" si="129"/>
        <v>0</v>
      </c>
      <c r="Y233" s="77">
        <f>IF(B233="Inactivo",0,(V233-W233-X233))</f>
        <v>0</v>
      </c>
      <c r="Z233" s="46"/>
      <c r="AA233" s="47"/>
      <c r="AB233" s="47"/>
      <c r="AC233" s="47"/>
      <c r="AD233" s="47"/>
      <c r="AE233" s="47"/>
      <c r="AF233" s="48"/>
      <c r="AG233" s="49"/>
      <c r="AH233" s="50"/>
      <c r="AI233" s="51"/>
      <c r="AJ233" s="52"/>
      <c r="AK233" s="53"/>
      <c r="AL233" s="53"/>
      <c r="AM233" s="53"/>
      <c r="AN233" s="53"/>
      <c r="AO233" s="53"/>
      <c r="AP233" s="54"/>
      <c r="AQ233" s="54"/>
      <c r="AR233" s="55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6"/>
      <c r="BO233" s="52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6"/>
      <c r="CS233" s="64"/>
      <c r="CT233" s="54"/>
      <c r="CU233" s="54"/>
      <c r="CV233" s="54"/>
      <c r="CW233" s="54"/>
      <c r="CX233" s="54"/>
      <c r="CY233" s="54"/>
      <c r="CZ233" s="55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15"/>
      <c r="DR233" s="15"/>
      <c r="DS233" s="15"/>
      <c r="DT233" s="15"/>
      <c r="DU233" s="15"/>
      <c r="DV233" s="15"/>
      <c r="DW233" s="29"/>
      <c r="DX233" s="43"/>
      <c r="DY233" s="21"/>
      <c r="DZ233" s="21"/>
      <c r="EA233" s="15"/>
      <c r="EB233" s="15"/>
      <c r="EC233" s="15"/>
      <c r="ED233" s="15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6"/>
      <c r="FB233" s="52"/>
      <c r="FC233" s="54"/>
      <c r="FD233" s="54"/>
      <c r="FE233" s="54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5"/>
      <c r="FZ233" s="54"/>
      <c r="GA233" s="54"/>
      <c r="GB233" s="54"/>
      <c r="GC233" s="54"/>
      <c r="GD233" s="54"/>
      <c r="GE233" s="54"/>
      <c r="GF233" s="58"/>
      <c r="GG233" s="57"/>
      <c r="GH233" s="54"/>
      <c r="GI233" s="54"/>
      <c r="GJ233" s="54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6"/>
      <c r="HL233" s="52"/>
      <c r="HM233" s="54"/>
      <c r="HN233" s="54"/>
      <c r="HO233" s="54"/>
      <c r="HP233" s="54"/>
      <c r="HQ233" s="54"/>
      <c r="HR233" s="54"/>
      <c r="HS233" s="54"/>
      <c r="HT233" s="54"/>
      <c r="HU233" s="54"/>
      <c r="HV233" s="54"/>
      <c r="HW233" s="54"/>
      <c r="HX233" s="54"/>
      <c r="HY233" s="55"/>
      <c r="HZ233" s="54"/>
      <c r="IA233" s="54"/>
      <c r="IB233" s="54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8"/>
      <c r="IN233" s="57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6"/>
      <c r="JS233" s="52"/>
      <c r="JT233" s="54"/>
      <c r="JU233" s="54"/>
      <c r="JV233" s="54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5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6"/>
      <c r="KW233" s="57"/>
      <c r="KX233" s="54"/>
      <c r="KY233" s="54"/>
      <c r="KZ233" s="54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5"/>
      <c r="LX233" s="54"/>
      <c r="LY233" s="54"/>
      <c r="LZ233" s="54"/>
      <c r="MA233" s="56"/>
      <c r="MB233" s="52"/>
      <c r="MC233" s="54"/>
      <c r="MD233" s="54"/>
      <c r="ME233" s="54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6"/>
      <c r="NF233" s="52"/>
      <c r="NG233" s="54"/>
      <c r="NH233" s="54"/>
      <c r="NI233" s="54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6"/>
      <c r="OK233" s="52"/>
      <c r="OL233" s="54"/>
      <c r="OM233" s="54"/>
      <c r="ON233" s="54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153"/>
      <c r="PP233" s="52"/>
      <c r="PQ233" s="54"/>
      <c r="PR233" s="54"/>
      <c r="PS233" s="54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154"/>
      <c r="QT233" s="52"/>
      <c r="QU233" s="54"/>
      <c r="QV233" s="54"/>
      <c r="QW233" s="54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154"/>
      <c r="RY233" s="52"/>
      <c r="RZ233" s="54"/>
      <c r="SA233" s="54"/>
      <c r="SB233" s="54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154"/>
      <c r="TC233" s="52"/>
      <c r="TD233" s="54"/>
      <c r="TE233" s="54"/>
      <c r="TF233" s="54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6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38"/>
      <c r="US233" s="38"/>
      <c r="UT233" s="38"/>
      <c r="UU233" s="38"/>
      <c r="UV233" s="38"/>
      <c r="UW233" s="38"/>
      <c r="UX233" s="38"/>
      <c r="UY233" s="38"/>
      <c r="UZ233" s="38"/>
      <c r="VA233" s="38"/>
      <c r="VB233" s="38"/>
      <c r="VC233" s="38"/>
      <c r="VD233" s="38"/>
      <c r="VE233" s="38"/>
      <c r="VF233" s="38"/>
      <c r="VG233" s="38"/>
      <c r="VH233" s="38"/>
      <c r="VI233" s="38"/>
      <c r="VJ233" s="38"/>
      <c r="VK233" s="38"/>
      <c r="VL233" s="182"/>
      <c r="VM233" s="25"/>
      <c r="VN233" s="10"/>
      <c r="VO233" s="10"/>
      <c r="VP233" s="10"/>
      <c r="VQ233" s="10"/>
      <c r="VR233" s="10"/>
      <c r="VS233" s="10"/>
      <c r="VT233" s="10"/>
      <c r="VU233" s="10"/>
      <c r="VV233" s="10"/>
      <c r="VW233" s="38"/>
      <c r="VX233" s="38"/>
      <c r="VY233" s="38"/>
      <c r="VZ233" s="38"/>
      <c r="WA233" s="38"/>
      <c r="WB233" s="38"/>
      <c r="WC233" s="38"/>
      <c r="WD233" s="38"/>
      <c r="WE233" s="38"/>
      <c r="WF233" s="38"/>
      <c r="WG233" s="38"/>
      <c r="WH233" s="38"/>
      <c r="WI233" s="38"/>
      <c r="WJ233" s="38"/>
      <c r="WK233" s="38"/>
      <c r="WL233" s="38"/>
      <c r="WM233" s="38"/>
      <c r="WN233" s="182"/>
      <c r="WO233" s="25"/>
      <c r="WP233" s="10"/>
      <c r="WQ233" s="10"/>
      <c r="WR233" s="10"/>
      <c r="WS233" s="10"/>
      <c r="WT233" s="10"/>
      <c r="WU233" s="10"/>
      <c r="WV233" s="10"/>
      <c r="WW233" s="10"/>
      <c r="WX233" s="10"/>
      <c r="WY233" s="196"/>
      <c r="WZ233" s="196"/>
      <c r="XA233" s="196"/>
      <c r="XB233" s="196"/>
      <c r="XC233" s="196"/>
      <c r="XD233" s="196"/>
      <c r="XE233" s="196"/>
      <c r="XF233" s="196"/>
      <c r="XG233" s="196"/>
      <c r="XH233" s="196"/>
      <c r="XI233" s="196"/>
      <c r="XJ233" s="196"/>
      <c r="XK233" s="196"/>
      <c r="XL233" s="196"/>
      <c r="XM233" s="196"/>
      <c r="XN233" s="196"/>
      <c r="XO233" s="196"/>
      <c r="XP233" s="196"/>
      <c r="XQ233" s="196"/>
      <c r="XR233" s="196"/>
      <c r="XS233" s="196"/>
      <c r="XT233" s="25">
        <f t="shared" si="173"/>
        <v>0</v>
      </c>
    </row>
    <row r="234" spans="2:644" s="4" customFormat="1" ht="12.75" hidden="1" x14ac:dyDescent="0.2">
      <c r="B234" s="61" t="s">
        <v>121</v>
      </c>
      <c r="C234" s="201" t="s">
        <v>1041</v>
      </c>
      <c r="D234" s="9" t="str">
        <f t="shared" si="143"/>
        <v>0922812631</v>
      </c>
      <c r="E234" s="10">
        <v>6015</v>
      </c>
      <c r="F234" s="9" t="s">
        <v>338</v>
      </c>
      <c r="G234" s="9" t="s">
        <v>335</v>
      </c>
      <c r="H234" s="9" t="s">
        <v>609</v>
      </c>
      <c r="I234" s="9"/>
      <c r="J234" s="9"/>
      <c r="K234" s="9"/>
      <c r="L234" s="9"/>
      <c r="M234" s="9"/>
      <c r="N234" s="9" t="e">
        <f>VLOOKUP(C234,'[1]Nomina al 02-02-2023'!$A$6:$A$94,1,0)</f>
        <v>#N/A</v>
      </c>
      <c r="O234" s="9"/>
      <c r="P234" s="9"/>
      <c r="Q234" s="11">
        <v>44867</v>
      </c>
      <c r="R234" s="11">
        <v>44911</v>
      </c>
      <c r="S234" s="11"/>
      <c r="T234" s="11"/>
      <c r="U234" s="76">
        <f t="shared" si="144"/>
        <v>2.9666666666666668</v>
      </c>
      <c r="V234" s="100">
        <f t="shared" si="128"/>
        <v>3.7083333333333335</v>
      </c>
      <c r="W234" s="12">
        <f t="shared" si="172"/>
        <v>0</v>
      </c>
      <c r="X234" s="24">
        <f t="shared" si="129"/>
        <v>0</v>
      </c>
      <c r="Y234" s="77">
        <f>IF(B234="Inactivo",0,(V234-W234-X234))</f>
        <v>0</v>
      </c>
      <c r="Z234" s="46"/>
      <c r="AA234" s="47"/>
      <c r="AB234" s="47"/>
      <c r="AC234" s="47"/>
      <c r="AD234" s="47"/>
      <c r="AE234" s="47"/>
      <c r="AF234" s="48"/>
      <c r="AG234" s="49"/>
      <c r="AH234" s="50"/>
      <c r="AI234" s="51"/>
      <c r="AJ234" s="52"/>
      <c r="AK234" s="53"/>
      <c r="AL234" s="53"/>
      <c r="AM234" s="53"/>
      <c r="AN234" s="53"/>
      <c r="AO234" s="53"/>
      <c r="AP234" s="54"/>
      <c r="AQ234" s="54"/>
      <c r="AR234" s="55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6"/>
      <c r="BO234" s="52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6"/>
      <c r="CS234" s="64"/>
      <c r="CT234" s="54"/>
      <c r="CU234" s="54"/>
      <c r="CV234" s="54"/>
      <c r="CW234" s="54"/>
      <c r="CX234" s="54"/>
      <c r="CY234" s="54"/>
      <c r="CZ234" s="55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15"/>
      <c r="DR234" s="15"/>
      <c r="DS234" s="15"/>
      <c r="DT234" s="15"/>
      <c r="DU234" s="15"/>
      <c r="DV234" s="15"/>
      <c r="DW234" s="29"/>
      <c r="DX234" s="43"/>
      <c r="DY234" s="21"/>
      <c r="DZ234" s="21"/>
      <c r="EA234" s="15"/>
      <c r="EB234" s="15"/>
      <c r="EC234" s="15"/>
      <c r="ED234" s="15"/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/>
      <c r="EV234" s="54"/>
      <c r="EW234" s="54"/>
      <c r="EX234" s="54"/>
      <c r="EY234" s="54"/>
      <c r="EZ234" s="54"/>
      <c r="FA234" s="56"/>
      <c r="FB234" s="52"/>
      <c r="FC234" s="54"/>
      <c r="FD234" s="54"/>
      <c r="FE234" s="54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5"/>
      <c r="FZ234" s="54"/>
      <c r="GA234" s="54"/>
      <c r="GB234" s="54"/>
      <c r="GC234" s="54"/>
      <c r="GD234" s="54"/>
      <c r="GE234" s="54"/>
      <c r="GF234" s="58"/>
      <c r="GG234" s="57"/>
      <c r="GH234" s="54"/>
      <c r="GI234" s="54"/>
      <c r="GJ234" s="54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6"/>
      <c r="HL234" s="52"/>
      <c r="HM234" s="54"/>
      <c r="HN234" s="54"/>
      <c r="HO234" s="54"/>
      <c r="HP234" s="54"/>
      <c r="HQ234" s="54"/>
      <c r="HR234" s="54"/>
      <c r="HS234" s="54"/>
      <c r="HT234" s="54"/>
      <c r="HU234" s="54"/>
      <c r="HV234" s="54"/>
      <c r="HW234" s="54"/>
      <c r="HX234" s="54"/>
      <c r="HY234" s="55"/>
      <c r="HZ234" s="54"/>
      <c r="IA234" s="54"/>
      <c r="IB234" s="54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8"/>
      <c r="IN234" s="57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6"/>
      <c r="JS234" s="52"/>
      <c r="JT234" s="54"/>
      <c r="JU234" s="54"/>
      <c r="JV234" s="54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5"/>
      <c r="KH234" s="54"/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6"/>
      <c r="KW234" s="57"/>
      <c r="KX234" s="54"/>
      <c r="KY234" s="54"/>
      <c r="KZ234" s="54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5"/>
      <c r="LX234" s="54"/>
      <c r="LY234" s="54"/>
      <c r="LZ234" s="54"/>
      <c r="MA234" s="56"/>
      <c r="MB234" s="52"/>
      <c r="MC234" s="54"/>
      <c r="MD234" s="54"/>
      <c r="ME234" s="54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6"/>
      <c r="NF234" s="52"/>
      <c r="NG234" s="54"/>
      <c r="NH234" s="54"/>
      <c r="NI234" s="54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6"/>
      <c r="OK234" s="52"/>
      <c r="OL234" s="54"/>
      <c r="OM234" s="54"/>
      <c r="ON234" s="54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153"/>
      <c r="PP234" s="52"/>
      <c r="PQ234" s="54"/>
      <c r="PR234" s="54"/>
      <c r="PS234" s="54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154"/>
      <c r="QT234" s="52"/>
      <c r="QU234" s="54"/>
      <c r="QV234" s="54"/>
      <c r="QW234" s="54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154"/>
      <c r="RY234" s="52"/>
      <c r="RZ234" s="54"/>
      <c r="SA234" s="54"/>
      <c r="SB234" s="54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154"/>
      <c r="TC234" s="52"/>
      <c r="TD234" s="54"/>
      <c r="TE234" s="54"/>
      <c r="TF234" s="54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6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38"/>
      <c r="US234" s="38"/>
      <c r="UT234" s="38"/>
      <c r="UU234" s="38"/>
      <c r="UV234" s="38"/>
      <c r="UW234" s="38"/>
      <c r="UX234" s="38"/>
      <c r="UY234" s="38"/>
      <c r="UZ234" s="38"/>
      <c r="VA234" s="38"/>
      <c r="VB234" s="38"/>
      <c r="VC234" s="38"/>
      <c r="VD234" s="38"/>
      <c r="VE234" s="38"/>
      <c r="VF234" s="38"/>
      <c r="VG234" s="38"/>
      <c r="VH234" s="38"/>
      <c r="VI234" s="38"/>
      <c r="VJ234" s="38"/>
      <c r="VK234" s="38"/>
      <c r="VL234" s="182"/>
      <c r="VM234" s="25"/>
      <c r="VN234" s="10"/>
      <c r="VO234" s="10"/>
      <c r="VP234" s="10"/>
      <c r="VQ234" s="10"/>
      <c r="VR234" s="10"/>
      <c r="VS234" s="10"/>
      <c r="VT234" s="10"/>
      <c r="VU234" s="10"/>
      <c r="VV234" s="10"/>
      <c r="VW234" s="38"/>
      <c r="VX234" s="38"/>
      <c r="VY234" s="38"/>
      <c r="VZ234" s="38"/>
      <c r="WA234" s="38"/>
      <c r="WB234" s="38"/>
      <c r="WC234" s="38"/>
      <c r="WD234" s="38"/>
      <c r="WE234" s="38"/>
      <c r="WF234" s="38"/>
      <c r="WG234" s="38"/>
      <c r="WH234" s="38"/>
      <c r="WI234" s="38"/>
      <c r="WJ234" s="38"/>
      <c r="WK234" s="38"/>
      <c r="WL234" s="38"/>
      <c r="WM234" s="38"/>
      <c r="WN234" s="182"/>
      <c r="WO234" s="25"/>
      <c r="WP234" s="10"/>
      <c r="WQ234" s="10"/>
      <c r="WR234" s="10"/>
      <c r="WS234" s="10"/>
      <c r="WT234" s="10"/>
      <c r="WU234" s="10"/>
      <c r="WV234" s="10"/>
      <c r="WW234" s="10"/>
      <c r="WX234" s="10"/>
      <c r="WY234" s="196"/>
      <c r="WZ234" s="196"/>
      <c r="XA234" s="196"/>
      <c r="XB234" s="196"/>
      <c r="XC234" s="196"/>
      <c r="XD234" s="196"/>
      <c r="XE234" s="196"/>
      <c r="XF234" s="196"/>
      <c r="XG234" s="196"/>
      <c r="XH234" s="196"/>
      <c r="XI234" s="196"/>
      <c r="XJ234" s="196"/>
      <c r="XK234" s="196"/>
      <c r="XL234" s="196"/>
      <c r="XM234" s="196"/>
      <c r="XN234" s="196"/>
      <c r="XO234" s="196"/>
      <c r="XP234" s="196"/>
      <c r="XQ234" s="196"/>
      <c r="XR234" s="196"/>
      <c r="XS234" s="196"/>
      <c r="XT234" s="25">
        <f t="shared" si="173"/>
        <v>0</v>
      </c>
    </row>
    <row r="235" spans="2:644" s="4" customFormat="1" ht="12.75" hidden="1" x14ac:dyDescent="0.2">
      <c r="B235" s="61" t="s">
        <v>121</v>
      </c>
      <c r="C235" s="201" t="s">
        <v>1042</v>
      </c>
      <c r="D235" s="9" t="str">
        <f t="shared" si="143"/>
        <v>0102817525</v>
      </c>
      <c r="E235" s="10"/>
      <c r="F235" s="9"/>
      <c r="G235" s="9"/>
      <c r="H235" s="9" t="s">
        <v>610</v>
      </c>
      <c r="I235" s="9"/>
      <c r="J235" s="9"/>
      <c r="K235" s="9"/>
      <c r="L235" s="9"/>
      <c r="M235" s="9"/>
      <c r="N235" s="9" t="e">
        <f>VLOOKUP(C235,'[1]Nomina al 02-02-2023'!$A$6:$A$94,1,0)</f>
        <v>#N/A</v>
      </c>
      <c r="O235" s="9"/>
      <c r="P235" s="9"/>
      <c r="Q235" s="11">
        <v>44305</v>
      </c>
      <c r="R235" s="11">
        <v>44305</v>
      </c>
      <c r="S235" s="11"/>
      <c r="T235" s="11"/>
      <c r="U235" s="76">
        <f t="shared" si="144"/>
        <v>21.4</v>
      </c>
      <c r="V235" s="100">
        <f t="shared" si="128"/>
        <v>26.75</v>
      </c>
      <c r="W235" s="12">
        <f t="shared" si="131"/>
        <v>0</v>
      </c>
      <c r="X235" s="24">
        <f t="shared" si="129"/>
        <v>0</v>
      </c>
      <c r="Y235" s="77">
        <f>IF(B235="Inactivo",0,(V235-W235-X235))</f>
        <v>0</v>
      </c>
      <c r="Z235" s="46"/>
      <c r="AA235" s="47"/>
      <c r="AB235" s="47"/>
      <c r="AC235" s="47"/>
      <c r="AD235" s="47"/>
      <c r="AE235" s="47"/>
      <c r="AF235" s="48"/>
      <c r="AG235" s="49"/>
      <c r="AH235" s="50"/>
      <c r="AI235" s="51"/>
      <c r="AJ235" s="52"/>
      <c r="AK235" s="53"/>
      <c r="AL235" s="53"/>
      <c r="AM235" s="53"/>
      <c r="AN235" s="53"/>
      <c r="AO235" s="53"/>
      <c r="AP235" s="54"/>
      <c r="AQ235" s="54"/>
      <c r="AR235" s="55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6"/>
      <c r="BO235" s="52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6"/>
      <c r="CS235" s="64"/>
      <c r="CT235" s="54"/>
      <c r="CU235" s="54"/>
      <c r="CV235" s="54"/>
      <c r="CW235" s="54"/>
      <c r="CX235" s="54"/>
      <c r="CY235" s="54"/>
      <c r="CZ235" s="55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15"/>
      <c r="DR235" s="15"/>
      <c r="DS235" s="15"/>
      <c r="DT235" s="15"/>
      <c r="DU235" s="15"/>
      <c r="DV235" s="15"/>
      <c r="DW235" s="29"/>
      <c r="DX235" s="43"/>
      <c r="DY235" s="21"/>
      <c r="DZ235" s="21"/>
      <c r="EA235" s="15"/>
      <c r="EB235" s="15"/>
      <c r="EC235" s="15"/>
      <c r="ED235" s="15"/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6"/>
      <c r="FB235" s="52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5"/>
      <c r="FZ235" s="54"/>
      <c r="GA235" s="54"/>
      <c r="GB235" s="54"/>
      <c r="GC235" s="54"/>
      <c r="GD235" s="54"/>
      <c r="GE235" s="54"/>
      <c r="GF235" s="58"/>
      <c r="GG235" s="57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6"/>
      <c r="HL235" s="52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/>
      <c r="HY235" s="55"/>
      <c r="HZ235" s="54"/>
      <c r="IA235" s="54"/>
      <c r="IB235" s="54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8"/>
      <c r="IN235" s="57"/>
      <c r="IO235" s="54"/>
      <c r="IP235" s="54"/>
      <c r="IQ235" s="54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6"/>
      <c r="JS235" s="52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5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6"/>
      <c r="KW235" s="57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5"/>
      <c r="LX235" s="54"/>
      <c r="LY235" s="54"/>
      <c r="LZ235" s="54"/>
      <c r="MA235" s="56"/>
      <c r="MB235" s="52"/>
      <c r="MC235" s="54"/>
      <c r="MD235" s="54"/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6"/>
      <c r="NF235" s="52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6"/>
      <c r="OK235" s="52"/>
      <c r="OL235" s="54"/>
      <c r="OM235" s="54"/>
      <c r="ON235" s="54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153"/>
      <c r="PP235" s="52"/>
      <c r="PQ235" s="54"/>
      <c r="PR235" s="54"/>
      <c r="PS235" s="54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154"/>
      <c r="QT235" s="52"/>
      <c r="QU235" s="54"/>
      <c r="QV235" s="54"/>
      <c r="QW235" s="54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154"/>
      <c r="RY235" s="52"/>
      <c r="RZ235" s="54"/>
      <c r="SA235" s="54"/>
      <c r="SB235" s="54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154"/>
      <c r="TC235" s="52"/>
      <c r="TD235" s="54"/>
      <c r="TE235" s="54"/>
      <c r="TF235" s="54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6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38"/>
      <c r="US235" s="38"/>
      <c r="UT235" s="38"/>
      <c r="UU235" s="38"/>
      <c r="UV235" s="38"/>
      <c r="UW235" s="38"/>
      <c r="UX235" s="38"/>
      <c r="UY235" s="38"/>
      <c r="UZ235" s="38"/>
      <c r="VA235" s="38"/>
      <c r="VB235" s="38"/>
      <c r="VC235" s="38"/>
      <c r="VD235" s="38"/>
      <c r="VE235" s="38"/>
      <c r="VF235" s="38"/>
      <c r="VG235" s="38"/>
      <c r="VH235" s="38"/>
      <c r="VI235" s="38"/>
      <c r="VJ235" s="38"/>
      <c r="VK235" s="38"/>
      <c r="VL235" s="182"/>
      <c r="VM235" s="25"/>
      <c r="VN235" s="10"/>
      <c r="VO235" s="10"/>
      <c r="VP235" s="10"/>
      <c r="VQ235" s="10"/>
      <c r="VR235" s="10"/>
      <c r="VS235" s="10"/>
      <c r="VT235" s="10"/>
      <c r="VU235" s="10"/>
      <c r="VV235" s="10"/>
      <c r="VW235" s="38"/>
      <c r="VX235" s="38"/>
      <c r="VY235" s="38"/>
      <c r="VZ235" s="38"/>
      <c r="WA235" s="38"/>
      <c r="WB235" s="38"/>
      <c r="WC235" s="38"/>
      <c r="WD235" s="38"/>
      <c r="WE235" s="38"/>
      <c r="WF235" s="38"/>
      <c r="WG235" s="38"/>
      <c r="WH235" s="38"/>
      <c r="WI235" s="38"/>
      <c r="WJ235" s="38"/>
      <c r="WK235" s="38"/>
      <c r="WL235" s="38"/>
      <c r="WM235" s="38"/>
      <c r="WN235" s="182"/>
      <c r="WO235" s="25"/>
      <c r="WP235" s="10"/>
      <c r="WQ235" s="10"/>
      <c r="WR235" s="10"/>
      <c r="WS235" s="10"/>
      <c r="WT235" s="10"/>
      <c r="WU235" s="10"/>
      <c r="WV235" s="10"/>
      <c r="WW235" s="10"/>
      <c r="WX235" s="10"/>
      <c r="WY235" s="38"/>
      <c r="WZ235" s="38"/>
      <c r="XA235" s="38"/>
      <c r="XB235" s="38"/>
      <c r="XC235" s="38"/>
      <c r="XD235" s="38"/>
      <c r="XE235" s="38"/>
      <c r="XF235" s="38"/>
      <c r="XG235" s="38"/>
      <c r="XH235" s="38"/>
      <c r="XI235" s="38"/>
      <c r="XJ235" s="38"/>
      <c r="XK235" s="38"/>
      <c r="XL235" s="38"/>
      <c r="XM235" s="38"/>
      <c r="XN235" s="38"/>
      <c r="XO235" s="38"/>
      <c r="XP235" s="38"/>
      <c r="XQ235" s="38"/>
      <c r="XR235" s="38"/>
      <c r="XS235" s="38"/>
      <c r="XT235" s="25"/>
    </row>
    <row r="236" spans="2:644" s="4" customFormat="1" ht="12.75" x14ac:dyDescent="0.2">
      <c r="B236" s="61" t="s">
        <v>122</v>
      </c>
      <c r="C236" s="201" t="s">
        <v>382</v>
      </c>
      <c r="D236" s="9" t="str">
        <f t="shared" si="143"/>
        <v>1004429856</v>
      </c>
      <c r="E236" s="10">
        <v>6015</v>
      </c>
      <c r="F236" s="9" t="s">
        <v>338</v>
      </c>
      <c r="G236" s="9" t="s">
        <v>126</v>
      </c>
      <c r="H236" s="9" t="s">
        <v>611</v>
      </c>
      <c r="I236" s="9">
        <f t="shared" ref="I236:I237" si="180">LEN(H236)</f>
        <v>28</v>
      </c>
      <c r="J236" s="9">
        <f t="shared" ref="J236:J237" si="181">FIND(" ",H236,FIND(" ",H236)+1)</f>
        <v>15</v>
      </c>
      <c r="K236" s="9">
        <f t="shared" ref="K236:K237" si="182">I236-(J236-1)</f>
        <v>14</v>
      </c>
      <c r="L236" s="9" t="str">
        <f t="shared" ref="L236:L237" si="183">MID(H236,1,J236)</f>
        <v xml:space="preserve">Donoso Andrade </v>
      </c>
      <c r="M236" s="9" t="str">
        <f t="shared" ref="M236:M237" si="184">MID(H236,J236,K236)</f>
        <v xml:space="preserve"> Cinthya Anahi</v>
      </c>
      <c r="N236" s="9" t="str">
        <f>_xlfn.IFNA(VLOOKUP(D236,[1]!Tabla1[#All],7,0),"NO ENCONTRADO")</f>
        <v>cinthyadonoso@salesland.net</v>
      </c>
      <c r="O236" s="9"/>
      <c r="P236" s="9" t="str">
        <f t="shared" ref="P236:P237" si="185">IF(N236="NO ENCONTRADO",O236,N236)</f>
        <v>cinthyadonoso@salesland.net</v>
      </c>
      <c r="Q236" s="11">
        <v>44764</v>
      </c>
      <c r="R236" s="11"/>
      <c r="S236" s="11"/>
      <c r="T236" s="11"/>
      <c r="U236" s="76">
        <f t="shared" si="144"/>
        <v>6.3</v>
      </c>
      <c r="V236" s="100">
        <f t="shared" si="128"/>
        <v>7.875</v>
      </c>
      <c r="W236" s="12">
        <f t="shared" ref="W236:W242" si="186">SUM(Z236:XS236)</f>
        <v>0</v>
      </c>
      <c r="X236" s="24">
        <f t="shared" si="129"/>
        <v>0</v>
      </c>
      <c r="Y236" s="77">
        <f>IF(B236="Inactivo",0,(V236-W236-X236))</f>
        <v>7.875</v>
      </c>
      <c r="Z236" s="46"/>
      <c r="AA236" s="47"/>
      <c r="AB236" s="47"/>
      <c r="AC236" s="47"/>
      <c r="AD236" s="47"/>
      <c r="AE236" s="47"/>
      <c r="AF236" s="48"/>
      <c r="AG236" s="49"/>
      <c r="AH236" s="50"/>
      <c r="AI236" s="51"/>
      <c r="AJ236" s="52"/>
      <c r="AK236" s="53"/>
      <c r="AL236" s="53"/>
      <c r="AM236" s="53"/>
      <c r="AN236" s="53"/>
      <c r="AO236" s="53"/>
      <c r="AP236" s="54"/>
      <c r="AQ236" s="54"/>
      <c r="AR236" s="55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6"/>
      <c r="BO236" s="52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6"/>
      <c r="CS236" s="64"/>
      <c r="CT236" s="54"/>
      <c r="CU236" s="54"/>
      <c r="CV236" s="54"/>
      <c r="CW236" s="54"/>
      <c r="CX236" s="54"/>
      <c r="CY236" s="54"/>
      <c r="CZ236" s="55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15"/>
      <c r="DR236" s="15"/>
      <c r="DS236" s="15"/>
      <c r="DT236" s="15"/>
      <c r="DU236" s="15"/>
      <c r="DV236" s="15"/>
      <c r="DW236" s="29"/>
      <c r="DX236" s="43"/>
      <c r="DY236" s="21"/>
      <c r="DZ236" s="21"/>
      <c r="EA236" s="15"/>
      <c r="EB236" s="15"/>
      <c r="EC236" s="15"/>
      <c r="ED236" s="15"/>
      <c r="EE236" s="54"/>
      <c r="EF236" s="54"/>
      <c r="EG236" s="54"/>
      <c r="EH236" s="54"/>
      <c r="EI236" s="54"/>
      <c r="EJ236" s="54"/>
      <c r="EK236" s="54"/>
      <c r="EL236" s="54"/>
      <c r="EM236" s="54"/>
      <c r="EN236" s="54"/>
      <c r="EO236" s="54"/>
      <c r="EP236" s="54"/>
      <c r="EQ236" s="54"/>
      <c r="ER236" s="54"/>
      <c r="ES236" s="54"/>
      <c r="ET236" s="54"/>
      <c r="EU236" s="54"/>
      <c r="EV236" s="54"/>
      <c r="EW236" s="54"/>
      <c r="EX236" s="54"/>
      <c r="EY236" s="54"/>
      <c r="EZ236" s="54"/>
      <c r="FA236" s="56"/>
      <c r="FB236" s="52"/>
      <c r="FC236" s="54"/>
      <c r="FD236" s="54"/>
      <c r="FE236" s="54"/>
      <c r="FF236" s="54"/>
      <c r="FG236" s="54"/>
      <c r="FH236" s="54"/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5"/>
      <c r="FZ236" s="54"/>
      <c r="GA236" s="54"/>
      <c r="GB236" s="54"/>
      <c r="GC236" s="54"/>
      <c r="GD236" s="54"/>
      <c r="GE236" s="54"/>
      <c r="GF236" s="58"/>
      <c r="GG236" s="57"/>
      <c r="GH236" s="54"/>
      <c r="GI236" s="54"/>
      <c r="GJ236" s="54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6"/>
      <c r="HL236" s="52"/>
      <c r="HM236" s="54"/>
      <c r="HN236" s="54"/>
      <c r="HO236" s="54"/>
      <c r="HP236" s="54"/>
      <c r="HQ236" s="54"/>
      <c r="HR236" s="54"/>
      <c r="HS236" s="54"/>
      <c r="HT236" s="54"/>
      <c r="HU236" s="54"/>
      <c r="HV236" s="54"/>
      <c r="HW236" s="54"/>
      <c r="HX236" s="54"/>
      <c r="HY236" s="55"/>
      <c r="HZ236" s="54"/>
      <c r="IA236" s="54"/>
      <c r="IB236" s="54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8"/>
      <c r="IN236" s="57"/>
      <c r="IO236" s="54"/>
      <c r="IP236" s="54"/>
      <c r="IQ236" s="54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4"/>
      <c r="JR236" s="56"/>
      <c r="JS236" s="52"/>
      <c r="JT236" s="54"/>
      <c r="JU236" s="54"/>
      <c r="JV236" s="54"/>
      <c r="JW236" s="54"/>
      <c r="JX236" s="54"/>
      <c r="JY236" s="54"/>
      <c r="JZ236" s="54"/>
      <c r="KA236" s="54"/>
      <c r="KB236" s="54"/>
      <c r="KC236" s="54"/>
      <c r="KD236" s="54"/>
      <c r="KE236" s="54"/>
      <c r="KF236" s="54"/>
      <c r="KG236" s="55"/>
      <c r="KH236" s="54"/>
      <c r="KI236" s="54"/>
      <c r="KJ236" s="54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6"/>
      <c r="KW236" s="57"/>
      <c r="KX236" s="54"/>
      <c r="KY236" s="54"/>
      <c r="KZ236" s="54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5"/>
      <c r="LX236" s="54"/>
      <c r="LY236" s="54"/>
      <c r="LZ236" s="54"/>
      <c r="MA236" s="56"/>
      <c r="MB236" s="52"/>
      <c r="MC236" s="54"/>
      <c r="MD236" s="54"/>
      <c r="ME236" s="54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6"/>
      <c r="NF236" s="52"/>
      <c r="NG236" s="54"/>
      <c r="NH236" s="54"/>
      <c r="NI236" s="54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6"/>
      <c r="OK236" s="52"/>
      <c r="OL236" s="54"/>
      <c r="OM236" s="54"/>
      <c r="ON236" s="54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153"/>
      <c r="PP236" s="52"/>
      <c r="PQ236" s="54"/>
      <c r="PR236" s="54"/>
      <c r="PS236" s="54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154"/>
      <c r="QT236" s="52"/>
      <c r="QU236" s="54"/>
      <c r="QV236" s="54"/>
      <c r="QW236" s="54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154"/>
      <c r="RY236" s="52"/>
      <c r="RZ236" s="54"/>
      <c r="SA236" s="54"/>
      <c r="SB236" s="54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154"/>
      <c r="TC236" s="52"/>
      <c r="TD236" s="54"/>
      <c r="TE236" s="54"/>
      <c r="TF236" s="54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6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38"/>
      <c r="US236" s="38"/>
      <c r="UT236" s="38"/>
      <c r="UU236" s="38"/>
      <c r="UV236" s="38"/>
      <c r="UW236" s="38"/>
      <c r="UX236" s="38"/>
      <c r="UY236" s="38"/>
      <c r="UZ236" s="38"/>
      <c r="VA236" s="38"/>
      <c r="VB236" s="38"/>
      <c r="VC236" s="38"/>
      <c r="VD236" s="38"/>
      <c r="VE236" s="38"/>
      <c r="VF236" s="38"/>
      <c r="VG236" s="38"/>
      <c r="VH236" s="38"/>
      <c r="VI236" s="38"/>
      <c r="VJ236" s="38"/>
      <c r="VK236" s="38"/>
      <c r="VL236" s="182"/>
      <c r="VM236" s="25"/>
      <c r="VN236" s="10"/>
      <c r="VO236" s="10"/>
      <c r="VP236" s="10"/>
      <c r="VQ236" s="10"/>
      <c r="VR236" s="10"/>
      <c r="VS236" s="10"/>
      <c r="VT236" s="10"/>
      <c r="VU236" s="10"/>
      <c r="VV236" s="10"/>
      <c r="VW236" s="38"/>
      <c r="VX236" s="38"/>
      <c r="VY236" s="38"/>
      <c r="VZ236" s="38"/>
      <c r="WA236" s="38"/>
      <c r="WB236" s="38"/>
      <c r="WC236" s="38"/>
      <c r="WD236" s="38"/>
      <c r="WE236" s="38"/>
      <c r="WF236" s="38"/>
      <c r="WG236" s="38"/>
      <c r="WH236" s="38"/>
      <c r="WI236" s="38"/>
      <c r="WJ236" s="38"/>
      <c r="WK236" s="38"/>
      <c r="WL236" s="38"/>
      <c r="WM236" s="38"/>
      <c r="WN236" s="182"/>
      <c r="WO236" s="25"/>
      <c r="WP236" s="10"/>
      <c r="WQ236" s="10"/>
      <c r="WR236" s="10"/>
      <c r="WS236" s="10"/>
      <c r="WT236" s="10"/>
      <c r="WU236" s="10"/>
      <c r="WV236" s="10"/>
      <c r="WW236" s="10"/>
      <c r="WX236" s="10"/>
      <c r="WY236" s="196"/>
      <c r="WZ236" s="196"/>
      <c r="XA236" s="196"/>
      <c r="XB236" s="196"/>
      <c r="XC236" s="196"/>
      <c r="XD236" s="196"/>
      <c r="XE236" s="196"/>
      <c r="XF236" s="196"/>
      <c r="XG236" s="196"/>
      <c r="XH236" s="196"/>
      <c r="XI236" s="196"/>
      <c r="XJ236" s="196"/>
      <c r="XK236" s="196"/>
      <c r="XL236" s="196"/>
      <c r="XM236" s="196"/>
      <c r="XN236" s="196"/>
      <c r="XO236" s="196"/>
      <c r="XP236" s="196"/>
      <c r="XQ236" s="196"/>
      <c r="XR236" s="196"/>
      <c r="XS236" s="196"/>
      <c r="XT236" s="25">
        <f t="shared" ref="XT236:XT242" si="187">SUM(Z236:XS236)</f>
        <v>0</v>
      </c>
    </row>
    <row r="237" spans="2:644" s="4" customFormat="1" ht="12.75" x14ac:dyDescent="0.2">
      <c r="B237" s="61" t="s">
        <v>122</v>
      </c>
      <c r="C237" s="201" t="s">
        <v>383</v>
      </c>
      <c r="D237" s="9" t="str">
        <f t="shared" si="143"/>
        <v>1719139667</v>
      </c>
      <c r="E237" s="10">
        <v>7001</v>
      </c>
      <c r="F237" s="9" t="s">
        <v>36</v>
      </c>
      <c r="G237" s="9" t="s">
        <v>887</v>
      </c>
      <c r="H237" s="9" t="s">
        <v>612</v>
      </c>
      <c r="I237" s="9">
        <f t="shared" si="180"/>
        <v>24</v>
      </c>
      <c r="J237" s="9">
        <f t="shared" si="181"/>
        <v>11</v>
      </c>
      <c r="K237" s="9">
        <f t="shared" si="182"/>
        <v>14</v>
      </c>
      <c r="L237" s="9" t="str">
        <f t="shared" si="183"/>
        <v xml:space="preserve">Duche Cruz </v>
      </c>
      <c r="M237" s="9" t="str">
        <f t="shared" si="184"/>
        <v xml:space="preserve"> Tiffany Naomi</v>
      </c>
      <c r="N237" s="9" t="str">
        <f>_xlfn.IFNA(VLOOKUP(D237,[1]!Tabla1[#All],7,0),"NO ENCONTRADO")</f>
        <v>pasanteadministrativo@salesland.net</v>
      </c>
      <c r="O237" s="9"/>
      <c r="P237" s="9" t="str">
        <f t="shared" si="185"/>
        <v>pasanteadministrativo@salesland.net</v>
      </c>
      <c r="Q237" s="11">
        <v>44935</v>
      </c>
      <c r="R237" s="11"/>
      <c r="S237" s="11"/>
      <c r="T237" s="11"/>
      <c r="U237" s="76">
        <f t="shared" si="144"/>
        <v>0.73333333333333328</v>
      </c>
      <c r="V237" s="100">
        <f t="shared" si="128"/>
        <v>0.91666666666666663</v>
      </c>
      <c r="W237" s="12">
        <f t="shared" si="186"/>
        <v>0</v>
      </c>
      <c r="X237" s="24">
        <f t="shared" si="129"/>
        <v>0</v>
      </c>
      <c r="Y237" s="77">
        <f>IF(B237="Inactivo",0,(V237-W237-X237))</f>
        <v>0.91666666666666663</v>
      </c>
      <c r="Z237" s="46"/>
      <c r="AA237" s="47"/>
      <c r="AB237" s="47"/>
      <c r="AC237" s="47"/>
      <c r="AD237" s="47"/>
      <c r="AE237" s="47"/>
      <c r="AF237" s="48"/>
      <c r="AG237" s="49"/>
      <c r="AH237" s="50"/>
      <c r="AI237" s="51"/>
      <c r="AJ237" s="52"/>
      <c r="AK237" s="53"/>
      <c r="AL237" s="53"/>
      <c r="AM237" s="53"/>
      <c r="AN237" s="53"/>
      <c r="AO237" s="53"/>
      <c r="AP237" s="54"/>
      <c r="AQ237" s="54"/>
      <c r="AR237" s="55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6"/>
      <c r="BO237" s="52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6"/>
      <c r="CS237" s="64"/>
      <c r="CT237" s="54"/>
      <c r="CU237" s="54"/>
      <c r="CV237" s="54"/>
      <c r="CW237" s="54"/>
      <c r="CX237" s="54"/>
      <c r="CY237" s="54"/>
      <c r="CZ237" s="55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15"/>
      <c r="DR237" s="15"/>
      <c r="DS237" s="15"/>
      <c r="DT237" s="15"/>
      <c r="DU237" s="15"/>
      <c r="DV237" s="15"/>
      <c r="DW237" s="29"/>
      <c r="DX237" s="43"/>
      <c r="DY237" s="21"/>
      <c r="DZ237" s="21"/>
      <c r="EA237" s="15"/>
      <c r="EB237" s="15"/>
      <c r="EC237" s="15"/>
      <c r="ED237" s="15"/>
      <c r="EE237" s="54"/>
      <c r="EF237" s="54"/>
      <c r="EG237" s="54"/>
      <c r="EH237" s="54"/>
      <c r="EI237" s="54"/>
      <c r="EJ237" s="54"/>
      <c r="EK237" s="54"/>
      <c r="EL237" s="54"/>
      <c r="EM237" s="54"/>
      <c r="EN237" s="54"/>
      <c r="EO237" s="54"/>
      <c r="EP237" s="54"/>
      <c r="EQ237" s="54"/>
      <c r="ER237" s="54"/>
      <c r="ES237" s="54"/>
      <c r="ET237" s="54"/>
      <c r="EU237" s="54"/>
      <c r="EV237" s="54"/>
      <c r="EW237" s="54"/>
      <c r="EX237" s="54"/>
      <c r="EY237" s="54"/>
      <c r="EZ237" s="54"/>
      <c r="FA237" s="56"/>
      <c r="FB237" s="52"/>
      <c r="FC237" s="54"/>
      <c r="FD237" s="54"/>
      <c r="FE237" s="54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5"/>
      <c r="FZ237" s="54"/>
      <c r="GA237" s="54"/>
      <c r="GB237" s="54"/>
      <c r="GC237" s="54"/>
      <c r="GD237" s="54"/>
      <c r="GE237" s="54"/>
      <c r="GF237" s="58"/>
      <c r="GG237" s="57"/>
      <c r="GH237" s="54"/>
      <c r="GI237" s="54"/>
      <c r="GJ237" s="54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6"/>
      <c r="HL237" s="52"/>
      <c r="HM237" s="54"/>
      <c r="HN237" s="54"/>
      <c r="HO237" s="54"/>
      <c r="HP237" s="54"/>
      <c r="HQ237" s="54"/>
      <c r="HR237" s="54"/>
      <c r="HS237" s="54"/>
      <c r="HT237" s="54"/>
      <c r="HU237" s="54"/>
      <c r="HV237" s="54"/>
      <c r="HW237" s="54"/>
      <c r="HX237" s="54"/>
      <c r="HY237" s="55"/>
      <c r="HZ237" s="54"/>
      <c r="IA237" s="54"/>
      <c r="IB237" s="54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8"/>
      <c r="IN237" s="57"/>
      <c r="IO237" s="54"/>
      <c r="IP237" s="54"/>
      <c r="IQ237" s="54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6"/>
      <c r="JS237" s="52"/>
      <c r="JT237" s="54"/>
      <c r="JU237" s="54"/>
      <c r="JV237" s="54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5"/>
      <c r="KH237" s="54"/>
      <c r="KI237" s="54"/>
      <c r="KJ237" s="54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6"/>
      <c r="KW237" s="57"/>
      <c r="KX237" s="54"/>
      <c r="KY237" s="54"/>
      <c r="KZ237" s="54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5"/>
      <c r="LX237" s="54"/>
      <c r="LY237" s="54"/>
      <c r="LZ237" s="54"/>
      <c r="MA237" s="56"/>
      <c r="MB237" s="52"/>
      <c r="MC237" s="54"/>
      <c r="MD237" s="54"/>
      <c r="ME237" s="54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6"/>
      <c r="NF237" s="52"/>
      <c r="NG237" s="54"/>
      <c r="NH237" s="54"/>
      <c r="NI237" s="54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6"/>
      <c r="OK237" s="52"/>
      <c r="OL237" s="54"/>
      <c r="OM237" s="54"/>
      <c r="ON237" s="54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153"/>
      <c r="PP237" s="52"/>
      <c r="PQ237" s="54"/>
      <c r="PR237" s="54"/>
      <c r="PS237" s="54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154"/>
      <c r="QT237" s="52"/>
      <c r="QU237" s="54"/>
      <c r="QV237" s="54"/>
      <c r="QW237" s="54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154"/>
      <c r="RY237" s="52"/>
      <c r="RZ237" s="54"/>
      <c r="SA237" s="54"/>
      <c r="SB237" s="54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154"/>
      <c r="TC237" s="52"/>
      <c r="TD237" s="54"/>
      <c r="TE237" s="54"/>
      <c r="TF237" s="54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6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38"/>
      <c r="US237" s="38"/>
      <c r="UT237" s="38"/>
      <c r="UU237" s="38"/>
      <c r="UV237" s="38"/>
      <c r="UW237" s="38"/>
      <c r="UX237" s="38"/>
      <c r="UY237" s="38"/>
      <c r="UZ237" s="38"/>
      <c r="VA237" s="38"/>
      <c r="VB237" s="38"/>
      <c r="VC237" s="38"/>
      <c r="VD237" s="38"/>
      <c r="VE237" s="38"/>
      <c r="VF237" s="38"/>
      <c r="VG237" s="38"/>
      <c r="VH237" s="38"/>
      <c r="VI237" s="38"/>
      <c r="VJ237" s="38"/>
      <c r="VK237" s="38"/>
      <c r="VL237" s="182"/>
      <c r="VM237" s="25"/>
      <c r="VN237" s="10"/>
      <c r="VO237" s="10"/>
      <c r="VP237" s="10"/>
      <c r="VQ237" s="10"/>
      <c r="VR237" s="10"/>
      <c r="VS237" s="10"/>
      <c r="VT237" s="10"/>
      <c r="VU237" s="10"/>
      <c r="VV237" s="10"/>
      <c r="VW237" s="38"/>
      <c r="VX237" s="38"/>
      <c r="VY237" s="38"/>
      <c r="VZ237" s="38"/>
      <c r="WA237" s="38"/>
      <c r="WB237" s="38"/>
      <c r="WC237" s="38"/>
      <c r="WD237" s="38"/>
      <c r="WE237" s="38"/>
      <c r="WF237" s="38"/>
      <c r="WG237" s="38"/>
      <c r="WH237" s="38"/>
      <c r="WI237" s="38"/>
      <c r="WJ237" s="38"/>
      <c r="WK237" s="38"/>
      <c r="WL237" s="38"/>
      <c r="WM237" s="38"/>
      <c r="WN237" s="182"/>
      <c r="WO237" s="25"/>
      <c r="WP237" s="10"/>
      <c r="WQ237" s="10"/>
      <c r="WR237" s="10"/>
      <c r="WS237" s="10"/>
      <c r="WT237" s="10"/>
      <c r="WU237" s="10"/>
      <c r="WV237" s="10"/>
      <c r="WW237" s="10"/>
      <c r="WX237" s="10"/>
      <c r="WY237" s="196"/>
      <c r="WZ237" s="196"/>
      <c r="XA237" s="196"/>
      <c r="XB237" s="196"/>
      <c r="XC237" s="196"/>
      <c r="XD237" s="196"/>
      <c r="XE237" s="196"/>
      <c r="XF237" s="196"/>
      <c r="XG237" s="196"/>
      <c r="XH237" s="196"/>
      <c r="XI237" s="196"/>
      <c r="XJ237" s="196"/>
      <c r="XK237" s="196"/>
      <c r="XL237" s="196"/>
      <c r="XM237" s="196"/>
      <c r="XN237" s="196"/>
      <c r="XO237" s="196"/>
      <c r="XP237" s="196"/>
      <c r="XQ237" s="196"/>
      <c r="XR237" s="196"/>
      <c r="XS237" s="196"/>
      <c r="XT237" s="25">
        <f t="shared" si="187"/>
        <v>0</v>
      </c>
    </row>
    <row r="238" spans="2:644" s="4" customFormat="1" ht="12.75" hidden="1" x14ac:dyDescent="0.2">
      <c r="B238" s="61" t="s">
        <v>121</v>
      </c>
      <c r="C238" s="201" t="s">
        <v>384</v>
      </c>
      <c r="D238" s="9" t="str">
        <f t="shared" si="143"/>
        <v>1722084934</v>
      </c>
      <c r="E238" s="10">
        <v>6015</v>
      </c>
      <c r="F238" s="9" t="s">
        <v>338</v>
      </c>
      <c r="G238" s="9" t="s">
        <v>126</v>
      </c>
      <c r="H238" s="9" t="s">
        <v>289</v>
      </c>
      <c r="I238" s="9"/>
      <c r="J238" s="9"/>
      <c r="K238" s="9"/>
      <c r="L238" s="9"/>
      <c r="M238" s="9"/>
      <c r="N238" s="9" t="e">
        <f>VLOOKUP(C238,'[1]Nomina al 02-02-2023'!$A$6:$A$94,1,0)</f>
        <v>#N/A</v>
      </c>
      <c r="O238" s="9"/>
      <c r="P238" s="9"/>
      <c r="Q238" s="11">
        <v>44652</v>
      </c>
      <c r="R238" s="11">
        <v>44712</v>
      </c>
      <c r="S238" s="11"/>
      <c r="T238" s="11"/>
      <c r="U238" s="76">
        <f t="shared" si="144"/>
        <v>10</v>
      </c>
      <c r="V238" s="100">
        <f t="shared" si="128"/>
        <v>12.5</v>
      </c>
      <c r="W238" s="12">
        <f t="shared" si="186"/>
        <v>0</v>
      </c>
      <c r="X238" s="24">
        <f t="shared" si="129"/>
        <v>0</v>
      </c>
      <c r="Y238" s="77">
        <f>IF(B238="Inactivo",0,(V238-W238-X238))</f>
        <v>0</v>
      </c>
      <c r="Z238" s="46"/>
      <c r="AA238" s="47"/>
      <c r="AB238" s="47"/>
      <c r="AC238" s="47"/>
      <c r="AD238" s="47"/>
      <c r="AE238" s="47"/>
      <c r="AF238" s="48"/>
      <c r="AG238" s="49"/>
      <c r="AH238" s="50"/>
      <c r="AI238" s="51"/>
      <c r="AJ238" s="52"/>
      <c r="AK238" s="53"/>
      <c r="AL238" s="53"/>
      <c r="AM238" s="53"/>
      <c r="AN238" s="53"/>
      <c r="AO238" s="53"/>
      <c r="AP238" s="54"/>
      <c r="AQ238" s="54"/>
      <c r="AR238" s="55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6"/>
      <c r="BO238" s="52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6"/>
      <c r="CS238" s="64"/>
      <c r="CT238" s="54"/>
      <c r="CU238" s="54"/>
      <c r="CV238" s="54"/>
      <c r="CW238" s="54"/>
      <c r="CX238" s="54"/>
      <c r="CY238" s="54"/>
      <c r="CZ238" s="55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15"/>
      <c r="DR238" s="15"/>
      <c r="DS238" s="15"/>
      <c r="DT238" s="15"/>
      <c r="DU238" s="15"/>
      <c r="DV238" s="15"/>
      <c r="DW238" s="29"/>
      <c r="DX238" s="43"/>
      <c r="DY238" s="21"/>
      <c r="DZ238" s="21"/>
      <c r="EA238" s="15"/>
      <c r="EB238" s="15"/>
      <c r="EC238" s="15"/>
      <c r="ED238" s="15"/>
      <c r="EE238" s="54"/>
      <c r="EF238" s="54"/>
      <c r="EG238" s="54"/>
      <c r="EH238" s="54"/>
      <c r="EI238" s="54"/>
      <c r="EJ238" s="54"/>
      <c r="EK238" s="54"/>
      <c r="EL238" s="54"/>
      <c r="EM238" s="54"/>
      <c r="EN238" s="54"/>
      <c r="EO238" s="54"/>
      <c r="EP238" s="54"/>
      <c r="EQ238" s="54"/>
      <c r="ER238" s="54"/>
      <c r="ES238" s="54"/>
      <c r="ET238" s="54"/>
      <c r="EU238" s="54"/>
      <c r="EV238" s="54"/>
      <c r="EW238" s="54"/>
      <c r="EX238" s="54"/>
      <c r="EY238" s="54"/>
      <c r="EZ238" s="54"/>
      <c r="FA238" s="56"/>
      <c r="FB238" s="52"/>
      <c r="FC238" s="54"/>
      <c r="FD238" s="54"/>
      <c r="FE238" s="54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5"/>
      <c r="FZ238" s="54"/>
      <c r="GA238" s="54"/>
      <c r="GB238" s="54"/>
      <c r="GC238" s="54"/>
      <c r="GD238" s="54"/>
      <c r="GE238" s="54"/>
      <c r="GF238" s="58"/>
      <c r="GG238" s="57"/>
      <c r="GH238" s="54"/>
      <c r="GI238" s="54"/>
      <c r="GJ238" s="54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6"/>
      <c r="HL238" s="52"/>
      <c r="HM238" s="54"/>
      <c r="HN238" s="54"/>
      <c r="HO238" s="54"/>
      <c r="HP238" s="54"/>
      <c r="HQ238" s="54"/>
      <c r="HR238" s="54"/>
      <c r="HS238" s="54"/>
      <c r="HT238" s="54"/>
      <c r="HU238" s="54"/>
      <c r="HV238" s="54"/>
      <c r="HW238" s="54"/>
      <c r="HX238" s="54"/>
      <c r="HY238" s="55"/>
      <c r="HZ238" s="54"/>
      <c r="IA238" s="54"/>
      <c r="IB238" s="54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8"/>
      <c r="IN238" s="57"/>
      <c r="IO238" s="54"/>
      <c r="IP238" s="54"/>
      <c r="IQ238" s="54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6"/>
      <c r="JS238" s="52"/>
      <c r="JT238" s="54"/>
      <c r="JU238" s="54"/>
      <c r="JV238" s="54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5"/>
      <c r="KH238" s="54"/>
      <c r="KI238" s="54"/>
      <c r="KJ238" s="54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6"/>
      <c r="KW238" s="57"/>
      <c r="KX238" s="54"/>
      <c r="KY238" s="54"/>
      <c r="KZ238" s="54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5"/>
      <c r="LX238" s="54"/>
      <c r="LY238" s="54"/>
      <c r="LZ238" s="54"/>
      <c r="MA238" s="56"/>
      <c r="MB238" s="52"/>
      <c r="MC238" s="54"/>
      <c r="MD238" s="54"/>
      <c r="ME238" s="54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6"/>
      <c r="NF238" s="52"/>
      <c r="NG238" s="54"/>
      <c r="NH238" s="54"/>
      <c r="NI238" s="54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6"/>
      <c r="OK238" s="52"/>
      <c r="OL238" s="54"/>
      <c r="OM238" s="54"/>
      <c r="ON238" s="54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153"/>
      <c r="PP238" s="52"/>
      <c r="PQ238" s="54"/>
      <c r="PR238" s="54"/>
      <c r="PS238" s="54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154"/>
      <c r="QT238" s="52"/>
      <c r="QU238" s="54"/>
      <c r="QV238" s="54"/>
      <c r="QW238" s="54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154"/>
      <c r="RY238" s="52"/>
      <c r="RZ238" s="54"/>
      <c r="SA238" s="54"/>
      <c r="SB238" s="54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154"/>
      <c r="TC238" s="52"/>
      <c r="TD238" s="54"/>
      <c r="TE238" s="54"/>
      <c r="TF238" s="54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6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38"/>
      <c r="US238" s="38"/>
      <c r="UT238" s="38"/>
      <c r="UU238" s="38"/>
      <c r="UV238" s="38"/>
      <c r="UW238" s="38"/>
      <c r="UX238" s="38"/>
      <c r="UY238" s="38"/>
      <c r="UZ238" s="38"/>
      <c r="VA238" s="38"/>
      <c r="VB238" s="38"/>
      <c r="VC238" s="38"/>
      <c r="VD238" s="38"/>
      <c r="VE238" s="38"/>
      <c r="VF238" s="38"/>
      <c r="VG238" s="38"/>
      <c r="VH238" s="38"/>
      <c r="VI238" s="38"/>
      <c r="VJ238" s="38"/>
      <c r="VK238" s="38"/>
      <c r="VL238" s="182"/>
      <c r="VM238" s="25"/>
      <c r="VN238" s="10"/>
      <c r="VO238" s="10"/>
      <c r="VP238" s="10"/>
      <c r="VQ238" s="10"/>
      <c r="VR238" s="10"/>
      <c r="VS238" s="10"/>
      <c r="VT238" s="10"/>
      <c r="VU238" s="10"/>
      <c r="VV238" s="10"/>
      <c r="VW238" s="38"/>
      <c r="VX238" s="38"/>
      <c r="VY238" s="38"/>
      <c r="VZ238" s="38"/>
      <c r="WA238" s="38"/>
      <c r="WB238" s="38"/>
      <c r="WC238" s="38"/>
      <c r="WD238" s="38"/>
      <c r="WE238" s="38"/>
      <c r="WF238" s="38"/>
      <c r="WG238" s="38"/>
      <c r="WH238" s="38"/>
      <c r="WI238" s="38"/>
      <c r="WJ238" s="38"/>
      <c r="WK238" s="38"/>
      <c r="WL238" s="38"/>
      <c r="WM238" s="38"/>
      <c r="WN238" s="182"/>
      <c r="WO238" s="25"/>
      <c r="WP238" s="10"/>
      <c r="WQ238" s="10"/>
      <c r="WR238" s="10"/>
      <c r="WS238" s="10"/>
      <c r="WT238" s="10"/>
      <c r="WU238" s="10"/>
      <c r="WV238" s="10"/>
      <c r="WW238" s="10"/>
      <c r="WX238" s="10"/>
      <c r="WY238" s="196"/>
      <c r="WZ238" s="196"/>
      <c r="XA238" s="196"/>
      <c r="XB238" s="196"/>
      <c r="XC238" s="196"/>
      <c r="XD238" s="196"/>
      <c r="XE238" s="196"/>
      <c r="XF238" s="196"/>
      <c r="XG238" s="196"/>
      <c r="XH238" s="196"/>
      <c r="XI238" s="196"/>
      <c r="XJ238" s="196"/>
      <c r="XK238" s="196"/>
      <c r="XL238" s="196"/>
      <c r="XM238" s="196"/>
      <c r="XN238" s="196"/>
      <c r="XO238" s="196"/>
      <c r="XP238" s="196"/>
      <c r="XQ238" s="196"/>
      <c r="XR238" s="196"/>
      <c r="XS238" s="196"/>
      <c r="XT238" s="25">
        <f t="shared" si="187"/>
        <v>0</v>
      </c>
    </row>
    <row r="239" spans="2:644" s="4" customFormat="1" ht="12.75" x14ac:dyDescent="0.2">
      <c r="B239" s="61" t="s">
        <v>122</v>
      </c>
      <c r="C239" s="201" t="s">
        <v>385</v>
      </c>
      <c r="D239" s="9" t="str">
        <f t="shared" si="143"/>
        <v>1715654750</v>
      </c>
      <c r="E239" s="10">
        <v>6015</v>
      </c>
      <c r="F239" s="9" t="s">
        <v>338</v>
      </c>
      <c r="G239" s="9" t="s">
        <v>126</v>
      </c>
      <c r="H239" s="9" t="s">
        <v>613</v>
      </c>
      <c r="I239" s="9">
        <f t="shared" ref="I239:I240" si="188">LEN(H239)</f>
        <v>43</v>
      </c>
      <c r="J239" s="9">
        <f t="shared" ref="J239:J240" si="189">FIND(" ",H239,FIND(" ",H239)+1)</f>
        <v>21</v>
      </c>
      <c r="K239" s="9">
        <f t="shared" ref="K239:K240" si="190">I239-(J239-1)</f>
        <v>23</v>
      </c>
      <c r="L239" s="9" t="str">
        <f t="shared" ref="L239:L240" si="191">MID(H239,1,J239)</f>
        <v xml:space="preserve">Echeverria Calvopina </v>
      </c>
      <c r="M239" s="9" t="str">
        <f t="shared" ref="M239:M240" si="192">MID(H239,J239,K239)</f>
        <v xml:space="preserve"> Tatiana De Los Angeles</v>
      </c>
      <c r="N239" s="9" t="str">
        <f>_xlfn.IFNA(VLOOKUP(D239,[1]!Tabla1[#All],7,0),"NO ENCONTRADO")</f>
        <v>echeverriatatiana@salesland.net</v>
      </c>
      <c r="O239" s="9"/>
      <c r="P239" s="9" t="str">
        <f t="shared" ref="P239:P240" si="193">IF(N239="NO ENCONTRADO",O239,N239)</f>
        <v>echeverriatatiana@salesland.net</v>
      </c>
      <c r="Q239" s="11">
        <v>44827</v>
      </c>
      <c r="R239" s="11"/>
      <c r="S239" s="11"/>
      <c r="T239" s="11"/>
      <c r="U239" s="76">
        <f t="shared" si="144"/>
        <v>4.2666666666666666</v>
      </c>
      <c r="V239" s="100">
        <f t="shared" si="128"/>
        <v>5.333333333333333</v>
      </c>
      <c r="W239" s="12">
        <f t="shared" si="186"/>
        <v>0</v>
      </c>
      <c r="X239" s="24">
        <f t="shared" si="129"/>
        <v>0</v>
      </c>
      <c r="Y239" s="77">
        <f>IF(B239="Inactivo",0,(V239-W239-X239))</f>
        <v>5.333333333333333</v>
      </c>
      <c r="Z239" s="46"/>
      <c r="AA239" s="47"/>
      <c r="AB239" s="47"/>
      <c r="AC239" s="47"/>
      <c r="AD239" s="47"/>
      <c r="AE239" s="47"/>
      <c r="AF239" s="48"/>
      <c r="AG239" s="49"/>
      <c r="AH239" s="50"/>
      <c r="AI239" s="51"/>
      <c r="AJ239" s="52"/>
      <c r="AK239" s="53"/>
      <c r="AL239" s="53"/>
      <c r="AM239" s="53"/>
      <c r="AN239" s="53"/>
      <c r="AO239" s="53"/>
      <c r="AP239" s="54"/>
      <c r="AQ239" s="54"/>
      <c r="AR239" s="55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6"/>
      <c r="BO239" s="52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6"/>
      <c r="CS239" s="64"/>
      <c r="CT239" s="54"/>
      <c r="CU239" s="54"/>
      <c r="CV239" s="54"/>
      <c r="CW239" s="54"/>
      <c r="CX239" s="54"/>
      <c r="CY239" s="54"/>
      <c r="CZ239" s="55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15"/>
      <c r="DR239" s="15"/>
      <c r="DS239" s="15"/>
      <c r="DT239" s="15"/>
      <c r="DU239" s="15"/>
      <c r="DV239" s="15"/>
      <c r="DW239" s="29"/>
      <c r="DX239" s="43"/>
      <c r="DY239" s="21"/>
      <c r="DZ239" s="21"/>
      <c r="EA239" s="15"/>
      <c r="EB239" s="15"/>
      <c r="EC239" s="15"/>
      <c r="ED239" s="15"/>
      <c r="EE239" s="54"/>
      <c r="EF239" s="54"/>
      <c r="EG239" s="54"/>
      <c r="EH239" s="54"/>
      <c r="EI239" s="54"/>
      <c r="EJ239" s="54"/>
      <c r="EK239" s="54"/>
      <c r="EL239" s="54"/>
      <c r="EM239" s="54"/>
      <c r="EN239" s="54"/>
      <c r="EO239" s="54"/>
      <c r="EP239" s="54"/>
      <c r="EQ239" s="54"/>
      <c r="ER239" s="54"/>
      <c r="ES239" s="54"/>
      <c r="ET239" s="54"/>
      <c r="EU239" s="54"/>
      <c r="EV239" s="54"/>
      <c r="EW239" s="54"/>
      <c r="EX239" s="54"/>
      <c r="EY239" s="54"/>
      <c r="EZ239" s="54"/>
      <c r="FA239" s="56"/>
      <c r="FB239" s="52"/>
      <c r="FC239" s="54"/>
      <c r="FD239" s="54"/>
      <c r="FE239" s="54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5"/>
      <c r="FZ239" s="54"/>
      <c r="GA239" s="54"/>
      <c r="GB239" s="54"/>
      <c r="GC239" s="54"/>
      <c r="GD239" s="54"/>
      <c r="GE239" s="54"/>
      <c r="GF239" s="58"/>
      <c r="GG239" s="57"/>
      <c r="GH239" s="54"/>
      <c r="GI239" s="54"/>
      <c r="GJ239" s="54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6"/>
      <c r="HL239" s="52"/>
      <c r="HM239" s="54"/>
      <c r="HN239" s="54"/>
      <c r="HO239" s="54"/>
      <c r="HP239" s="54"/>
      <c r="HQ239" s="54"/>
      <c r="HR239" s="54"/>
      <c r="HS239" s="54"/>
      <c r="HT239" s="54"/>
      <c r="HU239" s="54"/>
      <c r="HV239" s="54"/>
      <c r="HW239" s="54"/>
      <c r="HX239" s="54"/>
      <c r="HY239" s="55"/>
      <c r="HZ239" s="54"/>
      <c r="IA239" s="54"/>
      <c r="IB239" s="54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8"/>
      <c r="IN239" s="57"/>
      <c r="IO239" s="54"/>
      <c r="IP239" s="54"/>
      <c r="IQ239" s="54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6"/>
      <c r="JS239" s="52"/>
      <c r="JT239" s="54"/>
      <c r="JU239" s="54"/>
      <c r="JV239" s="54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5"/>
      <c r="KH239" s="54"/>
      <c r="KI239" s="54"/>
      <c r="KJ239" s="54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6"/>
      <c r="KW239" s="57"/>
      <c r="KX239" s="54"/>
      <c r="KY239" s="54"/>
      <c r="KZ239" s="54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5"/>
      <c r="LX239" s="54"/>
      <c r="LY239" s="54"/>
      <c r="LZ239" s="54"/>
      <c r="MA239" s="56"/>
      <c r="MB239" s="52"/>
      <c r="MC239" s="54"/>
      <c r="MD239" s="54"/>
      <c r="ME239" s="54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6"/>
      <c r="NF239" s="52"/>
      <c r="NG239" s="54"/>
      <c r="NH239" s="54"/>
      <c r="NI239" s="54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6"/>
      <c r="OK239" s="52"/>
      <c r="OL239" s="54"/>
      <c r="OM239" s="54"/>
      <c r="ON239" s="54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153"/>
      <c r="PP239" s="52"/>
      <c r="PQ239" s="54"/>
      <c r="PR239" s="54"/>
      <c r="PS239" s="54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154"/>
      <c r="QT239" s="52"/>
      <c r="QU239" s="54"/>
      <c r="QV239" s="54"/>
      <c r="QW239" s="54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154"/>
      <c r="RY239" s="52"/>
      <c r="RZ239" s="54"/>
      <c r="SA239" s="54"/>
      <c r="SB239" s="54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154"/>
      <c r="TC239" s="52"/>
      <c r="TD239" s="54"/>
      <c r="TE239" s="54"/>
      <c r="TF239" s="54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6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38"/>
      <c r="US239" s="38"/>
      <c r="UT239" s="38"/>
      <c r="UU239" s="38"/>
      <c r="UV239" s="38"/>
      <c r="UW239" s="38"/>
      <c r="UX239" s="38"/>
      <c r="UY239" s="38"/>
      <c r="UZ239" s="38"/>
      <c r="VA239" s="38"/>
      <c r="VB239" s="38"/>
      <c r="VC239" s="38"/>
      <c r="VD239" s="38"/>
      <c r="VE239" s="38"/>
      <c r="VF239" s="38"/>
      <c r="VG239" s="38"/>
      <c r="VH239" s="38"/>
      <c r="VI239" s="38"/>
      <c r="VJ239" s="38"/>
      <c r="VK239" s="38"/>
      <c r="VL239" s="182"/>
      <c r="VM239" s="25"/>
      <c r="VN239" s="10"/>
      <c r="VO239" s="10"/>
      <c r="VP239" s="10"/>
      <c r="VQ239" s="10"/>
      <c r="VR239" s="10"/>
      <c r="VS239" s="10"/>
      <c r="VT239" s="10"/>
      <c r="VU239" s="10"/>
      <c r="VV239" s="10"/>
      <c r="VW239" s="38"/>
      <c r="VX239" s="38"/>
      <c r="VY239" s="38"/>
      <c r="VZ239" s="38"/>
      <c r="WA239" s="38"/>
      <c r="WB239" s="38"/>
      <c r="WC239" s="38"/>
      <c r="WD239" s="38"/>
      <c r="WE239" s="38"/>
      <c r="WF239" s="38"/>
      <c r="WG239" s="38"/>
      <c r="WH239" s="38"/>
      <c r="WI239" s="38"/>
      <c r="WJ239" s="38"/>
      <c r="WK239" s="38"/>
      <c r="WL239" s="38"/>
      <c r="WM239" s="38"/>
      <c r="WN239" s="182"/>
      <c r="WO239" s="25"/>
      <c r="WP239" s="10"/>
      <c r="WQ239" s="10"/>
      <c r="WR239" s="10"/>
      <c r="WS239" s="10"/>
      <c r="WT239" s="10"/>
      <c r="WU239" s="10"/>
      <c r="WV239" s="10"/>
      <c r="WW239" s="10"/>
      <c r="WX239" s="10"/>
      <c r="WY239" s="196"/>
      <c r="WZ239" s="196"/>
      <c r="XA239" s="196"/>
      <c r="XB239" s="196"/>
      <c r="XC239" s="196"/>
      <c r="XD239" s="196"/>
      <c r="XE239" s="196"/>
      <c r="XF239" s="196"/>
      <c r="XG239" s="196"/>
      <c r="XH239" s="196"/>
      <c r="XI239" s="196"/>
      <c r="XJ239" s="196"/>
      <c r="XK239" s="196"/>
      <c r="XL239" s="196"/>
      <c r="XM239" s="196"/>
      <c r="XN239" s="196"/>
      <c r="XO239" s="196"/>
      <c r="XP239" s="196"/>
      <c r="XQ239" s="196"/>
      <c r="XR239" s="196"/>
      <c r="XS239" s="196"/>
      <c r="XT239" s="25">
        <f t="shared" si="187"/>
        <v>0</v>
      </c>
    </row>
    <row r="240" spans="2:644" s="4" customFormat="1" ht="12.75" x14ac:dyDescent="0.2">
      <c r="B240" s="61" t="s">
        <v>122</v>
      </c>
      <c r="C240" s="201" t="s">
        <v>1043</v>
      </c>
      <c r="D240" s="9" t="str">
        <f t="shared" si="143"/>
        <v>0401502604</v>
      </c>
      <c r="E240" s="10">
        <v>6015</v>
      </c>
      <c r="F240" s="9" t="s">
        <v>338</v>
      </c>
      <c r="G240" s="9" t="s">
        <v>126</v>
      </c>
      <c r="H240" s="9" t="s">
        <v>614</v>
      </c>
      <c r="I240" s="9">
        <f t="shared" si="188"/>
        <v>33</v>
      </c>
      <c r="J240" s="9">
        <f t="shared" si="189"/>
        <v>18</v>
      </c>
      <c r="K240" s="9">
        <f t="shared" si="190"/>
        <v>16</v>
      </c>
      <c r="L240" s="9" t="str">
        <f t="shared" si="191"/>
        <v xml:space="preserve">Enriquez Gonzalez </v>
      </c>
      <c r="M240" s="9" t="str">
        <f t="shared" si="192"/>
        <v xml:space="preserve"> Bryan Alexander</v>
      </c>
      <c r="N240" s="9" t="str">
        <f>_xlfn.IFNA(VLOOKUP(D240,[1]!Tabla1[#All],7,0),"NO ENCONTRADO")</f>
        <v>bryanenriquez@salesland.net</v>
      </c>
      <c r="O240" s="9"/>
      <c r="P240" s="9" t="str">
        <f t="shared" si="193"/>
        <v>bryanenriquez@salesland.net</v>
      </c>
      <c r="Q240" s="11">
        <v>44743</v>
      </c>
      <c r="R240" s="11"/>
      <c r="S240" s="11"/>
      <c r="T240" s="11"/>
      <c r="U240" s="76">
        <f t="shared" si="144"/>
        <v>7</v>
      </c>
      <c r="V240" s="100">
        <f t="shared" si="128"/>
        <v>8.75</v>
      </c>
      <c r="W240" s="12">
        <f t="shared" si="186"/>
        <v>0</v>
      </c>
      <c r="X240" s="24">
        <f t="shared" si="129"/>
        <v>0</v>
      </c>
      <c r="Y240" s="77">
        <f>IF(B240="Inactivo",0,(V240-W240-X240))</f>
        <v>8.75</v>
      </c>
      <c r="Z240" s="46"/>
      <c r="AA240" s="47"/>
      <c r="AB240" s="47"/>
      <c r="AC240" s="47"/>
      <c r="AD240" s="47"/>
      <c r="AE240" s="47"/>
      <c r="AF240" s="48"/>
      <c r="AG240" s="49"/>
      <c r="AH240" s="50"/>
      <c r="AI240" s="51"/>
      <c r="AJ240" s="52"/>
      <c r="AK240" s="53"/>
      <c r="AL240" s="53"/>
      <c r="AM240" s="53"/>
      <c r="AN240" s="53"/>
      <c r="AO240" s="53"/>
      <c r="AP240" s="54"/>
      <c r="AQ240" s="54"/>
      <c r="AR240" s="55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6"/>
      <c r="BO240" s="52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6"/>
      <c r="CS240" s="64"/>
      <c r="CT240" s="54"/>
      <c r="CU240" s="54"/>
      <c r="CV240" s="54"/>
      <c r="CW240" s="54"/>
      <c r="CX240" s="54"/>
      <c r="CY240" s="54"/>
      <c r="CZ240" s="55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15"/>
      <c r="DR240" s="15"/>
      <c r="DS240" s="15"/>
      <c r="DT240" s="15"/>
      <c r="DU240" s="15"/>
      <c r="DV240" s="15"/>
      <c r="DW240" s="29"/>
      <c r="DX240" s="43"/>
      <c r="DY240" s="21"/>
      <c r="DZ240" s="21"/>
      <c r="EA240" s="15"/>
      <c r="EB240" s="15"/>
      <c r="EC240" s="15"/>
      <c r="ED240" s="15"/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6"/>
      <c r="FB240" s="52"/>
      <c r="FC240" s="54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5"/>
      <c r="FZ240" s="54"/>
      <c r="GA240" s="54"/>
      <c r="GB240" s="54"/>
      <c r="GC240" s="54"/>
      <c r="GD240" s="54"/>
      <c r="GE240" s="54"/>
      <c r="GF240" s="58"/>
      <c r="GG240" s="57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6"/>
      <c r="HL240" s="52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5"/>
      <c r="HZ240" s="54"/>
      <c r="IA240" s="54"/>
      <c r="IB240" s="54"/>
      <c r="IC240" s="54"/>
      <c r="ID240" s="54"/>
      <c r="IE240" s="54"/>
      <c r="IF240" s="54"/>
      <c r="IG240" s="54"/>
      <c r="IH240" s="54"/>
      <c r="II240" s="54"/>
      <c r="IJ240" s="54"/>
      <c r="IK240" s="54"/>
      <c r="IL240" s="54"/>
      <c r="IM240" s="58"/>
      <c r="IN240" s="57"/>
      <c r="IO240" s="54"/>
      <c r="IP240" s="54"/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/>
      <c r="JP240" s="54"/>
      <c r="JQ240" s="54"/>
      <c r="JR240" s="56"/>
      <c r="JS240" s="52"/>
      <c r="JT240" s="54"/>
      <c r="JU240" s="54"/>
      <c r="JV240" s="54"/>
      <c r="JW240" s="54"/>
      <c r="JX240" s="54"/>
      <c r="JY240" s="54"/>
      <c r="JZ240" s="54"/>
      <c r="KA240" s="54"/>
      <c r="KB240" s="54"/>
      <c r="KC240" s="54"/>
      <c r="KD240" s="54"/>
      <c r="KE240" s="54"/>
      <c r="KF240" s="54"/>
      <c r="KG240" s="55"/>
      <c r="KH240" s="54"/>
      <c r="KI240" s="54"/>
      <c r="KJ240" s="54"/>
      <c r="KK240" s="54"/>
      <c r="KL240" s="54"/>
      <c r="KM240" s="54"/>
      <c r="KN240" s="54"/>
      <c r="KO240" s="54"/>
      <c r="KP240" s="54"/>
      <c r="KQ240" s="54"/>
      <c r="KR240" s="54"/>
      <c r="KS240" s="54"/>
      <c r="KT240" s="54"/>
      <c r="KU240" s="54"/>
      <c r="KV240" s="56"/>
      <c r="KW240" s="57"/>
      <c r="KX240" s="54"/>
      <c r="KY240" s="54"/>
      <c r="KZ240" s="54"/>
      <c r="LA240" s="54"/>
      <c r="LB240" s="54"/>
      <c r="LC240" s="54"/>
      <c r="LD240" s="54"/>
      <c r="LE240" s="54"/>
      <c r="LF240" s="54"/>
      <c r="LG240" s="54"/>
      <c r="LH240" s="54"/>
      <c r="LI240" s="54"/>
      <c r="LJ240" s="54"/>
      <c r="LK240" s="54"/>
      <c r="LL240" s="54"/>
      <c r="LM240" s="54"/>
      <c r="LN240" s="54"/>
      <c r="LO240" s="54"/>
      <c r="LP240" s="54"/>
      <c r="LQ240" s="54"/>
      <c r="LR240" s="54"/>
      <c r="LS240" s="54"/>
      <c r="LT240" s="54"/>
      <c r="LU240" s="54"/>
      <c r="LV240" s="54"/>
      <c r="LW240" s="55"/>
      <c r="LX240" s="54"/>
      <c r="LY240" s="54"/>
      <c r="LZ240" s="54"/>
      <c r="MA240" s="56"/>
      <c r="MB240" s="52"/>
      <c r="MC240" s="54"/>
      <c r="MD240" s="54"/>
      <c r="ME240" s="54"/>
      <c r="MF240" s="54"/>
      <c r="MG240" s="54"/>
      <c r="MH240" s="54"/>
      <c r="MI240" s="54"/>
      <c r="MJ240" s="54"/>
      <c r="MK240" s="54"/>
      <c r="ML240" s="54"/>
      <c r="MM240" s="54"/>
      <c r="MN240" s="54"/>
      <c r="MO240" s="54"/>
      <c r="MP240" s="54"/>
      <c r="MQ240" s="54"/>
      <c r="MR240" s="54"/>
      <c r="MS240" s="54"/>
      <c r="MT240" s="54"/>
      <c r="MU240" s="54"/>
      <c r="MV240" s="54"/>
      <c r="MW240" s="54"/>
      <c r="MX240" s="54"/>
      <c r="MY240" s="54"/>
      <c r="MZ240" s="54"/>
      <c r="NA240" s="54"/>
      <c r="NB240" s="54"/>
      <c r="NC240" s="54"/>
      <c r="ND240" s="54"/>
      <c r="NE240" s="56"/>
      <c r="NF240" s="52"/>
      <c r="NG240" s="54"/>
      <c r="NH240" s="54"/>
      <c r="NI240" s="54"/>
      <c r="NJ240" s="54"/>
      <c r="NK240" s="54"/>
      <c r="NL240" s="54"/>
      <c r="NM240" s="54"/>
      <c r="NN240" s="54"/>
      <c r="NO240" s="54"/>
      <c r="NP240" s="54"/>
      <c r="NQ240" s="54"/>
      <c r="NR240" s="54"/>
      <c r="NS240" s="54"/>
      <c r="NT240" s="54"/>
      <c r="NU240" s="54"/>
      <c r="NV240" s="54"/>
      <c r="NW240" s="54"/>
      <c r="NX240" s="54"/>
      <c r="NY240" s="54"/>
      <c r="NZ240" s="54"/>
      <c r="OA240" s="54"/>
      <c r="OB240" s="54"/>
      <c r="OC240" s="54"/>
      <c r="OD240" s="54"/>
      <c r="OE240" s="54"/>
      <c r="OF240" s="54"/>
      <c r="OG240" s="54"/>
      <c r="OH240" s="54"/>
      <c r="OI240" s="54"/>
      <c r="OJ240" s="56"/>
      <c r="OK240" s="52"/>
      <c r="OL240" s="54"/>
      <c r="OM240" s="54"/>
      <c r="ON240" s="54"/>
      <c r="OO240" s="54"/>
      <c r="OP240" s="54"/>
      <c r="OQ240" s="54"/>
      <c r="OR240" s="54"/>
      <c r="OS240" s="54"/>
      <c r="OT240" s="54"/>
      <c r="OU240" s="54"/>
      <c r="OV240" s="54"/>
      <c r="OW240" s="54"/>
      <c r="OX240" s="54"/>
      <c r="OY240" s="54"/>
      <c r="OZ240" s="54"/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4"/>
      <c r="PM240" s="54"/>
      <c r="PN240" s="54"/>
      <c r="PO240" s="153"/>
      <c r="PP240" s="52"/>
      <c r="PQ240" s="54"/>
      <c r="PR240" s="54"/>
      <c r="PS240" s="54"/>
      <c r="PT240" s="54"/>
      <c r="PU240" s="54"/>
      <c r="PV240" s="54"/>
      <c r="PW240" s="54"/>
      <c r="PX240" s="54"/>
      <c r="PY240" s="54"/>
      <c r="PZ240" s="54"/>
      <c r="QA240" s="54"/>
      <c r="QB240" s="54"/>
      <c r="QC240" s="54"/>
      <c r="QD240" s="54"/>
      <c r="QE240" s="54"/>
      <c r="QF240" s="54"/>
      <c r="QG240" s="54"/>
      <c r="QH240" s="54"/>
      <c r="QI240" s="54"/>
      <c r="QJ240" s="54"/>
      <c r="QK240" s="54"/>
      <c r="QL240" s="54"/>
      <c r="QM240" s="54"/>
      <c r="QN240" s="54"/>
      <c r="QO240" s="54"/>
      <c r="QP240" s="54"/>
      <c r="QQ240" s="54"/>
      <c r="QR240" s="54"/>
      <c r="QS240" s="154"/>
      <c r="QT240" s="52"/>
      <c r="QU240" s="54"/>
      <c r="QV240" s="54"/>
      <c r="QW240" s="54"/>
      <c r="QX240" s="54"/>
      <c r="QY240" s="54"/>
      <c r="QZ240" s="54"/>
      <c r="RA240" s="54"/>
      <c r="RB240" s="54"/>
      <c r="RC240" s="54"/>
      <c r="RD240" s="54"/>
      <c r="RE240" s="54"/>
      <c r="RF240" s="54"/>
      <c r="RG240" s="54"/>
      <c r="RH240" s="54"/>
      <c r="RI240" s="54"/>
      <c r="RJ240" s="54"/>
      <c r="RK240" s="54"/>
      <c r="RL240" s="54"/>
      <c r="RM240" s="54"/>
      <c r="RN240" s="54"/>
      <c r="RO240" s="54"/>
      <c r="RP240" s="54"/>
      <c r="RQ240" s="54"/>
      <c r="RR240" s="54"/>
      <c r="RS240" s="54"/>
      <c r="RT240" s="54"/>
      <c r="RU240" s="54"/>
      <c r="RV240" s="54"/>
      <c r="RW240" s="54"/>
      <c r="RX240" s="154"/>
      <c r="RY240" s="52"/>
      <c r="RZ240" s="54"/>
      <c r="SA240" s="54"/>
      <c r="SB240" s="54"/>
      <c r="SC240" s="54"/>
      <c r="SD240" s="54"/>
      <c r="SE240" s="54"/>
      <c r="SF240" s="54"/>
      <c r="SG240" s="54"/>
      <c r="SH240" s="54"/>
      <c r="SI240" s="54"/>
      <c r="SJ240" s="54"/>
      <c r="SK240" s="54"/>
      <c r="SL240" s="54"/>
      <c r="SM240" s="54"/>
      <c r="SN240" s="54"/>
      <c r="SO240" s="54"/>
      <c r="SP240" s="54"/>
      <c r="SQ240" s="54"/>
      <c r="SR240" s="54"/>
      <c r="SS240" s="54"/>
      <c r="ST240" s="54"/>
      <c r="SU240" s="54"/>
      <c r="SV240" s="54"/>
      <c r="SW240" s="54"/>
      <c r="SX240" s="54"/>
      <c r="SY240" s="54"/>
      <c r="SZ240" s="54"/>
      <c r="TA240" s="54"/>
      <c r="TB240" s="154"/>
      <c r="TC240" s="52"/>
      <c r="TD240" s="54"/>
      <c r="TE240" s="54"/>
      <c r="TF240" s="54"/>
      <c r="TG240" s="54"/>
      <c r="TH240" s="54"/>
      <c r="TI240" s="54"/>
      <c r="TJ240" s="54"/>
      <c r="TK240" s="54"/>
      <c r="TL240" s="54"/>
      <c r="TM240" s="54"/>
      <c r="TN240" s="54"/>
      <c r="TO240" s="54"/>
      <c r="TP240" s="54"/>
      <c r="TQ240" s="54"/>
      <c r="TR240" s="54"/>
      <c r="TS240" s="54"/>
      <c r="TT240" s="54"/>
      <c r="TU240" s="54"/>
      <c r="TV240" s="54"/>
      <c r="TW240" s="54"/>
      <c r="TX240" s="54"/>
      <c r="TY240" s="54"/>
      <c r="TZ240" s="54"/>
      <c r="UA240" s="54"/>
      <c r="UB240" s="54"/>
      <c r="UC240" s="54"/>
      <c r="UD240" s="54"/>
      <c r="UE240" s="54"/>
      <c r="UF240" s="54"/>
      <c r="UG240" s="56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38"/>
      <c r="US240" s="38"/>
      <c r="UT240" s="38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182"/>
      <c r="VM240" s="25"/>
      <c r="VN240" s="10"/>
      <c r="VO240" s="10"/>
      <c r="VP240" s="10"/>
      <c r="VQ240" s="10"/>
      <c r="VR240" s="10"/>
      <c r="VS240" s="10"/>
      <c r="VT240" s="10"/>
      <c r="VU240" s="10"/>
      <c r="VV240" s="10"/>
      <c r="VW240" s="38"/>
      <c r="VX240" s="38"/>
      <c r="VY240" s="38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182"/>
      <c r="WO240" s="25"/>
      <c r="WP240" s="10"/>
      <c r="WQ240" s="10"/>
      <c r="WR240" s="10"/>
      <c r="WS240" s="10"/>
      <c r="WT240" s="10"/>
      <c r="WU240" s="10"/>
      <c r="WV240" s="10"/>
      <c r="WW240" s="10"/>
      <c r="WX240" s="10"/>
      <c r="WY240" s="196"/>
      <c r="WZ240" s="196"/>
      <c r="XA240" s="196"/>
      <c r="XB240" s="196"/>
      <c r="XC240" s="196"/>
      <c r="XD240" s="196"/>
      <c r="XE240" s="196"/>
      <c r="XF240" s="196"/>
      <c r="XG240" s="196"/>
      <c r="XH240" s="196"/>
      <c r="XI240" s="196"/>
      <c r="XJ240" s="196"/>
      <c r="XK240" s="196"/>
      <c r="XL240" s="196"/>
      <c r="XM240" s="196"/>
      <c r="XN240" s="196"/>
      <c r="XO240" s="196"/>
      <c r="XP240" s="196"/>
      <c r="XQ240" s="196"/>
      <c r="XR240" s="196"/>
      <c r="XS240" s="196"/>
      <c r="XT240" s="25">
        <f t="shared" si="187"/>
        <v>0</v>
      </c>
    </row>
    <row r="241" spans="2:644" s="4" customFormat="1" ht="12.75" hidden="1" x14ac:dyDescent="0.2">
      <c r="B241" s="61" t="s">
        <v>121</v>
      </c>
      <c r="C241" s="201" t="s">
        <v>1044</v>
      </c>
      <c r="D241" s="9" t="str">
        <f t="shared" si="143"/>
        <v>0951430974</v>
      </c>
      <c r="E241" s="10">
        <v>6015</v>
      </c>
      <c r="F241" s="9" t="s">
        <v>338</v>
      </c>
      <c r="G241" s="9" t="s">
        <v>335</v>
      </c>
      <c r="H241" s="9" t="s">
        <v>312</v>
      </c>
      <c r="I241" s="9"/>
      <c r="J241" s="9"/>
      <c r="K241" s="9"/>
      <c r="L241" s="9"/>
      <c r="M241" s="9"/>
      <c r="N241" s="9" t="e">
        <f>VLOOKUP(C241,'[1]Nomina al 02-02-2023'!$A$6:$A$94,1,0)</f>
        <v>#N/A</v>
      </c>
      <c r="O241" s="9"/>
      <c r="P241" s="9"/>
      <c r="Q241" s="11">
        <v>44867</v>
      </c>
      <c r="R241" s="11">
        <v>44912</v>
      </c>
      <c r="S241" s="11"/>
      <c r="T241" s="11"/>
      <c r="U241" s="76">
        <f t="shared" si="144"/>
        <v>2.9666666666666668</v>
      </c>
      <c r="V241" s="100">
        <f t="shared" si="128"/>
        <v>3.7083333333333335</v>
      </c>
      <c r="W241" s="12">
        <f t="shared" si="186"/>
        <v>0</v>
      </c>
      <c r="X241" s="24">
        <f t="shared" si="129"/>
        <v>0</v>
      </c>
      <c r="Y241" s="77">
        <f>IF(B241="Inactivo",0,(V241-W241-X241))</f>
        <v>0</v>
      </c>
      <c r="Z241" s="46"/>
      <c r="AA241" s="47"/>
      <c r="AB241" s="47"/>
      <c r="AC241" s="47"/>
      <c r="AD241" s="47"/>
      <c r="AE241" s="47"/>
      <c r="AF241" s="48"/>
      <c r="AG241" s="49"/>
      <c r="AH241" s="50"/>
      <c r="AI241" s="51"/>
      <c r="AJ241" s="52"/>
      <c r="AK241" s="53"/>
      <c r="AL241" s="53"/>
      <c r="AM241" s="53"/>
      <c r="AN241" s="53"/>
      <c r="AO241" s="53"/>
      <c r="AP241" s="54"/>
      <c r="AQ241" s="54"/>
      <c r="AR241" s="55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6"/>
      <c r="BO241" s="52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6"/>
      <c r="CS241" s="64"/>
      <c r="CT241" s="54"/>
      <c r="CU241" s="54"/>
      <c r="CV241" s="54"/>
      <c r="CW241" s="54"/>
      <c r="CX241" s="54"/>
      <c r="CY241" s="54"/>
      <c r="CZ241" s="55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15"/>
      <c r="DR241" s="15"/>
      <c r="DS241" s="15"/>
      <c r="DT241" s="15"/>
      <c r="DU241" s="15"/>
      <c r="DV241" s="15"/>
      <c r="DW241" s="29"/>
      <c r="DX241" s="43"/>
      <c r="DY241" s="21"/>
      <c r="DZ241" s="21"/>
      <c r="EA241" s="15"/>
      <c r="EB241" s="15"/>
      <c r="EC241" s="15"/>
      <c r="ED241" s="15"/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6"/>
      <c r="FB241" s="52"/>
      <c r="FC241" s="54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5"/>
      <c r="FZ241" s="54"/>
      <c r="GA241" s="54"/>
      <c r="GB241" s="54"/>
      <c r="GC241" s="54"/>
      <c r="GD241" s="54"/>
      <c r="GE241" s="54"/>
      <c r="GF241" s="58"/>
      <c r="GG241" s="57"/>
      <c r="GH241" s="54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/>
      <c r="GT241" s="54"/>
      <c r="GU241" s="54"/>
      <c r="GV241" s="54"/>
      <c r="GW241" s="54"/>
      <c r="GX241" s="54"/>
      <c r="GY241" s="54"/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6"/>
      <c r="HL241" s="52"/>
      <c r="HM241" s="54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5"/>
      <c r="HZ241" s="54"/>
      <c r="IA241" s="54"/>
      <c r="IB241" s="54"/>
      <c r="IC241" s="54"/>
      <c r="ID241" s="54"/>
      <c r="IE241" s="54"/>
      <c r="IF241" s="54"/>
      <c r="IG241" s="54"/>
      <c r="IH241" s="54"/>
      <c r="II241" s="54"/>
      <c r="IJ241" s="54"/>
      <c r="IK241" s="54"/>
      <c r="IL241" s="54"/>
      <c r="IM241" s="58"/>
      <c r="IN241" s="57"/>
      <c r="IO241" s="54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/>
      <c r="JB241" s="54"/>
      <c r="JC241" s="54"/>
      <c r="JD241" s="54"/>
      <c r="JE241" s="54"/>
      <c r="JF241" s="54"/>
      <c r="JG241" s="54"/>
      <c r="JH241" s="54"/>
      <c r="JI241" s="54"/>
      <c r="JJ241" s="54"/>
      <c r="JK241" s="54"/>
      <c r="JL241" s="54"/>
      <c r="JM241" s="54"/>
      <c r="JN241" s="54"/>
      <c r="JO241" s="54"/>
      <c r="JP241" s="54"/>
      <c r="JQ241" s="54"/>
      <c r="JR241" s="56"/>
      <c r="JS241" s="52"/>
      <c r="JT241" s="54"/>
      <c r="JU241" s="54"/>
      <c r="JV241" s="54"/>
      <c r="JW241" s="54"/>
      <c r="JX241" s="54"/>
      <c r="JY241" s="54"/>
      <c r="JZ241" s="54"/>
      <c r="KA241" s="54"/>
      <c r="KB241" s="54"/>
      <c r="KC241" s="54"/>
      <c r="KD241" s="54"/>
      <c r="KE241" s="54"/>
      <c r="KF241" s="54"/>
      <c r="KG241" s="55"/>
      <c r="KH241" s="54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6"/>
      <c r="KW241" s="57"/>
      <c r="KX241" s="54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5"/>
      <c r="LX241" s="54"/>
      <c r="LY241" s="54"/>
      <c r="LZ241" s="54"/>
      <c r="MA241" s="56"/>
      <c r="MB241" s="52"/>
      <c r="MC241" s="54"/>
      <c r="MD241" s="54"/>
      <c r="ME241" s="54"/>
      <c r="MF241" s="54"/>
      <c r="MG241" s="54"/>
      <c r="MH241" s="54"/>
      <c r="MI241" s="54"/>
      <c r="MJ241" s="54"/>
      <c r="MK241" s="54"/>
      <c r="ML241" s="54"/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/>
      <c r="MX241" s="54"/>
      <c r="MY241" s="54"/>
      <c r="MZ241" s="54"/>
      <c r="NA241" s="54"/>
      <c r="NB241" s="54"/>
      <c r="NC241" s="54"/>
      <c r="ND241" s="54"/>
      <c r="NE241" s="56"/>
      <c r="NF241" s="52"/>
      <c r="NG241" s="54"/>
      <c r="NH241" s="54"/>
      <c r="NI241" s="54"/>
      <c r="NJ241" s="54"/>
      <c r="NK241" s="54"/>
      <c r="NL241" s="54"/>
      <c r="NM241" s="54"/>
      <c r="NN241" s="54"/>
      <c r="NO241" s="54"/>
      <c r="NP241" s="54"/>
      <c r="NQ241" s="54"/>
      <c r="NR241" s="54"/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/>
      <c r="OJ241" s="56"/>
      <c r="OK241" s="52"/>
      <c r="OL241" s="54"/>
      <c r="OM241" s="54"/>
      <c r="ON241" s="54"/>
      <c r="OO241" s="54"/>
      <c r="OP241" s="54"/>
      <c r="OQ241" s="54"/>
      <c r="OR241" s="54"/>
      <c r="OS241" s="54"/>
      <c r="OT241" s="54"/>
      <c r="OU241" s="54"/>
      <c r="OV241" s="54"/>
      <c r="OW241" s="54"/>
      <c r="OX241" s="54"/>
      <c r="OY241" s="54"/>
      <c r="OZ241" s="54"/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4"/>
      <c r="PM241" s="54"/>
      <c r="PN241" s="54"/>
      <c r="PO241" s="153"/>
      <c r="PP241" s="52"/>
      <c r="PQ241" s="54"/>
      <c r="PR241" s="54"/>
      <c r="PS241" s="54"/>
      <c r="PT241" s="54"/>
      <c r="PU241" s="54"/>
      <c r="PV241" s="54"/>
      <c r="PW241" s="54"/>
      <c r="PX241" s="54"/>
      <c r="PY241" s="54"/>
      <c r="PZ241" s="54"/>
      <c r="QA241" s="54"/>
      <c r="QB241" s="54"/>
      <c r="QC241" s="54"/>
      <c r="QD241" s="54"/>
      <c r="QE241" s="54"/>
      <c r="QF241" s="54"/>
      <c r="QG241" s="54"/>
      <c r="QH241" s="54"/>
      <c r="QI241" s="54"/>
      <c r="QJ241" s="54"/>
      <c r="QK241" s="54"/>
      <c r="QL241" s="54"/>
      <c r="QM241" s="54"/>
      <c r="QN241" s="54"/>
      <c r="QO241" s="54"/>
      <c r="QP241" s="54"/>
      <c r="QQ241" s="54"/>
      <c r="QR241" s="54"/>
      <c r="QS241" s="154"/>
      <c r="QT241" s="52"/>
      <c r="QU241" s="54"/>
      <c r="QV241" s="54"/>
      <c r="QW241" s="54"/>
      <c r="QX241" s="54"/>
      <c r="QY241" s="54"/>
      <c r="QZ241" s="54"/>
      <c r="RA241" s="54"/>
      <c r="RB241" s="54"/>
      <c r="RC241" s="54"/>
      <c r="RD241" s="54"/>
      <c r="RE241" s="54"/>
      <c r="RF241" s="54"/>
      <c r="RG241" s="54"/>
      <c r="RH241" s="54"/>
      <c r="RI241" s="54"/>
      <c r="RJ241" s="54"/>
      <c r="RK241" s="54"/>
      <c r="RL241" s="54"/>
      <c r="RM241" s="54"/>
      <c r="RN241" s="54"/>
      <c r="RO241" s="54"/>
      <c r="RP241" s="54"/>
      <c r="RQ241" s="54"/>
      <c r="RR241" s="54"/>
      <c r="RS241" s="54"/>
      <c r="RT241" s="54"/>
      <c r="RU241" s="54"/>
      <c r="RV241" s="54"/>
      <c r="RW241" s="54"/>
      <c r="RX241" s="154"/>
      <c r="RY241" s="52"/>
      <c r="RZ241" s="54"/>
      <c r="SA241" s="54"/>
      <c r="SB241" s="54"/>
      <c r="SC241" s="54"/>
      <c r="SD241" s="54"/>
      <c r="SE241" s="54"/>
      <c r="SF241" s="54"/>
      <c r="SG241" s="54"/>
      <c r="SH241" s="54"/>
      <c r="SI241" s="54"/>
      <c r="SJ241" s="54"/>
      <c r="SK241" s="54"/>
      <c r="SL241" s="54"/>
      <c r="SM241" s="54"/>
      <c r="SN241" s="54"/>
      <c r="SO241" s="54"/>
      <c r="SP241" s="54"/>
      <c r="SQ241" s="54"/>
      <c r="SR241" s="54"/>
      <c r="SS241" s="54"/>
      <c r="ST241" s="54"/>
      <c r="SU241" s="54"/>
      <c r="SV241" s="54"/>
      <c r="SW241" s="54"/>
      <c r="SX241" s="54"/>
      <c r="SY241" s="54"/>
      <c r="SZ241" s="54"/>
      <c r="TA241" s="54"/>
      <c r="TB241" s="154"/>
      <c r="TC241" s="52"/>
      <c r="TD241" s="54"/>
      <c r="TE241" s="54"/>
      <c r="TF241" s="54"/>
      <c r="TG241" s="54"/>
      <c r="TH241" s="54"/>
      <c r="TI241" s="54"/>
      <c r="TJ241" s="54"/>
      <c r="TK241" s="54"/>
      <c r="TL241" s="54"/>
      <c r="TM241" s="54"/>
      <c r="TN241" s="54"/>
      <c r="TO241" s="54"/>
      <c r="TP241" s="54"/>
      <c r="TQ241" s="54"/>
      <c r="TR241" s="54"/>
      <c r="TS241" s="54"/>
      <c r="TT241" s="54"/>
      <c r="TU241" s="54"/>
      <c r="TV241" s="54"/>
      <c r="TW241" s="54"/>
      <c r="TX241" s="54"/>
      <c r="TY241" s="54"/>
      <c r="TZ241" s="54"/>
      <c r="UA241" s="54"/>
      <c r="UB241" s="54"/>
      <c r="UC241" s="54"/>
      <c r="UD241" s="54"/>
      <c r="UE241" s="54"/>
      <c r="UF241" s="54"/>
      <c r="UG241" s="56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38"/>
      <c r="US241" s="38"/>
      <c r="UT241" s="38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182"/>
      <c r="VM241" s="25"/>
      <c r="VN241" s="10"/>
      <c r="VO241" s="10"/>
      <c r="VP241" s="10"/>
      <c r="VQ241" s="10"/>
      <c r="VR241" s="10"/>
      <c r="VS241" s="10"/>
      <c r="VT241" s="10"/>
      <c r="VU241" s="10"/>
      <c r="VV241" s="10"/>
      <c r="VW241" s="38"/>
      <c r="VX241" s="38"/>
      <c r="VY241" s="38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182"/>
      <c r="WO241" s="25"/>
      <c r="WP241" s="10"/>
      <c r="WQ241" s="10"/>
      <c r="WR241" s="10"/>
      <c r="WS241" s="10"/>
      <c r="WT241" s="10"/>
      <c r="WU241" s="10"/>
      <c r="WV241" s="10"/>
      <c r="WW241" s="10"/>
      <c r="WX241" s="10"/>
      <c r="WY241" s="196"/>
      <c r="WZ241" s="196"/>
      <c r="XA241" s="196"/>
      <c r="XB241" s="196"/>
      <c r="XC241" s="196"/>
      <c r="XD241" s="196"/>
      <c r="XE241" s="196"/>
      <c r="XF241" s="196"/>
      <c r="XG241" s="196"/>
      <c r="XH241" s="196"/>
      <c r="XI241" s="196"/>
      <c r="XJ241" s="196"/>
      <c r="XK241" s="196"/>
      <c r="XL241" s="196"/>
      <c r="XM241" s="196"/>
      <c r="XN241" s="196"/>
      <c r="XO241" s="196"/>
      <c r="XP241" s="196"/>
      <c r="XQ241" s="196"/>
      <c r="XR241" s="196"/>
      <c r="XS241" s="196"/>
      <c r="XT241" s="25">
        <f t="shared" si="187"/>
        <v>0</v>
      </c>
    </row>
    <row r="242" spans="2:644" s="4" customFormat="1" ht="12.75" hidden="1" x14ac:dyDescent="0.2">
      <c r="B242" s="61" t="s">
        <v>121</v>
      </c>
      <c r="C242" s="201" t="s">
        <v>1045</v>
      </c>
      <c r="D242" s="9" t="str">
        <f t="shared" si="143"/>
        <v>0923532154</v>
      </c>
      <c r="E242" s="10">
        <v>6008</v>
      </c>
      <c r="F242" s="9" t="s">
        <v>89</v>
      </c>
      <c r="G242" s="9" t="s">
        <v>128</v>
      </c>
      <c r="H242" s="9" t="s">
        <v>615</v>
      </c>
      <c r="I242" s="9"/>
      <c r="J242" s="9"/>
      <c r="K242" s="9"/>
      <c r="L242" s="9"/>
      <c r="M242" s="9"/>
      <c r="N242" s="9" t="e">
        <f>VLOOKUP(C242,'[1]Nomina al 02-02-2023'!$A$6:$A$94,1,0)</f>
        <v>#N/A</v>
      </c>
      <c r="O242" s="9"/>
      <c r="P242" s="9"/>
      <c r="Q242" s="11">
        <v>44900</v>
      </c>
      <c r="R242" s="11">
        <v>44945</v>
      </c>
      <c r="S242" s="11"/>
      <c r="T242" s="11"/>
      <c r="U242" s="76">
        <f t="shared" si="144"/>
        <v>1.8666666666666667</v>
      </c>
      <c r="V242" s="100">
        <f t="shared" si="128"/>
        <v>2.3333333333333335</v>
      </c>
      <c r="W242" s="12">
        <f t="shared" si="186"/>
        <v>0</v>
      </c>
      <c r="X242" s="24">
        <f t="shared" si="129"/>
        <v>0</v>
      </c>
      <c r="Y242" s="77">
        <f>IF(B242="Inactivo",0,(V242-W242-X242))</f>
        <v>0</v>
      </c>
      <c r="Z242" s="46"/>
      <c r="AA242" s="47"/>
      <c r="AB242" s="47"/>
      <c r="AC242" s="47"/>
      <c r="AD242" s="47"/>
      <c r="AE242" s="47"/>
      <c r="AF242" s="48"/>
      <c r="AG242" s="49"/>
      <c r="AH242" s="50"/>
      <c r="AI242" s="51"/>
      <c r="AJ242" s="52"/>
      <c r="AK242" s="53"/>
      <c r="AL242" s="53"/>
      <c r="AM242" s="53"/>
      <c r="AN242" s="53"/>
      <c r="AO242" s="53"/>
      <c r="AP242" s="54"/>
      <c r="AQ242" s="54"/>
      <c r="AR242" s="55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6"/>
      <c r="BO242" s="52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6"/>
      <c r="CS242" s="64"/>
      <c r="CT242" s="54"/>
      <c r="CU242" s="54"/>
      <c r="CV242" s="54"/>
      <c r="CW242" s="54"/>
      <c r="CX242" s="54"/>
      <c r="CY242" s="54"/>
      <c r="CZ242" s="55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15"/>
      <c r="DR242" s="15"/>
      <c r="DS242" s="15"/>
      <c r="DT242" s="15"/>
      <c r="DU242" s="15"/>
      <c r="DV242" s="15"/>
      <c r="DW242" s="29"/>
      <c r="DX242" s="43"/>
      <c r="DY242" s="21"/>
      <c r="DZ242" s="21"/>
      <c r="EA242" s="15"/>
      <c r="EB242" s="15"/>
      <c r="EC242" s="15"/>
      <c r="ED242" s="15"/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/>
      <c r="EY242" s="54"/>
      <c r="EZ242" s="54"/>
      <c r="FA242" s="56"/>
      <c r="FB242" s="52"/>
      <c r="FC242" s="54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5"/>
      <c r="FZ242" s="54"/>
      <c r="GA242" s="54"/>
      <c r="GB242" s="54"/>
      <c r="GC242" s="54"/>
      <c r="GD242" s="54"/>
      <c r="GE242" s="54"/>
      <c r="GF242" s="58"/>
      <c r="GG242" s="57"/>
      <c r="GH242" s="54"/>
      <c r="GI242" s="54"/>
      <c r="GJ242" s="54"/>
      <c r="GK242" s="54"/>
      <c r="GL242" s="54"/>
      <c r="GM242" s="54"/>
      <c r="GN242" s="54"/>
      <c r="GO242" s="54"/>
      <c r="GP242" s="54"/>
      <c r="GQ242" s="54"/>
      <c r="GR242" s="54"/>
      <c r="GS242" s="54"/>
      <c r="GT242" s="54"/>
      <c r="GU242" s="54"/>
      <c r="GV242" s="54"/>
      <c r="GW242" s="54"/>
      <c r="GX242" s="54"/>
      <c r="GY242" s="54"/>
      <c r="GZ242" s="54"/>
      <c r="HA242" s="54"/>
      <c r="HB242" s="54"/>
      <c r="HC242" s="54"/>
      <c r="HD242" s="54"/>
      <c r="HE242" s="54"/>
      <c r="HF242" s="54"/>
      <c r="HG242" s="54"/>
      <c r="HH242" s="54"/>
      <c r="HI242" s="54"/>
      <c r="HJ242" s="54"/>
      <c r="HK242" s="56"/>
      <c r="HL242" s="52"/>
      <c r="HM242" s="54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/>
      <c r="HY242" s="55"/>
      <c r="HZ242" s="54"/>
      <c r="IA242" s="54"/>
      <c r="IB242" s="54"/>
      <c r="IC242" s="54"/>
      <c r="ID242" s="54"/>
      <c r="IE242" s="54"/>
      <c r="IF242" s="54"/>
      <c r="IG242" s="54"/>
      <c r="IH242" s="54"/>
      <c r="II242" s="54"/>
      <c r="IJ242" s="54"/>
      <c r="IK242" s="54"/>
      <c r="IL242" s="54"/>
      <c r="IM242" s="58"/>
      <c r="IN242" s="57"/>
      <c r="IO242" s="54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/>
      <c r="JL242" s="54"/>
      <c r="JM242" s="54"/>
      <c r="JN242" s="54"/>
      <c r="JO242" s="54"/>
      <c r="JP242" s="54"/>
      <c r="JQ242" s="54"/>
      <c r="JR242" s="56"/>
      <c r="JS242" s="52"/>
      <c r="JT242" s="54"/>
      <c r="JU242" s="54"/>
      <c r="JV242" s="54"/>
      <c r="JW242" s="54"/>
      <c r="JX242" s="54"/>
      <c r="JY242" s="54"/>
      <c r="JZ242" s="54"/>
      <c r="KA242" s="54"/>
      <c r="KB242" s="54"/>
      <c r="KC242" s="54"/>
      <c r="KD242" s="54"/>
      <c r="KE242" s="54"/>
      <c r="KF242" s="54"/>
      <c r="KG242" s="55"/>
      <c r="KH242" s="54"/>
      <c r="KI242" s="54"/>
      <c r="KJ242" s="54"/>
      <c r="KK242" s="54"/>
      <c r="KL242" s="54"/>
      <c r="KM242" s="54"/>
      <c r="KN242" s="54"/>
      <c r="KO242" s="54"/>
      <c r="KP242" s="54"/>
      <c r="KQ242" s="54"/>
      <c r="KR242" s="54"/>
      <c r="KS242" s="54"/>
      <c r="KT242" s="54"/>
      <c r="KU242" s="54"/>
      <c r="KV242" s="56"/>
      <c r="KW242" s="57"/>
      <c r="KX242" s="54"/>
      <c r="KY242" s="54"/>
      <c r="KZ242" s="54"/>
      <c r="LA242" s="54"/>
      <c r="LB242" s="54"/>
      <c r="LC242" s="54"/>
      <c r="LD242" s="54"/>
      <c r="LE242" s="54"/>
      <c r="LF242" s="54"/>
      <c r="LG242" s="54"/>
      <c r="LH242" s="54"/>
      <c r="LI242" s="54"/>
      <c r="LJ242" s="54"/>
      <c r="LK242" s="54"/>
      <c r="LL242" s="54"/>
      <c r="LM242" s="54"/>
      <c r="LN242" s="54"/>
      <c r="LO242" s="54"/>
      <c r="LP242" s="54"/>
      <c r="LQ242" s="54"/>
      <c r="LR242" s="54"/>
      <c r="LS242" s="54"/>
      <c r="LT242" s="54"/>
      <c r="LU242" s="54"/>
      <c r="LV242" s="54"/>
      <c r="LW242" s="55"/>
      <c r="LX242" s="54"/>
      <c r="LY242" s="54"/>
      <c r="LZ242" s="54"/>
      <c r="MA242" s="56"/>
      <c r="MB242" s="52"/>
      <c r="MC242" s="54"/>
      <c r="MD242" s="54"/>
      <c r="ME242" s="54"/>
      <c r="MF242" s="54"/>
      <c r="MG242" s="54"/>
      <c r="MH242" s="54"/>
      <c r="MI242" s="54"/>
      <c r="MJ242" s="54"/>
      <c r="MK242" s="54"/>
      <c r="ML242" s="54"/>
      <c r="MM242" s="54"/>
      <c r="MN242" s="54"/>
      <c r="MO242" s="54"/>
      <c r="MP242" s="54"/>
      <c r="MQ242" s="54"/>
      <c r="MR242" s="54"/>
      <c r="MS242" s="54"/>
      <c r="MT242" s="54"/>
      <c r="MU242" s="54"/>
      <c r="MV242" s="54"/>
      <c r="MW242" s="54"/>
      <c r="MX242" s="54"/>
      <c r="MY242" s="54"/>
      <c r="MZ242" s="54"/>
      <c r="NA242" s="54"/>
      <c r="NB242" s="54"/>
      <c r="NC242" s="54"/>
      <c r="ND242" s="54"/>
      <c r="NE242" s="56"/>
      <c r="NF242" s="52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/>
      <c r="NS242" s="54"/>
      <c r="NT242" s="54"/>
      <c r="NU242" s="54"/>
      <c r="NV242" s="54"/>
      <c r="NW242" s="54"/>
      <c r="NX242" s="54"/>
      <c r="NY242" s="54"/>
      <c r="NZ242" s="54"/>
      <c r="OA242" s="54"/>
      <c r="OB242" s="54"/>
      <c r="OC242" s="54"/>
      <c r="OD242" s="54"/>
      <c r="OE242" s="54"/>
      <c r="OF242" s="54"/>
      <c r="OG242" s="54"/>
      <c r="OH242" s="54"/>
      <c r="OI242" s="54"/>
      <c r="OJ242" s="56"/>
      <c r="OK242" s="52"/>
      <c r="OL242" s="54"/>
      <c r="OM242" s="54"/>
      <c r="ON242" s="54"/>
      <c r="OO242" s="54"/>
      <c r="OP242" s="54"/>
      <c r="OQ242" s="54"/>
      <c r="OR242" s="54"/>
      <c r="OS242" s="54"/>
      <c r="OT242" s="54"/>
      <c r="OU242" s="54"/>
      <c r="OV242" s="54"/>
      <c r="OW242" s="54"/>
      <c r="OX242" s="54"/>
      <c r="OY242" s="54"/>
      <c r="OZ242" s="54"/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4"/>
      <c r="PM242" s="54"/>
      <c r="PN242" s="54"/>
      <c r="PO242" s="153"/>
      <c r="PP242" s="52"/>
      <c r="PQ242" s="54"/>
      <c r="PR242" s="54"/>
      <c r="PS242" s="54"/>
      <c r="PT242" s="54"/>
      <c r="PU242" s="54"/>
      <c r="PV242" s="54"/>
      <c r="PW242" s="54"/>
      <c r="PX242" s="54"/>
      <c r="PY242" s="54"/>
      <c r="PZ242" s="54"/>
      <c r="QA242" s="54"/>
      <c r="QB242" s="54"/>
      <c r="QC242" s="54"/>
      <c r="QD242" s="54"/>
      <c r="QE242" s="54"/>
      <c r="QF242" s="54"/>
      <c r="QG242" s="54"/>
      <c r="QH242" s="54"/>
      <c r="QI242" s="54"/>
      <c r="QJ242" s="54"/>
      <c r="QK242" s="54"/>
      <c r="QL242" s="54"/>
      <c r="QM242" s="54"/>
      <c r="QN242" s="54"/>
      <c r="QO242" s="54"/>
      <c r="QP242" s="54"/>
      <c r="QQ242" s="54"/>
      <c r="QR242" s="54"/>
      <c r="QS242" s="154"/>
      <c r="QT242" s="52"/>
      <c r="QU242" s="54"/>
      <c r="QV242" s="54"/>
      <c r="QW242" s="54"/>
      <c r="QX242" s="54"/>
      <c r="QY242" s="54"/>
      <c r="QZ242" s="54"/>
      <c r="RA242" s="54"/>
      <c r="RB242" s="54"/>
      <c r="RC242" s="54"/>
      <c r="RD242" s="54"/>
      <c r="RE242" s="54"/>
      <c r="RF242" s="54"/>
      <c r="RG242" s="54"/>
      <c r="RH242" s="54"/>
      <c r="RI242" s="54"/>
      <c r="RJ242" s="54"/>
      <c r="RK242" s="54"/>
      <c r="RL242" s="54"/>
      <c r="RM242" s="54"/>
      <c r="RN242" s="54"/>
      <c r="RO242" s="54"/>
      <c r="RP242" s="54"/>
      <c r="RQ242" s="54"/>
      <c r="RR242" s="54"/>
      <c r="RS242" s="54"/>
      <c r="RT242" s="54"/>
      <c r="RU242" s="54"/>
      <c r="RV242" s="54"/>
      <c r="RW242" s="54"/>
      <c r="RX242" s="154"/>
      <c r="RY242" s="52"/>
      <c r="RZ242" s="54"/>
      <c r="SA242" s="54"/>
      <c r="SB242" s="54"/>
      <c r="SC242" s="54"/>
      <c r="SD242" s="54"/>
      <c r="SE242" s="54"/>
      <c r="SF242" s="54"/>
      <c r="SG242" s="54"/>
      <c r="SH242" s="54"/>
      <c r="SI242" s="54"/>
      <c r="SJ242" s="54"/>
      <c r="SK242" s="54"/>
      <c r="SL242" s="54"/>
      <c r="SM242" s="54"/>
      <c r="SN242" s="54"/>
      <c r="SO242" s="54"/>
      <c r="SP242" s="54"/>
      <c r="SQ242" s="54"/>
      <c r="SR242" s="54"/>
      <c r="SS242" s="54"/>
      <c r="ST242" s="54"/>
      <c r="SU242" s="54"/>
      <c r="SV242" s="54"/>
      <c r="SW242" s="54"/>
      <c r="SX242" s="54"/>
      <c r="SY242" s="54"/>
      <c r="SZ242" s="54"/>
      <c r="TA242" s="54"/>
      <c r="TB242" s="154"/>
      <c r="TC242" s="52"/>
      <c r="TD242" s="54"/>
      <c r="TE242" s="54"/>
      <c r="TF242" s="54"/>
      <c r="TG242" s="54"/>
      <c r="TH242" s="54"/>
      <c r="TI242" s="54"/>
      <c r="TJ242" s="54"/>
      <c r="TK242" s="54"/>
      <c r="TL242" s="54"/>
      <c r="TM242" s="54"/>
      <c r="TN242" s="54"/>
      <c r="TO242" s="54"/>
      <c r="TP242" s="54"/>
      <c r="TQ242" s="54"/>
      <c r="TR242" s="54"/>
      <c r="TS242" s="54"/>
      <c r="TT242" s="54"/>
      <c r="TU242" s="54"/>
      <c r="TV242" s="54"/>
      <c r="TW242" s="54"/>
      <c r="TX242" s="54"/>
      <c r="TY242" s="54"/>
      <c r="TZ242" s="54"/>
      <c r="UA242" s="54"/>
      <c r="UB242" s="54"/>
      <c r="UC242" s="54"/>
      <c r="UD242" s="54"/>
      <c r="UE242" s="54"/>
      <c r="UF242" s="54"/>
      <c r="UG242" s="56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38"/>
      <c r="US242" s="38"/>
      <c r="UT242" s="38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182"/>
      <c r="VM242" s="25"/>
      <c r="VN242" s="10"/>
      <c r="VO242" s="10"/>
      <c r="VP242" s="10"/>
      <c r="VQ242" s="10"/>
      <c r="VR242" s="10"/>
      <c r="VS242" s="10"/>
      <c r="VT242" s="10"/>
      <c r="VU242" s="10"/>
      <c r="VV242" s="10"/>
      <c r="VW242" s="38"/>
      <c r="VX242" s="38"/>
      <c r="VY242" s="38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182"/>
      <c r="WO242" s="25"/>
      <c r="WP242" s="10"/>
      <c r="WQ242" s="10"/>
      <c r="WR242" s="10"/>
      <c r="WS242" s="10"/>
      <c r="WT242" s="10"/>
      <c r="WU242" s="10"/>
      <c r="WV242" s="10"/>
      <c r="WW242" s="10"/>
      <c r="WX242" s="10"/>
      <c r="WY242" s="196"/>
      <c r="WZ242" s="196"/>
      <c r="XA242" s="196"/>
      <c r="XB242" s="196"/>
      <c r="XC242" s="196"/>
      <c r="XD242" s="196"/>
      <c r="XE242" s="196"/>
      <c r="XF242" s="196"/>
      <c r="XG242" s="196"/>
      <c r="XH242" s="196"/>
      <c r="XI242" s="196"/>
      <c r="XJ242" s="196"/>
      <c r="XK242" s="196"/>
      <c r="XL242" s="196"/>
      <c r="XM242" s="196"/>
      <c r="XN242" s="196"/>
      <c r="XO242" s="196"/>
      <c r="XP242" s="196"/>
      <c r="XQ242" s="196"/>
      <c r="XR242" s="196"/>
      <c r="XS242" s="196"/>
      <c r="XT242" s="25">
        <f t="shared" si="187"/>
        <v>0</v>
      </c>
    </row>
    <row r="243" spans="2:644" s="4" customFormat="1" ht="12.75" hidden="1" x14ac:dyDescent="0.2">
      <c r="B243" s="61" t="s">
        <v>121</v>
      </c>
      <c r="C243" s="201" t="s">
        <v>386</v>
      </c>
      <c r="D243" s="9" t="str">
        <f t="shared" si="143"/>
        <v>1717552200</v>
      </c>
      <c r="E243" s="10"/>
      <c r="F243" s="9"/>
      <c r="G243" s="9"/>
      <c r="H243" s="9" t="s">
        <v>616</v>
      </c>
      <c r="I243" s="9"/>
      <c r="J243" s="9"/>
      <c r="K243" s="9"/>
      <c r="L243" s="9"/>
      <c r="M243" s="9"/>
      <c r="N243" s="9" t="e">
        <f>VLOOKUP(C243,'[1]Nomina al 02-02-2023'!$A$6:$A$94,1,0)</f>
        <v>#N/A</v>
      </c>
      <c r="O243" s="9"/>
      <c r="P243" s="9"/>
      <c r="Q243" s="11">
        <v>44091</v>
      </c>
      <c r="R243" s="11">
        <v>44091</v>
      </c>
      <c r="S243" s="11"/>
      <c r="T243" s="11"/>
      <c r="U243" s="76">
        <f t="shared" si="144"/>
        <v>28.466666666666665</v>
      </c>
      <c r="V243" s="100">
        <f t="shared" si="128"/>
        <v>35.583333333333329</v>
      </c>
      <c r="W243" s="12">
        <f t="shared" si="131"/>
        <v>0</v>
      </c>
      <c r="X243" s="24">
        <f t="shared" si="129"/>
        <v>0</v>
      </c>
      <c r="Y243" s="77">
        <f>IF(B243="Inactivo",0,(V243-W243-X243))</f>
        <v>0</v>
      </c>
      <c r="Z243" s="46"/>
      <c r="AA243" s="47"/>
      <c r="AB243" s="47"/>
      <c r="AC243" s="47"/>
      <c r="AD243" s="47"/>
      <c r="AE243" s="47"/>
      <c r="AF243" s="48"/>
      <c r="AG243" s="49"/>
      <c r="AH243" s="50"/>
      <c r="AI243" s="51"/>
      <c r="AJ243" s="52"/>
      <c r="AK243" s="53"/>
      <c r="AL243" s="53"/>
      <c r="AM243" s="53"/>
      <c r="AN243" s="53"/>
      <c r="AO243" s="53"/>
      <c r="AP243" s="54"/>
      <c r="AQ243" s="54"/>
      <c r="AR243" s="55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6"/>
      <c r="BO243" s="52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6"/>
      <c r="CS243" s="64"/>
      <c r="CT243" s="54"/>
      <c r="CU243" s="54"/>
      <c r="CV243" s="54"/>
      <c r="CW243" s="54"/>
      <c r="CX243" s="54"/>
      <c r="CY243" s="54"/>
      <c r="CZ243" s="55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15"/>
      <c r="DR243" s="15"/>
      <c r="DS243" s="15"/>
      <c r="DT243" s="15"/>
      <c r="DU243" s="15"/>
      <c r="DV243" s="15"/>
      <c r="DW243" s="29"/>
      <c r="DX243" s="43"/>
      <c r="DY243" s="21"/>
      <c r="DZ243" s="21"/>
      <c r="EA243" s="15"/>
      <c r="EB243" s="15"/>
      <c r="EC243" s="15"/>
      <c r="ED243" s="15"/>
      <c r="EE243" s="54"/>
      <c r="EF243" s="54"/>
      <c r="EG243" s="54"/>
      <c r="EH243" s="54"/>
      <c r="EI243" s="54"/>
      <c r="EJ243" s="54"/>
      <c r="EK243" s="54"/>
      <c r="EL243" s="54"/>
      <c r="EM243" s="54"/>
      <c r="EN243" s="54"/>
      <c r="EO243" s="54"/>
      <c r="EP243" s="54"/>
      <c r="EQ243" s="54"/>
      <c r="ER243" s="54"/>
      <c r="ES243" s="54"/>
      <c r="ET243" s="54"/>
      <c r="EU243" s="54"/>
      <c r="EV243" s="54"/>
      <c r="EW243" s="54"/>
      <c r="EX243" s="54"/>
      <c r="EY243" s="54"/>
      <c r="EZ243" s="54"/>
      <c r="FA243" s="56"/>
      <c r="FB243" s="52"/>
      <c r="FC243" s="54"/>
      <c r="FD243" s="54"/>
      <c r="FE243" s="54"/>
      <c r="FF243" s="54"/>
      <c r="FG243" s="54"/>
      <c r="FH243" s="54"/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5"/>
      <c r="FZ243" s="54"/>
      <c r="GA243" s="54"/>
      <c r="GB243" s="54"/>
      <c r="GC243" s="54"/>
      <c r="GD243" s="54"/>
      <c r="GE243" s="54"/>
      <c r="GF243" s="58"/>
      <c r="GG243" s="57"/>
      <c r="GH243" s="54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/>
      <c r="GW243" s="54"/>
      <c r="GX243" s="54"/>
      <c r="GY243" s="54"/>
      <c r="GZ243" s="54"/>
      <c r="HA243" s="54"/>
      <c r="HB243" s="54"/>
      <c r="HC243" s="54"/>
      <c r="HD243" s="54"/>
      <c r="HE243" s="54"/>
      <c r="HF243" s="54"/>
      <c r="HG243" s="54"/>
      <c r="HH243" s="54"/>
      <c r="HI243" s="54"/>
      <c r="HJ243" s="54"/>
      <c r="HK243" s="56"/>
      <c r="HL243" s="52"/>
      <c r="HM243" s="54"/>
      <c r="HN243" s="54"/>
      <c r="HO243" s="54"/>
      <c r="HP243" s="54"/>
      <c r="HQ243" s="54"/>
      <c r="HR243" s="54"/>
      <c r="HS243" s="54"/>
      <c r="HT243" s="54"/>
      <c r="HU243" s="54"/>
      <c r="HV243" s="54"/>
      <c r="HW243" s="54"/>
      <c r="HX243" s="54"/>
      <c r="HY243" s="55"/>
      <c r="HZ243" s="54"/>
      <c r="IA243" s="54"/>
      <c r="IB243" s="54"/>
      <c r="IC243" s="54"/>
      <c r="ID243" s="54"/>
      <c r="IE243" s="54"/>
      <c r="IF243" s="54"/>
      <c r="IG243" s="54"/>
      <c r="IH243" s="54"/>
      <c r="II243" s="54"/>
      <c r="IJ243" s="54"/>
      <c r="IK243" s="54"/>
      <c r="IL243" s="54"/>
      <c r="IM243" s="58"/>
      <c r="IN243" s="57"/>
      <c r="IO243" s="54"/>
      <c r="IP243" s="54"/>
      <c r="IQ243" s="54"/>
      <c r="IR243" s="54"/>
      <c r="IS243" s="54"/>
      <c r="IT243" s="54"/>
      <c r="IU243" s="54"/>
      <c r="IV243" s="54"/>
      <c r="IW243" s="54"/>
      <c r="IX243" s="54"/>
      <c r="IY243" s="54"/>
      <c r="IZ243" s="54"/>
      <c r="JA243" s="54"/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/>
      <c r="JP243" s="54"/>
      <c r="JQ243" s="54"/>
      <c r="JR243" s="56"/>
      <c r="JS243" s="52"/>
      <c r="JT243" s="54"/>
      <c r="JU243" s="54"/>
      <c r="JV243" s="54"/>
      <c r="JW243" s="54"/>
      <c r="JX243" s="54"/>
      <c r="JY243" s="54"/>
      <c r="JZ243" s="54"/>
      <c r="KA243" s="54"/>
      <c r="KB243" s="54"/>
      <c r="KC243" s="54"/>
      <c r="KD243" s="54"/>
      <c r="KE243" s="54"/>
      <c r="KF243" s="54"/>
      <c r="KG243" s="55"/>
      <c r="KH243" s="54"/>
      <c r="KI243" s="54"/>
      <c r="KJ243" s="54"/>
      <c r="KK243" s="54"/>
      <c r="KL243" s="54"/>
      <c r="KM243" s="54"/>
      <c r="KN243" s="54"/>
      <c r="KO243" s="54"/>
      <c r="KP243" s="54"/>
      <c r="KQ243" s="54"/>
      <c r="KR243" s="54"/>
      <c r="KS243" s="54"/>
      <c r="KT243" s="54"/>
      <c r="KU243" s="54"/>
      <c r="KV243" s="56"/>
      <c r="KW243" s="57"/>
      <c r="KX243" s="54"/>
      <c r="KY243" s="54"/>
      <c r="KZ243" s="54"/>
      <c r="LA243" s="54"/>
      <c r="LB243" s="54"/>
      <c r="LC243" s="54"/>
      <c r="LD243" s="54"/>
      <c r="LE243" s="54"/>
      <c r="LF243" s="54"/>
      <c r="LG243" s="54"/>
      <c r="LH243" s="54"/>
      <c r="LI243" s="54"/>
      <c r="LJ243" s="54"/>
      <c r="LK243" s="54"/>
      <c r="LL243" s="54"/>
      <c r="LM243" s="54"/>
      <c r="LN243" s="54"/>
      <c r="LO243" s="54"/>
      <c r="LP243" s="54"/>
      <c r="LQ243" s="54"/>
      <c r="LR243" s="54"/>
      <c r="LS243" s="54"/>
      <c r="LT243" s="54"/>
      <c r="LU243" s="54"/>
      <c r="LV243" s="54"/>
      <c r="LW243" s="55"/>
      <c r="LX243" s="54"/>
      <c r="LY243" s="54"/>
      <c r="LZ243" s="54"/>
      <c r="MA243" s="56"/>
      <c r="MB243" s="52"/>
      <c r="MC243" s="54"/>
      <c r="MD243" s="54"/>
      <c r="ME243" s="54"/>
      <c r="MF243" s="54"/>
      <c r="MG243" s="54"/>
      <c r="MH243" s="54"/>
      <c r="MI243" s="54"/>
      <c r="MJ243" s="54"/>
      <c r="MK243" s="54"/>
      <c r="ML243" s="54"/>
      <c r="MM243" s="54"/>
      <c r="MN243" s="54"/>
      <c r="MO243" s="54"/>
      <c r="MP243" s="54"/>
      <c r="MQ243" s="54"/>
      <c r="MR243" s="54"/>
      <c r="MS243" s="54"/>
      <c r="MT243" s="54"/>
      <c r="MU243" s="54"/>
      <c r="MV243" s="54"/>
      <c r="MW243" s="54"/>
      <c r="MX243" s="54"/>
      <c r="MY243" s="54"/>
      <c r="MZ243" s="54"/>
      <c r="NA243" s="54"/>
      <c r="NB243" s="54"/>
      <c r="NC243" s="54"/>
      <c r="ND243" s="54"/>
      <c r="NE243" s="56"/>
      <c r="NF243" s="52"/>
      <c r="NG243" s="54"/>
      <c r="NH243" s="54"/>
      <c r="NI243" s="54"/>
      <c r="NJ243" s="54"/>
      <c r="NK243" s="54"/>
      <c r="NL243" s="54"/>
      <c r="NM243" s="54"/>
      <c r="NN243" s="54"/>
      <c r="NO243" s="54"/>
      <c r="NP243" s="54"/>
      <c r="NQ243" s="54"/>
      <c r="NR243" s="54"/>
      <c r="NS243" s="54"/>
      <c r="NT243" s="54"/>
      <c r="NU243" s="54"/>
      <c r="NV243" s="54"/>
      <c r="NW243" s="54"/>
      <c r="NX243" s="54"/>
      <c r="NY243" s="54"/>
      <c r="NZ243" s="54"/>
      <c r="OA243" s="54"/>
      <c r="OB243" s="54"/>
      <c r="OC243" s="54"/>
      <c r="OD243" s="54"/>
      <c r="OE243" s="54"/>
      <c r="OF243" s="54"/>
      <c r="OG243" s="54"/>
      <c r="OH243" s="54"/>
      <c r="OI243" s="54"/>
      <c r="OJ243" s="56"/>
      <c r="OK243" s="52"/>
      <c r="OL243" s="54"/>
      <c r="OM243" s="54"/>
      <c r="ON243" s="54"/>
      <c r="OO243" s="54"/>
      <c r="OP243" s="54"/>
      <c r="OQ243" s="54"/>
      <c r="OR243" s="54"/>
      <c r="OS243" s="54"/>
      <c r="OT243" s="54"/>
      <c r="OU243" s="54"/>
      <c r="OV243" s="54"/>
      <c r="OW243" s="54"/>
      <c r="OX243" s="54"/>
      <c r="OY243" s="54"/>
      <c r="OZ243" s="54"/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4"/>
      <c r="PM243" s="54"/>
      <c r="PN243" s="54"/>
      <c r="PO243" s="153"/>
      <c r="PP243" s="52"/>
      <c r="PQ243" s="54"/>
      <c r="PR243" s="54"/>
      <c r="PS243" s="54"/>
      <c r="PT243" s="54"/>
      <c r="PU243" s="54"/>
      <c r="PV243" s="54"/>
      <c r="PW243" s="54"/>
      <c r="PX243" s="54"/>
      <c r="PY243" s="54"/>
      <c r="PZ243" s="54"/>
      <c r="QA243" s="54"/>
      <c r="QB243" s="54"/>
      <c r="QC243" s="54"/>
      <c r="QD243" s="54"/>
      <c r="QE243" s="54"/>
      <c r="QF243" s="54"/>
      <c r="QG243" s="54"/>
      <c r="QH243" s="54"/>
      <c r="QI243" s="54"/>
      <c r="QJ243" s="54"/>
      <c r="QK243" s="54"/>
      <c r="QL243" s="54"/>
      <c r="QM243" s="54"/>
      <c r="QN243" s="54"/>
      <c r="QO243" s="54"/>
      <c r="QP243" s="54"/>
      <c r="QQ243" s="54"/>
      <c r="QR243" s="54"/>
      <c r="QS243" s="154"/>
      <c r="QT243" s="52"/>
      <c r="QU243" s="54"/>
      <c r="QV243" s="54"/>
      <c r="QW243" s="54"/>
      <c r="QX243" s="54"/>
      <c r="QY243" s="54"/>
      <c r="QZ243" s="54"/>
      <c r="RA243" s="54"/>
      <c r="RB243" s="54"/>
      <c r="RC243" s="54"/>
      <c r="RD243" s="54"/>
      <c r="RE243" s="54"/>
      <c r="RF243" s="54"/>
      <c r="RG243" s="54"/>
      <c r="RH243" s="54"/>
      <c r="RI243" s="54"/>
      <c r="RJ243" s="54"/>
      <c r="RK243" s="54"/>
      <c r="RL243" s="54"/>
      <c r="RM243" s="54"/>
      <c r="RN243" s="54"/>
      <c r="RO243" s="54"/>
      <c r="RP243" s="54"/>
      <c r="RQ243" s="54"/>
      <c r="RR243" s="54"/>
      <c r="RS243" s="54"/>
      <c r="RT243" s="54"/>
      <c r="RU243" s="54"/>
      <c r="RV243" s="54"/>
      <c r="RW243" s="54"/>
      <c r="RX243" s="154"/>
      <c r="RY243" s="52"/>
      <c r="RZ243" s="54"/>
      <c r="SA243" s="54"/>
      <c r="SB243" s="54"/>
      <c r="SC243" s="54"/>
      <c r="SD243" s="54"/>
      <c r="SE243" s="54"/>
      <c r="SF243" s="54"/>
      <c r="SG243" s="54"/>
      <c r="SH243" s="54"/>
      <c r="SI243" s="54"/>
      <c r="SJ243" s="54"/>
      <c r="SK243" s="54"/>
      <c r="SL243" s="54"/>
      <c r="SM243" s="54"/>
      <c r="SN243" s="54"/>
      <c r="SO243" s="54"/>
      <c r="SP243" s="54"/>
      <c r="SQ243" s="54"/>
      <c r="SR243" s="54"/>
      <c r="SS243" s="54"/>
      <c r="ST243" s="54"/>
      <c r="SU243" s="54"/>
      <c r="SV243" s="54"/>
      <c r="SW243" s="54"/>
      <c r="SX243" s="54"/>
      <c r="SY243" s="54"/>
      <c r="SZ243" s="54"/>
      <c r="TA243" s="54"/>
      <c r="TB243" s="154"/>
      <c r="TC243" s="52"/>
      <c r="TD243" s="54"/>
      <c r="TE243" s="54"/>
      <c r="TF243" s="54"/>
      <c r="TG243" s="54"/>
      <c r="TH243" s="54"/>
      <c r="TI243" s="54"/>
      <c r="TJ243" s="54"/>
      <c r="TK243" s="54"/>
      <c r="TL243" s="54"/>
      <c r="TM243" s="54"/>
      <c r="TN243" s="54"/>
      <c r="TO243" s="54"/>
      <c r="TP243" s="54"/>
      <c r="TQ243" s="54"/>
      <c r="TR243" s="54"/>
      <c r="TS243" s="54"/>
      <c r="TT243" s="54"/>
      <c r="TU243" s="54"/>
      <c r="TV243" s="54"/>
      <c r="TW243" s="54"/>
      <c r="TX243" s="54"/>
      <c r="TY243" s="54"/>
      <c r="TZ243" s="54"/>
      <c r="UA243" s="54"/>
      <c r="UB243" s="54"/>
      <c r="UC243" s="54"/>
      <c r="UD243" s="54"/>
      <c r="UE243" s="54"/>
      <c r="UF243" s="54"/>
      <c r="UG243" s="56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38"/>
      <c r="US243" s="38"/>
      <c r="UT243" s="38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182"/>
      <c r="VM243" s="25"/>
      <c r="VN243" s="10"/>
      <c r="VO243" s="10"/>
      <c r="VP243" s="10"/>
      <c r="VQ243" s="10"/>
      <c r="VR243" s="10"/>
      <c r="VS243" s="10"/>
      <c r="VT243" s="10"/>
      <c r="VU243" s="10"/>
      <c r="VV243" s="10"/>
      <c r="VW243" s="38"/>
      <c r="VX243" s="38"/>
      <c r="VY243" s="38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182"/>
      <c r="WO243" s="25"/>
      <c r="WP243" s="10"/>
      <c r="WQ243" s="10"/>
      <c r="WR243" s="10"/>
      <c r="WS243" s="10"/>
      <c r="WT243" s="10"/>
      <c r="WU243" s="10"/>
      <c r="WV243" s="10"/>
      <c r="WW243" s="10"/>
      <c r="WX243" s="10"/>
      <c r="WY243" s="38"/>
      <c r="WZ243" s="38"/>
      <c r="XA243" s="38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25"/>
    </row>
    <row r="244" spans="2:644" s="4" customFormat="1" ht="12.75" hidden="1" x14ac:dyDescent="0.2">
      <c r="B244" s="61" t="s">
        <v>121</v>
      </c>
      <c r="C244" s="201" t="s">
        <v>1046</v>
      </c>
      <c r="D244" s="9" t="str">
        <f t="shared" si="143"/>
        <v>0940239676</v>
      </c>
      <c r="E244" s="10">
        <v>6015</v>
      </c>
      <c r="F244" s="9" t="s">
        <v>338</v>
      </c>
      <c r="G244" s="9" t="s">
        <v>126</v>
      </c>
      <c r="H244" s="9" t="s">
        <v>250</v>
      </c>
      <c r="I244" s="9"/>
      <c r="J244" s="9"/>
      <c r="K244" s="9"/>
      <c r="L244" s="9"/>
      <c r="M244" s="9"/>
      <c r="N244" s="9" t="e">
        <f>VLOOKUP(C244,'[1]Nomina al 02-02-2023'!$A$6:$A$94,1,0)</f>
        <v>#N/A</v>
      </c>
      <c r="O244" s="9"/>
      <c r="P244" s="9"/>
      <c r="Q244" s="11">
        <v>44743</v>
      </c>
      <c r="R244" s="11">
        <v>44838</v>
      </c>
      <c r="S244" s="11"/>
      <c r="T244" s="11"/>
      <c r="U244" s="76">
        <f t="shared" si="144"/>
        <v>7</v>
      </c>
      <c r="V244" s="100">
        <f t="shared" si="128"/>
        <v>8.75</v>
      </c>
      <c r="W244" s="12">
        <f t="shared" ref="W244:W245" si="194">SUM(Z244:XS244)</f>
        <v>0</v>
      </c>
      <c r="X244" s="24">
        <f t="shared" si="129"/>
        <v>0</v>
      </c>
      <c r="Y244" s="77">
        <f>IF(B244="Inactivo",0,(V244-W244-X244))</f>
        <v>0</v>
      </c>
      <c r="Z244" s="46"/>
      <c r="AA244" s="47"/>
      <c r="AB244" s="47"/>
      <c r="AC244" s="47"/>
      <c r="AD244" s="47"/>
      <c r="AE244" s="47"/>
      <c r="AF244" s="48"/>
      <c r="AG244" s="49"/>
      <c r="AH244" s="50"/>
      <c r="AI244" s="51"/>
      <c r="AJ244" s="52"/>
      <c r="AK244" s="53"/>
      <c r="AL244" s="53"/>
      <c r="AM244" s="53"/>
      <c r="AN244" s="53"/>
      <c r="AO244" s="53"/>
      <c r="AP244" s="54"/>
      <c r="AQ244" s="54"/>
      <c r="AR244" s="55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6"/>
      <c r="BO244" s="52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6"/>
      <c r="CS244" s="64"/>
      <c r="CT244" s="54"/>
      <c r="CU244" s="54"/>
      <c r="CV244" s="54"/>
      <c r="CW244" s="54"/>
      <c r="CX244" s="54"/>
      <c r="CY244" s="54"/>
      <c r="CZ244" s="55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15"/>
      <c r="DR244" s="15"/>
      <c r="DS244" s="15"/>
      <c r="DT244" s="15"/>
      <c r="DU244" s="15"/>
      <c r="DV244" s="15"/>
      <c r="DW244" s="29"/>
      <c r="DX244" s="43"/>
      <c r="DY244" s="21"/>
      <c r="DZ244" s="21"/>
      <c r="EA244" s="15"/>
      <c r="EB244" s="15"/>
      <c r="EC244" s="15"/>
      <c r="ED244" s="15"/>
      <c r="EE244" s="54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6"/>
      <c r="FB244" s="52"/>
      <c r="FC244" s="54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5"/>
      <c r="FZ244" s="54"/>
      <c r="GA244" s="54"/>
      <c r="GB244" s="54"/>
      <c r="GC244" s="54"/>
      <c r="GD244" s="54"/>
      <c r="GE244" s="54"/>
      <c r="GF244" s="58"/>
      <c r="GG244" s="57"/>
      <c r="GH244" s="54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6"/>
      <c r="HL244" s="52"/>
      <c r="HM244" s="54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5"/>
      <c r="HZ244" s="54"/>
      <c r="IA244" s="54"/>
      <c r="IB244" s="54"/>
      <c r="IC244" s="54"/>
      <c r="ID244" s="54"/>
      <c r="IE244" s="54"/>
      <c r="IF244" s="54"/>
      <c r="IG244" s="54"/>
      <c r="IH244" s="54"/>
      <c r="II244" s="54"/>
      <c r="IJ244" s="54"/>
      <c r="IK244" s="54"/>
      <c r="IL244" s="54"/>
      <c r="IM244" s="58"/>
      <c r="IN244" s="57"/>
      <c r="IO244" s="54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6"/>
      <c r="JS244" s="52"/>
      <c r="JT244" s="54"/>
      <c r="JU244" s="54"/>
      <c r="JV244" s="54"/>
      <c r="JW244" s="54"/>
      <c r="JX244" s="54"/>
      <c r="JY244" s="54"/>
      <c r="JZ244" s="54"/>
      <c r="KA244" s="54"/>
      <c r="KB244" s="54"/>
      <c r="KC244" s="54"/>
      <c r="KD244" s="54"/>
      <c r="KE244" s="54"/>
      <c r="KF244" s="54"/>
      <c r="KG244" s="55"/>
      <c r="KH244" s="54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/>
      <c r="KS244" s="54"/>
      <c r="KT244" s="54"/>
      <c r="KU244" s="54"/>
      <c r="KV244" s="56"/>
      <c r="KW244" s="57"/>
      <c r="KX244" s="54"/>
      <c r="KY244" s="54"/>
      <c r="KZ244" s="54"/>
      <c r="LA244" s="54"/>
      <c r="LB244" s="54"/>
      <c r="LC244" s="54"/>
      <c r="LD244" s="54"/>
      <c r="LE244" s="54"/>
      <c r="LF244" s="54"/>
      <c r="LG244" s="54"/>
      <c r="LH244" s="54"/>
      <c r="LI244" s="54"/>
      <c r="LJ244" s="54"/>
      <c r="LK244" s="54"/>
      <c r="LL244" s="54"/>
      <c r="LM244" s="54"/>
      <c r="LN244" s="54"/>
      <c r="LO244" s="54"/>
      <c r="LP244" s="54"/>
      <c r="LQ244" s="54"/>
      <c r="LR244" s="54"/>
      <c r="LS244" s="54"/>
      <c r="LT244" s="54"/>
      <c r="LU244" s="54"/>
      <c r="LV244" s="54"/>
      <c r="LW244" s="55"/>
      <c r="LX244" s="54"/>
      <c r="LY244" s="54"/>
      <c r="LZ244" s="54"/>
      <c r="MA244" s="56"/>
      <c r="MB244" s="52"/>
      <c r="MC244" s="54"/>
      <c r="MD244" s="54"/>
      <c r="ME244" s="54"/>
      <c r="MF244" s="54"/>
      <c r="MG244" s="54"/>
      <c r="MH244" s="54"/>
      <c r="MI244" s="54"/>
      <c r="MJ244" s="54"/>
      <c r="MK244" s="54"/>
      <c r="ML244" s="54"/>
      <c r="MM244" s="54"/>
      <c r="MN244" s="54"/>
      <c r="MO244" s="54"/>
      <c r="MP244" s="54"/>
      <c r="MQ244" s="54"/>
      <c r="MR244" s="54"/>
      <c r="MS244" s="54"/>
      <c r="MT244" s="54"/>
      <c r="MU244" s="54"/>
      <c r="MV244" s="54"/>
      <c r="MW244" s="54"/>
      <c r="MX244" s="54"/>
      <c r="MY244" s="54"/>
      <c r="MZ244" s="54"/>
      <c r="NA244" s="54"/>
      <c r="NB244" s="54"/>
      <c r="NC244" s="54"/>
      <c r="ND244" s="54"/>
      <c r="NE244" s="56"/>
      <c r="NF244" s="52"/>
      <c r="NG244" s="54"/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/>
      <c r="OF244" s="54"/>
      <c r="OG244" s="54"/>
      <c r="OH244" s="54"/>
      <c r="OI244" s="54"/>
      <c r="OJ244" s="56"/>
      <c r="OK244" s="52"/>
      <c r="OL244" s="54"/>
      <c r="OM244" s="54"/>
      <c r="ON244" s="54"/>
      <c r="OO244" s="54"/>
      <c r="OP244" s="54"/>
      <c r="OQ244" s="54"/>
      <c r="OR244" s="54"/>
      <c r="OS244" s="54"/>
      <c r="OT244" s="54"/>
      <c r="OU244" s="54"/>
      <c r="OV244" s="54"/>
      <c r="OW244" s="54"/>
      <c r="OX244" s="54"/>
      <c r="OY244" s="54"/>
      <c r="OZ244" s="54"/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4"/>
      <c r="PM244" s="54"/>
      <c r="PN244" s="54"/>
      <c r="PO244" s="153"/>
      <c r="PP244" s="52"/>
      <c r="PQ244" s="54"/>
      <c r="PR244" s="54"/>
      <c r="PS244" s="54"/>
      <c r="PT244" s="54"/>
      <c r="PU244" s="54"/>
      <c r="PV244" s="54"/>
      <c r="PW244" s="54"/>
      <c r="PX244" s="54"/>
      <c r="PY244" s="54"/>
      <c r="PZ244" s="54"/>
      <c r="QA244" s="54"/>
      <c r="QB244" s="54"/>
      <c r="QC244" s="54"/>
      <c r="QD244" s="54"/>
      <c r="QE244" s="54"/>
      <c r="QF244" s="54"/>
      <c r="QG244" s="54"/>
      <c r="QH244" s="54"/>
      <c r="QI244" s="54"/>
      <c r="QJ244" s="54"/>
      <c r="QK244" s="54"/>
      <c r="QL244" s="54"/>
      <c r="QM244" s="54"/>
      <c r="QN244" s="54"/>
      <c r="QO244" s="54"/>
      <c r="QP244" s="54"/>
      <c r="QQ244" s="54"/>
      <c r="QR244" s="54"/>
      <c r="QS244" s="154"/>
      <c r="QT244" s="52"/>
      <c r="QU244" s="54"/>
      <c r="QV244" s="54"/>
      <c r="QW244" s="54"/>
      <c r="QX244" s="54"/>
      <c r="QY244" s="54"/>
      <c r="QZ244" s="54"/>
      <c r="RA244" s="54"/>
      <c r="RB244" s="54"/>
      <c r="RC244" s="54"/>
      <c r="RD244" s="54"/>
      <c r="RE244" s="54"/>
      <c r="RF244" s="54"/>
      <c r="RG244" s="54"/>
      <c r="RH244" s="54"/>
      <c r="RI244" s="54"/>
      <c r="RJ244" s="54"/>
      <c r="RK244" s="54"/>
      <c r="RL244" s="54"/>
      <c r="RM244" s="54"/>
      <c r="RN244" s="54"/>
      <c r="RO244" s="54"/>
      <c r="RP244" s="54"/>
      <c r="RQ244" s="54"/>
      <c r="RR244" s="54"/>
      <c r="RS244" s="54"/>
      <c r="RT244" s="54"/>
      <c r="RU244" s="54"/>
      <c r="RV244" s="54"/>
      <c r="RW244" s="54"/>
      <c r="RX244" s="154"/>
      <c r="RY244" s="52"/>
      <c r="RZ244" s="54"/>
      <c r="SA244" s="54"/>
      <c r="SB244" s="54"/>
      <c r="SC244" s="54"/>
      <c r="SD244" s="54"/>
      <c r="SE244" s="54"/>
      <c r="SF244" s="54"/>
      <c r="SG244" s="54"/>
      <c r="SH244" s="54"/>
      <c r="SI244" s="54"/>
      <c r="SJ244" s="54"/>
      <c r="SK244" s="54"/>
      <c r="SL244" s="54"/>
      <c r="SM244" s="54"/>
      <c r="SN244" s="54"/>
      <c r="SO244" s="54"/>
      <c r="SP244" s="54"/>
      <c r="SQ244" s="54"/>
      <c r="SR244" s="54"/>
      <c r="SS244" s="54"/>
      <c r="ST244" s="54"/>
      <c r="SU244" s="54"/>
      <c r="SV244" s="54"/>
      <c r="SW244" s="54"/>
      <c r="SX244" s="54"/>
      <c r="SY244" s="54"/>
      <c r="SZ244" s="54"/>
      <c r="TA244" s="54"/>
      <c r="TB244" s="154"/>
      <c r="TC244" s="52"/>
      <c r="TD244" s="54"/>
      <c r="TE244" s="54"/>
      <c r="TF244" s="54"/>
      <c r="TG244" s="54"/>
      <c r="TH244" s="54"/>
      <c r="TI244" s="54"/>
      <c r="TJ244" s="54"/>
      <c r="TK244" s="54"/>
      <c r="TL244" s="54"/>
      <c r="TM244" s="54"/>
      <c r="TN244" s="54"/>
      <c r="TO244" s="54"/>
      <c r="TP244" s="54"/>
      <c r="TQ244" s="54"/>
      <c r="TR244" s="54"/>
      <c r="TS244" s="54"/>
      <c r="TT244" s="54"/>
      <c r="TU244" s="54"/>
      <c r="TV244" s="54"/>
      <c r="TW244" s="54"/>
      <c r="TX244" s="54"/>
      <c r="TY244" s="54"/>
      <c r="TZ244" s="54"/>
      <c r="UA244" s="54"/>
      <c r="UB244" s="54"/>
      <c r="UC244" s="54"/>
      <c r="UD244" s="54"/>
      <c r="UE244" s="54"/>
      <c r="UF244" s="54"/>
      <c r="UG244" s="56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38"/>
      <c r="US244" s="38"/>
      <c r="UT244" s="38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182"/>
      <c r="VM244" s="25"/>
      <c r="VN244" s="10"/>
      <c r="VO244" s="10"/>
      <c r="VP244" s="10"/>
      <c r="VQ244" s="10"/>
      <c r="VR244" s="10"/>
      <c r="VS244" s="10"/>
      <c r="VT244" s="10"/>
      <c r="VU244" s="10"/>
      <c r="VV244" s="10"/>
      <c r="VW244" s="38"/>
      <c r="VX244" s="38"/>
      <c r="VY244" s="38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182"/>
      <c r="WO244" s="25"/>
      <c r="WP244" s="10"/>
      <c r="WQ244" s="10"/>
      <c r="WR244" s="10"/>
      <c r="WS244" s="10"/>
      <c r="WT244" s="10"/>
      <c r="WU244" s="10"/>
      <c r="WV244" s="10"/>
      <c r="WW244" s="10"/>
      <c r="WX244" s="10"/>
      <c r="WY244" s="196"/>
      <c r="WZ244" s="196"/>
      <c r="XA244" s="196"/>
      <c r="XB244" s="196"/>
      <c r="XC244" s="196"/>
      <c r="XD244" s="196"/>
      <c r="XE244" s="196"/>
      <c r="XF244" s="196"/>
      <c r="XG244" s="196"/>
      <c r="XH244" s="196"/>
      <c r="XI244" s="196"/>
      <c r="XJ244" s="196"/>
      <c r="XK244" s="196"/>
      <c r="XL244" s="196"/>
      <c r="XM244" s="196"/>
      <c r="XN244" s="196"/>
      <c r="XO244" s="196"/>
      <c r="XP244" s="196"/>
      <c r="XQ244" s="196"/>
      <c r="XR244" s="196"/>
      <c r="XS244" s="196"/>
      <c r="XT244" s="25">
        <f t="shared" ref="XT244:XT245" si="195">SUM(Z244:XS244)</f>
        <v>0</v>
      </c>
    </row>
    <row r="245" spans="2:644" s="4" customFormat="1" ht="12.75" x14ac:dyDescent="0.2">
      <c r="B245" s="61" t="s">
        <v>122</v>
      </c>
      <c r="C245" s="201" t="s">
        <v>1047</v>
      </c>
      <c r="D245" s="9" t="str">
        <f t="shared" si="143"/>
        <v>0924087000</v>
      </c>
      <c r="E245" s="10">
        <v>6015</v>
      </c>
      <c r="F245" s="9" t="s">
        <v>338</v>
      </c>
      <c r="G245" s="9" t="s">
        <v>126</v>
      </c>
      <c r="H245" s="9" t="s">
        <v>617</v>
      </c>
      <c r="I245" s="9">
        <f>LEN(H245)</f>
        <v>26</v>
      </c>
      <c r="J245" s="9">
        <f>FIND(" ",H245,FIND(" ",H245)+1)</f>
        <v>15</v>
      </c>
      <c r="K245" s="9">
        <f>I245-(J245-1)</f>
        <v>12</v>
      </c>
      <c r="L245" s="9" t="str">
        <f>MID(H245,1,J245)</f>
        <v xml:space="preserve">Espinal Borbor </v>
      </c>
      <c r="M245" s="9" t="str">
        <f>MID(H245,J245,K245)</f>
        <v xml:space="preserve"> Mayra Erika</v>
      </c>
      <c r="N245" s="9" t="str">
        <f>_xlfn.IFNA(VLOOKUP(D245,[1]!Tabla1[#All],7,0),"NO ENCONTRADO")</f>
        <v>mayraespinal@salesland.net</v>
      </c>
      <c r="O245" s="9"/>
      <c r="P245" s="9" t="str">
        <f>IF(N245="NO ENCONTRADO",O245,N245)</f>
        <v>mayraespinal@salesland.net</v>
      </c>
      <c r="Q245" s="11">
        <v>44743</v>
      </c>
      <c r="R245" s="11"/>
      <c r="S245" s="11"/>
      <c r="T245" s="11"/>
      <c r="U245" s="76">
        <f t="shared" si="144"/>
        <v>7</v>
      </c>
      <c r="V245" s="100">
        <f t="shared" si="128"/>
        <v>8.75</v>
      </c>
      <c r="W245" s="12">
        <f t="shared" si="194"/>
        <v>0</v>
      </c>
      <c r="X245" s="24">
        <f t="shared" si="129"/>
        <v>0</v>
      </c>
      <c r="Y245" s="77">
        <f>IF(B245="Inactivo",0,(V245-W245-X245))</f>
        <v>8.75</v>
      </c>
      <c r="Z245" s="46"/>
      <c r="AA245" s="47"/>
      <c r="AB245" s="47"/>
      <c r="AC245" s="47"/>
      <c r="AD245" s="47"/>
      <c r="AE245" s="47"/>
      <c r="AF245" s="48"/>
      <c r="AG245" s="49"/>
      <c r="AH245" s="50"/>
      <c r="AI245" s="51"/>
      <c r="AJ245" s="52"/>
      <c r="AK245" s="53"/>
      <c r="AL245" s="53"/>
      <c r="AM245" s="53"/>
      <c r="AN245" s="53"/>
      <c r="AO245" s="53"/>
      <c r="AP245" s="54"/>
      <c r="AQ245" s="54"/>
      <c r="AR245" s="55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6"/>
      <c r="BO245" s="52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6"/>
      <c r="CS245" s="64"/>
      <c r="CT245" s="54"/>
      <c r="CU245" s="54"/>
      <c r="CV245" s="54"/>
      <c r="CW245" s="54"/>
      <c r="CX245" s="54"/>
      <c r="CY245" s="54"/>
      <c r="CZ245" s="55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15"/>
      <c r="DR245" s="15"/>
      <c r="DS245" s="15"/>
      <c r="DT245" s="15"/>
      <c r="DU245" s="15"/>
      <c r="DV245" s="15"/>
      <c r="DW245" s="29"/>
      <c r="DX245" s="43"/>
      <c r="DY245" s="21"/>
      <c r="DZ245" s="21"/>
      <c r="EA245" s="15"/>
      <c r="EB245" s="15"/>
      <c r="EC245" s="15"/>
      <c r="ED245" s="15"/>
      <c r="EE245" s="54"/>
      <c r="EF245" s="54"/>
      <c r="EG245" s="54"/>
      <c r="EH245" s="54"/>
      <c r="EI245" s="54"/>
      <c r="EJ245" s="54"/>
      <c r="EK245" s="54"/>
      <c r="EL245" s="54"/>
      <c r="EM245" s="54"/>
      <c r="EN245" s="54"/>
      <c r="EO245" s="54"/>
      <c r="EP245" s="54"/>
      <c r="EQ245" s="54"/>
      <c r="ER245" s="54"/>
      <c r="ES245" s="54"/>
      <c r="ET245" s="54"/>
      <c r="EU245" s="54"/>
      <c r="EV245" s="54"/>
      <c r="EW245" s="54"/>
      <c r="EX245" s="54"/>
      <c r="EY245" s="54"/>
      <c r="EZ245" s="54"/>
      <c r="FA245" s="56"/>
      <c r="FB245" s="52"/>
      <c r="FC245" s="54"/>
      <c r="FD245" s="54"/>
      <c r="FE245" s="54"/>
      <c r="FF245" s="54"/>
      <c r="FG245" s="54"/>
      <c r="FH245" s="54"/>
      <c r="FI245" s="54"/>
      <c r="FJ245" s="54"/>
      <c r="FK245" s="54"/>
      <c r="FL245" s="54"/>
      <c r="FM245" s="54"/>
      <c r="FN245" s="54"/>
      <c r="FO245" s="54"/>
      <c r="FP245" s="54"/>
      <c r="FQ245" s="54"/>
      <c r="FR245" s="54"/>
      <c r="FS245" s="54"/>
      <c r="FT245" s="54"/>
      <c r="FU245" s="54"/>
      <c r="FV245" s="54"/>
      <c r="FW245" s="54"/>
      <c r="FX245" s="54"/>
      <c r="FY245" s="55"/>
      <c r="FZ245" s="54"/>
      <c r="GA245" s="54"/>
      <c r="GB245" s="54"/>
      <c r="GC245" s="54"/>
      <c r="GD245" s="54"/>
      <c r="GE245" s="54"/>
      <c r="GF245" s="58"/>
      <c r="GG245" s="57"/>
      <c r="GH245" s="54"/>
      <c r="GI245" s="54"/>
      <c r="GJ245" s="54"/>
      <c r="GK245" s="54"/>
      <c r="GL245" s="54"/>
      <c r="GM245" s="54"/>
      <c r="GN245" s="54"/>
      <c r="GO245" s="54"/>
      <c r="GP245" s="54"/>
      <c r="GQ245" s="54"/>
      <c r="GR245" s="54"/>
      <c r="GS245" s="54"/>
      <c r="GT245" s="54"/>
      <c r="GU245" s="54"/>
      <c r="GV245" s="54"/>
      <c r="GW245" s="54"/>
      <c r="GX245" s="54"/>
      <c r="GY245" s="54"/>
      <c r="GZ245" s="54"/>
      <c r="HA245" s="54"/>
      <c r="HB245" s="54"/>
      <c r="HC245" s="54"/>
      <c r="HD245" s="54"/>
      <c r="HE245" s="54"/>
      <c r="HF245" s="54"/>
      <c r="HG245" s="54"/>
      <c r="HH245" s="54"/>
      <c r="HI245" s="54"/>
      <c r="HJ245" s="54"/>
      <c r="HK245" s="56"/>
      <c r="HL245" s="52"/>
      <c r="HM245" s="54"/>
      <c r="HN245" s="54"/>
      <c r="HO245" s="54"/>
      <c r="HP245" s="54"/>
      <c r="HQ245" s="54"/>
      <c r="HR245" s="54"/>
      <c r="HS245" s="54"/>
      <c r="HT245" s="54"/>
      <c r="HU245" s="54"/>
      <c r="HV245" s="54"/>
      <c r="HW245" s="54"/>
      <c r="HX245" s="54"/>
      <c r="HY245" s="55"/>
      <c r="HZ245" s="54"/>
      <c r="IA245" s="54"/>
      <c r="IB245" s="54"/>
      <c r="IC245" s="54"/>
      <c r="ID245" s="54"/>
      <c r="IE245" s="54"/>
      <c r="IF245" s="54"/>
      <c r="IG245" s="54"/>
      <c r="IH245" s="54"/>
      <c r="II245" s="54"/>
      <c r="IJ245" s="54"/>
      <c r="IK245" s="54"/>
      <c r="IL245" s="54"/>
      <c r="IM245" s="58"/>
      <c r="IN245" s="57"/>
      <c r="IO245" s="54"/>
      <c r="IP245" s="54"/>
      <c r="IQ245" s="54"/>
      <c r="IR245" s="54"/>
      <c r="IS245" s="54"/>
      <c r="IT245" s="54"/>
      <c r="IU245" s="54"/>
      <c r="IV245" s="54"/>
      <c r="IW245" s="54"/>
      <c r="IX245" s="54"/>
      <c r="IY245" s="54"/>
      <c r="IZ245" s="54"/>
      <c r="JA245" s="54"/>
      <c r="JB245" s="54"/>
      <c r="JC245" s="54"/>
      <c r="JD245" s="54"/>
      <c r="JE245" s="54"/>
      <c r="JF245" s="54"/>
      <c r="JG245" s="54"/>
      <c r="JH245" s="54"/>
      <c r="JI245" s="54"/>
      <c r="JJ245" s="54"/>
      <c r="JK245" s="54"/>
      <c r="JL245" s="54"/>
      <c r="JM245" s="54"/>
      <c r="JN245" s="54"/>
      <c r="JO245" s="54"/>
      <c r="JP245" s="54"/>
      <c r="JQ245" s="54"/>
      <c r="JR245" s="56"/>
      <c r="JS245" s="52"/>
      <c r="JT245" s="54"/>
      <c r="JU245" s="54"/>
      <c r="JV245" s="54"/>
      <c r="JW245" s="54"/>
      <c r="JX245" s="54"/>
      <c r="JY245" s="54"/>
      <c r="JZ245" s="54"/>
      <c r="KA245" s="54"/>
      <c r="KB245" s="54"/>
      <c r="KC245" s="54"/>
      <c r="KD245" s="54"/>
      <c r="KE245" s="54"/>
      <c r="KF245" s="54"/>
      <c r="KG245" s="55"/>
      <c r="KH245" s="54"/>
      <c r="KI245" s="54"/>
      <c r="KJ245" s="54"/>
      <c r="KK245" s="54"/>
      <c r="KL245" s="54"/>
      <c r="KM245" s="54"/>
      <c r="KN245" s="54"/>
      <c r="KO245" s="54"/>
      <c r="KP245" s="54"/>
      <c r="KQ245" s="54"/>
      <c r="KR245" s="54"/>
      <c r="KS245" s="54"/>
      <c r="KT245" s="54"/>
      <c r="KU245" s="54"/>
      <c r="KV245" s="56"/>
      <c r="KW245" s="57"/>
      <c r="KX245" s="54"/>
      <c r="KY245" s="54"/>
      <c r="KZ245" s="54"/>
      <c r="LA245" s="54"/>
      <c r="LB245" s="54"/>
      <c r="LC245" s="54"/>
      <c r="LD245" s="54"/>
      <c r="LE245" s="54"/>
      <c r="LF245" s="54"/>
      <c r="LG245" s="54"/>
      <c r="LH245" s="54"/>
      <c r="LI245" s="54"/>
      <c r="LJ245" s="54"/>
      <c r="LK245" s="54"/>
      <c r="LL245" s="54"/>
      <c r="LM245" s="54"/>
      <c r="LN245" s="54"/>
      <c r="LO245" s="54"/>
      <c r="LP245" s="54"/>
      <c r="LQ245" s="54"/>
      <c r="LR245" s="54"/>
      <c r="LS245" s="54"/>
      <c r="LT245" s="54"/>
      <c r="LU245" s="54"/>
      <c r="LV245" s="54"/>
      <c r="LW245" s="55"/>
      <c r="LX245" s="54"/>
      <c r="LY245" s="54"/>
      <c r="LZ245" s="54"/>
      <c r="MA245" s="56"/>
      <c r="MB245" s="52"/>
      <c r="MC245" s="54"/>
      <c r="MD245" s="54"/>
      <c r="ME245" s="54"/>
      <c r="MF245" s="54"/>
      <c r="MG245" s="54"/>
      <c r="MH245" s="54"/>
      <c r="MI245" s="54"/>
      <c r="MJ245" s="54"/>
      <c r="MK245" s="54"/>
      <c r="ML245" s="54"/>
      <c r="MM245" s="54"/>
      <c r="MN245" s="54"/>
      <c r="MO245" s="54"/>
      <c r="MP245" s="54"/>
      <c r="MQ245" s="54"/>
      <c r="MR245" s="54"/>
      <c r="MS245" s="54"/>
      <c r="MT245" s="54"/>
      <c r="MU245" s="54"/>
      <c r="MV245" s="54"/>
      <c r="MW245" s="54"/>
      <c r="MX245" s="54"/>
      <c r="MY245" s="54"/>
      <c r="MZ245" s="54"/>
      <c r="NA245" s="54"/>
      <c r="NB245" s="54"/>
      <c r="NC245" s="54"/>
      <c r="ND245" s="54"/>
      <c r="NE245" s="56"/>
      <c r="NF245" s="52"/>
      <c r="NG245" s="54"/>
      <c r="NH245" s="54"/>
      <c r="NI245" s="54"/>
      <c r="NJ245" s="54"/>
      <c r="NK245" s="54"/>
      <c r="NL245" s="54"/>
      <c r="NM245" s="54"/>
      <c r="NN245" s="54"/>
      <c r="NO245" s="54"/>
      <c r="NP245" s="54"/>
      <c r="NQ245" s="54"/>
      <c r="NR245" s="54"/>
      <c r="NS245" s="54"/>
      <c r="NT245" s="54"/>
      <c r="NU245" s="54"/>
      <c r="NV245" s="54"/>
      <c r="NW245" s="54"/>
      <c r="NX245" s="54"/>
      <c r="NY245" s="54"/>
      <c r="NZ245" s="54"/>
      <c r="OA245" s="54"/>
      <c r="OB245" s="54"/>
      <c r="OC245" s="54"/>
      <c r="OD245" s="54"/>
      <c r="OE245" s="54"/>
      <c r="OF245" s="54"/>
      <c r="OG245" s="54"/>
      <c r="OH245" s="54"/>
      <c r="OI245" s="54"/>
      <c r="OJ245" s="56"/>
      <c r="OK245" s="52"/>
      <c r="OL245" s="54"/>
      <c r="OM245" s="54"/>
      <c r="ON245" s="54"/>
      <c r="OO245" s="54"/>
      <c r="OP245" s="54"/>
      <c r="OQ245" s="54"/>
      <c r="OR245" s="54"/>
      <c r="OS245" s="54"/>
      <c r="OT245" s="54"/>
      <c r="OU245" s="54"/>
      <c r="OV245" s="54"/>
      <c r="OW245" s="54"/>
      <c r="OX245" s="54"/>
      <c r="OY245" s="54"/>
      <c r="OZ245" s="54"/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4"/>
      <c r="PM245" s="54"/>
      <c r="PN245" s="54"/>
      <c r="PO245" s="153"/>
      <c r="PP245" s="52"/>
      <c r="PQ245" s="54"/>
      <c r="PR245" s="54"/>
      <c r="PS245" s="54"/>
      <c r="PT245" s="54"/>
      <c r="PU245" s="54"/>
      <c r="PV245" s="54"/>
      <c r="PW245" s="54"/>
      <c r="PX245" s="54"/>
      <c r="PY245" s="54"/>
      <c r="PZ245" s="54"/>
      <c r="QA245" s="54"/>
      <c r="QB245" s="54"/>
      <c r="QC245" s="54"/>
      <c r="QD245" s="54"/>
      <c r="QE245" s="54"/>
      <c r="QF245" s="54"/>
      <c r="QG245" s="54"/>
      <c r="QH245" s="54"/>
      <c r="QI245" s="54"/>
      <c r="QJ245" s="54"/>
      <c r="QK245" s="54"/>
      <c r="QL245" s="54"/>
      <c r="QM245" s="54"/>
      <c r="QN245" s="54"/>
      <c r="QO245" s="54"/>
      <c r="QP245" s="54"/>
      <c r="QQ245" s="54"/>
      <c r="QR245" s="54"/>
      <c r="QS245" s="154"/>
      <c r="QT245" s="52"/>
      <c r="QU245" s="54"/>
      <c r="QV245" s="54"/>
      <c r="QW245" s="54"/>
      <c r="QX245" s="54"/>
      <c r="QY245" s="54"/>
      <c r="QZ245" s="54"/>
      <c r="RA245" s="54"/>
      <c r="RB245" s="54"/>
      <c r="RC245" s="54"/>
      <c r="RD245" s="54"/>
      <c r="RE245" s="54"/>
      <c r="RF245" s="54"/>
      <c r="RG245" s="54"/>
      <c r="RH245" s="54"/>
      <c r="RI245" s="54"/>
      <c r="RJ245" s="54"/>
      <c r="RK245" s="54"/>
      <c r="RL245" s="54"/>
      <c r="RM245" s="54"/>
      <c r="RN245" s="54"/>
      <c r="RO245" s="54"/>
      <c r="RP245" s="54"/>
      <c r="RQ245" s="54"/>
      <c r="RR245" s="54"/>
      <c r="RS245" s="54"/>
      <c r="RT245" s="54"/>
      <c r="RU245" s="54"/>
      <c r="RV245" s="54"/>
      <c r="RW245" s="54"/>
      <c r="RX245" s="154"/>
      <c r="RY245" s="52"/>
      <c r="RZ245" s="54"/>
      <c r="SA245" s="54"/>
      <c r="SB245" s="54"/>
      <c r="SC245" s="54"/>
      <c r="SD245" s="54"/>
      <c r="SE245" s="54"/>
      <c r="SF245" s="54"/>
      <c r="SG245" s="54"/>
      <c r="SH245" s="54"/>
      <c r="SI245" s="54"/>
      <c r="SJ245" s="54"/>
      <c r="SK245" s="54"/>
      <c r="SL245" s="54"/>
      <c r="SM245" s="54"/>
      <c r="SN245" s="54"/>
      <c r="SO245" s="54"/>
      <c r="SP245" s="54"/>
      <c r="SQ245" s="54"/>
      <c r="SR245" s="54"/>
      <c r="SS245" s="54"/>
      <c r="ST245" s="54"/>
      <c r="SU245" s="54"/>
      <c r="SV245" s="54"/>
      <c r="SW245" s="54"/>
      <c r="SX245" s="54"/>
      <c r="SY245" s="54"/>
      <c r="SZ245" s="54"/>
      <c r="TA245" s="54"/>
      <c r="TB245" s="154"/>
      <c r="TC245" s="52"/>
      <c r="TD245" s="54"/>
      <c r="TE245" s="54"/>
      <c r="TF245" s="54"/>
      <c r="TG245" s="54"/>
      <c r="TH245" s="54"/>
      <c r="TI245" s="54"/>
      <c r="TJ245" s="54"/>
      <c r="TK245" s="54"/>
      <c r="TL245" s="54"/>
      <c r="TM245" s="54"/>
      <c r="TN245" s="54"/>
      <c r="TO245" s="54"/>
      <c r="TP245" s="54"/>
      <c r="TQ245" s="54"/>
      <c r="TR245" s="54"/>
      <c r="TS245" s="54"/>
      <c r="TT245" s="54"/>
      <c r="TU245" s="54"/>
      <c r="TV245" s="54"/>
      <c r="TW245" s="54"/>
      <c r="TX245" s="54"/>
      <c r="TY245" s="54"/>
      <c r="TZ245" s="54"/>
      <c r="UA245" s="54"/>
      <c r="UB245" s="54"/>
      <c r="UC245" s="54"/>
      <c r="UD245" s="54"/>
      <c r="UE245" s="54"/>
      <c r="UF245" s="54"/>
      <c r="UG245" s="56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38"/>
      <c r="US245" s="38"/>
      <c r="UT245" s="38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182"/>
      <c r="VM245" s="25"/>
      <c r="VN245" s="10"/>
      <c r="VO245" s="10"/>
      <c r="VP245" s="10"/>
      <c r="VQ245" s="10"/>
      <c r="VR245" s="10"/>
      <c r="VS245" s="10"/>
      <c r="VT245" s="10"/>
      <c r="VU245" s="10"/>
      <c r="VV245" s="10"/>
      <c r="VW245" s="38"/>
      <c r="VX245" s="38"/>
      <c r="VY245" s="38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182"/>
      <c r="WO245" s="25"/>
      <c r="WP245" s="10"/>
      <c r="WQ245" s="10"/>
      <c r="WR245" s="10"/>
      <c r="WS245" s="10"/>
      <c r="WT245" s="10"/>
      <c r="WU245" s="10"/>
      <c r="WV245" s="10"/>
      <c r="WW245" s="10"/>
      <c r="WX245" s="10"/>
      <c r="WY245" s="196"/>
      <c r="WZ245" s="196"/>
      <c r="XA245" s="196"/>
      <c r="XB245" s="196"/>
      <c r="XC245" s="196"/>
      <c r="XD245" s="196"/>
      <c r="XE245" s="196"/>
      <c r="XF245" s="196"/>
      <c r="XG245" s="196"/>
      <c r="XH245" s="196"/>
      <c r="XI245" s="196"/>
      <c r="XJ245" s="196"/>
      <c r="XK245" s="196"/>
      <c r="XL245" s="196"/>
      <c r="XM245" s="196"/>
      <c r="XN245" s="196"/>
      <c r="XO245" s="196"/>
      <c r="XP245" s="196"/>
      <c r="XQ245" s="196"/>
      <c r="XR245" s="196"/>
      <c r="XS245" s="196"/>
      <c r="XT245" s="25">
        <f t="shared" si="195"/>
        <v>0</v>
      </c>
    </row>
    <row r="246" spans="2:644" s="4" customFormat="1" ht="12.75" hidden="1" x14ac:dyDescent="0.2">
      <c r="B246" s="61" t="s">
        <v>121</v>
      </c>
      <c r="C246" s="201" t="s">
        <v>387</v>
      </c>
      <c r="D246" s="9" t="str">
        <f t="shared" si="143"/>
        <v>1352917643</v>
      </c>
      <c r="E246" s="10"/>
      <c r="F246" s="9"/>
      <c r="G246" s="9"/>
      <c r="H246" s="9" t="s">
        <v>618</v>
      </c>
      <c r="I246" s="9"/>
      <c r="J246" s="9"/>
      <c r="K246" s="9"/>
      <c r="L246" s="9"/>
      <c r="M246" s="9"/>
      <c r="N246" s="9" t="e">
        <f>VLOOKUP(C246,'[1]Nomina al 02-02-2023'!$A$6:$A$94,1,0)</f>
        <v>#N/A</v>
      </c>
      <c r="O246" s="9"/>
      <c r="P246" s="9"/>
      <c r="Q246" s="11">
        <v>44677</v>
      </c>
      <c r="R246" s="11">
        <v>44703</v>
      </c>
      <c r="S246" s="11"/>
      <c r="T246" s="11"/>
      <c r="U246" s="76">
        <f t="shared" si="144"/>
        <v>9.1666666666666661</v>
      </c>
      <c r="V246" s="100">
        <f t="shared" si="128"/>
        <v>11.458333333333332</v>
      </c>
      <c r="W246" s="12">
        <f t="shared" si="131"/>
        <v>0</v>
      </c>
      <c r="X246" s="24">
        <f t="shared" si="129"/>
        <v>0</v>
      </c>
      <c r="Y246" s="77">
        <f>IF(B246="Inactivo",0,(V246-W246-X246))</f>
        <v>0</v>
      </c>
      <c r="Z246" s="46"/>
      <c r="AA246" s="47"/>
      <c r="AB246" s="47"/>
      <c r="AC246" s="47"/>
      <c r="AD246" s="47"/>
      <c r="AE246" s="47"/>
      <c r="AF246" s="48"/>
      <c r="AG246" s="49"/>
      <c r="AH246" s="50"/>
      <c r="AI246" s="51"/>
      <c r="AJ246" s="52"/>
      <c r="AK246" s="53"/>
      <c r="AL246" s="53"/>
      <c r="AM246" s="53"/>
      <c r="AN246" s="53"/>
      <c r="AO246" s="53"/>
      <c r="AP246" s="54"/>
      <c r="AQ246" s="54"/>
      <c r="AR246" s="55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6"/>
      <c r="BO246" s="52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6"/>
      <c r="CS246" s="64"/>
      <c r="CT246" s="54"/>
      <c r="CU246" s="54"/>
      <c r="CV246" s="54"/>
      <c r="CW246" s="54"/>
      <c r="CX246" s="54"/>
      <c r="CY246" s="54"/>
      <c r="CZ246" s="55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15"/>
      <c r="DR246" s="15"/>
      <c r="DS246" s="15"/>
      <c r="DT246" s="15"/>
      <c r="DU246" s="15"/>
      <c r="DV246" s="15"/>
      <c r="DW246" s="29"/>
      <c r="DX246" s="43"/>
      <c r="DY246" s="21"/>
      <c r="DZ246" s="21"/>
      <c r="EA246" s="15"/>
      <c r="EB246" s="15"/>
      <c r="EC246" s="15"/>
      <c r="ED246" s="15"/>
      <c r="EE246" s="54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6"/>
      <c r="FB246" s="52"/>
      <c r="FC246" s="54"/>
      <c r="FD246" s="54"/>
      <c r="FE246" s="54"/>
      <c r="FF246" s="54"/>
      <c r="FG246" s="54"/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5"/>
      <c r="FZ246" s="54"/>
      <c r="GA246" s="54"/>
      <c r="GB246" s="54"/>
      <c r="GC246" s="54"/>
      <c r="GD246" s="54"/>
      <c r="GE246" s="54"/>
      <c r="GF246" s="58"/>
      <c r="GG246" s="57"/>
      <c r="GH246" s="54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6"/>
      <c r="HL246" s="52"/>
      <c r="HM246" s="54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5"/>
      <c r="HZ246" s="54"/>
      <c r="IA246" s="54"/>
      <c r="IB246" s="54"/>
      <c r="IC246" s="54"/>
      <c r="ID246" s="54"/>
      <c r="IE246" s="54"/>
      <c r="IF246" s="54"/>
      <c r="IG246" s="54"/>
      <c r="IH246" s="54"/>
      <c r="II246" s="54"/>
      <c r="IJ246" s="54"/>
      <c r="IK246" s="54"/>
      <c r="IL246" s="54"/>
      <c r="IM246" s="58"/>
      <c r="IN246" s="57"/>
      <c r="IO246" s="54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/>
      <c r="JL246" s="54"/>
      <c r="JM246" s="54"/>
      <c r="JN246" s="54"/>
      <c r="JO246" s="54"/>
      <c r="JP246" s="54"/>
      <c r="JQ246" s="54"/>
      <c r="JR246" s="56"/>
      <c r="JS246" s="52"/>
      <c r="JT246" s="54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/>
      <c r="KG246" s="55"/>
      <c r="KH246" s="54"/>
      <c r="KI246" s="54"/>
      <c r="KJ246" s="54"/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6"/>
      <c r="KW246" s="57"/>
      <c r="KX246" s="54"/>
      <c r="KY246" s="54"/>
      <c r="KZ246" s="54"/>
      <c r="LA246" s="54"/>
      <c r="LB246" s="54"/>
      <c r="LC246" s="54"/>
      <c r="LD246" s="54"/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/>
      <c r="LP246" s="54"/>
      <c r="LQ246" s="54"/>
      <c r="LR246" s="54"/>
      <c r="LS246" s="54"/>
      <c r="LT246" s="54"/>
      <c r="LU246" s="54"/>
      <c r="LV246" s="54"/>
      <c r="LW246" s="55"/>
      <c r="LX246" s="54"/>
      <c r="LY246" s="54"/>
      <c r="LZ246" s="54"/>
      <c r="MA246" s="56"/>
      <c r="MB246" s="52"/>
      <c r="MC246" s="54"/>
      <c r="MD246" s="54"/>
      <c r="ME246" s="54"/>
      <c r="MF246" s="54"/>
      <c r="MG246" s="54"/>
      <c r="MH246" s="54"/>
      <c r="MI246" s="54"/>
      <c r="MJ246" s="54"/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/>
      <c r="MV246" s="54"/>
      <c r="MW246" s="54"/>
      <c r="MX246" s="54"/>
      <c r="MY246" s="54"/>
      <c r="MZ246" s="54"/>
      <c r="NA246" s="54"/>
      <c r="NB246" s="54"/>
      <c r="NC246" s="54"/>
      <c r="ND246" s="54"/>
      <c r="NE246" s="56"/>
      <c r="NF246" s="52"/>
      <c r="NG246" s="54"/>
      <c r="NH246" s="54"/>
      <c r="NI246" s="54"/>
      <c r="NJ246" s="54"/>
      <c r="NK246" s="54"/>
      <c r="NL246" s="54"/>
      <c r="NM246" s="54"/>
      <c r="NN246" s="54"/>
      <c r="NO246" s="54"/>
      <c r="NP246" s="54"/>
      <c r="NQ246" s="54"/>
      <c r="NR246" s="54"/>
      <c r="NS246" s="54"/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/>
      <c r="OE246" s="54"/>
      <c r="OF246" s="54"/>
      <c r="OG246" s="54"/>
      <c r="OH246" s="54"/>
      <c r="OI246" s="54"/>
      <c r="OJ246" s="56"/>
      <c r="OK246" s="52"/>
      <c r="OL246" s="54"/>
      <c r="OM246" s="54"/>
      <c r="ON246" s="54"/>
      <c r="OO246" s="54"/>
      <c r="OP246" s="54"/>
      <c r="OQ246" s="54"/>
      <c r="OR246" s="54"/>
      <c r="OS246" s="54"/>
      <c r="OT246" s="54"/>
      <c r="OU246" s="54"/>
      <c r="OV246" s="54"/>
      <c r="OW246" s="54"/>
      <c r="OX246" s="54"/>
      <c r="OY246" s="54"/>
      <c r="OZ246" s="54"/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4"/>
      <c r="PM246" s="54"/>
      <c r="PN246" s="54"/>
      <c r="PO246" s="153"/>
      <c r="PP246" s="52"/>
      <c r="PQ246" s="54"/>
      <c r="PR246" s="54"/>
      <c r="PS246" s="54"/>
      <c r="PT246" s="54"/>
      <c r="PU246" s="54"/>
      <c r="PV246" s="54"/>
      <c r="PW246" s="54"/>
      <c r="PX246" s="54"/>
      <c r="PY246" s="54"/>
      <c r="PZ246" s="54"/>
      <c r="QA246" s="54"/>
      <c r="QB246" s="54"/>
      <c r="QC246" s="54"/>
      <c r="QD246" s="54"/>
      <c r="QE246" s="54"/>
      <c r="QF246" s="54"/>
      <c r="QG246" s="54"/>
      <c r="QH246" s="54"/>
      <c r="QI246" s="54"/>
      <c r="QJ246" s="54"/>
      <c r="QK246" s="54"/>
      <c r="QL246" s="54"/>
      <c r="QM246" s="54"/>
      <c r="QN246" s="54"/>
      <c r="QO246" s="54"/>
      <c r="QP246" s="54"/>
      <c r="QQ246" s="54"/>
      <c r="QR246" s="54"/>
      <c r="QS246" s="154"/>
      <c r="QT246" s="52"/>
      <c r="QU246" s="54"/>
      <c r="QV246" s="54"/>
      <c r="QW246" s="54"/>
      <c r="QX246" s="54"/>
      <c r="QY246" s="54"/>
      <c r="QZ246" s="54"/>
      <c r="RA246" s="54"/>
      <c r="RB246" s="54"/>
      <c r="RC246" s="54"/>
      <c r="RD246" s="54"/>
      <c r="RE246" s="54"/>
      <c r="RF246" s="54"/>
      <c r="RG246" s="54"/>
      <c r="RH246" s="54"/>
      <c r="RI246" s="54"/>
      <c r="RJ246" s="54"/>
      <c r="RK246" s="54"/>
      <c r="RL246" s="54"/>
      <c r="RM246" s="54"/>
      <c r="RN246" s="54"/>
      <c r="RO246" s="54"/>
      <c r="RP246" s="54"/>
      <c r="RQ246" s="54"/>
      <c r="RR246" s="54"/>
      <c r="RS246" s="54"/>
      <c r="RT246" s="54"/>
      <c r="RU246" s="54"/>
      <c r="RV246" s="54"/>
      <c r="RW246" s="54"/>
      <c r="RX246" s="154"/>
      <c r="RY246" s="52"/>
      <c r="RZ246" s="54"/>
      <c r="SA246" s="54"/>
      <c r="SB246" s="54"/>
      <c r="SC246" s="54"/>
      <c r="SD246" s="54"/>
      <c r="SE246" s="54"/>
      <c r="SF246" s="54"/>
      <c r="SG246" s="54"/>
      <c r="SH246" s="54"/>
      <c r="SI246" s="54"/>
      <c r="SJ246" s="54"/>
      <c r="SK246" s="54"/>
      <c r="SL246" s="54"/>
      <c r="SM246" s="54"/>
      <c r="SN246" s="54"/>
      <c r="SO246" s="54"/>
      <c r="SP246" s="54"/>
      <c r="SQ246" s="54"/>
      <c r="SR246" s="54"/>
      <c r="SS246" s="54"/>
      <c r="ST246" s="54"/>
      <c r="SU246" s="54"/>
      <c r="SV246" s="54"/>
      <c r="SW246" s="54"/>
      <c r="SX246" s="54"/>
      <c r="SY246" s="54"/>
      <c r="SZ246" s="54"/>
      <c r="TA246" s="54"/>
      <c r="TB246" s="154"/>
      <c r="TC246" s="52"/>
      <c r="TD246" s="54"/>
      <c r="TE246" s="54"/>
      <c r="TF246" s="54"/>
      <c r="TG246" s="54"/>
      <c r="TH246" s="54"/>
      <c r="TI246" s="54"/>
      <c r="TJ246" s="54"/>
      <c r="TK246" s="54"/>
      <c r="TL246" s="54"/>
      <c r="TM246" s="54"/>
      <c r="TN246" s="54"/>
      <c r="TO246" s="54"/>
      <c r="TP246" s="54"/>
      <c r="TQ246" s="54"/>
      <c r="TR246" s="54"/>
      <c r="TS246" s="54"/>
      <c r="TT246" s="54"/>
      <c r="TU246" s="54"/>
      <c r="TV246" s="54"/>
      <c r="TW246" s="54"/>
      <c r="TX246" s="54"/>
      <c r="TY246" s="54"/>
      <c r="TZ246" s="54"/>
      <c r="UA246" s="54"/>
      <c r="UB246" s="54"/>
      <c r="UC246" s="54"/>
      <c r="UD246" s="54"/>
      <c r="UE246" s="54"/>
      <c r="UF246" s="54"/>
      <c r="UG246" s="56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38"/>
      <c r="US246" s="38"/>
      <c r="UT246" s="38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182"/>
      <c r="VM246" s="25"/>
      <c r="VN246" s="10"/>
      <c r="VO246" s="10"/>
      <c r="VP246" s="10"/>
      <c r="VQ246" s="10"/>
      <c r="VR246" s="10"/>
      <c r="VS246" s="10"/>
      <c r="VT246" s="10"/>
      <c r="VU246" s="10"/>
      <c r="VV246" s="10"/>
      <c r="VW246" s="38"/>
      <c r="VX246" s="38"/>
      <c r="VY246" s="38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182"/>
      <c r="WO246" s="25"/>
      <c r="WP246" s="10"/>
      <c r="WQ246" s="10"/>
      <c r="WR246" s="10"/>
      <c r="WS246" s="10"/>
      <c r="WT246" s="10"/>
      <c r="WU246" s="10"/>
      <c r="WV246" s="10"/>
      <c r="WW246" s="10"/>
      <c r="WX246" s="10"/>
      <c r="WY246" s="38"/>
      <c r="WZ246" s="38"/>
      <c r="XA246" s="38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25"/>
    </row>
    <row r="247" spans="2:644" s="4" customFormat="1" ht="12.75" hidden="1" x14ac:dyDescent="0.2">
      <c r="B247" s="61" t="s">
        <v>121</v>
      </c>
      <c r="C247" s="201" t="s">
        <v>388</v>
      </c>
      <c r="D247" s="9" t="str">
        <f t="shared" si="143"/>
        <v>1251015093</v>
      </c>
      <c r="E247" s="10"/>
      <c r="F247" s="9"/>
      <c r="G247" s="9"/>
      <c r="H247" s="9" t="s">
        <v>619</v>
      </c>
      <c r="I247" s="9"/>
      <c r="J247" s="9"/>
      <c r="K247" s="9"/>
      <c r="L247" s="9"/>
      <c r="M247" s="9"/>
      <c r="N247" s="9" t="e">
        <f>VLOOKUP(C247,'[1]Nomina al 02-02-2023'!$A$6:$A$94,1,0)</f>
        <v>#N/A</v>
      </c>
      <c r="O247" s="9"/>
      <c r="P247" s="9"/>
      <c r="Q247" s="11">
        <v>44678</v>
      </c>
      <c r="R247" s="11">
        <v>44704</v>
      </c>
      <c r="S247" s="11"/>
      <c r="T247" s="11"/>
      <c r="U247" s="76">
        <f t="shared" si="144"/>
        <v>9.1333333333333329</v>
      </c>
      <c r="V247" s="100">
        <f t="shared" si="128"/>
        <v>11.416666666666666</v>
      </c>
      <c r="W247" s="12">
        <f t="shared" si="131"/>
        <v>0</v>
      </c>
      <c r="X247" s="24">
        <f t="shared" si="129"/>
        <v>0</v>
      </c>
      <c r="Y247" s="77">
        <f>IF(B247="Inactivo",0,(V247-W247-X247))</f>
        <v>0</v>
      </c>
      <c r="Z247" s="46"/>
      <c r="AA247" s="47"/>
      <c r="AB247" s="47"/>
      <c r="AC247" s="47"/>
      <c r="AD247" s="47"/>
      <c r="AE247" s="47"/>
      <c r="AF247" s="48"/>
      <c r="AG247" s="49"/>
      <c r="AH247" s="50"/>
      <c r="AI247" s="51"/>
      <c r="AJ247" s="52"/>
      <c r="AK247" s="53"/>
      <c r="AL247" s="53"/>
      <c r="AM247" s="53"/>
      <c r="AN247" s="53"/>
      <c r="AO247" s="53"/>
      <c r="AP247" s="54"/>
      <c r="AQ247" s="54"/>
      <c r="AR247" s="55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6"/>
      <c r="BO247" s="52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6"/>
      <c r="CS247" s="64"/>
      <c r="CT247" s="54"/>
      <c r="CU247" s="54"/>
      <c r="CV247" s="54"/>
      <c r="CW247" s="54"/>
      <c r="CX247" s="54"/>
      <c r="CY247" s="54"/>
      <c r="CZ247" s="55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15"/>
      <c r="DR247" s="15"/>
      <c r="DS247" s="15"/>
      <c r="DT247" s="15"/>
      <c r="DU247" s="15"/>
      <c r="DV247" s="15"/>
      <c r="DW247" s="29"/>
      <c r="DX247" s="43"/>
      <c r="DY247" s="21"/>
      <c r="DZ247" s="21"/>
      <c r="EA247" s="15"/>
      <c r="EB247" s="15"/>
      <c r="EC247" s="15"/>
      <c r="ED247" s="15"/>
      <c r="EE247" s="54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6"/>
      <c r="FB247" s="52"/>
      <c r="FC247" s="54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5"/>
      <c r="FZ247" s="54"/>
      <c r="GA247" s="54"/>
      <c r="GB247" s="54"/>
      <c r="GC247" s="54"/>
      <c r="GD247" s="54"/>
      <c r="GE247" s="54"/>
      <c r="GF247" s="58"/>
      <c r="GG247" s="57"/>
      <c r="GH247" s="54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6"/>
      <c r="HL247" s="52"/>
      <c r="HM247" s="54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5"/>
      <c r="HZ247" s="54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/>
      <c r="IK247" s="54"/>
      <c r="IL247" s="54"/>
      <c r="IM247" s="58"/>
      <c r="IN247" s="57"/>
      <c r="IO247" s="54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/>
      <c r="JP247" s="54"/>
      <c r="JQ247" s="54"/>
      <c r="JR247" s="56"/>
      <c r="JS247" s="52"/>
      <c r="JT247" s="54"/>
      <c r="JU247" s="54"/>
      <c r="JV247" s="54"/>
      <c r="JW247" s="54"/>
      <c r="JX247" s="54"/>
      <c r="JY247" s="54"/>
      <c r="JZ247" s="54"/>
      <c r="KA247" s="54"/>
      <c r="KB247" s="54"/>
      <c r="KC247" s="54"/>
      <c r="KD247" s="54"/>
      <c r="KE247" s="54"/>
      <c r="KF247" s="54"/>
      <c r="KG247" s="55"/>
      <c r="KH247" s="54"/>
      <c r="KI247" s="54"/>
      <c r="KJ247" s="54"/>
      <c r="KK247" s="54"/>
      <c r="KL247" s="54"/>
      <c r="KM247" s="54"/>
      <c r="KN247" s="54"/>
      <c r="KO247" s="54"/>
      <c r="KP247" s="54"/>
      <c r="KQ247" s="54"/>
      <c r="KR247" s="54"/>
      <c r="KS247" s="54"/>
      <c r="KT247" s="54"/>
      <c r="KU247" s="54"/>
      <c r="KV247" s="56"/>
      <c r="KW247" s="57"/>
      <c r="KX247" s="54"/>
      <c r="KY247" s="54"/>
      <c r="KZ247" s="54"/>
      <c r="LA247" s="54"/>
      <c r="LB247" s="54"/>
      <c r="LC247" s="54"/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/>
      <c r="LP247" s="54"/>
      <c r="LQ247" s="54"/>
      <c r="LR247" s="54"/>
      <c r="LS247" s="54"/>
      <c r="LT247" s="54"/>
      <c r="LU247" s="54"/>
      <c r="LV247" s="54"/>
      <c r="LW247" s="55"/>
      <c r="LX247" s="54"/>
      <c r="LY247" s="54"/>
      <c r="LZ247" s="54"/>
      <c r="MA247" s="56"/>
      <c r="MB247" s="52"/>
      <c r="MC247" s="54"/>
      <c r="MD247" s="54"/>
      <c r="ME247" s="54"/>
      <c r="MF247" s="54"/>
      <c r="MG247" s="54"/>
      <c r="MH247" s="54"/>
      <c r="MI247" s="54"/>
      <c r="MJ247" s="54"/>
      <c r="MK247" s="54"/>
      <c r="ML247" s="54"/>
      <c r="MM247" s="54"/>
      <c r="MN247" s="54"/>
      <c r="MO247" s="54"/>
      <c r="MP247" s="54"/>
      <c r="MQ247" s="54"/>
      <c r="MR247" s="54"/>
      <c r="MS247" s="54"/>
      <c r="MT247" s="54"/>
      <c r="MU247" s="54"/>
      <c r="MV247" s="54"/>
      <c r="MW247" s="54"/>
      <c r="MX247" s="54"/>
      <c r="MY247" s="54"/>
      <c r="MZ247" s="54"/>
      <c r="NA247" s="54"/>
      <c r="NB247" s="54"/>
      <c r="NC247" s="54"/>
      <c r="ND247" s="54"/>
      <c r="NE247" s="56"/>
      <c r="NF247" s="52"/>
      <c r="NG247" s="54"/>
      <c r="NH247" s="54"/>
      <c r="NI247" s="54"/>
      <c r="NJ247" s="54"/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/>
      <c r="OE247" s="54"/>
      <c r="OF247" s="54"/>
      <c r="OG247" s="54"/>
      <c r="OH247" s="54"/>
      <c r="OI247" s="54"/>
      <c r="OJ247" s="56"/>
      <c r="OK247" s="52"/>
      <c r="OL247" s="54"/>
      <c r="OM247" s="54"/>
      <c r="ON247" s="54"/>
      <c r="OO247" s="54"/>
      <c r="OP247" s="54"/>
      <c r="OQ247" s="54"/>
      <c r="OR247" s="54"/>
      <c r="OS247" s="54"/>
      <c r="OT247" s="54"/>
      <c r="OU247" s="54"/>
      <c r="OV247" s="54"/>
      <c r="OW247" s="54"/>
      <c r="OX247" s="54"/>
      <c r="OY247" s="54"/>
      <c r="OZ247" s="54"/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4"/>
      <c r="PM247" s="54"/>
      <c r="PN247" s="54"/>
      <c r="PO247" s="153"/>
      <c r="PP247" s="52"/>
      <c r="PQ247" s="54"/>
      <c r="PR247" s="54"/>
      <c r="PS247" s="54"/>
      <c r="PT247" s="54"/>
      <c r="PU247" s="54"/>
      <c r="PV247" s="54"/>
      <c r="PW247" s="54"/>
      <c r="PX247" s="54"/>
      <c r="PY247" s="54"/>
      <c r="PZ247" s="54"/>
      <c r="QA247" s="54"/>
      <c r="QB247" s="54"/>
      <c r="QC247" s="54"/>
      <c r="QD247" s="54"/>
      <c r="QE247" s="54"/>
      <c r="QF247" s="54"/>
      <c r="QG247" s="54"/>
      <c r="QH247" s="54"/>
      <c r="QI247" s="54"/>
      <c r="QJ247" s="54"/>
      <c r="QK247" s="54"/>
      <c r="QL247" s="54"/>
      <c r="QM247" s="54"/>
      <c r="QN247" s="54"/>
      <c r="QO247" s="54"/>
      <c r="QP247" s="54"/>
      <c r="QQ247" s="54"/>
      <c r="QR247" s="54"/>
      <c r="QS247" s="154"/>
      <c r="QT247" s="52"/>
      <c r="QU247" s="54"/>
      <c r="QV247" s="54"/>
      <c r="QW247" s="54"/>
      <c r="QX247" s="54"/>
      <c r="QY247" s="54"/>
      <c r="QZ247" s="54"/>
      <c r="RA247" s="54"/>
      <c r="RB247" s="54"/>
      <c r="RC247" s="54"/>
      <c r="RD247" s="54"/>
      <c r="RE247" s="54"/>
      <c r="RF247" s="54"/>
      <c r="RG247" s="54"/>
      <c r="RH247" s="54"/>
      <c r="RI247" s="54"/>
      <c r="RJ247" s="54"/>
      <c r="RK247" s="54"/>
      <c r="RL247" s="54"/>
      <c r="RM247" s="54"/>
      <c r="RN247" s="54"/>
      <c r="RO247" s="54"/>
      <c r="RP247" s="54"/>
      <c r="RQ247" s="54"/>
      <c r="RR247" s="54"/>
      <c r="RS247" s="54"/>
      <c r="RT247" s="54"/>
      <c r="RU247" s="54"/>
      <c r="RV247" s="54"/>
      <c r="RW247" s="54"/>
      <c r="RX247" s="154"/>
      <c r="RY247" s="52"/>
      <c r="RZ247" s="54"/>
      <c r="SA247" s="54"/>
      <c r="SB247" s="54"/>
      <c r="SC247" s="54"/>
      <c r="SD247" s="54"/>
      <c r="SE247" s="54"/>
      <c r="SF247" s="54"/>
      <c r="SG247" s="54"/>
      <c r="SH247" s="54"/>
      <c r="SI247" s="54"/>
      <c r="SJ247" s="54"/>
      <c r="SK247" s="54"/>
      <c r="SL247" s="54"/>
      <c r="SM247" s="54"/>
      <c r="SN247" s="54"/>
      <c r="SO247" s="54"/>
      <c r="SP247" s="54"/>
      <c r="SQ247" s="54"/>
      <c r="SR247" s="54"/>
      <c r="SS247" s="54"/>
      <c r="ST247" s="54"/>
      <c r="SU247" s="54"/>
      <c r="SV247" s="54"/>
      <c r="SW247" s="54"/>
      <c r="SX247" s="54"/>
      <c r="SY247" s="54"/>
      <c r="SZ247" s="54"/>
      <c r="TA247" s="54"/>
      <c r="TB247" s="154"/>
      <c r="TC247" s="52"/>
      <c r="TD247" s="54"/>
      <c r="TE247" s="54"/>
      <c r="TF247" s="54"/>
      <c r="TG247" s="54"/>
      <c r="TH247" s="54"/>
      <c r="TI247" s="54"/>
      <c r="TJ247" s="54"/>
      <c r="TK247" s="54"/>
      <c r="TL247" s="54"/>
      <c r="TM247" s="54"/>
      <c r="TN247" s="54"/>
      <c r="TO247" s="54"/>
      <c r="TP247" s="54"/>
      <c r="TQ247" s="54"/>
      <c r="TR247" s="54"/>
      <c r="TS247" s="54"/>
      <c r="TT247" s="54"/>
      <c r="TU247" s="54"/>
      <c r="TV247" s="54"/>
      <c r="TW247" s="54"/>
      <c r="TX247" s="54"/>
      <c r="TY247" s="54"/>
      <c r="TZ247" s="54"/>
      <c r="UA247" s="54"/>
      <c r="UB247" s="54"/>
      <c r="UC247" s="54"/>
      <c r="UD247" s="54"/>
      <c r="UE247" s="54"/>
      <c r="UF247" s="54"/>
      <c r="UG247" s="56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38"/>
      <c r="US247" s="38"/>
      <c r="UT247" s="38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182"/>
      <c r="VM247" s="25"/>
      <c r="VN247" s="10"/>
      <c r="VO247" s="10"/>
      <c r="VP247" s="10"/>
      <c r="VQ247" s="10"/>
      <c r="VR247" s="10"/>
      <c r="VS247" s="10"/>
      <c r="VT247" s="10"/>
      <c r="VU247" s="10"/>
      <c r="VV247" s="10"/>
      <c r="VW247" s="38"/>
      <c r="VX247" s="38"/>
      <c r="VY247" s="38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182"/>
      <c r="WO247" s="25"/>
      <c r="WP247" s="10"/>
      <c r="WQ247" s="10"/>
      <c r="WR247" s="10"/>
      <c r="WS247" s="10"/>
      <c r="WT247" s="10"/>
      <c r="WU247" s="10"/>
      <c r="WV247" s="10"/>
      <c r="WW247" s="10"/>
      <c r="WX247" s="10"/>
      <c r="WY247" s="38"/>
      <c r="WZ247" s="38"/>
      <c r="XA247" s="38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25"/>
    </row>
    <row r="248" spans="2:644" s="4" customFormat="1" ht="12.75" x14ac:dyDescent="0.2">
      <c r="B248" s="61" t="s">
        <v>122</v>
      </c>
      <c r="C248" s="201" t="s">
        <v>389</v>
      </c>
      <c r="D248" s="9" t="str">
        <f t="shared" si="143"/>
        <v>1314587427</v>
      </c>
      <c r="E248" s="10">
        <v>7001</v>
      </c>
      <c r="F248" s="9" t="s">
        <v>36</v>
      </c>
      <c r="G248" s="9" t="s">
        <v>123</v>
      </c>
      <c r="H248" s="9" t="s">
        <v>620</v>
      </c>
      <c r="I248" s="9">
        <f t="shared" ref="I248:I249" si="196">LEN(H248)</f>
        <v>29</v>
      </c>
      <c r="J248" s="9">
        <f t="shared" ref="J248:J249" si="197">FIND(" ",H248,FIND(" ",H248)+1)</f>
        <v>16</v>
      </c>
      <c r="K248" s="9">
        <f t="shared" ref="K248:K249" si="198">I248-(J248-1)</f>
        <v>14</v>
      </c>
      <c r="L248" s="9" t="str">
        <f t="shared" ref="L248:L249" si="199">MID(H248,1,J248)</f>
        <v xml:space="preserve">Espinales Palma </v>
      </c>
      <c r="M248" s="9" t="str">
        <f t="shared" ref="M248:M249" si="200">MID(H248,J248,K248)</f>
        <v xml:space="preserve"> Kelvin Javier</v>
      </c>
      <c r="N248" s="9" t="str">
        <f>_xlfn.IFNA(VLOOKUP(D248,[1]!Tabla1[#All],7,0),"NO ENCONTRADO")</f>
        <v>kelvinespinales@salesland.net</v>
      </c>
      <c r="O248" s="9"/>
      <c r="P248" s="9" t="str">
        <f t="shared" ref="P248:P249" si="201">IF(N248="NO ENCONTRADO",O248,N248)</f>
        <v>kelvinespinales@salesland.net</v>
      </c>
      <c r="Q248" s="11">
        <v>44894</v>
      </c>
      <c r="R248" s="11"/>
      <c r="S248" s="11"/>
      <c r="T248" s="11"/>
      <c r="U248" s="76">
        <f t="shared" si="144"/>
        <v>2.0666666666666669</v>
      </c>
      <c r="V248" s="100">
        <f t="shared" si="128"/>
        <v>2.5833333333333335</v>
      </c>
      <c r="W248" s="12">
        <f t="shared" ref="W248:W255" si="202">SUM(Z248:XS248)</f>
        <v>0</v>
      </c>
      <c r="X248" s="24">
        <f t="shared" si="129"/>
        <v>0</v>
      </c>
      <c r="Y248" s="77">
        <f>IF(B248="Inactivo",0,(V248-W248-X248))</f>
        <v>2.5833333333333335</v>
      </c>
      <c r="Z248" s="46"/>
      <c r="AA248" s="47"/>
      <c r="AB248" s="47"/>
      <c r="AC248" s="47"/>
      <c r="AD248" s="47"/>
      <c r="AE248" s="47"/>
      <c r="AF248" s="48"/>
      <c r="AG248" s="49"/>
      <c r="AH248" s="50"/>
      <c r="AI248" s="51"/>
      <c r="AJ248" s="52"/>
      <c r="AK248" s="53"/>
      <c r="AL248" s="53"/>
      <c r="AM248" s="53"/>
      <c r="AN248" s="53"/>
      <c r="AO248" s="53"/>
      <c r="AP248" s="54"/>
      <c r="AQ248" s="54"/>
      <c r="AR248" s="55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6"/>
      <c r="BO248" s="52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6"/>
      <c r="CS248" s="64"/>
      <c r="CT248" s="54"/>
      <c r="CU248" s="54"/>
      <c r="CV248" s="54"/>
      <c r="CW248" s="54"/>
      <c r="CX248" s="54"/>
      <c r="CY248" s="54"/>
      <c r="CZ248" s="55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15"/>
      <c r="DR248" s="15"/>
      <c r="DS248" s="15"/>
      <c r="DT248" s="15"/>
      <c r="DU248" s="15"/>
      <c r="DV248" s="15"/>
      <c r="DW248" s="29"/>
      <c r="DX248" s="43"/>
      <c r="DY248" s="21"/>
      <c r="DZ248" s="21"/>
      <c r="EA248" s="15"/>
      <c r="EB248" s="15"/>
      <c r="EC248" s="15"/>
      <c r="ED248" s="15"/>
      <c r="EE248" s="54"/>
      <c r="EF248" s="54"/>
      <c r="EG248" s="54"/>
      <c r="EH248" s="54"/>
      <c r="EI248" s="54"/>
      <c r="EJ248" s="54"/>
      <c r="EK248" s="54"/>
      <c r="EL248" s="54"/>
      <c r="EM248" s="54"/>
      <c r="EN248" s="54"/>
      <c r="EO248" s="54"/>
      <c r="EP248" s="54"/>
      <c r="EQ248" s="54"/>
      <c r="ER248" s="54"/>
      <c r="ES248" s="54"/>
      <c r="ET248" s="54"/>
      <c r="EU248" s="54"/>
      <c r="EV248" s="54"/>
      <c r="EW248" s="54"/>
      <c r="EX248" s="54"/>
      <c r="EY248" s="54"/>
      <c r="EZ248" s="54"/>
      <c r="FA248" s="56"/>
      <c r="FB248" s="52"/>
      <c r="FC248" s="54"/>
      <c r="FD248" s="54"/>
      <c r="FE248" s="54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5"/>
      <c r="FZ248" s="54"/>
      <c r="GA248" s="54"/>
      <c r="GB248" s="54"/>
      <c r="GC248" s="54"/>
      <c r="GD248" s="54"/>
      <c r="GE248" s="54"/>
      <c r="GF248" s="58"/>
      <c r="GG248" s="57"/>
      <c r="GH248" s="54"/>
      <c r="GI248" s="54"/>
      <c r="GJ248" s="54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6"/>
      <c r="HL248" s="52"/>
      <c r="HM248" s="54"/>
      <c r="HN248" s="54"/>
      <c r="HO248" s="54"/>
      <c r="HP248" s="54"/>
      <c r="HQ248" s="54"/>
      <c r="HR248" s="54"/>
      <c r="HS248" s="54"/>
      <c r="HT248" s="54"/>
      <c r="HU248" s="54"/>
      <c r="HV248" s="54"/>
      <c r="HW248" s="54"/>
      <c r="HX248" s="54"/>
      <c r="HY248" s="55"/>
      <c r="HZ248" s="54"/>
      <c r="IA248" s="54"/>
      <c r="IB248" s="54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8"/>
      <c r="IN248" s="57"/>
      <c r="IO248" s="54"/>
      <c r="IP248" s="54"/>
      <c r="IQ248" s="54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6"/>
      <c r="JS248" s="52"/>
      <c r="JT248" s="54"/>
      <c r="JU248" s="54"/>
      <c r="JV248" s="54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5"/>
      <c r="KH248" s="54"/>
      <c r="KI248" s="54"/>
      <c r="KJ248" s="54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6"/>
      <c r="KW248" s="57"/>
      <c r="KX248" s="54"/>
      <c r="KY248" s="54"/>
      <c r="KZ248" s="54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5"/>
      <c r="LX248" s="54"/>
      <c r="LY248" s="54"/>
      <c r="LZ248" s="54"/>
      <c r="MA248" s="56"/>
      <c r="MB248" s="52"/>
      <c r="MC248" s="54"/>
      <c r="MD248" s="54"/>
      <c r="ME248" s="54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6"/>
      <c r="NF248" s="52"/>
      <c r="NG248" s="54"/>
      <c r="NH248" s="54"/>
      <c r="NI248" s="54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6"/>
      <c r="OK248" s="52"/>
      <c r="OL248" s="54"/>
      <c r="OM248" s="54"/>
      <c r="ON248" s="54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153"/>
      <c r="PP248" s="52"/>
      <c r="PQ248" s="54"/>
      <c r="PR248" s="54"/>
      <c r="PS248" s="54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154"/>
      <c r="QT248" s="52"/>
      <c r="QU248" s="54"/>
      <c r="QV248" s="54"/>
      <c r="QW248" s="54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154"/>
      <c r="RY248" s="52"/>
      <c r="RZ248" s="54"/>
      <c r="SA248" s="54"/>
      <c r="SB248" s="54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154"/>
      <c r="TC248" s="52"/>
      <c r="TD248" s="54"/>
      <c r="TE248" s="54"/>
      <c r="TF248" s="54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6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38"/>
      <c r="US248" s="38"/>
      <c r="UT248" s="38"/>
      <c r="UU248" s="38"/>
      <c r="UV248" s="38"/>
      <c r="UW248" s="38"/>
      <c r="UX248" s="38"/>
      <c r="UY248" s="38"/>
      <c r="UZ248" s="38"/>
      <c r="VA248" s="38"/>
      <c r="VB248" s="38"/>
      <c r="VC248" s="38"/>
      <c r="VD248" s="38"/>
      <c r="VE248" s="38"/>
      <c r="VF248" s="38"/>
      <c r="VG248" s="38"/>
      <c r="VH248" s="38"/>
      <c r="VI248" s="38"/>
      <c r="VJ248" s="38"/>
      <c r="VK248" s="38"/>
      <c r="VL248" s="182"/>
      <c r="VM248" s="25"/>
      <c r="VN248" s="10"/>
      <c r="VO248" s="10"/>
      <c r="VP248" s="10"/>
      <c r="VQ248" s="10"/>
      <c r="VR248" s="10"/>
      <c r="VS248" s="10"/>
      <c r="VT248" s="10"/>
      <c r="VU248" s="10"/>
      <c r="VV248" s="10"/>
      <c r="VW248" s="38"/>
      <c r="VX248" s="38"/>
      <c r="VY248" s="38"/>
      <c r="VZ248" s="38"/>
      <c r="WA248" s="38"/>
      <c r="WB248" s="38"/>
      <c r="WC248" s="38"/>
      <c r="WD248" s="38"/>
      <c r="WE248" s="38"/>
      <c r="WF248" s="38"/>
      <c r="WG248" s="38"/>
      <c r="WH248" s="38"/>
      <c r="WI248" s="38"/>
      <c r="WJ248" s="38"/>
      <c r="WK248" s="38"/>
      <c r="WL248" s="38"/>
      <c r="WM248" s="38"/>
      <c r="WN248" s="182"/>
      <c r="WO248" s="25"/>
      <c r="WP248" s="10"/>
      <c r="WQ248" s="10"/>
      <c r="WR248" s="10"/>
      <c r="WS248" s="10"/>
      <c r="WT248" s="10"/>
      <c r="WU248" s="10"/>
      <c r="WV248" s="10"/>
      <c r="WW248" s="10"/>
      <c r="WX248" s="10"/>
      <c r="WY248" s="196"/>
      <c r="WZ248" s="196"/>
      <c r="XA248" s="196"/>
      <c r="XB248" s="196"/>
      <c r="XC248" s="196"/>
      <c r="XD248" s="196"/>
      <c r="XE248" s="196"/>
      <c r="XF248" s="196"/>
      <c r="XG248" s="196"/>
      <c r="XH248" s="196"/>
      <c r="XI248" s="196"/>
      <c r="XJ248" s="196"/>
      <c r="XK248" s="196"/>
      <c r="XL248" s="196"/>
      <c r="XM248" s="196"/>
      <c r="XN248" s="196"/>
      <c r="XO248" s="196"/>
      <c r="XP248" s="196"/>
      <c r="XQ248" s="196"/>
      <c r="XR248" s="196"/>
      <c r="XS248" s="196"/>
      <c r="XT248" s="25">
        <f t="shared" ref="XT248:XT255" si="203">SUM(Z248:XS248)</f>
        <v>0</v>
      </c>
    </row>
    <row r="249" spans="2:644" s="4" customFormat="1" ht="12.75" x14ac:dyDescent="0.2">
      <c r="B249" s="61" t="s">
        <v>122</v>
      </c>
      <c r="C249" s="201" t="s">
        <v>390</v>
      </c>
      <c r="D249" s="9" t="str">
        <f t="shared" si="143"/>
        <v>1310224702</v>
      </c>
      <c r="E249" s="10">
        <v>6019</v>
      </c>
      <c r="F249" s="9" t="s">
        <v>338</v>
      </c>
      <c r="G249" s="9" t="s">
        <v>875</v>
      </c>
      <c r="H249" s="9" t="s">
        <v>621</v>
      </c>
      <c r="I249" s="9">
        <f t="shared" si="196"/>
        <v>31</v>
      </c>
      <c r="J249" s="9">
        <f t="shared" si="197"/>
        <v>17</v>
      </c>
      <c r="K249" s="9">
        <f t="shared" si="198"/>
        <v>15</v>
      </c>
      <c r="L249" s="9" t="str">
        <f t="shared" si="199"/>
        <v xml:space="preserve">Espinar Zambrano </v>
      </c>
      <c r="M249" s="9" t="str">
        <f t="shared" si="200"/>
        <v xml:space="preserve"> Mirian Dolores</v>
      </c>
      <c r="N249" s="9" t="str">
        <f>_xlfn.IFNA(VLOOKUP(D249,[1]!Tabla1[#All],7,0),"NO ENCONTRADO")</f>
        <v>mirianespinar@salesland.net</v>
      </c>
      <c r="O249" s="9"/>
      <c r="P249" s="9" t="str">
        <f t="shared" si="201"/>
        <v>mirianespinar@salesland.net</v>
      </c>
      <c r="Q249" s="11">
        <v>44888</v>
      </c>
      <c r="R249" s="11"/>
      <c r="S249" s="11"/>
      <c r="T249" s="11"/>
      <c r="U249" s="76">
        <f t="shared" si="144"/>
        <v>2.2666666666666666</v>
      </c>
      <c r="V249" s="100">
        <f t="shared" si="128"/>
        <v>2.833333333333333</v>
      </c>
      <c r="W249" s="12">
        <f t="shared" si="202"/>
        <v>0</v>
      </c>
      <c r="X249" s="24">
        <f t="shared" si="129"/>
        <v>0</v>
      </c>
      <c r="Y249" s="77">
        <f>IF(B249="Inactivo",0,(V249-W249-X249))</f>
        <v>2.833333333333333</v>
      </c>
      <c r="Z249" s="46"/>
      <c r="AA249" s="47"/>
      <c r="AB249" s="47"/>
      <c r="AC249" s="47"/>
      <c r="AD249" s="47"/>
      <c r="AE249" s="47"/>
      <c r="AF249" s="48"/>
      <c r="AG249" s="49"/>
      <c r="AH249" s="50"/>
      <c r="AI249" s="51"/>
      <c r="AJ249" s="52"/>
      <c r="AK249" s="53"/>
      <c r="AL249" s="53"/>
      <c r="AM249" s="53"/>
      <c r="AN249" s="53"/>
      <c r="AO249" s="53"/>
      <c r="AP249" s="54"/>
      <c r="AQ249" s="54"/>
      <c r="AR249" s="55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6"/>
      <c r="BO249" s="52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6"/>
      <c r="CS249" s="64"/>
      <c r="CT249" s="54"/>
      <c r="CU249" s="54"/>
      <c r="CV249" s="54"/>
      <c r="CW249" s="54"/>
      <c r="CX249" s="54"/>
      <c r="CY249" s="54"/>
      <c r="CZ249" s="55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15"/>
      <c r="DR249" s="15"/>
      <c r="DS249" s="15"/>
      <c r="DT249" s="15"/>
      <c r="DU249" s="15"/>
      <c r="DV249" s="15"/>
      <c r="DW249" s="29"/>
      <c r="DX249" s="43"/>
      <c r="DY249" s="21"/>
      <c r="DZ249" s="21"/>
      <c r="EA249" s="15"/>
      <c r="EB249" s="15"/>
      <c r="EC249" s="15"/>
      <c r="ED249" s="15"/>
      <c r="EE249" s="54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/>
      <c r="ER249" s="54"/>
      <c r="ES249" s="54"/>
      <c r="ET249" s="54"/>
      <c r="EU249" s="54"/>
      <c r="EV249" s="54"/>
      <c r="EW249" s="54"/>
      <c r="EX249" s="54"/>
      <c r="EY249" s="54"/>
      <c r="EZ249" s="54"/>
      <c r="FA249" s="56"/>
      <c r="FB249" s="52"/>
      <c r="FC249" s="54"/>
      <c r="FD249" s="54"/>
      <c r="FE249" s="54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5"/>
      <c r="FZ249" s="54"/>
      <c r="GA249" s="54"/>
      <c r="GB249" s="54"/>
      <c r="GC249" s="54"/>
      <c r="GD249" s="54"/>
      <c r="GE249" s="54"/>
      <c r="GF249" s="58"/>
      <c r="GG249" s="57"/>
      <c r="GH249" s="54"/>
      <c r="GI249" s="54"/>
      <c r="GJ249" s="54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6"/>
      <c r="HL249" s="52"/>
      <c r="HM249" s="54"/>
      <c r="HN249" s="54"/>
      <c r="HO249" s="54"/>
      <c r="HP249" s="54"/>
      <c r="HQ249" s="54"/>
      <c r="HR249" s="54"/>
      <c r="HS249" s="54"/>
      <c r="HT249" s="54"/>
      <c r="HU249" s="54"/>
      <c r="HV249" s="54"/>
      <c r="HW249" s="54"/>
      <c r="HX249" s="54"/>
      <c r="HY249" s="55"/>
      <c r="HZ249" s="54"/>
      <c r="IA249" s="54"/>
      <c r="IB249" s="54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8"/>
      <c r="IN249" s="57"/>
      <c r="IO249" s="54"/>
      <c r="IP249" s="54"/>
      <c r="IQ249" s="54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6"/>
      <c r="JS249" s="52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5"/>
      <c r="KH249" s="54"/>
      <c r="KI249" s="54"/>
      <c r="KJ249" s="54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6"/>
      <c r="KW249" s="57"/>
      <c r="KX249" s="54"/>
      <c r="KY249" s="54"/>
      <c r="KZ249" s="54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5"/>
      <c r="LX249" s="54"/>
      <c r="LY249" s="54"/>
      <c r="LZ249" s="54"/>
      <c r="MA249" s="56"/>
      <c r="MB249" s="52"/>
      <c r="MC249" s="54"/>
      <c r="MD249" s="54"/>
      <c r="ME249" s="54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6"/>
      <c r="NF249" s="52"/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6"/>
      <c r="OK249" s="52"/>
      <c r="OL249" s="54"/>
      <c r="OM249" s="54"/>
      <c r="ON249" s="54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153"/>
      <c r="PP249" s="52"/>
      <c r="PQ249" s="54"/>
      <c r="PR249" s="54"/>
      <c r="PS249" s="54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154"/>
      <c r="QT249" s="52"/>
      <c r="QU249" s="54"/>
      <c r="QV249" s="54"/>
      <c r="QW249" s="54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154"/>
      <c r="RY249" s="52"/>
      <c r="RZ249" s="54"/>
      <c r="SA249" s="54"/>
      <c r="SB249" s="54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154"/>
      <c r="TC249" s="52"/>
      <c r="TD249" s="54"/>
      <c r="TE249" s="54"/>
      <c r="TF249" s="54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6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38"/>
      <c r="US249" s="38"/>
      <c r="UT249" s="38"/>
      <c r="UU249" s="38"/>
      <c r="UV249" s="38"/>
      <c r="UW249" s="38"/>
      <c r="UX249" s="38"/>
      <c r="UY249" s="38"/>
      <c r="UZ249" s="38"/>
      <c r="VA249" s="38"/>
      <c r="VB249" s="38"/>
      <c r="VC249" s="38"/>
      <c r="VD249" s="38"/>
      <c r="VE249" s="38"/>
      <c r="VF249" s="38"/>
      <c r="VG249" s="38"/>
      <c r="VH249" s="38"/>
      <c r="VI249" s="38"/>
      <c r="VJ249" s="38"/>
      <c r="VK249" s="38"/>
      <c r="VL249" s="182"/>
      <c r="VM249" s="25"/>
      <c r="VN249" s="10"/>
      <c r="VO249" s="10"/>
      <c r="VP249" s="10"/>
      <c r="VQ249" s="10"/>
      <c r="VR249" s="10"/>
      <c r="VS249" s="10"/>
      <c r="VT249" s="10"/>
      <c r="VU249" s="10"/>
      <c r="VV249" s="10"/>
      <c r="VW249" s="38"/>
      <c r="VX249" s="38"/>
      <c r="VY249" s="38"/>
      <c r="VZ249" s="38"/>
      <c r="WA249" s="38"/>
      <c r="WB249" s="38"/>
      <c r="WC249" s="38"/>
      <c r="WD249" s="38"/>
      <c r="WE249" s="38"/>
      <c r="WF249" s="38"/>
      <c r="WG249" s="38"/>
      <c r="WH249" s="38"/>
      <c r="WI249" s="38"/>
      <c r="WJ249" s="38"/>
      <c r="WK249" s="38"/>
      <c r="WL249" s="38"/>
      <c r="WM249" s="38"/>
      <c r="WN249" s="182"/>
      <c r="WO249" s="25"/>
      <c r="WP249" s="10"/>
      <c r="WQ249" s="10"/>
      <c r="WR249" s="10"/>
      <c r="WS249" s="10"/>
      <c r="WT249" s="10"/>
      <c r="WU249" s="10"/>
      <c r="WV249" s="10"/>
      <c r="WW249" s="10"/>
      <c r="WX249" s="10"/>
      <c r="WY249" s="196"/>
      <c r="WZ249" s="196"/>
      <c r="XA249" s="196"/>
      <c r="XB249" s="196"/>
      <c r="XC249" s="196"/>
      <c r="XD249" s="196"/>
      <c r="XE249" s="196"/>
      <c r="XF249" s="196"/>
      <c r="XG249" s="196"/>
      <c r="XH249" s="196"/>
      <c r="XI249" s="196"/>
      <c r="XJ249" s="196"/>
      <c r="XK249" s="196"/>
      <c r="XL249" s="196"/>
      <c r="XM249" s="196"/>
      <c r="XN249" s="196"/>
      <c r="XO249" s="196"/>
      <c r="XP249" s="196"/>
      <c r="XQ249" s="196"/>
      <c r="XR249" s="196"/>
      <c r="XS249" s="196"/>
      <c r="XT249" s="25">
        <f t="shared" si="203"/>
        <v>0</v>
      </c>
    </row>
    <row r="250" spans="2:644" s="4" customFormat="1" ht="12.75" hidden="1" x14ac:dyDescent="0.2">
      <c r="B250" s="61" t="s">
        <v>121</v>
      </c>
      <c r="C250" s="201" t="s">
        <v>186</v>
      </c>
      <c r="D250" s="9" t="str">
        <f t="shared" si="143"/>
        <v>1713316386</v>
      </c>
      <c r="E250" s="10">
        <v>6004</v>
      </c>
      <c r="F250" s="9" t="s">
        <v>39</v>
      </c>
      <c r="G250" s="9" t="s">
        <v>330</v>
      </c>
      <c r="H250" s="9" t="s">
        <v>231</v>
      </c>
      <c r="I250" s="9"/>
      <c r="J250" s="9"/>
      <c r="K250" s="9"/>
      <c r="L250" s="9"/>
      <c r="M250" s="9"/>
      <c r="N250" s="9" t="e">
        <f>VLOOKUP(C250,'[1]Nomina al 02-02-2023'!$A$6:$A$94,1,0)</f>
        <v>#N/A</v>
      </c>
      <c r="O250" s="9"/>
      <c r="P250" s="9"/>
      <c r="Q250" s="11">
        <v>44725</v>
      </c>
      <c r="R250" s="11">
        <v>44756</v>
      </c>
      <c r="S250" s="11"/>
      <c r="T250" s="11"/>
      <c r="U250" s="76">
        <f t="shared" si="144"/>
        <v>7.6</v>
      </c>
      <c r="V250" s="100">
        <f t="shared" si="128"/>
        <v>9.5</v>
      </c>
      <c r="W250" s="12">
        <f t="shared" si="202"/>
        <v>0</v>
      </c>
      <c r="X250" s="24">
        <f t="shared" si="129"/>
        <v>0</v>
      </c>
      <c r="Y250" s="77">
        <f>IF(B250="Inactivo",0,(V250-W250-X250))</f>
        <v>0</v>
      </c>
      <c r="Z250" s="46"/>
      <c r="AA250" s="47"/>
      <c r="AB250" s="47"/>
      <c r="AC250" s="47"/>
      <c r="AD250" s="47"/>
      <c r="AE250" s="47"/>
      <c r="AF250" s="48"/>
      <c r="AG250" s="49"/>
      <c r="AH250" s="50"/>
      <c r="AI250" s="51"/>
      <c r="AJ250" s="52"/>
      <c r="AK250" s="53"/>
      <c r="AL250" s="53"/>
      <c r="AM250" s="53"/>
      <c r="AN250" s="53"/>
      <c r="AO250" s="53"/>
      <c r="AP250" s="54"/>
      <c r="AQ250" s="54"/>
      <c r="AR250" s="55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6"/>
      <c r="BO250" s="52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6"/>
      <c r="CS250" s="64"/>
      <c r="CT250" s="54"/>
      <c r="CU250" s="54"/>
      <c r="CV250" s="54"/>
      <c r="CW250" s="54"/>
      <c r="CX250" s="54"/>
      <c r="CY250" s="54"/>
      <c r="CZ250" s="55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15"/>
      <c r="DR250" s="15"/>
      <c r="DS250" s="15"/>
      <c r="DT250" s="15"/>
      <c r="DU250" s="15"/>
      <c r="DV250" s="15"/>
      <c r="DW250" s="29"/>
      <c r="DX250" s="43"/>
      <c r="DY250" s="21"/>
      <c r="DZ250" s="21"/>
      <c r="EA250" s="15"/>
      <c r="EB250" s="15"/>
      <c r="EC250" s="15"/>
      <c r="ED250" s="15"/>
      <c r="EE250" s="54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/>
      <c r="EP250" s="54"/>
      <c r="EQ250" s="54"/>
      <c r="ER250" s="54"/>
      <c r="ES250" s="54"/>
      <c r="ET250" s="54"/>
      <c r="EU250" s="54"/>
      <c r="EV250" s="54"/>
      <c r="EW250" s="54"/>
      <c r="EX250" s="54"/>
      <c r="EY250" s="54"/>
      <c r="EZ250" s="54"/>
      <c r="FA250" s="56"/>
      <c r="FB250" s="52"/>
      <c r="FC250" s="54"/>
      <c r="FD250" s="54"/>
      <c r="FE250" s="54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5"/>
      <c r="FZ250" s="54"/>
      <c r="GA250" s="54"/>
      <c r="GB250" s="54"/>
      <c r="GC250" s="54"/>
      <c r="GD250" s="54"/>
      <c r="GE250" s="54"/>
      <c r="GF250" s="58"/>
      <c r="GG250" s="57"/>
      <c r="GH250" s="54"/>
      <c r="GI250" s="54"/>
      <c r="GJ250" s="54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6"/>
      <c r="HL250" s="52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/>
      <c r="HY250" s="55"/>
      <c r="HZ250" s="54"/>
      <c r="IA250" s="54"/>
      <c r="IB250" s="54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8"/>
      <c r="IN250" s="57"/>
      <c r="IO250" s="54"/>
      <c r="IP250" s="54"/>
      <c r="IQ250" s="54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6"/>
      <c r="JS250" s="52"/>
      <c r="JT250" s="54"/>
      <c r="JU250" s="54"/>
      <c r="JV250" s="54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5"/>
      <c r="KH250" s="54"/>
      <c r="KI250" s="54"/>
      <c r="KJ250" s="54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6"/>
      <c r="KW250" s="57"/>
      <c r="KX250" s="54"/>
      <c r="KY250" s="54"/>
      <c r="KZ250" s="54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5"/>
      <c r="LX250" s="54"/>
      <c r="LY250" s="54"/>
      <c r="LZ250" s="54"/>
      <c r="MA250" s="56"/>
      <c r="MB250" s="52"/>
      <c r="MC250" s="54"/>
      <c r="MD250" s="54"/>
      <c r="ME250" s="54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6"/>
      <c r="NF250" s="52"/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6"/>
      <c r="OK250" s="52"/>
      <c r="OL250" s="54"/>
      <c r="OM250" s="54"/>
      <c r="ON250" s="54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153"/>
      <c r="PP250" s="52"/>
      <c r="PQ250" s="54"/>
      <c r="PR250" s="54"/>
      <c r="PS250" s="54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154"/>
      <c r="QT250" s="52"/>
      <c r="QU250" s="54"/>
      <c r="QV250" s="54"/>
      <c r="QW250" s="54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154"/>
      <c r="RY250" s="52"/>
      <c r="RZ250" s="54"/>
      <c r="SA250" s="54"/>
      <c r="SB250" s="54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154"/>
      <c r="TC250" s="52"/>
      <c r="TD250" s="54"/>
      <c r="TE250" s="54"/>
      <c r="TF250" s="54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6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38"/>
      <c r="US250" s="38"/>
      <c r="UT250" s="38"/>
      <c r="UU250" s="38"/>
      <c r="UV250" s="38"/>
      <c r="UW250" s="38"/>
      <c r="UX250" s="38"/>
      <c r="UY250" s="38"/>
      <c r="UZ250" s="38"/>
      <c r="VA250" s="38"/>
      <c r="VB250" s="38"/>
      <c r="VC250" s="38"/>
      <c r="VD250" s="38"/>
      <c r="VE250" s="38"/>
      <c r="VF250" s="38"/>
      <c r="VG250" s="38"/>
      <c r="VH250" s="38"/>
      <c r="VI250" s="38"/>
      <c r="VJ250" s="38"/>
      <c r="VK250" s="38"/>
      <c r="VL250" s="182"/>
      <c r="VM250" s="25"/>
      <c r="VN250" s="10"/>
      <c r="VO250" s="10"/>
      <c r="VP250" s="10"/>
      <c r="VQ250" s="10"/>
      <c r="VR250" s="10"/>
      <c r="VS250" s="10"/>
      <c r="VT250" s="10"/>
      <c r="VU250" s="10"/>
      <c r="VV250" s="10"/>
      <c r="VW250" s="38"/>
      <c r="VX250" s="38"/>
      <c r="VY250" s="38"/>
      <c r="VZ250" s="38"/>
      <c r="WA250" s="38"/>
      <c r="WB250" s="38"/>
      <c r="WC250" s="38"/>
      <c r="WD250" s="38"/>
      <c r="WE250" s="38"/>
      <c r="WF250" s="38"/>
      <c r="WG250" s="38"/>
      <c r="WH250" s="38"/>
      <c r="WI250" s="38"/>
      <c r="WJ250" s="38"/>
      <c r="WK250" s="38"/>
      <c r="WL250" s="38"/>
      <c r="WM250" s="38"/>
      <c r="WN250" s="182"/>
      <c r="WO250" s="25"/>
      <c r="WP250" s="10"/>
      <c r="WQ250" s="10"/>
      <c r="WR250" s="10"/>
      <c r="WS250" s="10"/>
      <c r="WT250" s="10"/>
      <c r="WU250" s="10"/>
      <c r="WV250" s="10"/>
      <c r="WW250" s="10"/>
      <c r="WX250" s="10"/>
      <c r="WY250" s="196"/>
      <c r="WZ250" s="196"/>
      <c r="XA250" s="196"/>
      <c r="XB250" s="196"/>
      <c r="XC250" s="196"/>
      <c r="XD250" s="196"/>
      <c r="XE250" s="196"/>
      <c r="XF250" s="196"/>
      <c r="XG250" s="196"/>
      <c r="XH250" s="196"/>
      <c r="XI250" s="196"/>
      <c r="XJ250" s="196"/>
      <c r="XK250" s="196"/>
      <c r="XL250" s="196"/>
      <c r="XM250" s="196"/>
      <c r="XN250" s="196"/>
      <c r="XO250" s="196"/>
      <c r="XP250" s="196"/>
      <c r="XQ250" s="196"/>
      <c r="XR250" s="196"/>
      <c r="XS250" s="196"/>
      <c r="XT250" s="25">
        <f t="shared" si="203"/>
        <v>0</v>
      </c>
    </row>
    <row r="251" spans="2:644" s="4" customFormat="1" ht="12.75" x14ac:dyDescent="0.2">
      <c r="B251" s="61" t="s">
        <v>122</v>
      </c>
      <c r="C251" s="201" t="s">
        <v>391</v>
      </c>
      <c r="D251" s="9" t="str">
        <f t="shared" si="143"/>
        <v>1205175464</v>
      </c>
      <c r="E251" s="10">
        <v>6015</v>
      </c>
      <c r="F251" s="9" t="s">
        <v>338</v>
      </c>
      <c r="G251" s="9" t="s">
        <v>866</v>
      </c>
      <c r="H251" s="9" t="s">
        <v>622</v>
      </c>
      <c r="I251" s="9">
        <f>LEN(H251)</f>
        <v>29</v>
      </c>
      <c r="J251" s="9">
        <f>FIND(" ",H251,FIND(" ",H251)+1)</f>
        <v>15</v>
      </c>
      <c r="K251" s="9">
        <f>I251-(J251-1)</f>
        <v>15</v>
      </c>
      <c r="L251" s="9" t="str">
        <f>MID(H251,1,J251)</f>
        <v xml:space="preserve">Espinosa Villa </v>
      </c>
      <c r="M251" s="9" t="str">
        <f>MID(H251,J251,K251)</f>
        <v xml:space="preserve"> Monica Viviana</v>
      </c>
      <c r="N251" s="9" t="str">
        <f>_xlfn.IFNA(VLOOKUP(D251,[1]!Tabla1[#All],7,0),"NO ENCONTRADO")</f>
        <v>monicaespinosa@salesland.net</v>
      </c>
      <c r="O251" s="9"/>
      <c r="P251" s="9" t="str">
        <f>IF(N251="NO ENCONTRADO",O251,N251)</f>
        <v>monicaespinosa@salesland.net</v>
      </c>
      <c r="Q251" s="11">
        <v>44867</v>
      </c>
      <c r="R251" s="11"/>
      <c r="S251" s="11"/>
      <c r="T251" s="11"/>
      <c r="U251" s="76">
        <f t="shared" si="144"/>
        <v>2.9666666666666668</v>
      </c>
      <c r="V251" s="100">
        <f t="shared" ref="V251:V314" si="204">+U251*$V$4</f>
        <v>3.7083333333333335</v>
      </c>
      <c r="W251" s="12">
        <f t="shared" si="202"/>
        <v>0</v>
      </c>
      <c r="X251" s="24">
        <f t="shared" ref="X251:X314" si="205">SUM(TC251:UG251)</f>
        <v>0</v>
      </c>
      <c r="Y251" s="77">
        <f>IF(B251="Inactivo",0,(V251-W251-X251))</f>
        <v>3.7083333333333335</v>
      </c>
      <c r="Z251" s="46"/>
      <c r="AA251" s="47"/>
      <c r="AB251" s="47"/>
      <c r="AC251" s="47"/>
      <c r="AD251" s="47"/>
      <c r="AE251" s="47"/>
      <c r="AF251" s="48"/>
      <c r="AG251" s="49"/>
      <c r="AH251" s="50"/>
      <c r="AI251" s="51"/>
      <c r="AJ251" s="52"/>
      <c r="AK251" s="53"/>
      <c r="AL251" s="53"/>
      <c r="AM251" s="53"/>
      <c r="AN251" s="53"/>
      <c r="AO251" s="53"/>
      <c r="AP251" s="54"/>
      <c r="AQ251" s="54"/>
      <c r="AR251" s="55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6"/>
      <c r="BO251" s="52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6"/>
      <c r="CS251" s="64"/>
      <c r="CT251" s="54"/>
      <c r="CU251" s="54"/>
      <c r="CV251" s="54"/>
      <c r="CW251" s="54"/>
      <c r="CX251" s="54"/>
      <c r="CY251" s="54"/>
      <c r="CZ251" s="55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15"/>
      <c r="DR251" s="15"/>
      <c r="DS251" s="15"/>
      <c r="DT251" s="15"/>
      <c r="DU251" s="15"/>
      <c r="DV251" s="15"/>
      <c r="DW251" s="29"/>
      <c r="DX251" s="43"/>
      <c r="DY251" s="21"/>
      <c r="DZ251" s="21"/>
      <c r="EA251" s="15"/>
      <c r="EB251" s="15"/>
      <c r="EC251" s="15"/>
      <c r="ED251" s="15"/>
      <c r="EE251" s="54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/>
      <c r="EP251" s="54"/>
      <c r="EQ251" s="54"/>
      <c r="ER251" s="54"/>
      <c r="ES251" s="54"/>
      <c r="ET251" s="54"/>
      <c r="EU251" s="54"/>
      <c r="EV251" s="54"/>
      <c r="EW251" s="54"/>
      <c r="EX251" s="54"/>
      <c r="EY251" s="54"/>
      <c r="EZ251" s="54"/>
      <c r="FA251" s="56"/>
      <c r="FB251" s="52"/>
      <c r="FC251" s="54"/>
      <c r="FD251" s="54"/>
      <c r="FE251" s="54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5"/>
      <c r="FZ251" s="54"/>
      <c r="GA251" s="54"/>
      <c r="GB251" s="54"/>
      <c r="GC251" s="54"/>
      <c r="GD251" s="54"/>
      <c r="GE251" s="54"/>
      <c r="GF251" s="58"/>
      <c r="GG251" s="57"/>
      <c r="GH251" s="54"/>
      <c r="GI251" s="54"/>
      <c r="GJ251" s="54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6"/>
      <c r="HL251" s="52"/>
      <c r="HM251" s="54"/>
      <c r="HN251" s="54"/>
      <c r="HO251" s="54"/>
      <c r="HP251" s="54"/>
      <c r="HQ251" s="54"/>
      <c r="HR251" s="54"/>
      <c r="HS251" s="54"/>
      <c r="HT251" s="54"/>
      <c r="HU251" s="54"/>
      <c r="HV251" s="54"/>
      <c r="HW251" s="54"/>
      <c r="HX251" s="54"/>
      <c r="HY251" s="55"/>
      <c r="HZ251" s="54"/>
      <c r="IA251" s="54"/>
      <c r="IB251" s="54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8"/>
      <c r="IN251" s="57"/>
      <c r="IO251" s="54"/>
      <c r="IP251" s="54"/>
      <c r="IQ251" s="54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6"/>
      <c r="JS251" s="52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5"/>
      <c r="KH251" s="54"/>
      <c r="KI251" s="54"/>
      <c r="KJ251" s="54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6"/>
      <c r="KW251" s="57"/>
      <c r="KX251" s="54"/>
      <c r="KY251" s="54"/>
      <c r="KZ251" s="54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5"/>
      <c r="LX251" s="54"/>
      <c r="LY251" s="54"/>
      <c r="LZ251" s="54"/>
      <c r="MA251" s="56"/>
      <c r="MB251" s="52"/>
      <c r="MC251" s="54"/>
      <c r="MD251" s="54"/>
      <c r="ME251" s="54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6"/>
      <c r="NF251" s="52"/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6"/>
      <c r="OK251" s="52"/>
      <c r="OL251" s="54"/>
      <c r="OM251" s="54"/>
      <c r="ON251" s="54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153"/>
      <c r="PP251" s="52"/>
      <c r="PQ251" s="54"/>
      <c r="PR251" s="54"/>
      <c r="PS251" s="54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154"/>
      <c r="QT251" s="52"/>
      <c r="QU251" s="54"/>
      <c r="QV251" s="54"/>
      <c r="QW251" s="54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154"/>
      <c r="RY251" s="52"/>
      <c r="RZ251" s="54"/>
      <c r="SA251" s="54"/>
      <c r="SB251" s="54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154"/>
      <c r="TC251" s="52"/>
      <c r="TD251" s="54"/>
      <c r="TE251" s="54"/>
      <c r="TF251" s="54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6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38"/>
      <c r="US251" s="38"/>
      <c r="UT251" s="38"/>
      <c r="UU251" s="38"/>
      <c r="UV251" s="38"/>
      <c r="UW251" s="38"/>
      <c r="UX251" s="38"/>
      <c r="UY251" s="38"/>
      <c r="UZ251" s="38"/>
      <c r="VA251" s="38"/>
      <c r="VB251" s="38"/>
      <c r="VC251" s="38"/>
      <c r="VD251" s="38"/>
      <c r="VE251" s="38"/>
      <c r="VF251" s="38"/>
      <c r="VG251" s="38"/>
      <c r="VH251" s="38"/>
      <c r="VI251" s="38"/>
      <c r="VJ251" s="38"/>
      <c r="VK251" s="38"/>
      <c r="VL251" s="182"/>
      <c r="VM251" s="25"/>
      <c r="VN251" s="10"/>
      <c r="VO251" s="10"/>
      <c r="VP251" s="10"/>
      <c r="VQ251" s="10"/>
      <c r="VR251" s="10"/>
      <c r="VS251" s="10"/>
      <c r="VT251" s="10"/>
      <c r="VU251" s="10"/>
      <c r="VV251" s="10"/>
      <c r="VW251" s="38"/>
      <c r="VX251" s="38"/>
      <c r="VY251" s="38"/>
      <c r="VZ251" s="38"/>
      <c r="WA251" s="38"/>
      <c r="WB251" s="38"/>
      <c r="WC251" s="38"/>
      <c r="WD251" s="38"/>
      <c r="WE251" s="38"/>
      <c r="WF251" s="38"/>
      <c r="WG251" s="38"/>
      <c r="WH251" s="38"/>
      <c r="WI251" s="38"/>
      <c r="WJ251" s="38"/>
      <c r="WK251" s="38"/>
      <c r="WL251" s="38"/>
      <c r="WM251" s="38"/>
      <c r="WN251" s="182"/>
      <c r="WO251" s="25"/>
      <c r="WP251" s="10"/>
      <c r="WQ251" s="10"/>
      <c r="WR251" s="10"/>
      <c r="WS251" s="10"/>
      <c r="WT251" s="10"/>
      <c r="WU251" s="10"/>
      <c r="WV251" s="10"/>
      <c r="WW251" s="10"/>
      <c r="WX251" s="10"/>
      <c r="WY251" s="196"/>
      <c r="WZ251" s="196"/>
      <c r="XA251" s="196"/>
      <c r="XB251" s="196"/>
      <c r="XC251" s="196"/>
      <c r="XD251" s="196"/>
      <c r="XE251" s="196"/>
      <c r="XF251" s="196"/>
      <c r="XG251" s="196"/>
      <c r="XH251" s="196"/>
      <c r="XI251" s="196"/>
      <c r="XJ251" s="196"/>
      <c r="XK251" s="196"/>
      <c r="XL251" s="196"/>
      <c r="XM251" s="196"/>
      <c r="XN251" s="196"/>
      <c r="XO251" s="196"/>
      <c r="XP251" s="196"/>
      <c r="XQ251" s="196"/>
      <c r="XR251" s="196"/>
      <c r="XS251" s="196"/>
      <c r="XT251" s="25">
        <f t="shared" si="203"/>
        <v>0</v>
      </c>
    </row>
    <row r="252" spans="2:644" s="4" customFormat="1" ht="12.75" hidden="1" x14ac:dyDescent="0.2">
      <c r="B252" s="61" t="s">
        <v>121</v>
      </c>
      <c r="C252" s="201" t="s">
        <v>392</v>
      </c>
      <c r="D252" s="9" t="str">
        <f t="shared" si="143"/>
        <v>1308926987</v>
      </c>
      <c r="E252" s="10">
        <v>6015</v>
      </c>
      <c r="F252" s="9" t="s">
        <v>338</v>
      </c>
      <c r="G252" s="9" t="s">
        <v>126</v>
      </c>
      <c r="H252" s="9" t="s">
        <v>623</v>
      </c>
      <c r="I252" s="9"/>
      <c r="J252" s="9"/>
      <c r="K252" s="9"/>
      <c r="L252" s="9"/>
      <c r="M252" s="9"/>
      <c r="N252" s="9" t="e">
        <f>VLOOKUP(C252,'[1]Nomina al 02-02-2023'!$A$6:$A$94,1,0)</f>
        <v>#N/A</v>
      </c>
      <c r="O252" s="9"/>
      <c r="P252" s="9"/>
      <c r="Q252" s="11">
        <v>44678</v>
      </c>
      <c r="R252" s="11">
        <v>44681</v>
      </c>
      <c r="S252" s="11"/>
      <c r="T252" s="11"/>
      <c r="U252" s="76">
        <f t="shared" si="144"/>
        <v>9.1333333333333329</v>
      </c>
      <c r="V252" s="100">
        <f t="shared" si="204"/>
        <v>11.416666666666666</v>
      </c>
      <c r="W252" s="12">
        <f t="shared" si="202"/>
        <v>0</v>
      </c>
      <c r="X252" s="24">
        <f t="shared" si="205"/>
        <v>0</v>
      </c>
      <c r="Y252" s="77">
        <f>IF(B252="Inactivo",0,(V252-W252-X252))</f>
        <v>0</v>
      </c>
      <c r="Z252" s="46"/>
      <c r="AA252" s="47"/>
      <c r="AB252" s="47"/>
      <c r="AC252" s="47"/>
      <c r="AD252" s="47"/>
      <c r="AE252" s="47"/>
      <c r="AF252" s="48"/>
      <c r="AG252" s="49"/>
      <c r="AH252" s="50"/>
      <c r="AI252" s="51"/>
      <c r="AJ252" s="52"/>
      <c r="AK252" s="53"/>
      <c r="AL252" s="53"/>
      <c r="AM252" s="53"/>
      <c r="AN252" s="53"/>
      <c r="AO252" s="53"/>
      <c r="AP252" s="54"/>
      <c r="AQ252" s="54"/>
      <c r="AR252" s="55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6"/>
      <c r="BO252" s="52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6"/>
      <c r="CS252" s="64"/>
      <c r="CT252" s="54"/>
      <c r="CU252" s="54"/>
      <c r="CV252" s="54"/>
      <c r="CW252" s="54"/>
      <c r="CX252" s="54"/>
      <c r="CY252" s="54"/>
      <c r="CZ252" s="55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15"/>
      <c r="DR252" s="15"/>
      <c r="DS252" s="15"/>
      <c r="DT252" s="15"/>
      <c r="DU252" s="15"/>
      <c r="DV252" s="15"/>
      <c r="DW252" s="29"/>
      <c r="DX252" s="43"/>
      <c r="DY252" s="21"/>
      <c r="DZ252" s="21"/>
      <c r="EA252" s="15"/>
      <c r="EB252" s="15"/>
      <c r="EC252" s="15"/>
      <c r="ED252" s="15"/>
      <c r="EE252" s="54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/>
      <c r="EP252" s="54"/>
      <c r="EQ252" s="54"/>
      <c r="ER252" s="54"/>
      <c r="ES252" s="54"/>
      <c r="ET252" s="54"/>
      <c r="EU252" s="54"/>
      <c r="EV252" s="54"/>
      <c r="EW252" s="54"/>
      <c r="EX252" s="54"/>
      <c r="EY252" s="54"/>
      <c r="EZ252" s="54"/>
      <c r="FA252" s="56"/>
      <c r="FB252" s="52"/>
      <c r="FC252" s="54"/>
      <c r="FD252" s="54"/>
      <c r="FE252" s="54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5"/>
      <c r="FZ252" s="54"/>
      <c r="GA252" s="54"/>
      <c r="GB252" s="54"/>
      <c r="GC252" s="54"/>
      <c r="GD252" s="54"/>
      <c r="GE252" s="54"/>
      <c r="GF252" s="58"/>
      <c r="GG252" s="57"/>
      <c r="GH252" s="54"/>
      <c r="GI252" s="54"/>
      <c r="GJ252" s="54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6"/>
      <c r="HL252" s="52"/>
      <c r="HM252" s="54"/>
      <c r="HN252" s="54"/>
      <c r="HO252" s="54"/>
      <c r="HP252" s="54"/>
      <c r="HQ252" s="54"/>
      <c r="HR252" s="54"/>
      <c r="HS252" s="54"/>
      <c r="HT252" s="54"/>
      <c r="HU252" s="54"/>
      <c r="HV252" s="54"/>
      <c r="HW252" s="54"/>
      <c r="HX252" s="54"/>
      <c r="HY252" s="55"/>
      <c r="HZ252" s="54"/>
      <c r="IA252" s="54"/>
      <c r="IB252" s="54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8"/>
      <c r="IN252" s="57"/>
      <c r="IO252" s="54"/>
      <c r="IP252" s="54"/>
      <c r="IQ252" s="54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/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6"/>
      <c r="JS252" s="52"/>
      <c r="JT252" s="54"/>
      <c r="JU252" s="54"/>
      <c r="JV252" s="54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5"/>
      <c r="KH252" s="54"/>
      <c r="KI252" s="54"/>
      <c r="KJ252" s="54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6"/>
      <c r="KW252" s="57"/>
      <c r="KX252" s="54"/>
      <c r="KY252" s="54"/>
      <c r="KZ252" s="54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5"/>
      <c r="LX252" s="54"/>
      <c r="LY252" s="54"/>
      <c r="LZ252" s="54"/>
      <c r="MA252" s="56"/>
      <c r="MB252" s="52"/>
      <c r="MC252" s="54"/>
      <c r="MD252" s="54"/>
      <c r="ME252" s="54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6"/>
      <c r="NF252" s="52"/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6"/>
      <c r="OK252" s="52"/>
      <c r="OL252" s="54"/>
      <c r="OM252" s="54"/>
      <c r="ON252" s="54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153"/>
      <c r="PP252" s="52"/>
      <c r="PQ252" s="54"/>
      <c r="PR252" s="54"/>
      <c r="PS252" s="54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154"/>
      <c r="QT252" s="52"/>
      <c r="QU252" s="54"/>
      <c r="QV252" s="54"/>
      <c r="QW252" s="54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154"/>
      <c r="RY252" s="52"/>
      <c r="RZ252" s="54"/>
      <c r="SA252" s="54"/>
      <c r="SB252" s="54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154"/>
      <c r="TC252" s="52"/>
      <c r="TD252" s="54"/>
      <c r="TE252" s="54"/>
      <c r="TF252" s="54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6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38"/>
      <c r="US252" s="38"/>
      <c r="UT252" s="38"/>
      <c r="UU252" s="38"/>
      <c r="UV252" s="38"/>
      <c r="UW252" s="38"/>
      <c r="UX252" s="38"/>
      <c r="UY252" s="38"/>
      <c r="UZ252" s="38"/>
      <c r="VA252" s="38"/>
      <c r="VB252" s="38"/>
      <c r="VC252" s="38"/>
      <c r="VD252" s="38"/>
      <c r="VE252" s="38"/>
      <c r="VF252" s="38"/>
      <c r="VG252" s="38"/>
      <c r="VH252" s="38"/>
      <c r="VI252" s="38"/>
      <c r="VJ252" s="38"/>
      <c r="VK252" s="38"/>
      <c r="VL252" s="182"/>
      <c r="VM252" s="25"/>
      <c r="VN252" s="10"/>
      <c r="VO252" s="10"/>
      <c r="VP252" s="10"/>
      <c r="VQ252" s="10"/>
      <c r="VR252" s="10"/>
      <c r="VS252" s="10"/>
      <c r="VT252" s="10"/>
      <c r="VU252" s="10"/>
      <c r="VV252" s="10"/>
      <c r="VW252" s="38"/>
      <c r="VX252" s="38"/>
      <c r="VY252" s="38"/>
      <c r="VZ252" s="38"/>
      <c r="WA252" s="38"/>
      <c r="WB252" s="38"/>
      <c r="WC252" s="38"/>
      <c r="WD252" s="38"/>
      <c r="WE252" s="38"/>
      <c r="WF252" s="38"/>
      <c r="WG252" s="38"/>
      <c r="WH252" s="38"/>
      <c r="WI252" s="38"/>
      <c r="WJ252" s="38"/>
      <c r="WK252" s="38"/>
      <c r="WL252" s="38"/>
      <c r="WM252" s="38"/>
      <c r="WN252" s="182"/>
      <c r="WO252" s="25"/>
      <c r="WP252" s="10"/>
      <c r="WQ252" s="10"/>
      <c r="WR252" s="10"/>
      <c r="WS252" s="10"/>
      <c r="WT252" s="10"/>
      <c r="WU252" s="10"/>
      <c r="WV252" s="10"/>
      <c r="WW252" s="10"/>
      <c r="WX252" s="10"/>
      <c r="WY252" s="196"/>
      <c r="WZ252" s="196"/>
      <c r="XA252" s="196"/>
      <c r="XB252" s="196"/>
      <c r="XC252" s="196"/>
      <c r="XD252" s="196"/>
      <c r="XE252" s="196"/>
      <c r="XF252" s="196"/>
      <c r="XG252" s="196"/>
      <c r="XH252" s="196"/>
      <c r="XI252" s="196"/>
      <c r="XJ252" s="196"/>
      <c r="XK252" s="196"/>
      <c r="XL252" s="196"/>
      <c r="XM252" s="196"/>
      <c r="XN252" s="196"/>
      <c r="XO252" s="196"/>
      <c r="XP252" s="196"/>
      <c r="XQ252" s="196"/>
      <c r="XR252" s="196"/>
      <c r="XS252" s="196"/>
      <c r="XT252" s="25">
        <f t="shared" si="203"/>
        <v>0</v>
      </c>
    </row>
    <row r="253" spans="2:644" s="4" customFormat="1" ht="12.75" hidden="1" x14ac:dyDescent="0.2">
      <c r="B253" s="61" t="s">
        <v>121</v>
      </c>
      <c r="C253" s="201" t="s">
        <v>1048</v>
      </c>
      <c r="D253" s="9" t="str">
        <f t="shared" si="143"/>
        <v>0604076232</v>
      </c>
      <c r="E253" s="10">
        <v>6015</v>
      </c>
      <c r="F253" s="9" t="s">
        <v>338</v>
      </c>
      <c r="G253" s="9" t="s">
        <v>866</v>
      </c>
      <c r="H253" s="9" t="s">
        <v>307</v>
      </c>
      <c r="I253" s="9"/>
      <c r="J253" s="9"/>
      <c r="K253" s="9"/>
      <c r="L253" s="9"/>
      <c r="M253" s="9"/>
      <c r="N253" s="9" t="e">
        <f>VLOOKUP(C253,'[1]Nomina al 02-02-2023'!$A$6:$A$94,1,0)</f>
        <v>#N/A</v>
      </c>
      <c r="O253" s="9"/>
      <c r="P253" s="9"/>
      <c r="Q253" s="11">
        <v>44769</v>
      </c>
      <c r="R253" s="11">
        <v>44906</v>
      </c>
      <c r="S253" s="11"/>
      <c r="T253" s="11"/>
      <c r="U253" s="76">
        <f t="shared" si="144"/>
        <v>6.1333333333333337</v>
      </c>
      <c r="V253" s="100">
        <f t="shared" si="204"/>
        <v>7.666666666666667</v>
      </c>
      <c r="W253" s="12">
        <f t="shared" si="202"/>
        <v>0</v>
      </c>
      <c r="X253" s="24">
        <f t="shared" si="205"/>
        <v>0</v>
      </c>
      <c r="Y253" s="77">
        <f>IF(B253="Inactivo",0,(V253-W253-X253))</f>
        <v>0</v>
      </c>
      <c r="Z253" s="46"/>
      <c r="AA253" s="47"/>
      <c r="AB253" s="47"/>
      <c r="AC253" s="47"/>
      <c r="AD253" s="47"/>
      <c r="AE253" s="47"/>
      <c r="AF253" s="48"/>
      <c r="AG253" s="49"/>
      <c r="AH253" s="50"/>
      <c r="AI253" s="51"/>
      <c r="AJ253" s="52"/>
      <c r="AK253" s="53"/>
      <c r="AL253" s="53"/>
      <c r="AM253" s="53"/>
      <c r="AN253" s="53"/>
      <c r="AO253" s="53"/>
      <c r="AP253" s="54"/>
      <c r="AQ253" s="54"/>
      <c r="AR253" s="55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6"/>
      <c r="BO253" s="52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6"/>
      <c r="CS253" s="64"/>
      <c r="CT253" s="54"/>
      <c r="CU253" s="54"/>
      <c r="CV253" s="54"/>
      <c r="CW253" s="54"/>
      <c r="CX253" s="54"/>
      <c r="CY253" s="54"/>
      <c r="CZ253" s="55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15"/>
      <c r="DR253" s="15"/>
      <c r="DS253" s="15"/>
      <c r="DT253" s="15"/>
      <c r="DU253" s="15"/>
      <c r="DV253" s="15"/>
      <c r="DW253" s="29"/>
      <c r="DX253" s="43"/>
      <c r="DY253" s="21"/>
      <c r="DZ253" s="21"/>
      <c r="EA253" s="15"/>
      <c r="EB253" s="15"/>
      <c r="EC253" s="15"/>
      <c r="ED253" s="15"/>
      <c r="EE253" s="54"/>
      <c r="EF253" s="54"/>
      <c r="EG253" s="54"/>
      <c r="EH253" s="54"/>
      <c r="EI253" s="54"/>
      <c r="EJ253" s="54"/>
      <c r="EK253" s="54"/>
      <c r="EL253" s="54"/>
      <c r="EM253" s="54"/>
      <c r="EN253" s="54"/>
      <c r="EO253" s="54"/>
      <c r="EP253" s="54"/>
      <c r="EQ253" s="54"/>
      <c r="ER253" s="54"/>
      <c r="ES253" s="54"/>
      <c r="ET253" s="54"/>
      <c r="EU253" s="54"/>
      <c r="EV253" s="54"/>
      <c r="EW253" s="54"/>
      <c r="EX253" s="54"/>
      <c r="EY253" s="54"/>
      <c r="EZ253" s="54"/>
      <c r="FA253" s="56"/>
      <c r="FB253" s="52"/>
      <c r="FC253" s="54"/>
      <c r="FD253" s="54"/>
      <c r="FE253" s="54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5"/>
      <c r="FZ253" s="54"/>
      <c r="GA253" s="54"/>
      <c r="GB253" s="54"/>
      <c r="GC253" s="54"/>
      <c r="GD253" s="54"/>
      <c r="GE253" s="54"/>
      <c r="GF253" s="58"/>
      <c r="GG253" s="57"/>
      <c r="GH253" s="54"/>
      <c r="GI253" s="54"/>
      <c r="GJ253" s="54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6"/>
      <c r="HL253" s="52"/>
      <c r="HM253" s="54"/>
      <c r="HN253" s="54"/>
      <c r="HO253" s="54"/>
      <c r="HP253" s="54"/>
      <c r="HQ253" s="54"/>
      <c r="HR253" s="54"/>
      <c r="HS253" s="54"/>
      <c r="HT253" s="54"/>
      <c r="HU253" s="54"/>
      <c r="HV253" s="54"/>
      <c r="HW253" s="54"/>
      <c r="HX253" s="54"/>
      <c r="HY253" s="55"/>
      <c r="HZ253" s="54"/>
      <c r="IA253" s="54"/>
      <c r="IB253" s="54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8"/>
      <c r="IN253" s="57"/>
      <c r="IO253" s="54"/>
      <c r="IP253" s="54"/>
      <c r="IQ253" s="54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6"/>
      <c r="JS253" s="52"/>
      <c r="JT253" s="54"/>
      <c r="JU253" s="54"/>
      <c r="JV253" s="54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5"/>
      <c r="KH253" s="54"/>
      <c r="KI253" s="54"/>
      <c r="KJ253" s="54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6"/>
      <c r="KW253" s="57"/>
      <c r="KX253" s="54"/>
      <c r="KY253" s="54"/>
      <c r="KZ253" s="54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5"/>
      <c r="LX253" s="54"/>
      <c r="LY253" s="54"/>
      <c r="LZ253" s="54"/>
      <c r="MA253" s="56"/>
      <c r="MB253" s="52"/>
      <c r="MC253" s="54"/>
      <c r="MD253" s="54"/>
      <c r="ME253" s="54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6"/>
      <c r="NF253" s="52"/>
      <c r="NG253" s="54"/>
      <c r="NH253" s="54"/>
      <c r="NI253" s="54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6"/>
      <c r="OK253" s="52"/>
      <c r="OL253" s="54"/>
      <c r="OM253" s="54"/>
      <c r="ON253" s="54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153"/>
      <c r="PP253" s="52"/>
      <c r="PQ253" s="54"/>
      <c r="PR253" s="54"/>
      <c r="PS253" s="54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154"/>
      <c r="QT253" s="52"/>
      <c r="QU253" s="54"/>
      <c r="QV253" s="54"/>
      <c r="QW253" s="54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154"/>
      <c r="RY253" s="52"/>
      <c r="RZ253" s="54"/>
      <c r="SA253" s="54"/>
      <c r="SB253" s="54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154"/>
      <c r="TC253" s="52"/>
      <c r="TD253" s="54"/>
      <c r="TE253" s="54"/>
      <c r="TF253" s="54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6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38"/>
      <c r="US253" s="38"/>
      <c r="UT253" s="38"/>
      <c r="UU253" s="38"/>
      <c r="UV253" s="38"/>
      <c r="UW253" s="38"/>
      <c r="UX253" s="38"/>
      <c r="UY253" s="38"/>
      <c r="UZ253" s="38"/>
      <c r="VA253" s="38"/>
      <c r="VB253" s="38"/>
      <c r="VC253" s="38"/>
      <c r="VD253" s="38"/>
      <c r="VE253" s="38"/>
      <c r="VF253" s="38"/>
      <c r="VG253" s="38"/>
      <c r="VH253" s="38"/>
      <c r="VI253" s="38"/>
      <c r="VJ253" s="38"/>
      <c r="VK253" s="38"/>
      <c r="VL253" s="182"/>
      <c r="VM253" s="25"/>
      <c r="VN253" s="10"/>
      <c r="VO253" s="10"/>
      <c r="VP253" s="10"/>
      <c r="VQ253" s="10"/>
      <c r="VR253" s="10"/>
      <c r="VS253" s="10"/>
      <c r="VT253" s="10"/>
      <c r="VU253" s="10"/>
      <c r="VV253" s="10"/>
      <c r="VW253" s="38"/>
      <c r="VX253" s="38"/>
      <c r="VY253" s="38"/>
      <c r="VZ253" s="38"/>
      <c r="WA253" s="38"/>
      <c r="WB253" s="38"/>
      <c r="WC253" s="38"/>
      <c r="WD253" s="38"/>
      <c r="WE253" s="38"/>
      <c r="WF253" s="38"/>
      <c r="WG253" s="38"/>
      <c r="WH253" s="38"/>
      <c r="WI253" s="38"/>
      <c r="WJ253" s="38"/>
      <c r="WK253" s="38"/>
      <c r="WL253" s="38"/>
      <c r="WM253" s="38"/>
      <c r="WN253" s="182"/>
      <c r="WO253" s="25"/>
      <c r="WP253" s="10"/>
      <c r="WQ253" s="10"/>
      <c r="WR253" s="10"/>
      <c r="WS253" s="10"/>
      <c r="WT253" s="10"/>
      <c r="WU253" s="10"/>
      <c r="WV253" s="10"/>
      <c r="WW253" s="10"/>
      <c r="WX253" s="10"/>
      <c r="WY253" s="196"/>
      <c r="WZ253" s="196"/>
      <c r="XA253" s="196"/>
      <c r="XB253" s="196"/>
      <c r="XC253" s="196"/>
      <c r="XD253" s="196"/>
      <c r="XE253" s="196"/>
      <c r="XF253" s="196"/>
      <c r="XG253" s="196"/>
      <c r="XH253" s="196"/>
      <c r="XI253" s="196"/>
      <c r="XJ253" s="196"/>
      <c r="XK253" s="196"/>
      <c r="XL253" s="196"/>
      <c r="XM253" s="196"/>
      <c r="XN253" s="196"/>
      <c r="XO253" s="196"/>
      <c r="XP253" s="196"/>
      <c r="XQ253" s="196"/>
      <c r="XR253" s="196"/>
      <c r="XS253" s="196"/>
      <c r="XT253" s="25">
        <f t="shared" si="203"/>
        <v>0</v>
      </c>
    </row>
    <row r="254" spans="2:644" s="4" customFormat="1" ht="12.75" x14ac:dyDescent="0.2">
      <c r="B254" s="61" t="s">
        <v>122</v>
      </c>
      <c r="C254" s="201" t="s">
        <v>1049</v>
      </c>
      <c r="D254" s="9" t="str">
        <f t="shared" si="143"/>
        <v>0931350532</v>
      </c>
      <c r="E254" s="10">
        <v>6015</v>
      </c>
      <c r="F254" s="9" t="s">
        <v>338</v>
      </c>
      <c r="G254" s="9" t="s">
        <v>126</v>
      </c>
      <c r="H254" s="9" t="s">
        <v>624</v>
      </c>
      <c r="I254" s="9">
        <f>LEN(H254)</f>
        <v>29</v>
      </c>
      <c r="J254" s="9">
        <f>FIND(" ",H254,FIND(" ",H254)+1)</f>
        <v>16</v>
      </c>
      <c r="K254" s="9">
        <f>I254-(J254-1)</f>
        <v>14</v>
      </c>
      <c r="L254" s="9" t="str">
        <f>MID(H254,1,J254)</f>
        <v xml:space="preserve">Espinoza Romero </v>
      </c>
      <c r="M254" s="9" t="str">
        <f>MID(H254,J254,K254)</f>
        <v xml:space="preserve"> Pamela Thalya</v>
      </c>
      <c r="N254" s="9" t="str">
        <f>_xlfn.IFNA(VLOOKUP(D254,[1]!Tabla1[#All],7,0),"NO ENCONTRADO")</f>
        <v>pamelaespinoza@salesland.net</v>
      </c>
      <c r="O254" s="9"/>
      <c r="P254" s="9" t="str">
        <f>IF(N254="NO ENCONTRADO",O254,N254)</f>
        <v>pamelaespinoza@salesland.net</v>
      </c>
      <c r="Q254" s="11">
        <v>44652</v>
      </c>
      <c r="R254" s="11"/>
      <c r="S254" s="11"/>
      <c r="T254" s="11"/>
      <c r="U254" s="76">
        <f t="shared" si="144"/>
        <v>10</v>
      </c>
      <c r="V254" s="100">
        <f t="shared" si="204"/>
        <v>12.5</v>
      </c>
      <c r="W254" s="12">
        <f t="shared" si="202"/>
        <v>0</v>
      </c>
      <c r="X254" s="24">
        <f t="shared" si="205"/>
        <v>0</v>
      </c>
      <c r="Y254" s="77">
        <f>IF(B254="Inactivo",0,(V254-W254-X254))</f>
        <v>12.5</v>
      </c>
      <c r="Z254" s="46"/>
      <c r="AA254" s="47"/>
      <c r="AB254" s="47"/>
      <c r="AC254" s="47"/>
      <c r="AD254" s="47"/>
      <c r="AE254" s="47"/>
      <c r="AF254" s="48"/>
      <c r="AG254" s="49"/>
      <c r="AH254" s="50"/>
      <c r="AI254" s="51"/>
      <c r="AJ254" s="52"/>
      <c r="AK254" s="53"/>
      <c r="AL254" s="53"/>
      <c r="AM254" s="53"/>
      <c r="AN254" s="53"/>
      <c r="AO254" s="53"/>
      <c r="AP254" s="54"/>
      <c r="AQ254" s="54"/>
      <c r="AR254" s="55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6"/>
      <c r="BO254" s="52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6"/>
      <c r="CS254" s="64"/>
      <c r="CT254" s="54"/>
      <c r="CU254" s="54"/>
      <c r="CV254" s="54"/>
      <c r="CW254" s="54"/>
      <c r="CX254" s="54"/>
      <c r="CY254" s="54"/>
      <c r="CZ254" s="55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15"/>
      <c r="DR254" s="15"/>
      <c r="DS254" s="15"/>
      <c r="DT254" s="15"/>
      <c r="DU254" s="15"/>
      <c r="DV254" s="15"/>
      <c r="DW254" s="29"/>
      <c r="DX254" s="43"/>
      <c r="DY254" s="21"/>
      <c r="DZ254" s="21"/>
      <c r="EA254" s="15"/>
      <c r="EB254" s="15"/>
      <c r="EC254" s="15"/>
      <c r="ED254" s="15"/>
      <c r="EE254" s="54"/>
      <c r="EF254" s="54"/>
      <c r="EG254" s="54"/>
      <c r="EH254" s="54"/>
      <c r="EI254" s="54"/>
      <c r="EJ254" s="54"/>
      <c r="EK254" s="54"/>
      <c r="EL254" s="54"/>
      <c r="EM254" s="54"/>
      <c r="EN254" s="54"/>
      <c r="EO254" s="54"/>
      <c r="EP254" s="54"/>
      <c r="EQ254" s="54"/>
      <c r="ER254" s="54"/>
      <c r="ES254" s="54"/>
      <c r="ET254" s="54"/>
      <c r="EU254" s="54"/>
      <c r="EV254" s="54"/>
      <c r="EW254" s="54"/>
      <c r="EX254" s="54"/>
      <c r="EY254" s="54"/>
      <c r="EZ254" s="54"/>
      <c r="FA254" s="56"/>
      <c r="FB254" s="52"/>
      <c r="FC254" s="54"/>
      <c r="FD254" s="54"/>
      <c r="FE254" s="54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5"/>
      <c r="FZ254" s="54"/>
      <c r="GA254" s="54"/>
      <c r="GB254" s="54"/>
      <c r="GC254" s="54"/>
      <c r="GD254" s="54"/>
      <c r="GE254" s="54"/>
      <c r="GF254" s="58"/>
      <c r="GG254" s="57"/>
      <c r="GH254" s="54"/>
      <c r="GI254" s="54"/>
      <c r="GJ254" s="54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6"/>
      <c r="HL254" s="52"/>
      <c r="HM254" s="54"/>
      <c r="HN254" s="54"/>
      <c r="HO254" s="54"/>
      <c r="HP254" s="54"/>
      <c r="HQ254" s="54"/>
      <c r="HR254" s="54"/>
      <c r="HS254" s="54"/>
      <c r="HT254" s="54"/>
      <c r="HU254" s="54"/>
      <c r="HV254" s="54"/>
      <c r="HW254" s="54"/>
      <c r="HX254" s="54"/>
      <c r="HY254" s="55"/>
      <c r="HZ254" s="54"/>
      <c r="IA254" s="54"/>
      <c r="IB254" s="54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8"/>
      <c r="IN254" s="57"/>
      <c r="IO254" s="54"/>
      <c r="IP254" s="54"/>
      <c r="IQ254" s="54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6"/>
      <c r="JS254" s="52"/>
      <c r="JT254" s="54"/>
      <c r="JU254" s="54"/>
      <c r="JV254" s="54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5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6"/>
      <c r="KW254" s="57"/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5"/>
      <c r="LX254" s="54"/>
      <c r="LY254" s="54"/>
      <c r="LZ254" s="54"/>
      <c r="MA254" s="56"/>
      <c r="MB254" s="52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6"/>
      <c r="NF254" s="52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6"/>
      <c r="OK254" s="52"/>
      <c r="OL254" s="54"/>
      <c r="OM254" s="54"/>
      <c r="ON254" s="54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153"/>
      <c r="PP254" s="52"/>
      <c r="PQ254" s="54"/>
      <c r="PR254" s="54"/>
      <c r="PS254" s="54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154"/>
      <c r="QT254" s="52"/>
      <c r="QU254" s="54"/>
      <c r="QV254" s="54"/>
      <c r="QW254" s="54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154"/>
      <c r="RY254" s="52"/>
      <c r="RZ254" s="54"/>
      <c r="SA254" s="54"/>
      <c r="SB254" s="54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154"/>
      <c r="TC254" s="52"/>
      <c r="TD254" s="54"/>
      <c r="TE254" s="54"/>
      <c r="TF254" s="54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6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38"/>
      <c r="US254" s="38"/>
      <c r="UT254" s="38"/>
      <c r="UU254" s="38"/>
      <c r="UV254" s="38"/>
      <c r="UW254" s="38"/>
      <c r="UX254" s="38"/>
      <c r="UY254" s="38"/>
      <c r="UZ254" s="38"/>
      <c r="VA254" s="38"/>
      <c r="VB254" s="38"/>
      <c r="VC254" s="38"/>
      <c r="VD254" s="38"/>
      <c r="VE254" s="38"/>
      <c r="VF254" s="38"/>
      <c r="VG254" s="38"/>
      <c r="VH254" s="38"/>
      <c r="VI254" s="38"/>
      <c r="VJ254" s="38"/>
      <c r="VK254" s="38"/>
      <c r="VL254" s="182"/>
      <c r="VM254" s="25"/>
      <c r="VN254" s="10"/>
      <c r="VO254" s="10"/>
      <c r="VP254" s="10"/>
      <c r="VQ254" s="10"/>
      <c r="VR254" s="10"/>
      <c r="VS254" s="10"/>
      <c r="VT254" s="10"/>
      <c r="VU254" s="10"/>
      <c r="VV254" s="10"/>
      <c r="VW254" s="38"/>
      <c r="VX254" s="38"/>
      <c r="VY254" s="38"/>
      <c r="VZ254" s="38"/>
      <c r="WA254" s="38"/>
      <c r="WB254" s="38"/>
      <c r="WC254" s="38"/>
      <c r="WD254" s="38"/>
      <c r="WE254" s="38"/>
      <c r="WF254" s="38"/>
      <c r="WG254" s="38"/>
      <c r="WH254" s="38"/>
      <c r="WI254" s="38"/>
      <c r="WJ254" s="38"/>
      <c r="WK254" s="38"/>
      <c r="WL254" s="38"/>
      <c r="WM254" s="38"/>
      <c r="WN254" s="182"/>
      <c r="WO254" s="25"/>
      <c r="WP254" s="10"/>
      <c r="WQ254" s="10"/>
      <c r="WR254" s="10"/>
      <c r="WS254" s="10"/>
      <c r="WT254" s="10"/>
      <c r="WU254" s="10"/>
      <c r="WV254" s="10"/>
      <c r="WW254" s="10"/>
      <c r="WX254" s="10"/>
      <c r="WY254" s="196"/>
      <c r="WZ254" s="196"/>
      <c r="XA254" s="196"/>
      <c r="XB254" s="196"/>
      <c r="XC254" s="196"/>
      <c r="XD254" s="196"/>
      <c r="XE254" s="196"/>
      <c r="XF254" s="196"/>
      <c r="XG254" s="196"/>
      <c r="XH254" s="196"/>
      <c r="XI254" s="196"/>
      <c r="XJ254" s="196"/>
      <c r="XK254" s="196"/>
      <c r="XL254" s="196"/>
      <c r="XM254" s="196"/>
      <c r="XN254" s="196"/>
      <c r="XO254" s="196"/>
      <c r="XP254" s="196"/>
      <c r="XQ254" s="196"/>
      <c r="XR254" s="196"/>
      <c r="XS254" s="196"/>
      <c r="XT254" s="25">
        <f t="shared" si="203"/>
        <v>0</v>
      </c>
    </row>
    <row r="255" spans="2:644" s="4" customFormat="1" ht="12.75" hidden="1" x14ac:dyDescent="0.2">
      <c r="B255" s="61" t="s">
        <v>121</v>
      </c>
      <c r="C255" s="201" t="s">
        <v>215</v>
      </c>
      <c r="D255" s="9" t="str">
        <f t="shared" si="143"/>
        <v>1721089181</v>
      </c>
      <c r="E255" s="10">
        <v>6015</v>
      </c>
      <c r="F255" s="9" t="s">
        <v>338</v>
      </c>
      <c r="G255" s="9" t="s">
        <v>335</v>
      </c>
      <c r="H255" s="9" t="s">
        <v>329</v>
      </c>
      <c r="I255" s="9"/>
      <c r="J255" s="9"/>
      <c r="K255" s="9"/>
      <c r="L255" s="9"/>
      <c r="M255" s="9"/>
      <c r="N255" s="9" t="e">
        <f>VLOOKUP(C255,'[1]Nomina al 02-02-2023'!$A$6:$A$94,1,0)</f>
        <v>#N/A</v>
      </c>
      <c r="O255" s="9"/>
      <c r="P255" s="9"/>
      <c r="Q255" s="11">
        <v>44867</v>
      </c>
      <c r="R255" s="11">
        <v>44931</v>
      </c>
      <c r="S255" s="11"/>
      <c r="T255" s="11"/>
      <c r="U255" s="76">
        <f t="shared" si="144"/>
        <v>2.9666666666666668</v>
      </c>
      <c r="V255" s="100">
        <f t="shared" si="204"/>
        <v>3.7083333333333335</v>
      </c>
      <c r="W255" s="12">
        <f t="shared" si="202"/>
        <v>0</v>
      </c>
      <c r="X255" s="24">
        <f t="shared" si="205"/>
        <v>0</v>
      </c>
      <c r="Y255" s="77">
        <f>IF(B255="Inactivo",0,(V255-W255-X255))</f>
        <v>0</v>
      </c>
      <c r="Z255" s="46"/>
      <c r="AA255" s="47"/>
      <c r="AB255" s="47"/>
      <c r="AC255" s="47"/>
      <c r="AD255" s="47"/>
      <c r="AE255" s="47"/>
      <c r="AF255" s="48"/>
      <c r="AG255" s="49"/>
      <c r="AH255" s="50"/>
      <c r="AI255" s="51"/>
      <c r="AJ255" s="52"/>
      <c r="AK255" s="53"/>
      <c r="AL255" s="53"/>
      <c r="AM255" s="53"/>
      <c r="AN255" s="53"/>
      <c r="AO255" s="53"/>
      <c r="AP255" s="54"/>
      <c r="AQ255" s="54"/>
      <c r="AR255" s="55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6"/>
      <c r="BO255" s="52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6"/>
      <c r="CS255" s="64"/>
      <c r="CT255" s="54"/>
      <c r="CU255" s="54"/>
      <c r="CV255" s="54"/>
      <c r="CW255" s="54"/>
      <c r="CX255" s="54"/>
      <c r="CY255" s="54"/>
      <c r="CZ255" s="55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15"/>
      <c r="DR255" s="15"/>
      <c r="DS255" s="15"/>
      <c r="DT255" s="15"/>
      <c r="DU255" s="15"/>
      <c r="DV255" s="15"/>
      <c r="DW255" s="29"/>
      <c r="DX255" s="43"/>
      <c r="DY255" s="21"/>
      <c r="DZ255" s="21"/>
      <c r="EA255" s="15"/>
      <c r="EB255" s="15"/>
      <c r="EC255" s="15"/>
      <c r="ED255" s="15"/>
      <c r="EE255" s="54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/>
      <c r="ER255" s="54"/>
      <c r="ES255" s="54"/>
      <c r="ET255" s="54"/>
      <c r="EU255" s="54"/>
      <c r="EV255" s="54"/>
      <c r="EW255" s="54"/>
      <c r="EX255" s="54"/>
      <c r="EY255" s="54"/>
      <c r="EZ255" s="54"/>
      <c r="FA255" s="56"/>
      <c r="FB255" s="52"/>
      <c r="FC255" s="54"/>
      <c r="FD255" s="54"/>
      <c r="FE255" s="54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5"/>
      <c r="FZ255" s="54"/>
      <c r="GA255" s="54"/>
      <c r="GB255" s="54"/>
      <c r="GC255" s="54"/>
      <c r="GD255" s="54"/>
      <c r="GE255" s="54"/>
      <c r="GF255" s="58"/>
      <c r="GG255" s="57"/>
      <c r="GH255" s="54"/>
      <c r="GI255" s="54"/>
      <c r="GJ255" s="54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6"/>
      <c r="HL255" s="52"/>
      <c r="HM255" s="54"/>
      <c r="HN255" s="54"/>
      <c r="HO255" s="54"/>
      <c r="HP255" s="54"/>
      <c r="HQ255" s="54"/>
      <c r="HR255" s="54"/>
      <c r="HS255" s="54"/>
      <c r="HT255" s="54"/>
      <c r="HU255" s="54"/>
      <c r="HV255" s="54"/>
      <c r="HW255" s="54"/>
      <c r="HX255" s="54"/>
      <c r="HY255" s="55"/>
      <c r="HZ255" s="54"/>
      <c r="IA255" s="54"/>
      <c r="IB255" s="54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8"/>
      <c r="IN255" s="57"/>
      <c r="IO255" s="54"/>
      <c r="IP255" s="54"/>
      <c r="IQ255" s="54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6"/>
      <c r="JS255" s="52"/>
      <c r="JT255" s="54"/>
      <c r="JU255" s="54"/>
      <c r="JV255" s="54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5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6"/>
      <c r="KW255" s="57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5"/>
      <c r="LX255" s="54"/>
      <c r="LY255" s="54"/>
      <c r="LZ255" s="54"/>
      <c r="MA255" s="56"/>
      <c r="MB255" s="52"/>
      <c r="MC255" s="54"/>
      <c r="MD255" s="54"/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6"/>
      <c r="NF255" s="52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6"/>
      <c r="OK255" s="52"/>
      <c r="OL255" s="54"/>
      <c r="OM255" s="54"/>
      <c r="ON255" s="54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153"/>
      <c r="PP255" s="52"/>
      <c r="PQ255" s="54"/>
      <c r="PR255" s="54"/>
      <c r="PS255" s="54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154"/>
      <c r="QT255" s="52"/>
      <c r="QU255" s="54"/>
      <c r="QV255" s="54"/>
      <c r="QW255" s="54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154"/>
      <c r="RY255" s="52"/>
      <c r="RZ255" s="54"/>
      <c r="SA255" s="54"/>
      <c r="SB255" s="54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154"/>
      <c r="TC255" s="52"/>
      <c r="TD255" s="54"/>
      <c r="TE255" s="54"/>
      <c r="TF255" s="54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6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38"/>
      <c r="US255" s="38"/>
      <c r="UT255" s="38"/>
      <c r="UU255" s="38"/>
      <c r="UV255" s="38"/>
      <c r="UW255" s="38"/>
      <c r="UX255" s="38"/>
      <c r="UY255" s="38"/>
      <c r="UZ255" s="38"/>
      <c r="VA255" s="38"/>
      <c r="VB255" s="38"/>
      <c r="VC255" s="38"/>
      <c r="VD255" s="38"/>
      <c r="VE255" s="38"/>
      <c r="VF255" s="38"/>
      <c r="VG255" s="38"/>
      <c r="VH255" s="38"/>
      <c r="VI255" s="38"/>
      <c r="VJ255" s="38"/>
      <c r="VK255" s="38"/>
      <c r="VL255" s="182"/>
      <c r="VM255" s="25"/>
      <c r="VN255" s="10"/>
      <c r="VO255" s="10"/>
      <c r="VP255" s="10"/>
      <c r="VQ255" s="10"/>
      <c r="VR255" s="10"/>
      <c r="VS255" s="10"/>
      <c r="VT255" s="10"/>
      <c r="VU255" s="10"/>
      <c r="VV255" s="10"/>
      <c r="VW255" s="38"/>
      <c r="VX255" s="38"/>
      <c r="VY255" s="38"/>
      <c r="VZ255" s="38"/>
      <c r="WA255" s="38"/>
      <c r="WB255" s="38"/>
      <c r="WC255" s="38"/>
      <c r="WD255" s="38"/>
      <c r="WE255" s="38"/>
      <c r="WF255" s="38"/>
      <c r="WG255" s="38"/>
      <c r="WH255" s="38"/>
      <c r="WI255" s="38"/>
      <c r="WJ255" s="38"/>
      <c r="WK255" s="38"/>
      <c r="WL255" s="38"/>
      <c r="WM255" s="38"/>
      <c r="WN255" s="182"/>
      <c r="WO255" s="25"/>
      <c r="WP255" s="10"/>
      <c r="WQ255" s="10"/>
      <c r="WR255" s="10"/>
      <c r="WS255" s="10"/>
      <c r="WT255" s="10"/>
      <c r="WU255" s="10"/>
      <c r="WV255" s="10"/>
      <c r="WW255" s="10"/>
      <c r="WX255" s="10"/>
      <c r="WY255" s="196"/>
      <c r="WZ255" s="196"/>
      <c r="XA255" s="196"/>
      <c r="XB255" s="196"/>
      <c r="XC255" s="196"/>
      <c r="XD255" s="196"/>
      <c r="XE255" s="196"/>
      <c r="XF255" s="196"/>
      <c r="XG255" s="196"/>
      <c r="XH255" s="196"/>
      <c r="XI255" s="196"/>
      <c r="XJ255" s="196"/>
      <c r="XK255" s="196"/>
      <c r="XL255" s="196"/>
      <c r="XM255" s="196"/>
      <c r="XN255" s="196"/>
      <c r="XO255" s="196"/>
      <c r="XP255" s="196"/>
      <c r="XQ255" s="196"/>
      <c r="XR255" s="196"/>
      <c r="XS255" s="196"/>
      <c r="XT255" s="25">
        <f t="shared" si="203"/>
        <v>0</v>
      </c>
    </row>
    <row r="256" spans="2:644" s="4" customFormat="1" ht="12.75" hidden="1" x14ac:dyDescent="0.2">
      <c r="B256" s="61" t="s">
        <v>121</v>
      </c>
      <c r="C256" s="201" t="s">
        <v>393</v>
      </c>
      <c r="D256" s="9" t="str">
        <f t="shared" si="143"/>
        <v>1721399754</v>
      </c>
      <c r="E256" s="10"/>
      <c r="F256" s="9"/>
      <c r="G256" s="9"/>
      <c r="H256" s="9" t="s">
        <v>625</v>
      </c>
      <c r="I256" s="9"/>
      <c r="J256" s="9"/>
      <c r="K256" s="9"/>
      <c r="L256" s="9"/>
      <c r="M256" s="9"/>
      <c r="N256" s="9" t="e">
        <f>VLOOKUP(C256,'[1]Nomina al 02-02-2023'!$A$6:$A$94,1,0)</f>
        <v>#N/A</v>
      </c>
      <c r="O256" s="9"/>
      <c r="P256" s="9"/>
      <c r="Q256" s="11">
        <v>44389</v>
      </c>
      <c r="R256" s="11">
        <v>44389</v>
      </c>
      <c r="S256" s="11"/>
      <c r="T256" s="11"/>
      <c r="U256" s="76">
        <f t="shared" si="144"/>
        <v>18.633333333333333</v>
      </c>
      <c r="V256" s="100">
        <f t="shared" si="204"/>
        <v>23.291666666666664</v>
      </c>
      <c r="W256" s="12">
        <f t="shared" ref="W256:W310" si="206">SUM(Z256:UG256)</f>
        <v>0</v>
      </c>
      <c r="X256" s="24">
        <f t="shared" si="205"/>
        <v>0</v>
      </c>
      <c r="Y256" s="77">
        <f>IF(B256="Inactivo",0,(V256-W256-X256))</f>
        <v>0</v>
      </c>
      <c r="Z256" s="46"/>
      <c r="AA256" s="47"/>
      <c r="AB256" s="47"/>
      <c r="AC256" s="47"/>
      <c r="AD256" s="47"/>
      <c r="AE256" s="47"/>
      <c r="AF256" s="48"/>
      <c r="AG256" s="49"/>
      <c r="AH256" s="50"/>
      <c r="AI256" s="51"/>
      <c r="AJ256" s="52"/>
      <c r="AK256" s="53"/>
      <c r="AL256" s="53"/>
      <c r="AM256" s="53"/>
      <c r="AN256" s="53"/>
      <c r="AO256" s="53"/>
      <c r="AP256" s="54"/>
      <c r="AQ256" s="54"/>
      <c r="AR256" s="55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6"/>
      <c r="BO256" s="52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6"/>
      <c r="CS256" s="64"/>
      <c r="CT256" s="54"/>
      <c r="CU256" s="54"/>
      <c r="CV256" s="54"/>
      <c r="CW256" s="54"/>
      <c r="CX256" s="54"/>
      <c r="CY256" s="54"/>
      <c r="CZ256" s="55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15"/>
      <c r="DR256" s="15"/>
      <c r="DS256" s="15"/>
      <c r="DT256" s="15"/>
      <c r="DU256" s="15"/>
      <c r="DV256" s="15"/>
      <c r="DW256" s="29"/>
      <c r="DX256" s="43"/>
      <c r="DY256" s="21"/>
      <c r="DZ256" s="21"/>
      <c r="EA256" s="15"/>
      <c r="EB256" s="15"/>
      <c r="EC256" s="15"/>
      <c r="ED256" s="15"/>
      <c r="EE256" s="54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6"/>
      <c r="FB256" s="52"/>
      <c r="FC256" s="54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5"/>
      <c r="FZ256" s="54"/>
      <c r="GA256" s="54"/>
      <c r="GB256" s="54"/>
      <c r="GC256" s="54"/>
      <c r="GD256" s="54"/>
      <c r="GE256" s="54"/>
      <c r="GF256" s="58"/>
      <c r="GG256" s="57"/>
      <c r="GH256" s="54"/>
      <c r="GI256" s="54"/>
      <c r="GJ256" s="54"/>
      <c r="GK256" s="54"/>
      <c r="GL256" s="54"/>
      <c r="GM256" s="54"/>
      <c r="GN256" s="54"/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6"/>
      <c r="HL256" s="52"/>
      <c r="HM256" s="54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5"/>
      <c r="HZ256" s="54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8"/>
      <c r="IN256" s="57"/>
      <c r="IO256" s="54"/>
      <c r="IP256" s="54"/>
      <c r="IQ256" s="54"/>
      <c r="IR256" s="54"/>
      <c r="IS256" s="54"/>
      <c r="IT256" s="54"/>
      <c r="IU256" s="54"/>
      <c r="IV256" s="54"/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6"/>
      <c r="JS256" s="52"/>
      <c r="JT256" s="54"/>
      <c r="JU256" s="54"/>
      <c r="JV256" s="54"/>
      <c r="JW256" s="54"/>
      <c r="JX256" s="54"/>
      <c r="JY256" s="54"/>
      <c r="JZ256" s="54"/>
      <c r="KA256" s="54"/>
      <c r="KB256" s="54"/>
      <c r="KC256" s="54"/>
      <c r="KD256" s="54"/>
      <c r="KE256" s="54"/>
      <c r="KF256" s="54"/>
      <c r="KG256" s="55"/>
      <c r="KH256" s="54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6"/>
      <c r="KW256" s="57"/>
      <c r="KX256" s="54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5"/>
      <c r="LX256" s="54"/>
      <c r="LY256" s="54"/>
      <c r="LZ256" s="54"/>
      <c r="MA256" s="56"/>
      <c r="MB256" s="52"/>
      <c r="MC256" s="54"/>
      <c r="MD256" s="54"/>
      <c r="ME256" s="54"/>
      <c r="MF256" s="54"/>
      <c r="MG256" s="54"/>
      <c r="MH256" s="54"/>
      <c r="MI256" s="54"/>
      <c r="MJ256" s="54"/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/>
      <c r="MX256" s="54"/>
      <c r="MY256" s="54"/>
      <c r="MZ256" s="54"/>
      <c r="NA256" s="54"/>
      <c r="NB256" s="54"/>
      <c r="NC256" s="54"/>
      <c r="ND256" s="54"/>
      <c r="NE256" s="56"/>
      <c r="NF256" s="52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6"/>
      <c r="OK256" s="52"/>
      <c r="OL256" s="54"/>
      <c r="OM256" s="54"/>
      <c r="ON256" s="54"/>
      <c r="OO256" s="54"/>
      <c r="OP256" s="54"/>
      <c r="OQ256" s="54"/>
      <c r="OR256" s="54"/>
      <c r="OS256" s="54"/>
      <c r="OT256" s="54"/>
      <c r="OU256" s="54"/>
      <c r="OV256" s="54"/>
      <c r="OW256" s="54"/>
      <c r="OX256" s="54"/>
      <c r="OY256" s="54"/>
      <c r="OZ256" s="54"/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4"/>
      <c r="PM256" s="54"/>
      <c r="PN256" s="54"/>
      <c r="PO256" s="153"/>
      <c r="PP256" s="52"/>
      <c r="PQ256" s="54"/>
      <c r="PR256" s="54"/>
      <c r="PS256" s="54"/>
      <c r="PT256" s="54"/>
      <c r="PU256" s="54"/>
      <c r="PV256" s="54"/>
      <c r="PW256" s="54"/>
      <c r="PX256" s="54"/>
      <c r="PY256" s="54"/>
      <c r="PZ256" s="54"/>
      <c r="QA256" s="54"/>
      <c r="QB256" s="54"/>
      <c r="QC256" s="54"/>
      <c r="QD256" s="54"/>
      <c r="QE256" s="54"/>
      <c r="QF256" s="54"/>
      <c r="QG256" s="54"/>
      <c r="QH256" s="54"/>
      <c r="QI256" s="54"/>
      <c r="QJ256" s="54"/>
      <c r="QK256" s="54"/>
      <c r="QL256" s="54"/>
      <c r="QM256" s="54"/>
      <c r="QN256" s="54"/>
      <c r="QO256" s="54"/>
      <c r="QP256" s="54"/>
      <c r="QQ256" s="54"/>
      <c r="QR256" s="54"/>
      <c r="QS256" s="154"/>
      <c r="QT256" s="52"/>
      <c r="QU256" s="54"/>
      <c r="QV256" s="54"/>
      <c r="QW256" s="54"/>
      <c r="QX256" s="54"/>
      <c r="QY256" s="54"/>
      <c r="QZ256" s="54"/>
      <c r="RA256" s="54"/>
      <c r="RB256" s="54"/>
      <c r="RC256" s="54"/>
      <c r="RD256" s="54"/>
      <c r="RE256" s="54"/>
      <c r="RF256" s="54"/>
      <c r="RG256" s="54"/>
      <c r="RH256" s="54"/>
      <c r="RI256" s="54"/>
      <c r="RJ256" s="54"/>
      <c r="RK256" s="54"/>
      <c r="RL256" s="54"/>
      <c r="RM256" s="54"/>
      <c r="RN256" s="54"/>
      <c r="RO256" s="54"/>
      <c r="RP256" s="54"/>
      <c r="RQ256" s="54"/>
      <c r="RR256" s="54"/>
      <c r="RS256" s="54"/>
      <c r="RT256" s="54"/>
      <c r="RU256" s="54"/>
      <c r="RV256" s="54"/>
      <c r="RW256" s="54"/>
      <c r="RX256" s="154"/>
      <c r="RY256" s="52"/>
      <c r="RZ256" s="54"/>
      <c r="SA256" s="54"/>
      <c r="SB256" s="54"/>
      <c r="SC256" s="54"/>
      <c r="SD256" s="54"/>
      <c r="SE256" s="54"/>
      <c r="SF256" s="54"/>
      <c r="SG256" s="54"/>
      <c r="SH256" s="54"/>
      <c r="SI256" s="54"/>
      <c r="SJ256" s="54"/>
      <c r="SK256" s="54"/>
      <c r="SL256" s="54"/>
      <c r="SM256" s="54"/>
      <c r="SN256" s="54"/>
      <c r="SO256" s="54"/>
      <c r="SP256" s="54"/>
      <c r="SQ256" s="54"/>
      <c r="SR256" s="54"/>
      <c r="SS256" s="54"/>
      <c r="ST256" s="54"/>
      <c r="SU256" s="54"/>
      <c r="SV256" s="54"/>
      <c r="SW256" s="54"/>
      <c r="SX256" s="54"/>
      <c r="SY256" s="54"/>
      <c r="SZ256" s="54"/>
      <c r="TA256" s="54"/>
      <c r="TB256" s="154"/>
      <c r="TC256" s="52"/>
      <c r="TD256" s="54"/>
      <c r="TE256" s="54"/>
      <c r="TF256" s="54"/>
      <c r="TG256" s="54"/>
      <c r="TH256" s="54"/>
      <c r="TI256" s="54"/>
      <c r="TJ256" s="54"/>
      <c r="TK256" s="54"/>
      <c r="TL256" s="54"/>
      <c r="TM256" s="54"/>
      <c r="TN256" s="54"/>
      <c r="TO256" s="54"/>
      <c r="TP256" s="54"/>
      <c r="TQ256" s="54"/>
      <c r="TR256" s="54"/>
      <c r="TS256" s="54"/>
      <c r="TT256" s="54"/>
      <c r="TU256" s="54"/>
      <c r="TV256" s="54"/>
      <c r="TW256" s="54"/>
      <c r="TX256" s="54"/>
      <c r="TY256" s="54"/>
      <c r="TZ256" s="54"/>
      <c r="UA256" s="54"/>
      <c r="UB256" s="54"/>
      <c r="UC256" s="54"/>
      <c r="UD256" s="54"/>
      <c r="UE256" s="54"/>
      <c r="UF256" s="54"/>
      <c r="UG256" s="56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38"/>
      <c r="US256" s="38"/>
      <c r="UT256" s="38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182"/>
      <c r="VM256" s="25"/>
      <c r="VN256" s="10"/>
      <c r="VO256" s="10"/>
      <c r="VP256" s="10"/>
      <c r="VQ256" s="10"/>
      <c r="VR256" s="10"/>
      <c r="VS256" s="10"/>
      <c r="VT256" s="10"/>
      <c r="VU256" s="10"/>
      <c r="VV256" s="10"/>
      <c r="VW256" s="38"/>
      <c r="VX256" s="38"/>
      <c r="VY256" s="38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182"/>
      <c r="WO256" s="25"/>
      <c r="WP256" s="10"/>
      <c r="WQ256" s="10"/>
      <c r="WR256" s="10"/>
      <c r="WS256" s="10"/>
      <c r="WT256" s="10"/>
      <c r="WU256" s="10"/>
      <c r="WV256" s="10"/>
      <c r="WW256" s="10"/>
      <c r="WX256" s="10"/>
      <c r="WY256" s="38"/>
      <c r="WZ256" s="38"/>
      <c r="XA256" s="38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25"/>
    </row>
    <row r="257" spans="2:644" s="4" customFormat="1" ht="12.75" x14ac:dyDescent="0.2">
      <c r="B257" s="61" t="s">
        <v>122</v>
      </c>
      <c r="C257" s="201" t="s">
        <v>394</v>
      </c>
      <c r="D257" s="9" t="str">
        <f t="shared" si="143"/>
        <v>1104457054</v>
      </c>
      <c r="E257" s="10">
        <v>6021</v>
      </c>
      <c r="F257" s="9"/>
      <c r="G257" s="9" t="s">
        <v>124</v>
      </c>
      <c r="H257" s="9" t="s">
        <v>626</v>
      </c>
      <c r="I257" s="9">
        <f>LEN(H257)</f>
        <v>30</v>
      </c>
      <c r="J257" s="9">
        <f>FIND(" ",H257,FIND(" ",H257)+1)</f>
        <v>15</v>
      </c>
      <c r="K257" s="9">
        <f>I257-(J257-1)</f>
        <v>16</v>
      </c>
      <c r="L257" s="9" t="str">
        <f>MID(H257,1,J257)</f>
        <v xml:space="preserve">Faican Quinche </v>
      </c>
      <c r="M257" s="9" t="str">
        <f>MID(H257,J257,K257)</f>
        <v xml:space="preserve"> Rosario Nadezda</v>
      </c>
      <c r="N257" s="9" t="str">
        <f>_xlfn.IFNA(VLOOKUP(D257,[1]!Tabla1[#All],7,0),"NO ENCONTRADO")</f>
        <v>rosariofaican@salesland.net</v>
      </c>
      <c r="O257" s="9"/>
      <c r="P257" s="9" t="str">
        <f>IF(N257="NO ENCONTRADO",O257,N257)</f>
        <v>rosariofaican@salesland.net</v>
      </c>
      <c r="Q257" s="11">
        <v>44929</v>
      </c>
      <c r="R257" s="11"/>
      <c r="S257" s="11"/>
      <c r="T257" s="11"/>
      <c r="U257" s="76">
        <f t="shared" si="144"/>
        <v>0.93333333333333335</v>
      </c>
      <c r="V257" s="100">
        <f t="shared" si="204"/>
        <v>1.1666666666666667</v>
      </c>
      <c r="W257" s="12">
        <f t="shared" ref="W257:W260" si="207">SUM(Z257:XS257)</f>
        <v>0</v>
      </c>
      <c r="X257" s="24">
        <f t="shared" si="205"/>
        <v>0</v>
      </c>
      <c r="Y257" s="77">
        <f>IF(B257="Inactivo",0,(V257-W257-X257))</f>
        <v>1.1666666666666667</v>
      </c>
      <c r="Z257" s="46"/>
      <c r="AA257" s="47"/>
      <c r="AB257" s="47"/>
      <c r="AC257" s="47"/>
      <c r="AD257" s="47"/>
      <c r="AE257" s="47"/>
      <c r="AF257" s="48"/>
      <c r="AG257" s="49"/>
      <c r="AH257" s="50"/>
      <c r="AI257" s="51"/>
      <c r="AJ257" s="52"/>
      <c r="AK257" s="53"/>
      <c r="AL257" s="53"/>
      <c r="AM257" s="53"/>
      <c r="AN257" s="53"/>
      <c r="AO257" s="53"/>
      <c r="AP257" s="54"/>
      <c r="AQ257" s="54"/>
      <c r="AR257" s="55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6"/>
      <c r="BO257" s="52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6"/>
      <c r="CS257" s="64"/>
      <c r="CT257" s="54"/>
      <c r="CU257" s="54"/>
      <c r="CV257" s="54"/>
      <c r="CW257" s="54"/>
      <c r="CX257" s="54"/>
      <c r="CY257" s="54"/>
      <c r="CZ257" s="55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15"/>
      <c r="DR257" s="15"/>
      <c r="DS257" s="15"/>
      <c r="DT257" s="15"/>
      <c r="DU257" s="15"/>
      <c r="DV257" s="15"/>
      <c r="DW257" s="29"/>
      <c r="DX257" s="43"/>
      <c r="DY257" s="21"/>
      <c r="DZ257" s="21"/>
      <c r="EA257" s="15"/>
      <c r="EB257" s="15"/>
      <c r="EC257" s="15"/>
      <c r="ED257" s="15"/>
      <c r="EE257" s="54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6"/>
      <c r="FB257" s="52"/>
      <c r="FC257" s="54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5"/>
      <c r="FZ257" s="54"/>
      <c r="GA257" s="54"/>
      <c r="GB257" s="54"/>
      <c r="GC257" s="54"/>
      <c r="GD257" s="54"/>
      <c r="GE257" s="54"/>
      <c r="GF257" s="58"/>
      <c r="GG257" s="57"/>
      <c r="GH257" s="54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6"/>
      <c r="HL257" s="52"/>
      <c r="HM257" s="54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5"/>
      <c r="HZ257" s="54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8"/>
      <c r="IN257" s="57"/>
      <c r="IO257" s="54"/>
      <c r="IP257" s="54"/>
      <c r="IQ257" s="54"/>
      <c r="IR257" s="54"/>
      <c r="IS257" s="54"/>
      <c r="IT257" s="54"/>
      <c r="IU257" s="54"/>
      <c r="IV257" s="54"/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6"/>
      <c r="JS257" s="52"/>
      <c r="JT257" s="54"/>
      <c r="JU257" s="54"/>
      <c r="JV257" s="54"/>
      <c r="JW257" s="54"/>
      <c r="JX257" s="54"/>
      <c r="JY257" s="54"/>
      <c r="JZ257" s="54"/>
      <c r="KA257" s="54"/>
      <c r="KB257" s="54"/>
      <c r="KC257" s="54"/>
      <c r="KD257" s="54"/>
      <c r="KE257" s="54"/>
      <c r="KF257" s="54"/>
      <c r="KG257" s="55"/>
      <c r="KH257" s="54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6"/>
      <c r="KW257" s="57"/>
      <c r="KX257" s="54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5"/>
      <c r="LX257" s="54"/>
      <c r="LY257" s="54"/>
      <c r="LZ257" s="54"/>
      <c r="MA257" s="56"/>
      <c r="MB257" s="52"/>
      <c r="MC257" s="54"/>
      <c r="MD257" s="54"/>
      <c r="ME257" s="54"/>
      <c r="MF257" s="54"/>
      <c r="MG257" s="54"/>
      <c r="MH257" s="54"/>
      <c r="MI257" s="54"/>
      <c r="MJ257" s="54"/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/>
      <c r="MV257" s="54"/>
      <c r="MW257" s="54"/>
      <c r="MX257" s="54"/>
      <c r="MY257" s="54"/>
      <c r="MZ257" s="54"/>
      <c r="NA257" s="54"/>
      <c r="NB257" s="54"/>
      <c r="NC257" s="54"/>
      <c r="ND257" s="54"/>
      <c r="NE257" s="56"/>
      <c r="NF257" s="52"/>
      <c r="NG257" s="54"/>
      <c r="NH257" s="54"/>
      <c r="NI257" s="54"/>
      <c r="NJ257" s="54"/>
      <c r="NK257" s="54"/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/>
      <c r="OD257" s="54"/>
      <c r="OE257" s="54"/>
      <c r="OF257" s="54"/>
      <c r="OG257" s="54"/>
      <c r="OH257" s="54"/>
      <c r="OI257" s="54"/>
      <c r="OJ257" s="56"/>
      <c r="OK257" s="52"/>
      <c r="OL257" s="54"/>
      <c r="OM257" s="54"/>
      <c r="ON257" s="54"/>
      <c r="OO257" s="54"/>
      <c r="OP257" s="54"/>
      <c r="OQ257" s="54"/>
      <c r="OR257" s="54"/>
      <c r="OS257" s="54"/>
      <c r="OT257" s="54"/>
      <c r="OU257" s="54"/>
      <c r="OV257" s="54"/>
      <c r="OW257" s="54"/>
      <c r="OX257" s="54"/>
      <c r="OY257" s="54"/>
      <c r="OZ257" s="54"/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4"/>
      <c r="PM257" s="54"/>
      <c r="PN257" s="54"/>
      <c r="PO257" s="153"/>
      <c r="PP257" s="52"/>
      <c r="PQ257" s="54"/>
      <c r="PR257" s="54"/>
      <c r="PS257" s="54"/>
      <c r="PT257" s="54"/>
      <c r="PU257" s="54"/>
      <c r="PV257" s="54"/>
      <c r="PW257" s="54"/>
      <c r="PX257" s="54"/>
      <c r="PY257" s="54"/>
      <c r="PZ257" s="54"/>
      <c r="QA257" s="54"/>
      <c r="QB257" s="54"/>
      <c r="QC257" s="54"/>
      <c r="QD257" s="54"/>
      <c r="QE257" s="54"/>
      <c r="QF257" s="54"/>
      <c r="QG257" s="54"/>
      <c r="QH257" s="54"/>
      <c r="QI257" s="54"/>
      <c r="QJ257" s="54"/>
      <c r="QK257" s="54"/>
      <c r="QL257" s="54"/>
      <c r="QM257" s="54"/>
      <c r="QN257" s="54"/>
      <c r="QO257" s="54"/>
      <c r="QP257" s="54"/>
      <c r="QQ257" s="54"/>
      <c r="QR257" s="54"/>
      <c r="QS257" s="154"/>
      <c r="QT257" s="52"/>
      <c r="QU257" s="54"/>
      <c r="QV257" s="54"/>
      <c r="QW257" s="54"/>
      <c r="QX257" s="54"/>
      <c r="QY257" s="54"/>
      <c r="QZ257" s="54"/>
      <c r="RA257" s="54"/>
      <c r="RB257" s="54"/>
      <c r="RC257" s="54"/>
      <c r="RD257" s="54"/>
      <c r="RE257" s="54"/>
      <c r="RF257" s="54"/>
      <c r="RG257" s="54"/>
      <c r="RH257" s="54"/>
      <c r="RI257" s="54"/>
      <c r="RJ257" s="54"/>
      <c r="RK257" s="54"/>
      <c r="RL257" s="54"/>
      <c r="RM257" s="54"/>
      <c r="RN257" s="54"/>
      <c r="RO257" s="54"/>
      <c r="RP257" s="54"/>
      <c r="RQ257" s="54"/>
      <c r="RR257" s="54"/>
      <c r="RS257" s="54"/>
      <c r="RT257" s="54"/>
      <c r="RU257" s="54"/>
      <c r="RV257" s="54"/>
      <c r="RW257" s="54"/>
      <c r="RX257" s="154"/>
      <c r="RY257" s="52"/>
      <c r="RZ257" s="54"/>
      <c r="SA257" s="54"/>
      <c r="SB257" s="54"/>
      <c r="SC257" s="54"/>
      <c r="SD257" s="54"/>
      <c r="SE257" s="54"/>
      <c r="SF257" s="54"/>
      <c r="SG257" s="54"/>
      <c r="SH257" s="54"/>
      <c r="SI257" s="54"/>
      <c r="SJ257" s="54"/>
      <c r="SK257" s="54"/>
      <c r="SL257" s="54"/>
      <c r="SM257" s="54"/>
      <c r="SN257" s="54"/>
      <c r="SO257" s="54"/>
      <c r="SP257" s="54"/>
      <c r="SQ257" s="54"/>
      <c r="SR257" s="54"/>
      <c r="SS257" s="54"/>
      <c r="ST257" s="54"/>
      <c r="SU257" s="54"/>
      <c r="SV257" s="54"/>
      <c r="SW257" s="54"/>
      <c r="SX257" s="54"/>
      <c r="SY257" s="54"/>
      <c r="SZ257" s="54"/>
      <c r="TA257" s="54"/>
      <c r="TB257" s="154"/>
      <c r="TC257" s="52"/>
      <c r="TD257" s="54"/>
      <c r="TE257" s="54"/>
      <c r="TF257" s="54"/>
      <c r="TG257" s="54"/>
      <c r="TH257" s="54"/>
      <c r="TI257" s="54"/>
      <c r="TJ257" s="54"/>
      <c r="TK257" s="54"/>
      <c r="TL257" s="54"/>
      <c r="TM257" s="54"/>
      <c r="TN257" s="54"/>
      <c r="TO257" s="54"/>
      <c r="TP257" s="54"/>
      <c r="TQ257" s="54"/>
      <c r="TR257" s="54"/>
      <c r="TS257" s="54"/>
      <c r="TT257" s="54"/>
      <c r="TU257" s="54"/>
      <c r="TV257" s="54"/>
      <c r="TW257" s="54"/>
      <c r="TX257" s="54"/>
      <c r="TY257" s="54"/>
      <c r="TZ257" s="54"/>
      <c r="UA257" s="54"/>
      <c r="UB257" s="54"/>
      <c r="UC257" s="54"/>
      <c r="UD257" s="54"/>
      <c r="UE257" s="54"/>
      <c r="UF257" s="54"/>
      <c r="UG257" s="56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38"/>
      <c r="US257" s="38"/>
      <c r="UT257" s="38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182"/>
      <c r="VM257" s="25"/>
      <c r="VN257" s="10"/>
      <c r="VO257" s="10"/>
      <c r="VP257" s="10"/>
      <c r="VQ257" s="10"/>
      <c r="VR257" s="10"/>
      <c r="VS257" s="10"/>
      <c r="VT257" s="10"/>
      <c r="VU257" s="10"/>
      <c r="VV257" s="10"/>
      <c r="VW257" s="38"/>
      <c r="VX257" s="38"/>
      <c r="VY257" s="38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182"/>
      <c r="WO257" s="25"/>
      <c r="WP257" s="10"/>
      <c r="WQ257" s="10"/>
      <c r="WR257" s="10"/>
      <c r="WS257" s="10"/>
      <c r="WT257" s="10"/>
      <c r="WU257" s="10"/>
      <c r="WV257" s="10"/>
      <c r="WW257" s="10"/>
      <c r="WX257" s="10"/>
      <c r="WY257" s="196"/>
      <c r="WZ257" s="196"/>
      <c r="XA257" s="196"/>
      <c r="XB257" s="196"/>
      <c r="XC257" s="196"/>
      <c r="XD257" s="196"/>
      <c r="XE257" s="196"/>
      <c r="XF257" s="196"/>
      <c r="XG257" s="196"/>
      <c r="XH257" s="196"/>
      <c r="XI257" s="196"/>
      <c r="XJ257" s="196"/>
      <c r="XK257" s="196"/>
      <c r="XL257" s="196"/>
      <c r="XM257" s="196"/>
      <c r="XN257" s="196"/>
      <c r="XO257" s="196"/>
      <c r="XP257" s="196"/>
      <c r="XQ257" s="196"/>
      <c r="XR257" s="196"/>
      <c r="XS257" s="196"/>
      <c r="XT257" s="25">
        <f t="shared" ref="XT257:XT260" si="208">SUM(Z257:XS257)</f>
        <v>0</v>
      </c>
    </row>
    <row r="258" spans="2:644" s="4" customFormat="1" ht="12.75" hidden="1" x14ac:dyDescent="0.2">
      <c r="B258" s="61" t="s">
        <v>121</v>
      </c>
      <c r="C258" s="201" t="s">
        <v>1050</v>
      </c>
      <c r="D258" s="9" t="str">
        <f t="shared" si="143"/>
        <v>0105564280</v>
      </c>
      <c r="E258" s="10">
        <v>6001</v>
      </c>
      <c r="F258" s="9" t="s">
        <v>43</v>
      </c>
      <c r="G258" s="9" t="s">
        <v>330</v>
      </c>
      <c r="H258" s="9" t="s">
        <v>244</v>
      </c>
      <c r="I258" s="9"/>
      <c r="J258" s="9"/>
      <c r="K258" s="9"/>
      <c r="L258" s="9"/>
      <c r="M258" s="9"/>
      <c r="N258" s="9" t="e">
        <f>VLOOKUP(C258,'[1]Nomina al 02-02-2023'!$A$6:$A$94,1,0)</f>
        <v>#N/A</v>
      </c>
      <c r="O258" s="9"/>
      <c r="P258" s="9"/>
      <c r="Q258" s="11">
        <v>44774</v>
      </c>
      <c r="R258" s="11">
        <v>44862</v>
      </c>
      <c r="S258" s="11"/>
      <c r="T258" s="11"/>
      <c r="U258" s="76">
        <f t="shared" si="144"/>
        <v>6</v>
      </c>
      <c r="V258" s="100">
        <f t="shared" si="204"/>
        <v>7.5</v>
      </c>
      <c r="W258" s="12">
        <f t="shared" si="207"/>
        <v>0</v>
      </c>
      <c r="X258" s="24">
        <f t="shared" si="205"/>
        <v>0</v>
      </c>
      <c r="Y258" s="77">
        <f>IF(B258="Inactivo",0,(V258-W258-X258))</f>
        <v>0</v>
      </c>
      <c r="Z258" s="46"/>
      <c r="AA258" s="47"/>
      <c r="AB258" s="47"/>
      <c r="AC258" s="47"/>
      <c r="AD258" s="47"/>
      <c r="AE258" s="47"/>
      <c r="AF258" s="48"/>
      <c r="AG258" s="49"/>
      <c r="AH258" s="50"/>
      <c r="AI258" s="51"/>
      <c r="AJ258" s="52"/>
      <c r="AK258" s="53"/>
      <c r="AL258" s="53"/>
      <c r="AM258" s="53"/>
      <c r="AN258" s="53"/>
      <c r="AO258" s="53"/>
      <c r="AP258" s="54"/>
      <c r="AQ258" s="54"/>
      <c r="AR258" s="55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6"/>
      <c r="BO258" s="52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6"/>
      <c r="CS258" s="64"/>
      <c r="CT258" s="54"/>
      <c r="CU258" s="54"/>
      <c r="CV258" s="54"/>
      <c r="CW258" s="54"/>
      <c r="CX258" s="54"/>
      <c r="CY258" s="54"/>
      <c r="CZ258" s="55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15"/>
      <c r="DR258" s="15"/>
      <c r="DS258" s="15"/>
      <c r="DT258" s="15"/>
      <c r="DU258" s="15"/>
      <c r="DV258" s="15"/>
      <c r="DW258" s="29"/>
      <c r="DX258" s="43"/>
      <c r="DY258" s="21"/>
      <c r="DZ258" s="21"/>
      <c r="EA258" s="15"/>
      <c r="EB258" s="15"/>
      <c r="EC258" s="15"/>
      <c r="ED258" s="15"/>
      <c r="EE258" s="54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6"/>
      <c r="FB258" s="52"/>
      <c r="FC258" s="54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5"/>
      <c r="FZ258" s="54"/>
      <c r="GA258" s="54"/>
      <c r="GB258" s="54"/>
      <c r="GC258" s="54"/>
      <c r="GD258" s="54"/>
      <c r="GE258" s="54"/>
      <c r="GF258" s="58"/>
      <c r="GG258" s="57"/>
      <c r="GH258" s="54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6"/>
      <c r="HL258" s="52"/>
      <c r="HM258" s="54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5"/>
      <c r="HZ258" s="54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8"/>
      <c r="IN258" s="57"/>
      <c r="IO258" s="54"/>
      <c r="IP258" s="54"/>
      <c r="IQ258" s="54"/>
      <c r="IR258" s="54"/>
      <c r="IS258" s="54"/>
      <c r="IT258" s="54"/>
      <c r="IU258" s="54"/>
      <c r="IV258" s="54"/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6"/>
      <c r="JS258" s="52"/>
      <c r="JT258" s="54"/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5"/>
      <c r="KH258" s="54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6"/>
      <c r="KW258" s="57"/>
      <c r="KX258" s="54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5"/>
      <c r="LX258" s="54"/>
      <c r="LY258" s="54"/>
      <c r="LZ258" s="54"/>
      <c r="MA258" s="56"/>
      <c r="MB258" s="52"/>
      <c r="MC258" s="54"/>
      <c r="MD258" s="54"/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/>
      <c r="MV258" s="54"/>
      <c r="MW258" s="54"/>
      <c r="MX258" s="54"/>
      <c r="MY258" s="54"/>
      <c r="MZ258" s="54"/>
      <c r="NA258" s="54"/>
      <c r="NB258" s="54"/>
      <c r="NC258" s="54"/>
      <c r="ND258" s="54"/>
      <c r="NE258" s="56"/>
      <c r="NF258" s="52"/>
      <c r="NG258" s="54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/>
      <c r="OI258" s="54"/>
      <c r="OJ258" s="56"/>
      <c r="OK258" s="52"/>
      <c r="OL258" s="54"/>
      <c r="OM258" s="54"/>
      <c r="ON258" s="54"/>
      <c r="OO258" s="54"/>
      <c r="OP258" s="54"/>
      <c r="OQ258" s="54"/>
      <c r="OR258" s="54"/>
      <c r="OS258" s="54"/>
      <c r="OT258" s="54"/>
      <c r="OU258" s="54"/>
      <c r="OV258" s="54"/>
      <c r="OW258" s="54"/>
      <c r="OX258" s="54"/>
      <c r="OY258" s="54"/>
      <c r="OZ258" s="54"/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4"/>
      <c r="PM258" s="54"/>
      <c r="PN258" s="54"/>
      <c r="PO258" s="153"/>
      <c r="PP258" s="52"/>
      <c r="PQ258" s="54"/>
      <c r="PR258" s="54"/>
      <c r="PS258" s="54"/>
      <c r="PT258" s="54"/>
      <c r="PU258" s="54"/>
      <c r="PV258" s="54"/>
      <c r="PW258" s="54"/>
      <c r="PX258" s="54"/>
      <c r="PY258" s="54"/>
      <c r="PZ258" s="54"/>
      <c r="QA258" s="54"/>
      <c r="QB258" s="54"/>
      <c r="QC258" s="54"/>
      <c r="QD258" s="54"/>
      <c r="QE258" s="54"/>
      <c r="QF258" s="54"/>
      <c r="QG258" s="54"/>
      <c r="QH258" s="54"/>
      <c r="QI258" s="54"/>
      <c r="QJ258" s="54"/>
      <c r="QK258" s="54"/>
      <c r="QL258" s="54"/>
      <c r="QM258" s="54"/>
      <c r="QN258" s="54"/>
      <c r="QO258" s="54"/>
      <c r="QP258" s="54"/>
      <c r="QQ258" s="54"/>
      <c r="QR258" s="54"/>
      <c r="QS258" s="154"/>
      <c r="QT258" s="52"/>
      <c r="QU258" s="54"/>
      <c r="QV258" s="54"/>
      <c r="QW258" s="54"/>
      <c r="QX258" s="54"/>
      <c r="QY258" s="54"/>
      <c r="QZ258" s="54"/>
      <c r="RA258" s="54"/>
      <c r="RB258" s="54"/>
      <c r="RC258" s="54"/>
      <c r="RD258" s="54"/>
      <c r="RE258" s="54"/>
      <c r="RF258" s="54"/>
      <c r="RG258" s="54"/>
      <c r="RH258" s="54"/>
      <c r="RI258" s="54"/>
      <c r="RJ258" s="54"/>
      <c r="RK258" s="54"/>
      <c r="RL258" s="54"/>
      <c r="RM258" s="54"/>
      <c r="RN258" s="54"/>
      <c r="RO258" s="54"/>
      <c r="RP258" s="54"/>
      <c r="RQ258" s="54"/>
      <c r="RR258" s="54"/>
      <c r="RS258" s="54"/>
      <c r="RT258" s="54"/>
      <c r="RU258" s="54"/>
      <c r="RV258" s="54"/>
      <c r="RW258" s="54"/>
      <c r="RX258" s="154"/>
      <c r="RY258" s="52"/>
      <c r="RZ258" s="54"/>
      <c r="SA258" s="54"/>
      <c r="SB258" s="54"/>
      <c r="SC258" s="54"/>
      <c r="SD258" s="54"/>
      <c r="SE258" s="54"/>
      <c r="SF258" s="54"/>
      <c r="SG258" s="54"/>
      <c r="SH258" s="54"/>
      <c r="SI258" s="54"/>
      <c r="SJ258" s="54"/>
      <c r="SK258" s="54"/>
      <c r="SL258" s="54"/>
      <c r="SM258" s="54"/>
      <c r="SN258" s="54"/>
      <c r="SO258" s="54"/>
      <c r="SP258" s="54"/>
      <c r="SQ258" s="54"/>
      <c r="SR258" s="54"/>
      <c r="SS258" s="54"/>
      <c r="ST258" s="54"/>
      <c r="SU258" s="54"/>
      <c r="SV258" s="54"/>
      <c r="SW258" s="54"/>
      <c r="SX258" s="54"/>
      <c r="SY258" s="54"/>
      <c r="SZ258" s="54"/>
      <c r="TA258" s="54"/>
      <c r="TB258" s="154"/>
      <c r="TC258" s="52"/>
      <c r="TD258" s="54"/>
      <c r="TE258" s="54"/>
      <c r="TF258" s="54"/>
      <c r="TG258" s="54"/>
      <c r="TH258" s="54"/>
      <c r="TI258" s="54"/>
      <c r="TJ258" s="54"/>
      <c r="TK258" s="54"/>
      <c r="TL258" s="54"/>
      <c r="TM258" s="54"/>
      <c r="TN258" s="54"/>
      <c r="TO258" s="54"/>
      <c r="TP258" s="54"/>
      <c r="TQ258" s="54"/>
      <c r="TR258" s="54"/>
      <c r="TS258" s="54"/>
      <c r="TT258" s="54"/>
      <c r="TU258" s="54"/>
      <c r="TV258" s="54"/>
      <c r="TW258" s="54"/>
      <c r="TX258" s="54"/>
      <c r="TY258" s="54"/>
      <c r="TZ258" s="54"/>
      <c r="UA258" s="54"/>
      <c r="UB258" s="54"/>
      <c r="UC258" s="54"/>
      <c r="UD258" s="54"/>
      <c r="UE258" s="54"/>
      <c r="UF258" s="54"/>
      <c r="UG258" s="56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38"/>
      <c r="US258" s="38"/>
      <c r="UT258" s="38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182"/>
      <c r="VM258" s="25"/>
      <c r="VN258" s="10"/>
      <c r="VO258" s="10"/>
      <c r="VP258" s="10"/>
      <c r="VQ258" s="10"/>
      <c r="VR258" s="10"/>
      <c r="VS258" s="10"/>
      <c r="VT258" s="10"/>
      <c r="VU258" s="10"/>
      <c r="VV258" s="10"/>
      <c r="VW258" s="38"/>
      <c r="VX258" s="38"/>
      <c r="VY258" s="38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182"/>
      <c r="WO258" s="25"/>
      <c r="WP258" s="10"/>
      <c r="WQ258" s="10"/>
      <c r="WR258" s="10"/>
      <c r="WS258" s="10"/>
      <c r="WT258" s="10"/>
      <c r="WU258" s="10"/>
      <c r="WV258" s="10"/>
      <c r="WW258" s="10"/>
      <c r="WX258" s="10"/>
      <c r="WY258" s="196"/>
      <c r="WZ258" s="196"/>
      <c r="XA258" s="196"/>
      <c r="XB258" s="196"/>
      <c r="XC258" s="196"/>
      <c r="XD258" s="196"/>
      <c r="XE258" s="196"/>
      <c r="XF258" s="196"/>
      <c r="XG258" s="196"/>
      <c r="XH258" s="196"/>
      <c r="XI258" s="196"/>
      <c r="XJ258" s="196"/>
      <c r="XK258" s="196"/>
      <c r="XL258" s="196"/>
      <c r="XM258" s="196"/>
      <c r="XN258" s="196"/>
      <c r="XO258" s="196"/>
      <c r="XP258" s="196"/>
      <c r="XQ258" s="196"/>
      <c r="XR258" s="196"/>
      <c r="XS258" s="196"/>
      <c r="XT258" s="25">
        <f t="shared" si="208"/>
        <v>0</v>
      </c>
    </row>
    <row r="259" spans="2:644" s="4" customFormat="1" ht="12.75" hidden="1" x14ac:dyDescent="0.2">
      <c r="B259" s="61" t="s">
        <v>121</v>
      </c>
      <c r="C259" s="201" t="s">
        <v>395</v>
      </c>
      <c r="D259" s="9" t="str">
        <f t="shared" si="143"/>
        <v>1750347088</v>
      </c>
      <c r="E259" s="10">
        <v>6015</v>
      </c>
      <c r="F259" s="9" t="s">
        <v>338</v>
      </c>
      <c r="G259" s="9" t="s">
        <v>126</v>
      </c>
      <c r="H259" s="9" t="s">
        <v>272</v>
      </c>
      <c r="I259" s="9"/>
      <c r="J259" s="9"/>
      <c r="K259" s="9"/>
      <c r="L259" s="9"/>
      <c r="M259" s="9"/>
      <c r="N259" s="9" t="e">
        <f>VLOOKUP(C259,'[1]Nomina al 02-02-2023'!$A$6:$A$94,1,0)</f>
        <v>#N/A</v>
      </c>
      <c r="O259" s="9"/>
      <c r="P259" s="9"/>
      <c r="Q259" s="11">
        <v>44652</v>
      </c>
      <c r="R259" s="11">
        <v>44677</v>
      </c>
      <c r="S259" s="11"/>
      <c r="T259" s="11"/>
      <c r="U259" s="76">
        <f t="shared" si="144"/>
        <v>10</v>
      </c>
      <c r="V259" s="100">
        <f t="shared" si="204"/>
        <v>12.5</v>
      </c>
      <c r="W259" s="12">
        <f t="shared" si="207"/>
        <v>0</v>
      </c>
      <c r="X259" s="24">
        <f t="shared" si="205"/>
        <v>0</v>
      </c>
      <c r="Y259" s="77">
        <f>IF(B259="Inactivo",0,(V259-W259-X259))</f>
        <v>0</v>
      </c>
      <c r="Z259" s="46"/>
      <c r="AA259" s="47"/>
      <c r="AB259" s="47"/>
      <c r="AC259" s="47"/>
      <c r="AD259" s="47"/>
      <c r="AE259" s="47"/>
      <c r="AF259" s="48"/>
      <c r="AG259" s="49"/>
      <c r="AH259" s="50"/>
      <c r="AI259" s="51"/>
      <c r="AJ259" s="52"/>
      <c r="AK259" s="53"/>
      <c r="AL259" s="53"/>
      <c r="AM259" s="53"/>
      <c r="AN259" s="53"/>
      <c r="AO259" s="53"/>
      <c r="AP259" s="54"/>
      <c r="AQ259" s="54"/>
      <c r="AR259" s="55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6"/>
      <c r="BO259" s="52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6"/>
      <c r="CS259" s="64"/>
      <c r="CT259" s="54"/>
      <c r="CU259" s="54"/>
      <c r="CV259" s="54"/>
      <c r="CW259" s="54"/>
      <c r="CX259" s="54"/>
      <c r="CY259" s="54"/>
      <c r="CZ259" s="55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15"/>
      <c r="DR259" s="15"/>
      <c r="DS259" s="15"/>
      <c r="DT259" s="15"/>
      <c r="DU259" s="15"/>
      <c r="DV259" s="15"/>
      <c r="DW259" s="29"/>
      <c r="DX259" s="43"/>
      <c r="DY259" s="21"/>
      <c r="DZ259" s="21"/>
      <c r="EA259" s="15"/>
      <c r="EB259" s="15"/>
      <c r="EC259" s="15"/>
      <c r="ED259" s="15"/>
      <c r="EE259" s="54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6"/>
      <c r="FB259" s="52"/>
      <c r="FC259" s="54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5"/>
      <c r="FZ259" s="54"/>
      <c r="GA259" s="54"/>
      <c r="GB259" s="54"/>
      <c r="GC259" s="54"/>
      <c r="GD259" s="54"/>
      <c r="GE259" s="54"/>
      <c r="GF259" s="58"/>
      <c r="GG259" s="57"/>
      <c r="GH259" s="54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6"/>
      <c r="HL259" s="52"/>
      <c r="HM259" s="54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5"/>
      <c r="HZ259" s="54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8"/>
      <c r="IN259" s="57"/>
      <c r="IO259" s="54"/>
      <c r="IP259" s="54"/>
      <c r="IQ259" s="54"/>
      <c r="IR259" s="54"/>
      <c r="IS259" s="54"/>
      <c r="IT259" s="54"/>
      <c r="IU259" s="54"/>
      <c r="IV259" s="54"/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6"/>
      <c r="JS259" s="52"/>
      <c r="JT259" s="54"/>
      <c r="JU259" s="54"/>
      <c r="JV259" s="54"/>
      <c r="JW259" s="54"/>
      <c r="JX259" s="54"/>
      <c r="JY259" s="54"/>
      <c r="JZ259" s="54"/>
      <c r="KA259" s="54"/>
      <c r="KB259" s="54"/>
      <c r="KC259" s="54"/>
      <c r="KD259" s="54"/>
      <c r="KE259" s="54"/>
      <c r="KF259" s="54"/>
      <c r="KG259" s="55"/>
      <c r="KH259" s="54"/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6"/>
      <c r="KW259" s="57"/>
      <c r="KX259" s="54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5"/>
      <c r="LX259" s="54"/>
      <c r="LY259" s="54"/>
      <c r="LZ259" s="54"/>
      <c r="MA259" s="56"/>
      <c r="MB259" s="52"/>
      <c r="MC259" s="54"/>
      <c r="MD259" s="54"/>
      <c r="ME259" s="54"/>
      <c r="MF259" s="54"/>
      <c r="MG259" s="54"/>
      <c r="MH259" s="54"/>
      <c r="MI259" s="54"/>
      <c r="MJ259" s="54"/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/>
      <c r="MX259" s="54"/>
      <c r="MY259" s="54"/>
      <c r="MZ259" s="54"/>
      <c r="NA259" s="54"/>
      <c r="NB259" s="54"/>
      <c r="NC259" s="54"/>
      <c r="ND259" s="54"/>
      <c r="NE259" s="56"/>
      <c r="NF259" s="52"/>
      <c r="NG259" s="54"/>
      <c r="NH259" s="54"/>
      <c r="NI259" s="54"/>
      <c r="NJ259" s="54"/>
      <c r="NK259" s="54"/>
      <c r="NL259" s="54"/>
      <c r="NM259" s="54"/>
      <c r="NN259" s="54"/>
      <c r="NO259" s="54"/>
      <c r="NP259" s="54"/>
      <c r="NQ259" s="54"/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/>
      <c r="OD259" s="54"/>
      <c r="OE259" s="54"/>
      <c r="OF259" s="54"/>
      <c r="OG259" s="54"/>
      <c r="OH259" s="54"/>
      <c r="OI259" s="54"/>
      <c r="OJ259" s="56"/>
      <c r="OK259" s="52"/>
      <c r="OL259" s="54"/>
      <c r="OM259" s="54"/>
      <c r="ON259" s="54"/>
      <c r="OO259" s="54"/>
      <c r="OP259" s="54"/>
      <c r="OQ259" s="54"/>
      <c r="OR259" s="54"/>
      <c r="OS259" s="54"/>
      <c r="OT259" s="54"/>
      <c r="OU259" s="54"/>
      <c r="OV259" s="54"/>
      <c r="OW259" s="54"/>
      <c r="OX259" s="54"/>
      <c r="OY259" s="54"/>
      <c r="OZ259" s="54"/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4"/>
      <c r="PM259" s="54"/>
      <c r="PN259" s="54"/>
      <c r="PO259" s="153"/>
      <c r="PP259" s="52"/>
      <c r="PQ259" s="54"/>
      <c r="PR259" s="54"/>
      <c r="PS259" s="54"/>
      <c r="PT259" s="54"/>
      <c r="PU259" s="54"/>
      <c r="PV259" s="54"/>
      <c r="PW259" s="54"/>
      <c r="PX259" s="54"/>
      <c r="PY259" s="54"/>
      <c r="PZ259" s="54"/>
      <c r="QA259" s="54"/>
      <c r="QB259" s="54"/>
      <c r="QC259" s="54"/>
      <c r="QD259" s="54"/>
      <c r="QE259" s="54"/>
      <c r="QF259" s="54"/>
      <c r="QG259" s="54"/>
      <c r="QH259" s="54"/>
      <c r="QI259" s="54"/>
      <c r="QJ259" s="54"/>
      <c r="QK259" s="54"/>
      <c r="QL259" s="54"/>
      <c r="QM259" s="54"/>
      <c r="QN259" s="54"/>
      <c r="QO259" s="54"/>
      <c r="QP259" s="54"/>
      <c r="QQ259" s="54"/>
      <c r="QR259" s="54"/>
      <c r="QS259" s="154"/>
      <c r="QT259" s="52"/>
      <c r="QU259" s="54"/>
      <c r="QV259" s="54"/>
      <c r="QW259" s="54"/>
      <c r="QX259" s="54"/>
      <c r="QY259" s="54"/>
      <c r="QZ259" s="54"/>
      <c r="RA259" s="54"/>
      <c r="RB259" s="54"/>
      <c r="RC259" s="54"/>
      <c r="RD259" s="54"/>
      <c r="RE259" s="54"/>
      <c r="RF259" s="54"/>
      <c r="RG259" s="54"/>
      <c r="RH259" s="54"/>
      <c r="RI259" s="54"/>
      <c r="RJ259" s="54"/>
      <c r="RK259" s="54"/>
      <c r="RL259" s="54"/>
      <c r="RM259" s="54"/>
      <c r="RN259" s="54"/>
      <c r="RO259" s="54"/>
      <c r="RP259" s="54"/>
      <c r="RQ259" s="54"/>
      <c r="RR259" s="54"/>
      <c r="RS259" s="54"/>
      <c r="RT259" s="54"/>
      <c r="RU259" s="54"/>
      <c r="RV259" s="54"/>
      <c r="RW259" s="54"/>
      <c r="RX259" s="154"/>
      <c r="RY259" s="52"/>
      <c r="RZ259" s="54"/>
      <c r="SA259" s="54"/>
      <c r="SB259" s="54"/>
      <c r="SC259" s="54"/>
      <c r="SD259" s="54"/>
      <c r="SE259" s="54"/>
      <c r="SF259" s="54"/>
      <c r="SG259" s="54"/>
      <c r="SH259" s="54"/>
      <c r="SI259" s="54"/>
      <c r="SJ259" s="54"/>
      <c r="SK259" s="54"/>
      <c r="SL259" s="54"/>
      <c r="SM259" s="54"/>
      <c r="SN259" s="54"/>
      <c r="SO259" s="54"/>
      <c r="SP259" s="54"/>
      <c r="SQ259" s="54"/>
      <c r="SR259" s="54"/>
      <c r="SS259" s="54"/>
      <c r="ST259" s="54"/>
      <c r="SU259" s="54"/>
      <c r="SV259" s="54"/>
      <c r="SW259" s="54"/>
      <c r="SX259" s="54"/>
      <c r="SY259" s="54"/>
      <c r="SZ259" s="54"/>
      <c r="TA259" s="54"/>
      <c r="TB259" s="154"/>
      <c r="TC259" s="52"/>
      <c r="TD259" s="54"/>
      <c r="TE259" s="54"/>
      <c r="TF259" s="54"/>
      <c r="TG259" s="54"/>
      <c r="TH259" s="54"/>
      <c r="TI259" s="54"/>
      <c r="TJ259" s="54"/>
      <c r="TK259" s="54"/>
      <c r="TL259" s="54"/>
      <c r="TM259" s="54"/>
      <c r="TN259" s="54"/>
      <c r="TO259" s="54"/>
      <c r="TP259" s="54"/>
      <c r="TQ259" s="54"/>
      <c r="TR259" s="54"/>
      <c r="TS259" s="54"/>
      <c r="TT259" s="54"/>
      <c r="TU259" s="54"/>
      <c r="TV259" s="54"/>
      <c r="TW259" s="54"/>
      <c r="TX259" s="54"/>
      <c r="TY259" s="54"/>
      <c r="TZ259" s="54"/>
      <c r="UA259" s="54"/>
      <c r="UB259" s="54"/>
      <c r="UC259" s="54"/>
      <c r="UD259" s="54"/>
      <c r="UE259" s="54"/>
      <c r="UF259" s="54"/>
      <c r="UG259" s="56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38"/>
      <c r="US259" s="38"/>
      <c r="UT259" s="38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182"/>
      <c r="VM259" s="25"/>
      <c r="VN259" s="10"/>
      <c r="VO259" s="10"/>
      <c r="VP259" s="10"/>
      <c r="VQ259" s="10"/>
      <c r="VR259" s="10"/>
      <c r="VS259" s="10"/>
      <c r="VT259" s="10"/>
      <c r="VU259" s="10"/>
      <c r="VV259" s="10"/>
      <c r="VW259" s="38"/>
      <c r="VX259" s="38"/>
      <c r="VY259" s="38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182"/>
      <c r="WO259" s="25"/>
      <c r="WP259" s="10"/>
      <c r="WQ259" s="10"/>
      <c r="WR259" s="10"/>
      <c r="WS259" s="10"/>
      <c r="WT259" s="10"/>
      <c r="WU259" s="10"/>
      <c r="WV259" s="10"/>
      <c r="WW259" s="10"/>
      <c r="WX259" s="10"/>
      <c r="WY259" s="196"/>
      <c r="WZ259" s="196"/>
      <c r="XA259" s="196"/>
      <c r="XB259" s="196"/>
      <c r="XC259" s="196"/>
      <c r="XD259" s="196"/>
      <c r="XE259" s="196"/>
      <c r="XF259" s="196"/>
      <c r="XG259" s="196"/>
      <c r="XH259" s="196"/>
      <c r="XI259" s="196"/>
      <c r="XJ259" s="196"/>
      <c r="XK259" s="196"/>
      <c r="XL259" s="196"/>
      <c r="XM259" s="196"/>
      <c r="XN259" s="196"/>
      <c r="XO259" s="196"/>
      <c r="XP259" s="196"/>
      <c r="XQ259" s="196"/>
      <c r="XR259" s="196"/>
      <c r="XS259" s="196"/>
      <c r="XT259" s="25">
        <f t="shared" si="208"/>
        <v>0</v>
      </c>
    </row>
    <row r="260" spans="2:644" s="4" customFormat="1" ht="12.75" x14ac:dyDescent="0.2">
      <c r="B260" s="61" t="s">
        <v>122</v>
      </c>
      <c r="C260" s="201" t="s">
        <v>396</v>
      </c>
      <c r="D260" s="9" t="str">
        <f t="shared" si="143"/>
        <v>2100656244</v>
      </c>
      <c r="E260" s="10">
        <v>6015</v>
      </c>
      <c r="F260" s="9" t="s">
        <v>338</v>
      </c>
      <c r="G260" s="9" t="s">
        <v>866</v>
      </c>
      <c r="H260" s="9" t="s">
        <v>627</v>
      </c>
      <c r="I260" s="9">
        <f>LEN(H260)</f>
        <v>33</v>
      </c>
      <c r="J260" s="9">
        <f>FIND(" ",H260,FIND(" ",H260)+1)</f>
        <v>20</v>
      </c>
      <c r="K260" s="9">
        <f>I260-(J260-1)</f>
        <v>14</v>
      </c>
      <c r="L260" s="9" t="str">
        <f>MID(H260,1,J260)</f>
        <v xml:space="preserve">Fajardo Encarnacion </v>
      </c>
      <c r="M260" s="9" t="str">
        <f>MID(H260,J260,K260)</f>
        <v xml:space="preserve"> Brayan Klever</v>
      </c>
      <c r="N260" s="9" t="str">
        <f>_xlfn.IFNA(VLOOKUP(D260,[1]!Tabla1[#All],7,0),"NO ENCONTRADO")</f>
        <v>brayanfajardo@salesland.net</v>
      </c>
      <c r="O260" s="9"/>
      <c r="P260" s="9" t="str">
        <f>IF(N260="NO ENCONTRADO",O260,N260)</f>
        <v>brayanfajardo@salesland.net</v>
      </c>
      <c r="Q260" s="11">
        <v>44935</v>
      </c>
      <c r="R260" s="11"/>
      <c r="S260" s="11"/>
      <c r="T260" s="11"/>
      <c r="U260" s="76">
        <f t="shared" si="144"/>
        <v>0.73333333333333328</v>
      </c>
      <c r="V260" s="100">
        <f t="shared" si="204"/>
        <v>0.91666666666666663</v>
      </c>
      <c r="W260" s="12">
        <f t="shared" si="207"/>
        <v>0</v>
      </c>
      <c r="X260" s="24">
        <f t="shared" si="205"/>
        <v>0</v>
      </c>
      <c r="Y260" s="77">
        <f>IF(B260="Inactivo",0,(V260-W260-X260))</f>
        <v>0.91666666666666663</v>
      </c>
      <c r="Z260" s="46"/>
      <c r="AA260" s="47"/>
      <c r="AB260" s="47"/>
      <c r="AC260" s="47"/>
      <c r="AD260" s="47"/>
      <c r="AE260" s="47"/>
      <c r="AF260" s="48"/>
      <c r="AG260" s="49"/>
      <c r="AH260" s="50"/>
      <c r="AI260" s="51"/>
      <c r="AJ260" s="52"/>
      <c r="AK260" s="53"/>
      <c r="AL260" s="53"/>
      <c r="AM260" s="53"/>
      <c r="AN260" s="53"/>
      <c r="AO260" s="53"/>
      <c r="AP260" s="54"/>
      <c r="AQ260" s="54"/>
      <c r="AR260" s="55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6"/>
      <c r="BO260" s="52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6"/>
      <c r="CS260" s="64"/>
      <c r="CT260" s="54"/>
      <c r="CU260" s="54"/>
      <c r="CV260" s="54"/>
      <c r="CW260" s="54"/>
      <c r="CX260" s="54"/>
      <c r="CY260" s="54"/>
      <c r="CZ260" s="55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15"/>
      <c r="DR260" s="15"/>
      <c r="DS260" s="15"/>
      <c r="DT260" s="15"/>
      <c r="DU260" s="15"/>
      <c r="DV260" s="15"/>
      <c r="DW260" s="29"/>
      <c r="DX260" s="43"/>
      <c r="DY260" s="21"/>
      <c r="DZ260" s="21"/>
      <c r="EA260" s="15"/>
      <c r="EB260" s="15"/>
      <c r="EC260" s="15"/>
      <c r="ED260" s="15"/>
      <c r="EE260" s="54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/>
      <c r="EP260" s="54"/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6"/>
      <c r="FB260" s="52"/>
      <c r="FC260" s="54"/>
      <c r="FD260" s="54"/>
      <c r="FE260" s="54"/>
      <c r="FF260" s="54"/>
      <c r="FG260" s="54"/>
      <c r="FH260" s="54"/>
      <c r="FI260" s="54"/>
      <c r="FJ260" s="54"/>
      <c r="FK260" s="54"/>
      <c r="FL260" s="54"/>
      <c r="FM260" s="54"/>
      <c r="FN260" s="54"/>
      <c r="FO260" s="54"/>
      <c r="FP260" s="54"/>
      <c r="FQ260" s="54"/>
      <c r="FR260" s="54"/>
      <c r="FS260" s="54"/>
      <c r="FT260" s="54"/>
      <c r="FU260" s="54"/>
      <c r="FV260" s="54"/>
      <c r="FW260" s="54"/>
      <c r="FX260" s="54"/>
      <c r="FY260" s="55"/>
      <c r="FZ260" s="54"/>
      <c r="GA260" s="54"/>
      <c r="GB260" s="54"/>
      <c r="GC260" s="54"/>
      <c r="GD260" s="54"/>
      <c r="GE260" s="54"/>
      <c r="GF260" s="58"/>
      <c r="GG260" s="57"/>
      <c r="GH260" s="54"/>
      <c r="GI260" s="54"/>
      <c r="GJ260" s="54"/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6"/>
      <c r="HL260" s="52"/>
      <c r="HM260" s="54"/>
      <c r="HN260" s="54"/>
      <c r="HO260" s="54"/>
      <c r="HP260" s="54"/>
      <c r="HQ260" s="54"/>
      <c r="HR260" s="54"/>
      <c r="HS260" s="54"/>
      <c r="HT260" s="54"/>
      <c r="HU260" s="54"/>
      <c r="HV260" s="54"/>
      <c r="HW260" s="54"/>
      <c r="HX260" s="54"/>
      <c r="HY260" s="55"/>
      <c r="HZ260" s="54"/>
      <c r="IA260" s="54"/>
      <c r="IB260" s="54"/>
      <c r="IC260" s="54"/>
      <c r="ID260" s="54"/>
      <c r="IE260" s="54"/>
      <c r="IF260" s="54"/>
      <c r="IG260" s="54"/>
      <c r="IH260" s="54"/>
      <c r="II260" s="54"/>
      <c r="IJ260" s="54"/>
      <c r="IK260" s="54"/>
      <c r="IL260" s="54"/>
      <c r="IM260" s="58"/>
      <c r="IN260" s="57"/>
      <c r="IO260" s="54"/>
      <c r="IP260" s="54"/>
      <c r="IQ260" s="54"/>
      <c r="IR260" s="54"/>
      <c r="IS260" s="54"/>
      <c r="IT260" s="54"/>
      <c r="IU260" s="54"/>
      <c r="IV260" s="54"/>
      <c r="IW260" s="54"/>
      <c r="IX260" s="54"/>
      <c r="IY260" s="54"/>
      <c r="IZ260" s="54"/>
      <c r="JA260" s="54"/>
      <c r="JB260" s="54"/>
      <c r="JC260" s="54"/>
      <c r="JD260" s="54"/>
      <c r="JE260" s="54"/>
      <c r="JF260" s="54"/>
      <c r="JG260" s="54"/>
      <c r="JH260" s="54"/>
      <c r="JI260" s="54"/>
      <c r="JJ260" s="54"/>
      <c r="JK260" s="54"/>
      <c r="JL260" s="54"/>
      <c r="JM260" s="54"/>
      <c r="JN260" s="54"/>
      <c r="JO260" s="54"/>
      <c r="JP260" s="54"/>
      <c r="JQ260" s="54"/>
      <c r="JR260" s="56"/>
      <c r="JS260" s="52"/>
      <c r="JT260" s="54"/>
      <c r="JU260" s="54"/>
      <c r="JV260" s="54"/>
      <c r="JW260" s="54"/>
      <c r="JX260" s="54"/>
      <c r="JY260" s="54"/>
      <c r="JZ260" s="54"/>
      <c r="KA260" s="54"/>
      <c r="KB260" s="54"/>
      <c r="KC260" s="54"/>
      <c r="KD260" s="54"/>
      <c r="KE260" s="54"/>
      <c r="KF260" s="54"/>
      <c r="KG260" s="55"/>
      <c r="KH260" s="54"/>
      <c r="KI260" s="54"/>
      <c r="KJ260" s="54"/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6"/>
      <c r="KW260" s="57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/>
      <c r="LP260" s="54"/>
      <c r="LQ260" s="54"/>
      <c r="LR260" s="54"/>
      <c r="LS260" s="54"/>
      <c r="LT260" s="54"/>
      <c r="LU260" s="54"/>
      <c r="LV260" s="54"/>
      <c r="LW260" s="55"/>
      <c r="LX260" s="54"/>
      <c r="LY260" s="54"/>
      <c r="LZ260" s="54"/>
      <c r="MA260" s="56"/>
      <c r="MB260" s="52"/>
      <c r="MC260" s="54"/>
      <c r="MD260" s="54"/>
      <c r="ME260" s="54"/>
      <c r="MF260" s="54"/>
      <c r="MG260" s="54"/>
      <c r="MH260" s="54"/>
      <c r="MI260" s="54"/>
      <c r="MJ260" s="54"/>
      <c r="MK260" s="54"/>
      <c r="ML260" s="54"/>
      <c r="MM260" s="54"/>
      <c r="MN260" s="54"/>
      <c r="MO260" s="54"/>
      <c r="MP260" s="54"/>
      <c r="MQ260" s="54"/>
      <c r="MR260" s="54"/>
      <c r="MS260" s="54"/>
      <c r="MT260" s="54"/>
      <c r="MU260" s="54"/>
      <c r="MV260" s="54"/>
      <c r="MW260" s="54"/>
      <c r="MX260" s="54"/>
      <c r="MY260" s="54"/>
      <c r="MZ260" s="54"/>
      <c r="NA260" s="54"/>
      <c r="NB260" s="54"/>
      <c r="NC260" s="54"/>
      <c r="ND260" s="54"/>
      <c r="NE260" s="56"/>
      <c r="NF260" s="52"/>
      <c r="NG260" s="54"/>
      <c r="NH260" s="54"/>
      <c r="NI260" s="54"/>
      <c r="NJ260" s="54"/>
      <c r="NK260" s="54"/>
      <c r="NL260" s="54"/>
      <c r="NM260" s="54"/>
      <c r="NN260" s="54"/>
      <c r="NO260" s="54"/>
      <c r="NP260" s="54"/>
      <c r="NQ260" s="54"/>
      <c r="NR260" s="54"/>
      <c r="NS260" s="54"/>
      <c r="NT260" s="54"/>
      <c r="NU260" s="54"/>
      <c r="NV260" s="54"/>
      <c r="NW260" s="54"/>
      <c r="NX260" s="54"/>
      <c r="NY260" s="54"/>
      <c r="NZ260" s="54"/>
      <c r="OA260" s="54"/>
      <c r="OB260" s="54"/>
      <c r="OC260" s="54"/>
      <c r="OD260" s="54"/>
      <c r="OE260" s="54"/>
      <c r="OF260" s="54"/>
      <c r="OG260" s="54"/>
      <c r="OH260" s="54"/>
      <c r="OI260" s="54"/>
      <c r="OJ260" s="56"/>
      <c r="OK260" s="52"/>
      <c r="OL260" s="54"/>
      <c r="OM260" s="54"/>
      <c r="ON260" s="54"/>
      <c r="OO260" s="54"/>
      <c r="OP260" s="54"/>
      <c r="OQ260" s="54"/>
      <c r="OR260" s="54"/>
      <c r="OS260" s="54"/>
      <c r="OT260" s="54"/>
      <c r="OU260" s="54"/>
      <c r="OV260" s="54"/>
      <c r="OW260" s="54"/>
      <c r="OX260" s="54"/>
      <c r="OY260" s="54"/>
      <c r="OZ260" s="54"/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4"/>
      <c r="PM260" s="54"/>
      <c r="PN260" s="54"/>
      <c r="PO260" s="153"/>
      <c r="PP260" s="52"/>
      <c r="PQ260" s="54"/>
      <c r="PR260" s="54"/>
      <c r="PS260" s="54"/>
      <c r="PT260" s="54"/>
      <c r="PU260" s="54"/>
      <c r="PV260" s="54"/>
      <c r="PW260" s="54"/>
      <c r="PX260" s="54"/>
      <c r="PY260" s="54"/>
      <c r="PZ260" s="54"/>
      <c r="QA260" s="54"/>
      <c r="QB260" s="54"/>
      <c r="QC260" s="54"/>
      <c r="QD260" s="54"/>
      <c r="QE260" s="54"/>
      <c r="QF260" s="54"/>
      <c r="QG260" s="54"/>
      <c r="QH260" s="54"/>
      <c r="QI260" s="54"/>
      <c r="QJ260" s="54"/>
      <c r="QK260" s="54"/>
      <c r="QL260" s="54"/>
      <c r="QM260" s="54"/>
      <c r="QN260" s="54"/>
      <c r="QO260" s="54"/>
      <c r="QP260" s="54"/>
      <c r="QQ260" s="54"/>
      <c r="QR260" s="54"/>
      <c r="QS260" s="154"/>
      <c r="QT260" s="52"/>
      <c r="QU260" s="54"/>
      <c r="QV260" s="54"/>
      <c r="QW260" s="54"/>
      <c r="QX260" s="54"/>
      <c r="QY260" s="54"/>
      <c r="QZ260" s="54"/>
      <c r="RA260" s="54"/>
      <c r="RB260" s="54"/>
      <c r="RC260" s="54"/>
      <c r="RD260" s="54"/>
      <c r="RE260" s="54"/>
      <c r="RF260" s="54"/>
      <c r="RG260" s="54"/>
      <c r="RH260" s="54"/>
      <c r="RI260" s="54"/>
      <c r="RJ260" s="54"/>
      <c r="RK260" s="54"/>
      <c r="RL260" s="54"/>
      <c r="RM260" s="54"/>
      <c r="RN260" s="54"/>
      <c r="RO260" s="54"/>
      <c r="RP260" s="54"/>
      <c r="RQ260" s="54"/>
      <c r="RR260" s="54"/>
      <c r="RS260" s="54"/>
      <c r="RT260" s="54"/>
      <c r="RU260" s="54"/>
      <c r="RV260" s="54"/>
      <c r="RW260" s="54"/>
      <c r="RX260" s="154"/>
      <c r="RY260" s="52"/>
      <c r="RZ260" s="54"/>
      <c r="SA260" s="54"/>
      <c r="SB260" s="54"/>
      <c r="SC260" s="54"/>
      <c r="SD260" s="54"/>
      <c r="SE260" s="54"/>
      <c r="SF260" s="54"/>
      <c r="SG260" s="54"/>
      <c r="SH260" s="54"/>
      <c r="SI260" s="54"/>
      <c r="SJ260" s="54"/>
      <c r="SK260" s="54"/>
      <c r="SL260" s="54"/>
      <c r="SM260" s="54"/>
      <c r="SN260" s="54"/>
      <c r="SO260" s="54"/>
      <c r="SP260" s="54"/>
      <c r="SQ260" s="54"/>
      <c r="SR260" s="54"/>
      <c r="SS260" s="54"/>
      <c r="ST260" s="54"/>
      <c r="SU260" s="54"/>
      <c r="SV260" s="54"/>
      <c r="SW260" s="54"/>
      <c r="SX260" s="54"/>
      <c r="SY260" s="54"/>
      <c r="SZ260" s="54"/>
      <c r="TA260" s="54"/>
      <c r="TB260" s="154"/>
      <c r="TC260" s="52"/>
      <c r="TD260" s="54"/>
      <c r="TE260" s="54"/>
      <c r="TF260" s="54"/>
      <c r="TG260" s="54"/>
      <c r="TH260" s="54"/>
      <c r="TI260" s="54"/>
      <c r="TJ260" s="54"/>
      <c r="TK260" s="54"/>
      <c r="TL260" s="54"/>
      <c r="TM260" s="54"/>
      <c r="TN260" s="54"/>
      <c r="TO260" s="54"/>
      <c r="TP260" s="54"/>
      <c r="TQ260" s="54"/>
      <c r="TR260" s="54"/>
      <c r="TS260" s="54"/>
      <c r="TT260" s="54"/>
      <c r="TU260" s="54"/>
      <c r="TV260" s="54"/>
      <c r="TW260" s="54"/>
      <c r="TX260" s="54"/>
      <c r="TY260" s="54"/>
      <c r="TZ260" s="54"/>
      <c r="UA260" s="54"/>
      <c r="UB260" s="54"/>
      <c r="UC260" s="54"/>
      <c r="UD260" s="54"/>
      <c r="UE260" s="54"/>
      <c r="UF260" s="54"/>
      <c r="UG260" s="56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38"/>
      <c r="US260" s="38"/>
      <c r="UT260" s="38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182"/>
      <c r="VM260" s="25"/>
      <c r="VN260" s="10"/>
      <c r="VO260" s="10"/>
      <c r="VP260" s="10"/>
      <c r="VQ260" s="10"/>
      <c r="VR260" s="10"/>
      <c r="VS260" s="10"/>
      <c r="VT260" s="10"/>
      <c r="VU260" s="10"/>
      <c r="VV260" s="10"/>
      <c r="VW260" s="38"/>
      <c r="VX260" s="38"/>
      <c r="VY260" s="38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182"/>
      <c r="WO260" s="25"/>
      <c r="WP260" s="10"/>
      <c r="WQ260" s="10"/>
      <c r="WR260" s="10"/>
      <c r="WS260" s="10"/>
      <c r="WT260" s="10"/>
      <c r="WU260" s="10"/>
      <c r="WV260" s="10"/>
      <c r="WW260" s="10"/>
      <c r="WX260" s="10"/>
      <c r="WY260" s="196"/>
      <c r="WZ260" s="196"/>
      <c r="XA260" s="196"/>
      <c r="XB260" s="196"/>
      <c r="XC260" s="196"/>
      <c r="XD260" s="196"/>
      <c r="XE260" s="196"/>
      <c r="XF260" s="196"/>
      <c r="XG260" s="196"/>
      <c r="XH260" s="196"/>
      <c r="XI260" s="196"/>
      <c r="XJ260" s="196"/>
      <c r="XK260" s="196"/>
      <c r="XL260" s="196"/>
      <c r="XM260" s="196"/>
      <c r="XN260" s="196"/>
      <c r="XO260" s="196"/>
      <c r="XP260" s="196"/>
      <c r="XQ260" s="196"/>
      <c r="XR260" s="196"/>
      <c r="XS260" s="196"/>
      <c r="XT260" s="25">
        <f t="shared" si="208"/>
        <v>0</v>
      </c>
    </row>
    <row r="261" spans="2:644" s="4" customFormat="1" ht="12.75" hidden="1" x14ac:dyDescent="0.2">
      <c r="B261" s="61" t="s">
        <v>121</v>
      </c>
      <c r="C261" s="201" t="s">
        <v>397</v>
      </c>
      <c r="D261" s="9" t="str">
        <f t="shared" si="143"/>
        <v>1757825219</v>
      </c>
      <c r="E261" s="10"/>
      <c r="F261" s="9"/>
      <c r="G261" s="9"/>
      <c r="H261" s="9" t="s">
        <v>628</v>
      </c>
      <c r="I261" s="9"/>
      <c r="J261" s="9"/>
      <c r="K261" s="9"/>
      <c r="L261" s="9"/>
      <c r="M261" s="9"/>
      <c r="N261" s="9" t="e">
        <f>VLOOKUP(C261,'[1]Nomina al 02-02-2023'!$A$6:$A$94,1,0)</f>
        <v>#N/A</v>
      </c>
      <c r="O261" s="9"/>
      <c r="P261" s="9"/>
      <c r="Q261" s="11">
        <v>44088</v>
      </c>
      <c r="R261" s="11">
        <v>44088</v>
      </c>
      <c r="S261" s="11"/>
      <c r="T261" s="11"/>
      <c r="U261" s="76">
        <f t="shared" si="144"/>
        <v>28.566666666666666</v>
      </c>
      <c r="V261" s="100">
        <f t="shared" si="204"/>
        <v>35.708333333333336</v>
      </c>
      <c r="W261" s="12">
        <f t="shared" si="206"/>
        <v>0</v>
      </c>
      <c r="X261" s="24">
        <f t="shared" si="205"/>
        <v>0</v>
      </c>
      <c r="Y261" s="77">
        <f>IF(B261="Inactivo",0,(V261-W261-X261))</f>
        <v>0</v>
      </c>
      <c r="Z261" s="46"/>
      <c r="AA261" s="47"/>
      <c r="AB261" s="47"/>
      <c r="AC261" s="47"/>
      <c r="AD261" s="47"/>
      <c r="AE261" s="47"/>
      <c r="AF261" s="48"/>
      <c r="AG261" s="49"/>
      <c r="AH261" s="50"/>
      <c r="AI261" s="51"/>
      <c r="AJ261" s="52"/>
      <c r="AK261" s="53"/>
      <c r="AL261" s="53"/>
      <c r="AM261" s="53"/>
      <c r="AN261" s="53"/>
      <c r="AO261" s="53"/>
      <c r="AP261" s="54"/>
      <c r="AQ261" s="54"/>
      <c r="AR261" s="55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6"/>
      <c r="BO261" s="52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6"/>
      <c r="CS261" s="64"/>
      <c r="CT261" s="54"/>
      <c r="CU261" s="54"/>
      <c r="CV261" s="54"/>
      <c r="CW261" s="54"/>
      <c r="CX261" s="54"/>
      <c r="CY261" s="54"/>
      <c r="CZ261" s="55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15"/>
      <c r="DR261" s="15"/>
      <c r="DS261" s="15"/>
      <c r="DT261" s="15"/>
      <c r="DU261" s="15"/>
      <c r="DV261" s="15"/>
      <c r="DW261" s="29"/>
      <c r="DX261" s="43"/>
      <c r="DY261" s="21"/>
      <c r="DZ261" s="21"/>
      <c r="EA261" s="15"/>
      <c r="EB261" s="15"/>
      <c r="EC261" s="15"/>
      <c r="ED261" s="15"/>
      <c r="EE261" s="54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6"/>
      <c r="FB261" s="52"/>
      <c r="FC261" s="54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5"/>
      <c r="FZ261" s="54"/>
      <c r="GA261" s="54"/>
      <c r="GB261" s="54"/>
      <c r="GC261" s="54"/>
      <c r="GD261" s="54"/>
      <c r="GE261" s="54"/>
      <c r="GF261" s="58"/>
      <c r="GG261" s="57"/>
      <c r="GH261" s="54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6"/>
      <c r="HL261" s="52"/>
      <c r="HM261" s="54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5"/>
      <c r="HZ261" s="54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8"/>
      <c r="IN261" s="57"/>
      <c r="IO261" s="54"/>
      <c r="IP261" s="54"/>
      <c r="IQ261" s="54"/>
      <c r="IR261" s="54"/>
      <c r="IS261" s="54"/>
      <c r="IT261" s="54"/>
      <c r="IU261" s="54"/>
      <c r="IV261" s="54"/>
      <c r="IW261" s="54"/>
      <c r="IX261" s="54"/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6"/>
      <c r="JS261" s="52"/>
      <c r="JT261" s="54"/>
      <c r="JU261" s="54"/>
      <c r="JV261" s="54"/>
      <c r="JW261" s="54"/>
      <c r="JX261" s="54"/>
      <c r="JY261" s="54"/>
      <c r="JZ261" s="54"/>
      <c r="KA261" s="54"/>
      <c r="KB261" s="54"/>
      <c r="KC261" s="54"/>
      <c r="KD261" s="54"/>
      <c r="KE261" s="54"/>
      <c r="KF261" s="54"/>
      <c r="KG261" s="55"/>
      <c r="KH261" s="54"/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6"/>
      <c r="KW261" s="57"/>
      <c r="KX261" s="54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/>
      <c r="LP261" s="54"/>
      <c r="LQ261" s="54"/>
      <c r="LR261" s="54"/>
      <c r="LS261" s="54"/>
      <c r="LT261" s="54"/>
      <c r="LU261" s="54"/>
      <c r="LV261" s="54"/>
      <c r="LW261" s="55"/>
      <c r="LX261" s="54"/>
      <c r="LY261" s="54"/>
      <c r="LZ261" s="54"/>
      <c r="MA261" s="56"/>
      <c r="MB261" s="52"/>
      <c r="MC261" s="54"/>
      <c r="MD261" s="54"/>
      <c r="ME261" s="54"/>
      <c r="MF261" s="54"/>
      <c r="MG261" s="54"/>
      <c r="MH261" s="54"/>
      <c r="MI261" s="54"/>
      <c r="MJ261" s="54"/>
      <c r="MK261" s="54"/>
      <c r="ML261" s="54"/>
      <c r="MM261" s="54"/>
      <c r="MN261" s="54"/>
      <c r="MO261" s="54"/>
      <c r="MP261" s="54"/>
      <c r="MQ261" s="54"/>
      <c r="MR261" s="54"/>
      <c r="MS261" s="54"/>
      <c r="MT261" s="54"/>
      <c r="MU261" s="54"/>
      <c r="MV261" s="54"/>
      <c r="MW261" s="54"/>
      <c r="MX261" s="54"/>
      <c r="MY261" s="54"/>
      <c r="MZ261" s="54"/>
      <c r="NA261" s="54"/>
      <c r="NB261" s="54"/>
      <c r="NC261" s="54"/>
      <c r="ND261" s="54"/>
      <c r="NE261" s="56"/>
      <c r="NF261" s="52"/>
      <c r="NG261" s="54"/>
      <c r="NH261" s="54"/>
      <c r="NI261" s="54"/>
      <c r="NJ261" s="54"/>
      <c r="NK261" s="54"/>
      <c r="NL261" s="54"/>
      <c r="NM261" s="54"/>
      <c r="NN261" s="54"/>
      <c r="NO261" s="54"/>
      <c r="NP261" s="54"/>
      <c r="NQ261" s="54"/>
      <c r="NR261" s="54"/>
      <c r="NS261" s="54"/>
      <c r="NT261" s="54"/>
      <c r="NU261" s="54"/>
      <c r="NV261" s="54"/>
      <c r="NW261" s="54"/>
      <c r="NX261" s="54"/>
      <c r="NY261" s="54"/>
      <c r="NZ261" s="54"/>
      <c r="OA261" s="54"/>
      <c r="OB261" s="54"/>
      <c r="OC261" s="54"/>
      <c r="OD261" s="54"/>
      <c r="OE261" s="54"/>
      <c r="OF261" s="54"/>
      <c r="OG261" s="54"/>
      <c r="OH261" s="54"/>
      <c r="OI261" s="54"/>
      <c r="OJ261" s="56"/>
      <c r="OK261" s="52"/>
      <c r="OL261" s="54"/>
      <c r="OM261" s="54"/>
      <c r="ON261" s="54"/>
      <c r="OO261" s="54"/>
      <c r="OP261" s="54"/>
      <c r="OQ261" s="54"/>
      <c r="OR261" s="54"/>
      <c r="OS261" s="54"/>
      <c r="OT261" s="54"/>
      <c r="OU261" s="54"/>
      <c r="OV261" s="54"/>
      <c r="OW261" s="54"/>
      <c r="OX261" s="54"/>
      <c r="OY261" s="54"/>
      <c r="OZ261" s="54"/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4"/>
      <c r="PM261" s="54"/>
      <c r="PN261" s="54"/>
      <c r="PO261" s="153"/>
      <c r="PP261" s="52"/>
      <c r="PQ261" s="54"/>
      <c r="PR261" s="54"/>
      <c r="PS261" s="54"/>
      <c r="PT261" s="54"/>
      <c r="PU261" s="54"/>
      <c r="PV261" s="54"/>
      <c r="PW261" s="54"/>
      <c r="PX261" s="54"/>
      <c r="PY261" s="54"/>
      <c r="PZ261" s="54"/>
      <c r="QA261" s="54"/>
      <c r="QB261" s="54"/>
      <c r="QC261" s="54"/>
      <c r="QD261" s="54"/>
      <c r="QE261" s="54"/>
      <c r="QF261" s="54"/>
      <c r="QG261" s="54"/>
      <c r="QH261" s="54"/>
      <c r="QI261" s="54"/>
      <c r="QJ261" s="54"/>
      <c r="QK261" s="54"/>
      <c r="QL261" s="54"/>
      <c r="QM261" s="54"/>
      <c r="QN261" s="54"/>
      <c r="QO261" s="54"/>
      <c r="QP261" s="54"/>
      <c r="QQ261" s="54"/>
      <c r="QR261" s="54"/>
      <c r="QS261" s="154"/>
      <c r="QT261" s="52"/>
      <c r="QU261" s="54"/>
      <c r="QV261" s="54"/>
      <c r="QW261" s="54"/>
      <c r="QX261" s="54"/>
      <c r="QY261" s="54"/>
      <c r="QZ261" s="54"/>
      <c r="RA261" s="54"/>
      <c r="RB261" s="54"/>
      <c r="RC261" s="54"/>
      <c r="RD261" s="54"/>
      <c r="RE261" s="54"/>
      <c r="RF261" s="54"/>
      <c r="RG261" s="54"/>
      <c r="RH261" s="54"/>
      <c r="RI261" s="54"/>
      <c r="RJ261" s="54"/>
      <c r="RK261" s="54"/>
      <c r="RL261" s="54"/>
      <c r="RM261" s="54"/>
      <c r="RN261" s="54"/>
      <c r="RO261" s="54"/>
      <c r="RP261" s="54"/>
      <c r="RQ261" s="54"/>
      <c r="RR261" s="54"/>
      <c r="RS261" s="54"/>
      <c r="RT261" s="54"/>
      <c r="RU261" s="54"/>
      <c r="RV261" s="54"/>
      <c r="RW261" s="54"/>
      <c r="RX261" s="154"/>
      <c r="RY261" s="52"/>
      <c r="RZ261" s="54"/>
      <c r="SA261" s="54"/>
      <c r="SB261" s="54"/>
      <c r="SC261" s="54"/>
      <c r="SD261" s="54"/>
      <c r="SE261" s="54"/>
      <c r="SF261" s="54"/>
      <c r="SG261" s="54"/>
      <c r="SH261" s="54"/>
      <c r="SI261" s="54"/>
      <c r="SJ261" s="54"/>
      <c r="SK261" s="54"/>
      <c r="SL261" s="54"/>
      <c r="SM261" s="54"/>
      <c r="SN261" s="54"/>
      <c r="SO261" s="54"/>
      <c r="SP261" s="54"/>
      <c r="SQ261" s="54"/>
      <c r="SR261" s="54"/>
      <c r="SS261" s="54"/>
      <c r="ST261" s="54"/>
      <c r="SU261" s="54"/>
      <c r="SV261" s="54"/>
      <c r="SW261" s="54"/>
      <c r="SX261" s="54"/>
      <c r="SY261" s="54"/>
      <c r="SZ261" s="54"/>
      <c r="TA261" s="54"/>
      <c r="TB261" s="154"/>
      <c r="TC261" s="52"/>
      <c r="TD261" s="54"/>
      <c r="TE261" s="54"/>
      <c r="TF261" s="54"/>
      <c r="TG261" s="54"/>
      <c r="TH261" s="54"/>
      <c r="TI261" s="54"/>
      <c r="TJ261" s="54"/>
      <c r="TK261" s="54"/>
      <c r="TL261" s="54"/>
      <c r="TM261" s="54"/>
      <c r="TN261" s="54"/>
      <c r="TO261" s="54"/>
      <c r="TP261" s="54"/>
      <c r="TQ261" s="54"/>
      <c r="TR261" s="54"/>
      <c r="TS261" s="54"/>
      <c r="TT261" s="54"/>
      <c r="TU261" s="54"/>
      <c r="TV261" s="54"/>
      <c r="TW261" s="54"/>
      <c r="TX261" s="54"/>
      <c r="TY261" s="54"/>
      <c r="TZ261" s="54"/>
      <c r="UA261" s="54"/>
      <c r="UB261" s="54"/>
      <c r="UC261" s="54"/>
      <c r="UD261" s="54"/>
      <c r="UE261" s="54"/>
      <c r="UF261" s="54"/>
      <c r="UG261" s="56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38"/>
      <c r="US261" s="38"/>
      <c r="UT261" s="38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182"/>
      <c r="VM261" s="25"/>
      <c r="VN261" s="10"/>
      <c r="VO261" s="10"/>
      <c r="VP261" s="10"/>
      <c r="VQ261" s="10"/>
      <c r="VR261" s="10"/>
      <c r="VS261" s="10"/>
      <c r="VT261" s="10"/>
      <c r="VU261" s="10"/>
      <c r="VV261" s="10"/>
      <c r="VW261" s="38"/>
      <c r="VX261" s="38"/>
      <c r="VY261" s="38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182"/>
      <c r="WO261" s="25"/>
      <c r="WP261" s="10"/>
      <c r="WQ261" s="10"/>
      <c r="WR261" s="10"/>
      <c r="WS261" s="10"/>
      <c r="WT261" s="10"/>
      <c r="WU261" s="10"/>
      <c r="WV261" s="10"/>
      <c r="WW261" s="10"/>
      <c r="WX261" s="10"/>
      <c r="WY261" s="38"/>
      <c r="WZ261" s="38"/>
      <c r="XA261" s="38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25"/>
    </row>
    <row r="262" spans="2:644" s="4" customFormat="1" ht="12.75" x14ac:dyDescent="0.2">
      <c r="B262" s="61" t="s">
        <v>122</v>
      </c>
      <c r="C262" s="201" t="s">
        <v>398</v>
      </c>
      <c r="D262" s="9" t="str">
        <f t="shared" si="143"/>
        <v>1722649116</v>
      </c>
      <c r="E262" s="10">
        <v>6021</v>
      </c>
      <c r="F262" s="9"/>
      <c r="G262" s="9" t="s">
        <v>330</v>
      </c>
      <c r="H262" s="9" t="s">
        <v>629</v>
      </c>
      <c r="I262" s="9">
        <f t="shared" ref="I262:I263" si="209">LEN(H262)</f>
        <v>25</v>
      </c>
      <c r="J262" s="9">
        <f t="shared" ref="J262:J263" si="210">FIND(" ",H262,FIND(" ",H262)+1)</f>
        <v>12</v>
      </c>
      <c r="K262" s="9">
        <f t="shared" ref="K262:K263" si="211">I262-(J262-1)</f>
        <v>14</v>
      </c>
      <c r="L262" s="9" t="str">
        <f t="shared" ref="L262:L263" si="212">MID(H262,1,J262)</f>
        <v xml:space="preserve">Fierro Alay </v>
      </c>
      <c r="M262" s="9" t="str">
        <f t="shared" ref="M262:M263" si="213">MID(H262,J262,K262)</f>
        <v xml:space="preserve"> Paul Fernando</v>
      </c>
      <c r="N262" s="9" t="str">
        <f>_xlfn.IFNA(VLOOKUP(D262,[1]!Tabla1[#All],7,0),"NO ENCONTRADO")</f>
        <v>paulfierro@salesland.net</v>
      </c>
      <c r="O262" s="9"/>
      <c r="P262" s="9" t="str">
        <f t="shared" ref="P262:P263" si="214">IF(N262="NO ENCONTRADO",O262,N262)</f>
        <v>paulfierro@salesland.net</v>
      </c>
      <c r="Q262" s="11">
        <v>44929</v>
      </c>
      <c r="R262" s="11"/>
      <c r="S262" s="11"/>
      <c r="T262" s="11"/>
      <c r="U262" s="76">
        <f t="shared" si="144"/>
        <v>0.93333333333333335</v>
      </c>
      <c r="V262" s="100">
        <f t="shared" si="204"/>
        <v>1.1666666666666667</v>
      </c>
      <c r="W262" s="12">
        <f t="shared" ref="W262:W264" si="215">SUM(Z262:XS262)</f>
        <v>0</v>
      </c>
      <c r="X262" s="24">
        <f t="shared" si="205"/>
        <v>0</v>
      </c>
      <c r="Y262" s="77">
        <f>IF(B262="Inactivo",0,(V262-W262-X262))</f>
        <v>1.1666666666666667</v>
      </c>
      <c r="Z262" s="46"/>
      <c r="AA262" s="47"/>
      <c r="AB262" s="47"/>
      <c r="AC262" s="47"/>
      <c r="AD262" s="47"/>
      <c r="AE262" s="47"/>
      <c r="AF262" s="48"/>
      <c r="AG262" s="49"/>
      <c r="AH262" s="50"/>
      <c r="AI262" s="51"/>
      <c r="AJ262" s="52"/>
      <c r="AK262" s="53"/>
      <c r="AL262" s="53"/>
      <c r="AM262" s="53"/>
      <c r="AN262" s="53"/>
      <c r="AO262" s="53"/>
      <c r="AP262" s="54"/>
      <c r="AQ262" s="54"/>
      <c r="AR262" s="55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6"/>
      <c r="BO262" s="52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6"/>
      <c r="CS262" s="64"/>
      <c r="CT262" s="54"/>
      <c r="CU262" s="54"/>
      <c r="CV262" s="54"/>
      <c r="CW262" s="54"/>
      <c r="CX262" s="54"/>
      <c r="CY262" s="54"/>
      <c r="CZ262" s="55"/>
      <c r="DA262" s="54"/>
      <c r="DB262" s="54"/>
      <c r="DC262" s="54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  <c r="DN262" s="54"/>
      <c r="DO262" s="54"/>
      <c r="DP262" s="54"/>
      <c r="DQ262" s="15"/>
      <c r="DR262" s="15"/>
      <c r="DS262" s="15"/>
      <c r="DT262" s="15"/>
      <c r="DU262" s="15"/>
      <c r="DV262" s="15"/>
      <c r="DW262" s="29"/>
      <c r="DX262" s="43"/>
      <c r="DY262" s="21"/>
      <c r="DZ262" s="21"/>
      <c r="EA262" s="15"/>
      <c r="EB262" s="15"/>
      <c r="EC262" s="15"/>
      <c r="ED262" s="15"/>
      <c r="EE262" s="54"/>
      <c r="EF262" s="54"/>
      <c r="EG262" s="54"/>
      <c r="EH262" s="54"/>
      <c r="EI262" s="54"/>
      <c r="EJ262" s="54"/>
      <c r="EK262" s="54"/>
      <c r="EL262" s="54"/>
      <c r="EM262" s="54"/>
      <c r="EN262" s="54"/>
      <c r="EO262" s="54"/>
      <c r="EP262" s="54"/>
      <c r="EQ262" s="54"/>
      <c r="ER262" s="54"/>
      <c r="ES262" s="54"/>
      <c r="ET262" s="54"/>
      <c r="EU262" s="54"/>
      <c r="EV262" s="54"/>
      <c r="EW262" s="54"/>
      <c r="EX262" s="54"/>
      <c r="EY262" s="54"/>
      <c r="EZ262" s="54"/>
      <c r="FA262" s="56"/>
      <c r="FB262" s="52"/>
      <c r="FC262" s="54"/>
      <c r="FD262" s="54"/>
      <c r="FE262" s="54"/>
      <c r="FF262" s="54"/>
      <c r="FG262" s="54"/>
      <c r="FH262" s="54"/>
      <c r="FI262" s="54"/>
      <c r="FJ262" s="54"/>
      <c r="FK262" s="54"/>
      <c r="FL262" s="54"/>
      <c r="FM262" s="54"/>
      <c r="FN262" s="54"/>
      <c r="FO262" s="54"/>
      <c r="FP262" s="54"/>
      <c r="FQ262" s="54"/>
      <c r="FR262" s="54"/>
      <c r="FS262" s="54"/>
      <c r="FT262" s="54"/>
      <c r="FU262" s="54"/>
      <c r="FV262" s="54"/>
      <c r="FW262" s="54"/>
      <c r="FX262" s="54"/>
      <c r="FY262" s="55"/>
      <c r="FZ262" s="54"/>
      <c r="GA262" s="54"/>
      <c r="GB262" s="54"/>
      <c r="GC262" s="54"/>
      <c r="GD262" s="54"/>
      <c r="GE262" s="54"/>
      <c r="GF262" s="58"/>
      <c r="GG262" s="57"/>
      <c r="GH262" s="54"/>
      <c r="GI262" s="54"/>
      <c r="GJ262" s="54"/>
      <c r="GK262" s="54"/>
      <c r="GL262" s="54"/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6"/>
      <c r="HL262" s="52"/>
      <c r="HM262" s="54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5"/>
      <c r="HZ262" s="54"/>
      <c r="IA262" s="54"/>
      <c r="IB262" s="54"/>
      <c r="IC262" s="54"/>
      <c r="ID262" s="54"/>
      <c r="IE262" s="54"/>
      <c r="IF262" s="54"/>
      <c r="IG262" s="54"/>
      <c r="IH262" s="54"/>
      <c r="II262" s="54"/>
      <c r="IJ262" s="54"/>
      <c r="IK262" s="54"/>
      <c r="IL262" s="54"/>
      <c r="IM262" s="58"/>
      <c r="IN262" s="57"/>
      <c r="IO262" s="54"/>
      <c r="IP262" s="54"/>
      <c r="IQ262" s="54"/>
      <c r="IR262" s="54"/>
      <c r="IS262" s="54"/>
      <c r="IT262" s="54"/>
      <c r="IU262" s="54"/>
      <c r="IV262" s="54"/>
      <c r="IW262" s="54"/>
      <c r="IX262" s="54"/>
      <c r="IY262" s="54"/>
      <c r="IZ262" s="54"/>
      <c r="JA262" s="54"/>
      <c r="JB262" s="54"/>
      <c r="JC262" s="54"/>
      <c r="JD262" s="54"/>
      <c r="JE262" s="54"/>
      <c r="JF262" s="54"/>
      <c r="JG262" s="54"/>
      <c r="JH262" s="54"/>
      <c r="JI262" s="54"/>
      <c r="JJ262" s="54"/>
      <c r="JK262" s="54"/>
      <c r="JL262" s="54"/>
      <c r="JM262" s="54"/>
      <c r="JN262" s="54"/>
      <c r="JO262" s="54"/>
      <c r="JP262" s="54"/>
      <c r="JQ262" s="54"/>
      <c r="JR262" s="56"/>
      <c r="JS262" s="52"/>
      <c r="JT262" s="54"/>
      <c r="JU262" s="54"/>
      <c r="JV262" s="54"/>
      <c r="JW262" s="54"/>
      <c r="JX262" s="54"/>
      <c r="JY262" s="54"/>
      <c r="JZ262" s="54"/>
      <c r="KA262" s="54"/>
      <c r="KB262" s="54"/>
      <c r="KC262" s="54"/>
      <c r="KD262" s="54"/>
      <c r="KE262" s="54"/>
      <c r="KF262" s="54"/>
      <c r="KG262" s="55"/>
      <c r="KH262" s="54"/>
      <c r="KI262" s="54"/>
      <c r="KJ262" s="54"/>
      <c r="KK262" s="54"/>
      <c r="KL262" s="54"/>
      <c r="KM262" s="54"/>
      <c r="KN262" s="54"/>
      <c r="KO262" s="54"/>
      <c r="KP262" s="54"/>
      <c r="KQ262" s="54"/>
      <c r="KR262" s="54"/>
      <c r="KS262" s="54"/>
      <c r="KT262" s="54"/>
      <c r="KU262" s="54"/>
      <c r="KV262" s="56"/>
      <c r="KW262" s="57"/>
      <c r="KX262" s="54"/>
      <c r="KY262" s="54"/>
      <c r="KZ262" s="54"/>
      <c r="LA262" s="54"/>
      <c r="LB262" s="54"/>
      <c r="LC262" s="54"/>
      <c r="LD262" s="54"/>
      <c r="LE262" s="54"/>
      <c r="LF262" s="54"/>
      <c r="LG262" s="54"/>
      <c r="LH262" s="54"/>
      <c r="LI262" s="54"/>
      <c r="LJ262" s="54"/>
      <c r="LK262" s="54"/>
      <c r="LL262" s="54"/>
      <c r="LM262" s="54"/>
      <c r="LN262" s="54"/>
      <c r="LO262" s="54"/>
      <c r="LP262" s="54"/>
      <c r="LQ262" s="54"/>
      <c r="LR262" s="54"/>
      <c r="LS262" s="54"/>
      <c r="LT262" s="54"/>
      <c r="LU262" s="54"/>
      <c r="LV262" s="54"/>
      <c r="LW262" s="55"/>
      <c r="LX262" s="54"/>
      <c r="LY262" s="54"/>
      <c r="LZ262" s="54"/>
      <c r="MA262" s="56"/>
      <c r="MB262" s="52"/>
      <c r="MC262" s="54"/>
      <c r="MD262" s="54"/>
      <c r="ME262" s="54"/>
      <c r="MF262" s="54"/>
      <c r="MG262" s="54"/>
      <c r="MH262" s="54"/>
      <c r="MI262" s="54"/>
      <c r="MJ262" s="54"/>
      <c r="MK262" s="54"/>
      <c r="ML262" s="54"/>
      <c r="MM262" s="54"/>
      <c r="MN262" s="54"/>
      <c r="MO262" s="54"/>
      <c r="MP262" s="54"/>
      <c r="MQ262" s="54"/>
      <c r="MR262" s="54"/>
      <c r="MS262" s="54"/>
      <c r="MT262" s="54"/>
      <c r="MU262" s="54"/>
      <c r="MV262" s="54"/>
      <c r="MW262" s="54"/>
      <c r="MX262" s="54"/>
      <c r="MY262" s="54"/>
      <c r="MZ262" s="54"/>
      <c r="NA262" s="54"/>
      <c r="NB262" s="54"/>
      <c r="NC262" s="54"/>
      <c r="ND262" s="54"/>
      <c r="NE262" s="56"/>
      <c r="NF262" s="52"/>
      <c r="NG262" s="54"/>
      <c r="NH262" s="54"/>
      <c r="NI262" s="54"/>
      <c r="NJ262" s="54"/>
      <c r="NK262" s="54"/>
      <c r="NL262" s="54"/>
      <c r="NM262" s="54"/>
      <c r="NN262" s="54"/>
      <c r="NO262" s="54"/>
      <c r="NP262" s="54"/>
      <c r="NQ262" s="54"/>
      <c r="NR262" s="54"/>
      <c r="NS262" s="54"/>
      <c r="NT262" s="54"/>
      <c r="NU262" s="54"/>
      <c r="NV262" s="54"/>
      <c r="NW262" s="54"/>
      <c r="NX262" s="54"/>
      <c r="NY262" s="54"/>
      <c r="NZ262" s="54"/>
      <c r="OA262" s="54"/>
      <c r="OB262" s="54"/>
      <c r="OC262" s="54"/>
      <c r="OD262" s="54"/>
      <c r="OE262" s="54"/>
      <c r="OF262" s="54"/>
      <c r="OG262" s="54"/>
      <c r="OH262" s="54"/>
      <c r="OI262" s="54"/>
      <c r="OJ262" s="56"/>
      <c r="OK262" s="52"/>
      <c r="OL262" s="54"/>
      <c r="OM262" s="54"/>
      <c r="ON262" s="54"/>
      <c r="OO262" s="54"/>
      <c r="OP262" s="54"/>
      <c r="OQ262" s="54"/>
      <c r="OR262" s="54"/>
      <c r="OS262" s="54"/>
      <c r="OT262" s="54"/>
      <c r="OU262" s="54"/>
      <c r="OV262" s="54"/>
      <c r="OW262" s="54"/>
      <c r="OX262" s="54"/>
      <c r="OY262" s="54"/>
      <c r="OZ262" s="54"/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4"/>
      <c r="PM262" s="54"/>
      <c r="PN262" s="54"/>
      <c r="PO262" s="153"/>
      <c r="PP262" s="52"/>
      <c r="PQ262" s="54"/>
      <c r="PR262" s="54"/>
      <c r="PS262" s="54"/>
      <c r="PT262" s="54"/>
      <c r="PU262" s="54"/>
      <c r="PV262" s="54"/>
      <c r="PW262" s="54"/>
      <c r="PX262" s="54"/>
      <c r="PY262" s="54"/>
      <c r="PZ262" s="54"/>
      <c r="QA262" s="54"/>
      <c r="QB262" s="54"/>
      <c r="QC262" s="54"/>
      <c r="QD262" s="54"/>
      <c r="QE262" s="54"/>
      <c r="QF262" s="54"/>
      <c r="QG262" s="54"/>
      <c r="QH262" s="54"/>
      <c r="QI262" s="54"/>
      <c r="QJ262" s="54"/>
      <c r="QK262" s="54"/>
      <c r="QL262" s="54"/>
      <c r="QM262" s="54"/>
      <c r="QN262" s="54"/>
      <c r="QO262" s="54"/>
      <c r="QP262" s="54"/>
      <c r="QQ262" s="54"/>
      <c r="QR262" s="54"/>
      <c r="QS262" s="154"/>
      <c r="QT262" s="52"/>
      <c r="QU262" s="54"/>
      <c r="QV262" s="54"/>
      <c r="QW262" s="54"/>
      <c r="QX262" s="54"/>
      <c r="QY262" s="54"/>
      <c r="QZ262" s="54"/>
      <c r="RA262" s="54"/>
      <c r="RB262" s="54"/>
      <c r="RC262" s="54"/>
      <c r="RD262" s="54"/>
      <c r="RE262" s="54"/>
      <c r="RF262" s="54"/>
      <c r="RG262" s="54"/>
      <c r="RH262" s="54"/>
      <c r="RI262" s="54"/>
      <c r="RJ262" s="54"/>
      <c r="RK262" s="54"/>
      <c r="RL262" s="54"/>
      <c r="RM262" s="54"/>
      <c r="RN262" s="54"/>
      <c r="RO262" s="54"/>
      <c r="RP262" s="54"/>
      <c r="RQ262" s="54"/>
      <c r="RR262" s="54"/>
      <c r="RS262" s="54"/>
      <c r="RT262" s="54"/>
      <c r="RU262" s="54"/>
      <c r="RV262" s="54"/>
      <c r="RW262" s="54"/>
      <c r="RX262" s="154"/>
      <c r="RY262" s="52"/>
      <c r="RZ262" s="54"/>
      <c r="SA262" s="54"/>
      <c r="SB262" s="54"/>
      <c r="SC262" s="54"/>
      <c r="SD262" s="54"/>
      <c r="SE262" s="54"/>
      <c r="SF262" s="54"/>
      <c r="SG262" s="54"/>
      <c r="SH262" s="54"/>
      <c r="SI262" s="54"/>
      <c r="SJ262" s="54"/>
      <c r="SK262" s="54"/>
      <c r="SL262" s="54"/>
      <c r="SM262" s="54"/>
      <c r="SN262" s="54"/>
      <c r="SO262" s="54"/>
      <c r="SP262" s="54"/>
      <c r="SQ262" s="54"/>
      <c r="SR262" s="54"/>
      <c r="SS262" s="54"/>
      <c r="ST262" s="54"/>
      <c r="SU262" s="54"/>
      <c r="SV262" s="54"/>
      <c r="SW262" s="54"/>
      <c r="SX262" s="54"/>
      <c r="SY262" s="54"/>
      <c r="SZ262" s="54"/>
      <c r="TA262" s="54"/>
      <c r="TB262" s="154"/>
      <c r="TC262" s="52"/>
      <c r="TD262" s="54"/>
      <c r="TE262" s="54"/>
      <c r="TF262" s="54"/>
      <c r="TG262" s="54"/>
      <c r="TH262" s="54"/>
      <c r="TI262" s="54"/>
      <c r="TJ262" s="54"/>
      <c r="TK262" s="54"/>
      <c r="TL262" s="54"/>
      <c r="TM262" s="54"/>
      <c r="TN262" s="54"/>
      <c r="TO262" s="54"/>
      <c r="TP262" s="54"/>
      <c r="TQ262" s="54"/>
      <c r="TR262" s="54"/>
      <c r="TS262" s="54"/>
      <c r="TT262" s="54"/>
      <c r="TU262" s="54"/>
      <c r="TV262" s="54"/>
      <c r="TW262" s="54"/>
      <c r="TX262" s="54"/>
      <c r="TY262" s="54"/>
      <c r="TZ262" s="54"/>
      <c r="UA262" s="54"/>
      <c r="UB262" s="54"/>
      <c r="UC262" s="54"/>
      <c r="UD262" s="54"/>
      <c r="UE262" s="54"/>
      <c r="UF262" s="54"/>
      <c r="UG262" s="56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38"/>
      <c r="US262" s="38"/>
      <c r="UT262" s="38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182"/>
      <c r="VM262" s="25"/>
      <c r="VN262" s="10"/>
      <c r="VO262" s="10"/>
      <c r="VP262" s="10"/>
      <c r="VQ262" s="10"/>
      <c r="VR262" s="10"/>
      <c r="VS262" s="10"/>
      <c r="VT262" s="10"/>
      <c r="VU262" s="10"/>
      <c r="VV262" s="10"/>
      <c r="VW262" s="38"/>
      <c r="VX262" s="38"/>
      <c r="VY262" s="38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182"/>
      <c r="WO262" s="25"/>
      <c r="WP262" s="10"/>
      <c r="WQ262" s="10"/>
      <c r="WR262" s="10"/>
      <c r="WS262" s="10"/>
      <c r="WT262" s="10"/>
      <c r="WU262" s="10"/>
      <c r="WV262" s="10"/>
      <c r="WW262" s="10"/>
      <c r="WX262" s="10"/>
      <c r="WY262" s="196"/>
      <c r="WZ262" s="196"/>
      <c r="XA262" s="196"/>
      <c r="XB262" s="196"/>
      <c r="XC262" s="196"/>
      <c r="XD262" s="196"/>
      <c r="XE262" s="196"/>
      <c r="XF262" s="196"/>
      <c r="XG262" s="196"/>
      <c r="XH262" s="196"/>
      <c r="XI262" s="196"/>
      <c r="XJ262" s="196"/>
      <c r="XK262" s="196"/>
      <c r="XL262" s="196"/>
      <c r="XM262" s="196"/>
      <c r="XN262" s="196"/>
      <c r="XO262" s="196"/>
      <c r="XP262" s="196"/>
      <c r="XQ262" s="196"/>
      <c r="XR262" s="196"/>
      <c r="XS262" s="196"/>
      <c r="XT262" s="25">
        <f t="shared" ref="XT262:XT264" si="216">SUM(Z262:XS262)</f>
        <v>0</v>
      </c>
    </row>
    <row r="263" spans="2:644" s="4" customFormat="1" ht="12.75" x14ac:dyDescent="0.2">
      <c r="B263" s="61" t="s">
        <v>122</v>
      </c>
      <c r="C263" s="201" t="s">
        <v>399</v>
      </c>
      <c r="D263" s="9" t="str">
        <f t="shared" si="143"/>
        <v>1721365896</v>
      </c>
      <c r="E263" s="10">
        <v>6015</v>
      </c>
      <c r="F263" s="9" t="s">
        <v>338</v>
      </c>
      <c r="G263" s="9" t="s">
        <v>127</v>
      </c>
      <c r="H263" s="9" t="s">
        <v>630</v>
      </c>
      <c r="I263" s="9">
        <f t="shared" si="209"/>
        <v>26</v>
      </c>
      <c r="J263" s="9">
        <f t="shared" si="210"/>
        <v>15</v>
      </c>
      <c r="K263" s="9">
        <f t="shared" si="211"/>
        <v>12</v>
      </c>
      <c r="L263" s="9" t="str">
        <f t="shared" si="212"/>
        <v xml:space="preserve">Figueroa Bulla </v>
      </c>
      <c r="M263" s="9" t="str">
        <f t="shared" si="213"/>
        <v xml:space="preserve"> Juan Carlos</v>
      </c>
      <c r="N263" s="9" t="str">
        <f>_xlfn.IFNA(VLOOKUP(D263,[1]!Tabla1[#All],7,0),"NO ENCONTRADO")</f>
        <v>juanfigueroa@salesland.net</v>
      </c>
      <c r="O263" s="9"/>
      <c r="P263" s="9" t="str">
        <f t="shared" si="214"/>
        <v>juanfigueroa@salesland.net</v>
      </c>
      <c r="Q263" s="11">
        <v>44713</v>
      </c>
      <c r="R263" s="11"/>
      <c r="S263" s="11"/>
      <c r="T263" s="11"/>
      <c r="U263" s="76">
        <f t="shared" si="144"/>
        <v>8</v>
      </c>
      <c r="V263" s="100">
        <f t="shared" si="204"/>
        <v>10</v>
      </c>
      <c r="W263" s="12">
        <f t="shared" si="215"/>
        <v>0</v>
      </c>
      <c r="X263" s="24">
        <f t="shared" si="205"/>
        <v>0</v>
      </c>
      <c r="Y263" s="77">
        <f>IF(B263="Inactivo",0,(V263-W263-X263))</f>
        <v>10</v>
      </c>
      <c r="Z263" s="46"/>
      <c r="AA263" s="47"/>
      <c r="AB263" s="47"/>
      <c r="AC263" s="47"/>
      <c r="AD263" s="47"/>
      <c r="AE263" s="47"/>
      <c r="AF263" s="48"/>
      <c r="AG263" s="49"/>
      <c r="AH263" s="50"/>
      <c r="AI263" s="51"/>
      <c r="AJ263" s="52"/>
      <c r="AK263" s="53"/>
      <c r="AL263" s="53"/>
      <c r="AM263" s="53"/>
      <c r="AN263" s="53"/>
      <c r="AO263" s="53"/>
      <c r="AP263" s="54"/>
      <c r="AQ263" s="54"/>
      <c r="AR263" s="55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6"/>
      <c r="BO263" s="52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6"/>
      <c r="CS263" s="64"/>
      <c r="CT263" s="54"/>
      <c r="CU263" s="54"/>
      <c r="CV263" s="54"/>
      <c r="CW263" s="54"/>
      <c r="CX263" s="54"/>
      <c r="CY263" s="54"/>
      <c r="CZ263" s="55"/>
      <c r="DA263" s="54"/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  <c r="DN263" s="54"/>
      <c r="DO263" s="54"/>
      <c r="DP263" s="54"/>
      <c r="DQ263" s="15"/>
      <c r="DR263" s="15"/>
      <c r="DS263" s="15"/>
      <c r="DT263" s="15"/>
      <c r="DU263" s="15"/>
      <c r="DV263" s="15"/>
      <c r="DW263" s="29"/>
      <c r="DX263" s="43"/>
      <c r="DY263" s="21"/>
      <c r="DZ263" s="21"/>
      <c r="EA263" s="15"/>
      <c r="EB263" s="15"/>
      <c r="EC263" s="15"/>
      <c r="ED263" s="15"/>
      <c r="EE263" s="54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/>
      <c r="EP263" s="54"/>
      <c r="EQ263" s="54"/>
      <c r="ER263" s="54"/>
      <c r="ES263" s="54"/>
      <c r="ET263" s="54"/>
      <c r="EU263" s="54"/>
      <c r="EV263" s="54"/>
      <c r="EW263" s="54"/>
      <c r="EX263" s="54"/>
      <c r="EY263" s="54"/>
      <c r="EZ263" s="54"/>
      <c r="FA263" s="56"/>
      <c r="FB263" s="52"/>
      <c r="FC263" s="54"/>
      <c r="FD263" s="54"/>
      <c r="FE263" s="54"/>
      <c r="FF263" s="54"/>
      <c r="FG263" s="54"/>
      <c r="FH263" s="54"/>
      <c r="FI263" s="54"/>
      <c r="FJ263" s="54"/>
      <c r="FK263" s="54"/>
      <c r="FL263" s="54"/>
      <c r="FM263" s="54"/>
      <c r="FN263" s="54"/>
      <c r="FO263" s="54"/>
      <c r="FP263" s="54"/>
      <c r="FQ263" s="54"/>
      <c r="FR263" s="54"/>
      <c r="FS263" s="54"/>
      <c r="FT263" s="54"/>
      <c r="FU263" s="54"/>
      <c r="FV263" s="54"/>
      <c r="FW263" s="54"/>
      <c r="FX263" s="54"/>
      <c r="FY263" s="55"/>
      <c r="FZ263" s="54"/>
      <c r="GA263" s="54"/>
      <c r="GB263" s="54"/>
      <c r="GC263" s="54"/>
      <c r="GD263" s="54"/>
      <c r="GE263" s="54"/>
      <c r="GF263" s="58"/>
      <c r="GG263" s="57"/>
      <c r="GH263" s="54"/>
      <c r="GI263" s="54"/>
      <c r="GJ263" s="54"/>
      <c r="GK263" s="54"/>
      <c r="GL263" s="54"/>
      <c r="GM263" s="54"/>
      <c r="GN263" s="54"/>
      <c r="GO263" s="54"/>
      <c r="GP263" s="54"/>
      <c r="GQ263" s="54"/>
      <c r="GR263" s="54"/>
      <c r="GS263" s="54"/>
      <c r="GT263" s="54"/>
      <c r="GU263" s="54"/>
      <c r="GV263" s="54"/>
      <c r="GW263" s="54"/>
      <c r="GX263" s="54"/>
      <c r="GY263" s="54"/>
      <c r="GZ263" s="54"/>
      <c r="HA263" s="54"/>
      <c r="HB263" s="54"/>
      <c r="HC263" s="54"/>
      <c r="HD263" s="54"/>
      <c r="HE263" s="54"/>
      <c r="HF263" s="54"/>
      <c r="HG263" s="54"/>
      <c r="HH263" s="54"/>
      <c r="HI263" s="54"/>
      <c r="HJ263" s="54"/>
      <c r="HK263" s="56"/>
      <c r="HL263" s="52"/>
      <c r="HM263" s="54"/>
      <c r="HN263" s="54"/>
      <c r="HO263" s="54"/>
      <c r="HP263" s="54"/>
      <c r="HQ263" s="54"/>
      <c r="HR263" s="54"/>
      <c r="HS263" s="54"/>
      <c r="HT263" s="54"/>
      <c r="HU263" s="54"/>
      <c r="HV263" s="54"/>
      <c r="HW263" s="54"/>
      <c r="HX263" s="54"/>
      <c r="HY263" s="55"/>
      <c r="HZ263" s="54"/>
      <c r="IA263" s="54"/>
      <c r="IB263" s="54"/>
      <c r="IC263" s="54"/>
      <c r="ID263" s="54"/>
      <c r="IE263" s="54"/>
      <c r="IF263" s="54"/>
      <c r="IG263" s="54"/>
      <c r="IH263" s="54"/>
      <c r="II263" s="54"/>
      <c r="IJ263" s="54"/>
      <c r="IK263" s="54"/>
      <c r="IL263" s="54"/>
      <c r="IM263" s="58"/>
      <c r="IN263" s="57"/>
      <c r="IO263" s="54"/>
      <c r="IP263" s="54"/>
      <c r="IQ263" s="54"/>
      <c r="IR263" s="54"/>
      <c r="IS263" s="54"/>
      <c r="IT263" s="54"/>
      <c r="IU263" s="54"/>
      <c r="IV263" s="54"/>
      <c r="IW263" s="54"/>
      <c r="IX263" s="54"/>
      <c r="IY263" s="54"/>
      <c r="IZ263" s="54"/>
      <c r="JA263" s="54"/>
      <c r="JB263" s="54"/>
      <c r="JC263" s="54"/>
      <c r="JD263" s="54"/>
      <c r="JE263" s="54"/>
      <c r="JF263" s="54"/>
      <c r="JG263" s="54"/>
      <c r="JH263" s="54"/>
      <c r="JI263" s="54"/>
      <c r="JJ263" s="54"/>
      <c r="JK263" s="54"/>
      <c r="JL263" s="54"/>
      <c r="JM263" s="54"/>
      <c r="JN263" s="54"/>
      <c r="JO263" s="54"/>
      <c r="JP263" s="54"/>
      <c r="JQ263" s="54"/>
      <c r="JR263" s="56"/>
      <c r="JS263" s="52"/>
      <c r="JT263" s="54"/>
      <c r="JU263" s="54"/>
      <c r="JV263" s="54"/>
      <c r="JW263" s="54"/>
      <c r="JX263" s="54"/>
      <c r="JY263" s="54"/>
      <c r="JZ263" s="54"/>
      <c r="KA263" s="54"/>
      <c r="KB263" s="54"/>
      <c r="KC263" s="54"/>
      <c r="KD263" s="54"/>
      <c r="KE263" s="54"/>
      <c r="KF263" s="54"/>
      <c r="KG263" s="55"/>
      <c r="KH263" s="54"/>
      <c r="KI263" s="54"/>
      <c r="KJ263" s="54"/>
      <c r="KK263" s="54"/>
      <c r="KL263" s="54"/>
      <c r="KM263" s="54"/>
      <c r="KN263" s="54"/>
      <c r="KO263" s="54"/>
      <c r="KP263" s="54"/>
      <c r="KQ263" s="54"/>
      <c r="KR263" s="54"/>
      <c r="KS263" s="54"/>
      <c r="KT263" s="54"/>
      <c r="KU263" s="54"/>
      <c r="KV263" s="56"/>
      <c r="KW263" s="57"/>
      <c r="KX263" s="54"/>
      <c r="KY263" s="54"/>
      <c r="KZ263" s="54"/>
      <c r="LA263" s="54"/>
      <c r="LB263" s="54"/>
      <c r="LC263" s="54"/>
      <c r="LD263" s="54"/>
      <c r="LE263" s="54"/>
      <c r="LF263" s="54"/>
      <c r="LG263" s="54"/>
      <c r="LH263" s="54"/>
      <c r="LI263" s="54"/>
      <c r="LJ263" s="54"/>
      <c r="LK263" s="54"/>
      <c r="LL263" s="54"/>
      <c r="LM263" s="54"/>
      <c r="LN263" s="54"/>
      <c r="LO263" s="54"/>
      <c r="LP263" s="54"/>
      <c r="LQ263" s="54"/>
      <c r="LR263" s="54"/>
      <c r="LS263" s="54"/>
      <c r="LT263" s="54"/>
      <c r="LU263" s="54"/>
      <c r="LV263" s="54"/>
      <c r="LW263" s="55"/>
      <c r="LX263" s="54"/>
      <c r="LY263" s="54"/>
      <c r="LZ263" s="54"/>
      <c r="MA263" s="56"/>
      <c r="MB263" s="52"/>
      <c r="MC263" s="54"/>
      <c r="MD263" s="54"/>
      <c r="ME263" s="54"/>
      <c r="MF263" s="54"/>
      <c r="MG263" s="54"/>
      <c r="MH263" s="54"/>
      <c r="MI263" s="54"/>
      <c r="MJ263" s="54"/>
      <c r="MK263" s="54"/>
      <c r="ML263" s="54"/>
      <c r="MM263" s="54"/>
      <c r="MN263" s="54"/>
      <c r="MO263" s="54"/>
      <c r="MP263" s="54"/>
      <c r="MQ263" s="54"/>
      <c r="MR263" s="54"/>
      <c r="MS263" s="54"/>
      <c r="MT263" s="54"/>
      <c r="MU263" s="54"/>
      <c r="MV263" s="54"/>
      <c r="MW263" s="54"/>
      <c r="MX263" s="54"/>
      <c r="MY263" s="54"/>
      <c r="MZ263" s="54"/>
      <c r="NA263" s="54"/>
      <c r="NB263" s="54"/>
      <c r="NC263" s="54"/>
      <c r="ND263" s="54"/>
      <c r="NE263" s="56"/>
      <c r="NF263" s="52"/>
      <c r="NG263" s="54"/>
      <c r="NH263" s="54"/>
      <c r="NI263" s="54"/>
      <c r="NJ263" s="54"/>
      <c r="NK263" s="54"/>
      <c r="NL263" s="54"/>
      <c r="NM263" s="54"/>
      <c r="NN263" s="54"/>
      <c r="NO263" s="54"/>
      <c r="NP263" s="54"/>
      <c r="NQ263" s="54"/>
      <c r="NR263" s="54"/>
      <c r="NS263" s="54"/>
      <c r="NT263" s="54"/>
      <c r="NU263" s="54"/>
      <c r="NV263" s="54"/>
      <c r="NW263" s="54"/>
      <c r="NX263" s="54"/>
      <c r="NY263" s="54"/>
      <c r="NZ263" s="54"/>
      <c r="OA263" s="54"/>
      <c r="OB263" s="54"/>
      <c r="OC263" s="54"/>
      <c r="OD263" s="54"/>
      <c r="OE263" s="54"/>
      <c r="OF263" s="54"/>
      <c r="OG263" s="54"/>
      <c r="OH263" s="54"/>
      <c r="OI263" s="54"/>
      <c r="OJ263" s="56"/>
      <c r="OK263" s="52"/>
      <c r="OL263" s="54"/>
      <c r="OM263" s="54"/>
      <c r="ON263" s="54"/>
      <c r="OO263" s="54"/>
      <c r="OP263" s="54"/>
      <c r="OQ263" s="54"/>
      <c r="OR263" s="54"/>
      <c r="OS263" s="54"/>
      <c r="OT263" s="54"/>
      <c r="OU263" s="54"/>
      <c r="OV263" s="54"/>
      <c r="OW263" s="54"/>
      <c r="OX263" s="54"/>
      <c r="OY263" s="54"/>
      <c r="OZ263" s="54"/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4"/>
      <c r="PM263" s="54"/>
      <c r="PN263" s="54"/>
      <c r="PO263" s="153"/>
      <c r="PP263" s="52"/>
      <c r="PQ263" s="54"/>
      <c r="PR263" s="54"/>
      <c r="PS263" s="54"/>
      <c r="PT263" s="54"/>
      <c r="PU263" s="54"/>
      <c r="PV263" s="54"/>
      <c r="PW263" s="54"/>
      <c r="PX263" s="54"/>
      <c r="PY263" s="54"/>
      <c r="PZ263" s="54"/>
      <c r="QA263" s="54"/>
      <c r="QB263" s="54"/>
      <c r="QC263" s="54"/>
      <c r="QD263" s="54"/>
      <c r="QE263" s="54"/>
      <c r="QF263" s="54"/>
      <c r="QG263" s="54"/>
      <c r="QH263" s="54"/>
      <c r="QI263" s="54"/>
      <c r="QJ263" s="54"/>
      <c r="QK263" s="54"/>
      <c r="QL263" s="54"/>
      <c r="QM263" s="54"/>
      <c r="QN263" s="54"/>
      <c r="QO263" s="54"/>
      <c r="QP263" s="54"/>
      <c r="QQ263" s="54"/>
      <c r="QR263" s="54"/>
      <c r="QS263" s="154"/>
      <c r="QT263" s="52"/>
      <c r="QU263" s="54"/>
      <c r="QV263" s="54"/>
      <c r="QW263" s="54"/>
      <c r="QX263" s="54"/>
      <c r="QY263" s="54"/>
      <c r="QZ263" s="54"/>
      <c r="RA263" s="54"/>
      <c r="RB263" s="54"/>
      <c r="RC263" s="54"/>
      <c r="RD263" s="54"/>
      <c r="RE263" s="54"/>
      <c r="RF263" s="54"/>
      <c r="RG263" s="54"/>
      <c r="RH263" s="54"/>
      <c r="RI263" s="54"/>
      <c r="RJ263" s="54"/>
      <c r="RK263" s="54"/>
      <c r="RL263" s="54"/>
      <c r="RM263" s="54"/>
      <c r="RN263" s="54"/>
      <c r="RO263" s="54"/>
      <c r="RP263" s="54"/>
      <c r="RQ263" s="54"/>
      <c r="RR263" s="54"/>
      <c r="RS263" s="54"/>
      <c r="RT263" s="54"/>
      <c r="RU263" s="54"/>
      <c r="RV263" s="54"/>
      <c r="RW263" s="54"/>
      <c r="RX263" s="154"/>
      <c r="RY263" s="52"/>
      <c r="RZ263" s="54"/>
      <c r="SA263" s="54"/>
      <c r="SB263" s="54"/>
      <c r="SC263" s="54"/>
      <c r="SD263" s="54"/>
      <c r="SE263" s="54"/>
      <c r="SF263" s="54"/>
      <c r="SG263" s="54"/>
      <c r="SH263" s="54"/>
      <c r="SI263" s="54"/>
      <c r="SJ263" s="54"/>
      <c r="SK263" s="54"/>
      <c r="SL263" s="54"/>
      <c r="SM263" s="54"/>
      <c r="SN263" s="54"/>
      <c r="SO263" s="54"/>
      <c r="SP263" s="54"/>
      <c r="SQ263" s="54"/>
      <c r="SR263" s="54"/>
      <c r="SS263" s="54"/>
      <c r="ST263" s="54"/>
      <c r="SU263" s="54"/>
      <c r="SV263" s="54"/>
      <c r="SW263" s="54"/>
      <c r="SX263" s="54"/>
      <c r="SY263" s="54"/>
      <c r="SZ263" s="54"/>
      <c r="TA263" s="54"/>
      <c r="TB263" s="154"/>
      <c r="TC263" s="52"/>
      <c r="TD263" s="54"/>
      <c r="TE263" s="54"/>
      <c r="TF263" s="54"/>
      <c r="TG263" s="54"/>
      <c r="TH263" s="54"/>
      <c r="TI263" s="54"/>
      <c r="TJ263" s="54"/>
      <c r="TK263" s="54"/>
      <c r="TL263" s="54"/>
      <c r="TM263" s="54"/>
      <c r="TN263" s="54"/>
      <c r="TO263" s="54"/>
      <c r="TP263" s="54"/>
      <c r="TQ263" s="54"/>
      <c r="TR263" s="54"/>
      <c r="TS263" s="54"/>
      <c r="TT263" s="54"/>
      <c r="TU263" s="54"/>
      <c r="TV263" s="54"/>
      <c r="TW263" s="54"/>
      <c r="TX263" s="54"/>
      <c r="TY263" s="54"/>
      <c r="TZ263" s="54"/>
      <c r="UA263" s="54"/>
      <c r="UB263" s="54"/>
      <c r="UC263" s="54"/>
      <c r="UD263" s="54"/>
      <c r="UE263" s="54"/>
      <c r="UF263" s="54"/>
      <c r="UG263" s="56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38"/>
      <c r="US263" s="38"/>
      <c r="UT263" s="38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182"/>
      <c r="VM263" s="25"/>
      <c r="VN263" s="10"/>
      <c r="VO263" s="10"/>
      <c r="VP263" s="10"/>
      <c r="VQ263" s="10"/>
      <c r="VR263" s="10"/>
      <c r="VS263" s="10"/>
      <c r="VT263" s="10"/>
      <c r="VU263" s="10"/>
      <c r="VV263" s="10"/>
      <c r="VW263" s="38"/>
      <c r="VX263" s="38"/>
      <c r="VY263" s="38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182"/>
      <c r="WO263" s="25"/>
      <c r="WP263" s="10"/>
      <c r="WQ263" s="10"/>
      <c r="WR263" s="10"/>
      <c r="WS263" s="10"/>
      <c r="WT263" s="10"/>
      <c r="WU263" s="10"/>
      <c r="WV263" s="10"/>
      <c r="WW263" s="10"/>
      <c r="WX263" s="10"/>
      <c r="WY263" s="196"/>
      <c r="WZ263" s="196"/>
      <c r="XA263" s="196"/>
      <c r="XB263" s="196"/>
      <c r="XC263" s="196"/>
      <c r="XD263" s="196"/>
      <c r="XE263" s="196"/>
      <c r="XF263" s="196"/>
      <c r="XG263" s="196"/>
      <c r="XH263" s="196"/>
      <c r="XI263" s="196"/>
      <c r="XJ263" s="196"/>
      <c r="XK263" s="196"/>
      <c r="XL263" s="196"/>
      <c r="XM263" s="196"/>
      <c r="XN263" s="196"/>
      <c r="XO263" s="196"/>
      <c r="XP263" s="196"/>
      <c r="XQ263" s="196"/>
      <c r="XR263" s="196"/>
      <c r="XS263" s="196"/>
      <c r="XT263" s="25">
        <f t="shared" si="216"/>
        <v>0</v>
      </c>
    </row>
    <row r="264" spans="2:644" s="4" customFormat="1" ht="12.75" hidden="1" x14ac:dyDescent="0.2">
      <c r="B264" s="61" t="s">
        <v>121</v>
      </c>
      <c r="C264" s="201" t="s">
        <v>400</v>
      </c>
      <c r="D264" s="9" t="str">
        <f t="shared" si="143"/>
        <v>1759520925</v>
      </c>
      <c r="E264" s="10">
        <v>6004</v>
      </c>
      <c r="F264" s="9" t="s">
        <v>39</v>
      </c>
      <c r="G264" s="9" t="s">
        <v>330</v>
      </c>
      <c r="H264" s="9" t="s">
        <v>273</v>
      </c>
      <c r="I264" s="9"/>
      <c r="J264" s="9"/>
      <c r="K264" s="9"/>
      <c r="L264" s="9"/>
      <c r="M264" s="9"/>
      <c r="N264" s="9" t="e">
        <f>VLOOKUP(C264,'[1]Nomina al 02-02-2023'!$A$6:$A$94,1,0)</f>
        <v>#N/A</v>
      </c>
      <c r="O264" s="9"/>
      <c r="P264" s="9"/>
      <c r="Q264" s="11">
        <v>44669</v>
      </c>
      <c r="R264" s="11">
        <v>44680</v>
      </c>
      <c r="S264" s="11"/>
      <c r="T264" s="11"/>
      <c r="U264" s="76">
        <f t="shared" si="144"/>
        <v>9.4333333333333336</v>
      </c>
      <c r="V264" s="100">
        <f t="shared" si="204"/>
        <v>11.791666666666668</v>
      </c>
      <c r="W264" s="12">
        <f t="shared" si="215"/>
        <v>0</v>
      </c>
      <c r="X264" s="24">
        <f t="shared" si="205"/>
        <v>0</v>
      </c>
      <c r="Y264" s="77">
        <f>IF(B264="Inactivo",0,(V264-W264-X264))</f>
        <v>0</v>
      </c>
      <c r="Z264" s="46"/>
      <c r="AA264" s="47"/>
      <c r="AB264" s="47"/>
      <c r="AC264" s="47"/>
      <c r="AD264" s="47"/>
      <c r="AE264" s="47"/>
      <c r="AF264" s="48"/>
      <c r="AG264" s="49"/>
      <c r="AH264" s="50"/>
      <c r="AI264" s="51"/>
      <c r="AJ264" s="52"/>
      <c r="AK264" s="53"/>
      <c r="AL264" s="53"/>
      <c r="AM264" s="53"/>
      <c r="AN264" s="53"/>
      <c r="AO264" s="53"/>
      <c r="AP264" s="54"/>
      <c r="AQ264" s="54"/>
      <c r="AR264" s="55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6"/>
      <c r="BO264" s="52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6"/>
      <c r="CS264" s="64"/>
      <c r="CT264" s="54"/>
      <c r="CU264" s="54"/>
      <c r="CV264" s="54"/>
      <c r="CW264" s="54"/>
      <c r="CX264" s="54"/>
      <c r="CY264" s="54"/>
      <c r="CZ264" s="55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  <c r="DQ264" s="15"/>
      <c r="DR264" s="15"/>
      <c r="DS264" s="15"/>
      <c r="DT264" s="15"/>
      <c r="DU264" s="15"/>
      <c r="DV264" s="15"/>
      <c r="DW264" s="29"/>
      <c r="DX264" s="43"/>
      <c r="DY264" s="21"/>
      <c r="DZ264" s="21"/>
      <c r="EA264" s="15"/>
      <c r="EB264" s="15"/>
      <c r="EC264" s="15"/>
      <c r="ED264" s="15"/>
      <c r="EE264" s="54"/>
      <c r="EF264" s="54"/>
      <c r="EG264" s="54"/>
      <c r="EH264" s="54"/>
      <c r="EI264" s="54"/>
      <c r="EJ264" s="54"/>
      <c r="EK264" s="54"/>
      <c r="EL264" s="54"/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6"/>
      <c r="FB264" s="52"/>
      <c r="FC264" s="54"/>
      <c r="FD264" s="54"/>
      <c r="FE264" s="54"/>
      <c r="FF264" s="54"/>
      <c r="FG264" s="54"/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5"/>
      <c r="FZ264" s="54"/>
      <c r="GA264" s="54"/>
      <c r="GB264" s="54"/>
      <c r="GC264" s="54"/>
      <c r="GD264" s="54"/>
      <c r="GE264" s="54"/>
      <c r="GF264" s="58"/>
      <c r="GG264" s="57"/>
      <c r="GH264" s="54"/>
      <c r="GI264" s="54"/>
      <c r="GJ264" s="54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6"/>
      <c r="HL264" s="52"/>
      <c r="HM264" s="54"/>
      <c r="HN264" s="54"/>
      <c r="HO264" s="54"/>
      <c r="HP264" s="54"/>
      <c r="HQ264" s="54"/>
      <c r="HR264" s="54"/>
      <c r="HS264" s="54"/>
      <c r="HT264" s="54"/>
      <c r="HU264" s="54"/>
      <c r="HV264" s="54"/>
      <c r="HW264" s="54"/>
      <c r="HX264" s="54"/>
      <c r="HY264" s="55"/>
      <c r="HZ264" s="54"/>
      <c r="IA264" s="54"/>
      <c r="IB264" s="54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8"/>
      <c r="IN264" s="57"/>
      <c r="IO264" s="54"/>
      <c r="IP264" s="54"/>
      <c r="IQ264" s="54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/>
      <c r="JM264" s="54"/>
      <c r="JN264" s="54"/>
      <c r="JO264" s="54"/>
      <c r="JP264" s="54"/>
      <c r="JQ264" s="54"/>
      <c r="JR264" s="56"/>
      <c r="JS264" s="52"/>
      <c r="JT264" s="54"/>
      <c r="JU264" s="54"/>
      <c r="JV264" s="54"/>
      <c r="JW264" s="54"/>
      <c r="JX264" s="54"/>
      <c r="JY264" s="54"/>
      <c r="JZ264" s="54"/>
      <c r="KA264" s="54"/>
      <c r="KB264" s="54"/>
      <c r="KC264" s="54"/>
      <c r="KD264" s="54"/>
      <c r="KE264" s="54"/>
      <c r="KF264" s="54"/>
      <c r="KG264" s="55"/>
      <c r="KH264" s="54"/>
      <c r="KI264" s="54"/>
      <c r="KJ264" s="54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6"/>
      <c r="KW264" s="57"/>
      <c r="KX264" s="54"/>
      <c r="KY264" s="54"/>
      <c r="KZ264" s="54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5"/>
      <c r="LX264" s="54"/>
      <c r="LY264" s="54"/>
      <c r="LZ264" s="54"/>
      <c r="MA264" s="56"/>
      <c r="MB264" s="52"/>
      <c r="MC264" s="54"/>
      <c r="MD264" s="54"/>
      <c r="ME264" s="54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6"/>
      <c r="NF264" s="52"/>
      <c r="NG264" s="54"/>
      <c r="NH264" s="54"/>
      <c r="NI264" s="54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6"/>
      <c r="OK264" s="52"/>
      <c r="OL264" s="54"/>
      <c r="OM264" s="54"/>
      <c r="ON264" s="54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153"/>
      <c r="PP264" s="52"/>
      <c r="PQ264" s="54"/>
      <c r="PR264" s="54"/>
      <c r="PS264" s="54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154"/>
      <c r="QT264" s="52"/>
      <c r="QU264" s="54"/>
      <c r="QV264" s="54"/>
      <c r="QW264" s="54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154"/>
      <c r="RY264" s="52"/>
      <c r="RZ264" s="54"/>
      <c r="SA264" s="54"/>
      <c r="SB264" s="54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154"/>
      <c r="TC264" s="52"/>
      <c r="TD264" s="54"/>
      <c r="TE264" s="54"/>
      <c r="TF264" s="54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6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38"/>
      <c r="US264" s="38"/>
      <c r="UT264" s="38"/>
      <c r="UU264" s="38"/>
      <c r="UV264" s="38"/>
      <c r="UW264" s="38"/>
      <c r="UX264" s="38"/>
      <c r="UY264" s="38"/>
      <c r="UZ264" s="38"/>
      <c r="VA264" s="38"/>
      <c r="VB264" s="38"/>
      <c r="VC264" s="38"/>
      <c r="VD264" s="38"/>
      <c r="VE264" s="38"/>
      <c r="VF264" s="38"/>
      <c r="VG264" s="38"/>
      <c r="VH264" s="38"/>
      <c r="VI264" s="38"/>
      <c r="VJ264" s="38"/>
      <c r="VK264" s="38"/>
      <c r="VL264" s="182"/>
      <c r="VM264" s="25"/>
      <c r="VN264" s="10"/>
      <c r="VO264" s="10"/>
      <c r="VP264" s="10"/>
      <c r="VQ264" s="10"/>
      <c r="VR264" s="10"/>
      <c r="VS264" s="10"/>
      <c r="VT264" s="10"/>
      <c r="VU264" s="10"/>
      <c r="VV264" s="10"/>
      <c r="VW264" s="38"/>
      <c r="VX264" s="38"/>
      <c r="VY264" s="38"/>
      <c r="VZ264" s="38"/>
      <c r="WA264" s="38"/>
      <c r="WB264" s="38"/>
      <c r="WC264" s="38"/>
      <c r="WD264" s="38"/>
      <c r="WE264" s="38"/>
      <c r="WF264" s="38"/>
      <c r="WG264" s="38"/>
      <c r="WH264" s="38"/>
      <c r="WI264" s="38"/>
      <c r="WJ264" s="38"/>
      <c r="WK264" s="38"/>
      <c r="WL264" s="38"/>
      <c r="WM264" s="38"/>
      <c r="WN264" s="182"/>
      <c r="WO264" s="25"/>
      <c r="WP264" s="10"/>
      <c r="WQ264" s="10"/>
      <c r="WR264" s="10"/>
      <c r="WS264" s="10"/>
      <c r="WT264" s="10"/>
      <c r="WU264" s="10"/>
      <c r="WV264" s="10"/>
      <c r="WW264" s="10"/>
      <c r="WX264" s="10"/>
      <c r="WY264" s="196"/>
      <c r="WZ264" s="196"/>
      <c r="XA264" s="196"/>
      <c r="XB264" s="196"/>
      <c r="XC264" s="196"/>
      <c r="XD264" s="196"/>
      <c r="XE264" s="196"/>
      <c r="XF264" s="196"/>
      <c r="XG264" s="196"/>
      <c r="XH264" s="196"/>
      <c r="XI264" s="196"/>
      <c r="XJ264" s="196"/>
      <c r="XK264" s="196"/>
      <c r="XL264" s="196"/>
      <c r="XM264" s="196"/>
      <c r="XN264" s="196"/>
      <c r="XO264" s="196"/>
      <c r="XP264" s="196"/>
      <c r="XQ264" s="196"/>
      <c r="XR264" s="196"/>
      <c r="XS264" s="196"/>
      <c r="XT264" s="25">
        <f t="shared" si="216"/>
        <v>0</v>
      </c>
    </row>
    <row r="265" spans="2:644" s="4" customFormat="1" ht="12.75" hidden="1" x14ac:dyDescent="0.2">
      <c r="B265" s="61" t="s">
        <v>121</v>
      </c>
      <c r="C265" s="201" t="s">
        <v>1051</v>
      </c>
      <c r="D265" s="9" t="str">
        <f t="shared" ref="D265:D328" si="217">CONCATENATE(REPT("0",10-LEN(C265)),C265)</f>
        <v>0922201595</v>
      </c>
      <c r="E265" s="10"/>
      <c r="F265" s="9"/>
      <c r="G265" s="9"/>
      <c r="H265" s="9" t="s">
        <v>631</v>
      </c>
      <c r="I265" s="9"/>
      <c r="J265" s="9"/>
      <c r="K265" s="9"/>
      <c r="L265" s="9"/>
      <c r="M265" s="9"/>
      <c r="N265" s="9" t="e">
        <f>VLOOKUP(C265,'[1]Nomina al 02-02-2023'!$A$6:$A$94,1,0)</f>
        <v>#N/A</v>
      </c>
      <c r="O265" s="9"/>
      <c r="P265" s="9"/>
      <c r="Q265" s="11">
        <v>44256</v>
      </c>
      <c r="R265" s="11">
        <v>44256</v>
      </c>
      <c r="S265" s="11"/>
      <c r="T265" s="11"/>
      <c r="U265" s="76">
        <f t="shared" ref="U265:U328" si="218">((YEAR($Q$4)-YEAR(Q265))*12+(MONTH($Q$4)-MONTH(Q265))+((DAY($Q$4)-DAY(Q265))/30))</f>
        <v>23</v>
      </c>
      <c r="V265" s="100">
        <f t="shared" si="204"/>
        <v>28.75</v>
      </c>
      <c r="W265" s="12">
        <f t="shared" si="206"/>
        <v>0</v>
      </c>
      <c r="X265" s="24">
        <f t="shared" si="205"/>
        <v>0</v>
      </c>
      <c r="Y265" s="77">
        <f>IF(B265="Inactivo",0,(V265-W265-X265))</f>
        <v>0</v>
      </c>
      <c r="Z265" s="46"/>
      <c r="AA265" s="47"/>
      <c r="AB265" s="47"/>
      <c r="AC265" s="47"/>
      <c r="AD265" s="47"/>
      <c r="AE265" s="47"/>
      <c r="AF265" s="48"/>
      <c r="AG265" s="49"/>
      <c r="AH265" s="50"/>
      <c r="AI265" s="51"/>
      <c r="AJ265" s="52"/>
      <c r="AK265" s="53"/>
      <c r="AL265" s="53"/>
      <c r="AM265" s="53"/>
      <c r="AN265" s="53"/>
      <c r="AO265" s="53"/>
      <c r="AP265" s="54"/>
      <c r="AQ265" s="54"/>
      <c r="AR265" s="55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6"/>
      <c r="BO265" s="52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6"/>
      <c r="CS265" s="64"/>
      <c r="CT265" s="54"/>
      <c r="CU265" s="54"/>
      <c r="CV265" s="54"/>
      <c r="CW265" s="54"/>
      <c r="CX265" s="54"/>
      <c r="CY265" s="54"/>
      <c r="CZ265" s="55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15"/>
      <c r="DR265" s="15"/>
      <c r="DS265" s="15"/>
      <c r="DT265" s="15"/>
      <c r="DU265" s="15"/>
      <c r="DV265" s="15"/>
      <c r="DW265" s="29"/>
      <c r="DX265" s="43"/>
      <c r="DY265" s="21"/>
      <c r="DZ265" s="21"/>
      <c r="EA265" s="15"/>
      <c r="EB265" s="15"/>
      <c r="EC265" s="15"/>
      <c r="ED265" s="15"/>
      <c r="EE265" s="54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6"/>
      <c r="FB265" s="52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5"/>
      <c r="FZ265" s="54"/>
      <c r="GA265" s="54"/>
      <c r="GB265" s="54"/>
      <c r="GC265" s="54"/>
      <c r="GD265" s="54"/>
      <c r="GE265" s="54"/>
      <c r="GF265" s="58"/>
      <c r="GG265" s="57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6"/>
      <c r="HL265" s="52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5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8"/>
      <c r="IN265" s="57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6"/>
      <c r="JS265" s="52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5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6"/>
      <c r="KW265" s="57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5"/>
      <c r="LX265" s="54"/>
      <c r="LY265" s="54"/>
      <c r="LZ265" s="54"/>
      <c r="MA265" s="56"/>
      <c r="MB265" s="52"/>
      <c r="MC265" s="54"/>
      <c r="MD265" s="54"/>
      <c r="ME265" s="54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6"/>
      <c r="NF265" s="52"/>
      <c r="NG265" s="54"/>
      <c r="NH265" s="54"/>
      <c r="NI265" s="54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6"/>
      <c r="OK265" s="52"/>
      <c r="OL265" s="54"/>
      <c r="OM265" s="54"/>
      <c r="ON265" s="54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153"/>
      <c r="PP265" s="52"/>
      <c r="PQ265" s="54"/>
      <c r="PR265" s="54"/>
      <c r="PS265" s="54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154"/>
      <c r="QT265" s="52"/>
      <c r="QU265" s="54"/>
      <c r="QV265" s="54"/>
      <c r="QW265" s="54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154"/>
      <c r="RY265" s="52"/>
      <c r="RZ265" s="54"/>
      <c r="SA265" s="54"/>
      <c r="SB265" s="54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154"/>
      <c r="TC265" s="52"/>
      <c r="TD265" s="54"/>
      <c r="TE265" s="54"/>
      <c r="TF265" s="54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6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38"/>
      <c r="US265" s="38"/>
      <c r="UT265" s="38"/>
      <c r="UU265" s="38"/>
      <c r="UV265" s="38"/>
      <c r="UW265" s="38"/>
      <c r="UX265" s="38"/>
      <c r="UY265" s="38"/>
      <c r="UZ265" s="38"/>
      <c r="VA265" s="38"/>
      <c r="VB265" s="38"/>
      <c r="VC265" s="38"/>
      <c r="VD265" s="38"/>
      <c r="VE265" s="38"/>
      <c r="VF265" s="38"/>
      <c r="VG265" s="38"/>
      <c r="VH265" s="38"/>
      <c r="VI265" s="38"/>
      <c r="VJ265" s="38"/>
      <c r="VK265" s="38"/>
      <c r="VL265" s="182"/>
      <c r="VM265" s="25"/>
      <c r="VN265" s="10"/>
      <c r="VO265" s="10"/>
      <c r="VP265" s="10"/>
      <c r="VQ265" s="10"/>
      <c r="VR265" s="10"/>
      <c r="VS265" s="10"/>
      <c r="VT265" s="10"/>
      <c r="VU265" s="10"/>
      <c r="VV265" s="10"/>
      <c r="VW265" s="38"/>
      <c r="VX265" s="38"/>
      <c r="VY265" s="38"/>
      <c r="VZ265" s="38"/>
      <c r="WA265" s="38"/>
      <c r="WB265" s="38"/>
      <c r="WC265" s="38"/>
      <c r="WD265" s="38"/>
      <c r="WE265" s="38"/>
      <c r="WF265" s="38"/>
      <c r="WG265" s="38"/>
      <c r="WH265" s="38"/>
      <c r="WI265" s="38"/>
      <c r="WJ265" s="38"/>
      <c r="WK265" s="38"/>
      <c r="WL265" s="38"/>
      <c r="WM265" s="38"/>
      <c r="WN265" s="182"/>
      <c r="WO265" s="25"/>
      <c r="WP265" s="10"/>
      <c r="WQ265" s="10"/>
      <c r="WR265" s="10"/>
      <c r="WS265" s="10"/>
      <c r="WT265" s="10"/>
      <c r="WU265" s="10"/>
      <c r="WV265" s="10"/>
      <c r="WW265" s="10"/>
      <c r="WX265" s="10"/>
      <c r="WY265" s="38"/>
      <c r="WZ265" s="38"/>
      <c r="XA265" s="38"/>
      <c r="XB265" s="38"/>
      <c r="XC265" s="38"/>
      <c r="XD265" s="38"/>
      <c r="XE265" s="38"/>
      <c r="XF265" s="38"/>
      <c r="XG265" s="38"/>
      <c r="XH265" s="38"/>
      <c r="XI265" s="38"/>
      <c r="XJ265" s="38"/>
      <c r="XK265" s="38"/>
      <c r="XL265" s="38"/>
      <c r="XM265" s="38"/>
      <c r="XN265" s="38"/>
      <c r="XO265" s="38"/>
      <c r="XP265" s="38"/>
      <c r="XQ265" s="38"/>
      <c r="XR265" s="38"/>
      <c r="XS265" s="38"/>
      <c r="XT265" s="25"/>
    </row>
    <row r="266" spans="2:644" s="4" customFormat="1" ht="12.75" hidden="1" x14ac:dyDescent="0.2">
      <c r="B266" s="61" t="s">
        <v>121</v>
      </c>
      <c r="C266" s="201" t="s">
        <v>199</v>
      </c>
      <c r="D266" s="9" t="str">
        <f t="shared" si="217"/>
        <v>1750132449</v>
      </c>
      <c r="E266" s="10">
        <v>7001</v>
      </c>
      <c r="F266" s="9" t="s">
        <v>36</v>
      </c>
      <c r="G266" s="9" t="s">
        <v>867</v>
      </c>
      <c r="H266" s="9" t="s">
        <v>255</v>
      </c>
      <c r="I266" s="9"/>
      <c r="J266" s="9"/>
      <c r="K266" s="9"/>
      <c r="L266" s="9"/>
      <c r="M266" s="9"/>
      <c r="N266" s="9" t="e">
        <f>VLOOKUP(C266,'[1]Nomina al 02-02-2023'!$A$6:$A$94,1,0)</f>
        <v>#N/A</v>
      </c>
      <c r="O266" s="9"/>
      <c r="P266" s="9"/>
      <c r="Q266" s="11" t="s">
        <v>864</v>
      </c>
      <c r="R266" s="11" t="e">
        <v>#N/A</v>
      </c>
      <c r="S266" s="11"/>
      <c r="T266" s="11"/>
      <c r="U266" s="76" t="e">
        <f t="shared" si="218"/>
        <v>#VALUE!</v>
      </c>
      <c r="V266" s="100" t="e">
        <f t="shared" si="204"/>
        <v>#VALUE!</v>
      </c>
      <c r="W266" s="12">
        <f>SUM(Z266:XS266)</f>
        <v>0</v>
      </c>
      <c r="X266" s="24">
        <f t="shared" si="205"/>
        <v>0</v>
      </c>
      <c r="Y266" s="77">
        <f>IF(B266="Inactivo",0,(V266-W266-X266))</f>
        <v>0</v>
      </c>
      <c r="Z266" s="46"/>
      <c r="AA266" s="47"/>
      <c r="AB266" s="47"/>
      <c r="AC266" s="47"/>
      <c r="AD266" s="47"/>
      <c r="AE266" s="47"/>
      <c r="AF266" s="48"/>
      <c r="AG266" s="49"/>
      <c r="AH266" s="50"/>
      <c r="AI266" s="51"/>
      <c r="AJ266" s="52"/>
      <c r="AK266" s="53"/>
      <c r="AL266" s="53"/>
      <c r="AM266" s="53"/>
      <c r="AN266" s="53"/>
      <c r="AO266" s="53"/>
      <c r="AP266" s="54"/>
      <c r="AQ266" s="54"/>
      <c r="AR266" s="55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6"/>
      <c r="BO266" s="52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6"/>
      <c r="CS266" s="64"/>
      <c r="CT266" s="54"/>
      <c r="CU266" s="54"/>
      <c r="CV266" s="54"/>
      <c r="CW266" s="54"/>
      <c r="CX266" s="54"/>
      <c r="CY266" s="54"/>
      <c r="CZ266" s="55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15"/>
      <c r="DR266" s="15"/>
      <c r="DS266" s="15"/>
      <c r="DT266" s="15"/>
      <c r="DU266" s="15"/>
      <c r="DV266" s="15"/>
      <c r="DW266" s="29"/>
      <c r="DX266" s="43"/>
      <c r="DY266" s="21"/>
      <c r="DZ266" s="21"/>
      <c r="EA266" s="15"/>
      <c r="EB266" s="15"/>
      <c r="EC266" s="15"/>
      <c r="ED266" s="15"/>
      <c r="EE266" s="54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6"/>
      <c r="FB266" s="52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5"/>
      <c r="FZ266" s="54"/>
      <c r="GA266" s="54"/>
      <c r="GB266" s="54"/>
      <c r="GC266" s="54"/>
      <c r="GD266" s="54"/>
      <c r="GE266" s="54"/>
      <c r="GF266" s="58"/>
      <c r="GG266" s="57"/>
      <c r="GH266" s="54"/>
      <c r="GI266" s="54"/>
      <c r="GJ266" s="54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6"/>
      <c r="HL266" s="52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5"/>
      <c r="HZ266" s="54"/>
      <c r="IA266" s="54"/>
      <c r="IB266" s="54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8"/>
      <c r="IN266" s="57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6"/>
      <c r="JS266" s="52"/>
      <c r="JT266" s="54"/>
      <c r="JU266" s="54"/>
      <c r="JV266" s="54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5"/>
      <c r="KH266" s="54"/>
      <c r="KI266" s="54"/>
      <c r="KJ266" s="54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6"/>
      <c r="KW266" s="57"/>
      <c r="KX266" s="54"/>
      <c r="KY266" s="54"/>
      <c r="KZ266" s="54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5"/>
      <c r="LX266" s="54"/>
      <c r="LY266" s="54"/>
      <c r="LZ266" s="54"/>
      <c r="MA266" s="56"/>
      <c r="MB266" s="52"/>
      <c r="MC266" s="54"/>
      <c r="MD266" s="54"/>
      <c r="ME266" s="54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6"/>
      <c r="NF266" s="52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6"/>
      <c r="OK266" s="52"/>
      <c r="OL266" s="54"/>
      <c r="OM266" s="54"/>
      <c r="ON266" s="54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153"/>
      <c r="PP266" s="52"/>
      <c r="PQ266" s="54"/>
      <c r="PR266" s="54"/>
      <c r="PS266" s="54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154"/>
      <c r="QT266" s="52"/>
      <c r="QU266" s="54"/>
      <c r="QV266" s="54"/>
      <c r="QW266" s="54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154"/>
      <c r="RY266" s="52"/>
      <c r="RZ266" s="54"/>
      <c r="SA266" s="54"/>
      <c r="SB266" s="54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154"/>
      <c r="TC266" s="52"/>
      <c r="TD266" s="54"/>
      <c r="TE266" s="54"/>
      <c r="TF266" s="54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6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38"/>
      <c r="US266" s="38"/>
      <c r="UT266" s="38"/>
      <c r="UU266" s="38"/>
      <c r="UV266" s="38"/>
      <c r="UW266" s="38"/>
      <c r="UX266" s="38"/>
      <c r="UY266" s="38"/>
      <c r="UZ266" s="38"/>
      <c r="VA266" s="38"/>
      <c r="VB266" s="38"/>
      <c r="VC266" s="38"/>
      <c r="VD266" s="38"/>
      <c r="VE266" s="38"/>
      <c r="VF266" s="38"/>
      <c r="VG266" s="38"/>
      <c r="VH266" s="38"/>
      <c r="VI266" s="38"/>
      <c r="VJ266" s="38"/>
      <c r="VK266" s="38"/>
      <c r="VL266" s="182"/>
      <c r="VM266" s="25"/>
      <c r="VN266" s="10"/>
      <c r="VO266" s="10"/>
      <c r="VP266" s="10"/>
      <c r="VQ266" s="10"/>
      <c r="VR266" s="10"/>
      <c r="VS266" s="10"/>
      <c r="VT266" s="10"/>
      <c r="VU266" s="10"/>
      <c r="VV266" s="10"/>
      <c r="VW266" s="38"/>
      <c r="VX266" s="38"/>
      <c r="VY266" s="38"/>
      <c r="VZ266" s="38"/>
      <c r="WA266" s="38"/>
      <c r="WB266" s="38"/>
      <c r="WC266" s="38"/>
      <c r="WD266" s="38"/>
      <c r="WE266" s="38"/>
      <c r="WF266" s="38"/>
      <c r="WG266" s="38"/>
      <c r="WH266" s="38"/>
      <c r="WI266" s="38"/>
      <c r="WJ266" s="38"/>
      <c r="WK266" s="38"/>
      <c r="WL266" s="38"/>
      <c r="WM266" s="38"/>
      <c r="WN266" s="182"/>
      <c r="WO266" s="25"/>
      <c r="WP266" s="10"/>
      <c r="WQ266" s="10"/>
      <c r="WR266" s="10"/>
      <c r="WS266" s="10"/>
      <c r="WT266" s="10"/>
      <c r="WU266" s="10"/>
      <c r="WV266" s="10"/>
      <c r="WW266" s="10"/>
      <c r="WX266" s="10"/>
      <c r="WY266" s="196"/>
      <c r="WZ266" s="196"/>
      <c r="XA266" s="196"/>
      <c r="XB266" s="196"/>
      <c r="XC266" s="196"/>
      <c r="XD266" s="196"/>
      <c r="XE266" s="196"/>
      <c r="XF266" s="196"/>
      <c r="XG266" s="196"/>
      <c r="XH266" s="196"/>
      <c r="XI266" s="196"/>
      <c r="XJ266" s="196"/>
      <c r="XK266" s="196"/>
      <c r="XL266" s="196"/>
      <c r="XM266" s="196"/>
      <c r="XN266" s="196"/>
      <c r="XO266" s="196"/>
      <c r="XP266" s="196"/>
      <c r="XQ266" s="196"/>
      <c r="XR266" s="196"/>
      <c r="XS266" s="196"/>
      <c r="XT266" s="25">
        <f t="shared" ref="XT266" si="219">SUM(Z266:XS266)</f>
        <v>0</v>
      </c>
    </row>
    <row r="267" spans="2:644" s="4" customFormat="1" ht="12.75" hidden="1" x14ac:dyDescent="0.2">
      <c r="B267" s="61" t="s">
        <v>121</v>
      </c>
      <c r="C267" s="201" t="s">
        <v>401</v>
      </c>
      <c r="D267" s="9" t="str">
        <f t="shared" si="217"/>
        <v>1313744102</v>
      </c>
      <c r="E267" s="10"/>
      <c r="F267" s="9"/>
      <c r="G267" s="9"/>
      <c r="H267" s="9" t="s">
        <v>282</v>
      </c>
      <c r="I267" s="9"/>
      <c r="J267" s="9"/>
      <c r="K267" s="9"/>
      <c r="L267" s="9"/>
      <c r="M267" s="9"/>
      <c r="N267" s="9" t="e">
        <f>VLOOKUP(C267,'[1]Nomina al 02-02-2023'!$A$6:$A$94,1,0)</f>
        <v>#N/A</v>
      </c>
      <c r="O267" s="9"/>
      <c r="P267" s="9"/>
      <c r="Q267" s="11">
        <v>44622</v>
      </c>
      <c r="R267" s="11">
        <v>44691</v>
      </c>
      <c r="S267" s="11"/>
      <c r="T267" s="11"/>
      <c r="U267" s="76">
        <f t="shared" si="218"/>
        <v>10.966666666666667</v>
      </c>
      <c r="V267" s="100">
        <f t="shared" si="204"/>
        <v>13.708333333333334</v>
      </c>
      <c r="W267" s="12">
        <f t="shared" si="206"/>
        <v>0</v>
      </c>
      <c r="X267" s="24">
        <f t="shared" si="205"/>
        <v>0</v>
      </c>
      <c r="Y267" s="77">
        <f>IF(B267="Inactivo",0,(V267-W267-X267))</f>
        <v>0</v>
      </c>
      <c r="Z267" s="46"/>
      <c r="AA267" s="47"/>
      <c r="AB267" s="47"/>
      <c r="AC267" s="47"/>
      <c r="AD267" s="47"/>
      <c r="AE267" s="47"/>
      <c r="AF267" s="48"/>
      <c r="AG267" s="49"/>
      <c r="AH267" s="50"/>
      <c r="AI267" s="51"/>
      <c r="AJ267" s="52"/>
      <c r="AK267" s="53"/>
      <c r="AL267" s="53"/>
      <c r="AM267" s="53"/>
      <c r="AN267" s="53"/>
      <c r="AO267" s="53"/>
      <c r="AP267" s="54"/>
      <c r="AQ267" s="54"/>
      <c r="AR267" s="55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6"/>
      <c r="BO267" s="52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6"/>
      <c r="CS267" s="64"/>
      <c r="CT267" s="54"/>
      <c r="CU267" s="54"/>
      <c r="CV267" s="54"/>
      <c r="CW267" s="54"/>
      <c r="CX267" s="54"/>
      <c r="CY267" s="54"/>
      <c r="CZ267" s="55"/>
      <c r="DA267" s="54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15"/>
      <c r="DR267" s="15"/>
      <c r="DS267" s="15"/>
      <c r="DT267" s="15"/>
      <c r="DU267" s="15"/>
      <c r="DV267" s="15"/>
      <c r="DW267" s="29"/>
      <c r="DX267" s="43"/>
      <c r="DY267" s="21"/>
      <c r="DZ267" s="21"/>
      <c r="EA267" s="15"/>
      <c r="EB267" s="15"/>
      <c r="EC267" s="15"/>
      <c r="ED267" s="15"/>
      <c r="EE267" s="54"/>
      <c r="EF267" s="54"/>
      <c r="EG267" s="54"/>
      <c r="EH267" s="54"/>
      <c r="EI267" s="54"/>
      <c r="EJ267" s="54"/>
      <c r="EK267" s="54"/>
      <c r="EL267" s="54"/>
      <c r="EM267" s="54"/>
      <c r="EN267" s="54"/>
      <c r="EO267" s="54"/>
      <c r="EP267" s="54"/>
      <c r="EQ267" s="54"/>
      <c r="ER267" s="54"/>
      <c r="ES267" s="54"/>
      <c r="ET267" s="54"/>
      <c r="EU267" s="54"/>
      <c r="EV267" s="54"/>
      <c r="EW267" s="54"/>
      <c r="EX267" s="54"/>
      <c r="EY267" s="54"/>
      <c r="EZ267" s="54"/>
      <c r="FA267" s="56"/>
      <c r="FB267" s="52"/>
      <c r="FC267" s="54"/>
      <c r="FD267" s="54"/>
      <c r="FE267" s="54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5"/>
      <c r="FZ267" s="54"/>
      <c r="GA267" s="54"/>
      <c r="GB267" s="54"/>
      <c r="GC267" s="54"/>
      <c r="GD267" s="54"/>
      <c r="GE267" s="54"/>
      <c r="GF267" s="58"/>
      <c r="GG267" s="57"/>
      <c r="GH267" s="54"/>
      <c r="GI267" s="54"/>
      <c r="GJ267" s="54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6"/>
      <c r="HL267" s="52"/>
      <c r="HM267" s="54"/>
      <c r="HN267" s="54"/>
      <c r="HO267" s="54"/>
      <c r="HP267" s="54"/>
      <c r="HQ267" s="54"/>
      <c r="HR267" s="54"/>
      <c r="HS267" s="54"/>
      <c r="HT267" s="54"/>
      <c r="HU267" s="54"/>
      <c r="HV267" s="54"/>
      <c r="HW267" s="54"/>
      <c r="HX267" s="54"/>
      <c r="HY267" s="55"/>
      <c r="HZ267" s="54"/>
      <c r="IA267" s="54"/>
      <c r="IB267" s="54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8"/>
      <c r="IN267" s="57"/>
      <c r="IO267" s="54"/>
      <c r="IP267" s="54"/>
      <c r="IQ267" s="54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6"/>
      <c r="JS267" s="52"/>
      <c r="JT267" s="54"/>
      <c r="JU267" s="54"/>
      <c r="JV267" s="54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5"/>
      <c r="KH267" s="54"/>
      <c r="KI267" s="54"/>
      <c r="KJ267" s="54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6"/>
      <c r="KW267" s="57"/>
      <c r="KX267" s="54"/>
      <c r="KY267" s="54"/>
      <c r="KZ267" s="54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5"/>
      <c r="LX267" s="54"/>
      <c r="LY267" s="54"/>
      <c r="LZ267" s="54"/>
      <c r="MA267" s="56"/>
      <c r="MB267" s="52"/>
      <c r="MC267" s="54"/>
      <c r="MD267" s="54"/>
      <c r="ME267" s="54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6"/>
      <c r="NF267" s="52"/>
      <c r="NG267" s="54"/>
      <c r="NH267" s="54"/>
      <c r="NI267" s="54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6"/>
      <c r="OK267" s="52"/>
      <c r="OL267" s="54"/>
      <c r="OM267" s="54"/>
      <c r="ON267" s="54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153"/>
      <c r="PP267" s="52"/>
      <c r="PQ267" s="54"/>
      <c r="PR267" s="54"/>
      <c r="PS267" s="54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154"/>
      <c r="QT267" s="52"/>
      <c r="QU267" s="54"/>
      <c r="QV267" s="54"/>
      <c r="QW267" s="54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154"/>
      <c r="RY267" s="52"/>
      <c r="RZ267" s="54"/>
      <c r="SA267" s="54"/>
      <c r="SB267" s="54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154"/>
      <c r="TC267" s="52"/>
      <c r="TD267" s="54"/>
      <c r="TE267" s="54"/>
      <c r="TF267" s="54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6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38"/>
      <c r="US267" s="38"/>
      <c r="UT267" s="38"/>
      <c r="UU267" s="38"/>
      <c r="UV267" s="38"/>
      <c r="UW267" s="38"/>
      <c r="UX267" s="38"/>
      <c r="UY267" s="38"/>
      <c r="UZ267" s="38"/>
      <c r="VA267" s="38"/>
      <c r="VB267" s="38"/>
      <c r="VC267" s="38"/>
      <c r="VD267" s="38"/>
      <c r="VE267" s="38"/>
      <c r="VF267" s="38"/>
      <c r="VG267" s="38"/>
      <c r="VH267" s="38"/>
      <c r="VI267" s="38"/>
      <c r="VJ267" s="38"/>
      <c r="VK267" s="38"/>
      <c r="VL267" s="182"/>
      <c r="VM267" s="25"/>
      <c r="VN267" s="10"/>
      <c r="VO267" s="10"/>
      <c r="VP267" s="10"/>
      <c r="VQ267" s="10"/>
      <c r="VR267" s="10"/>
      <c r="VS267" s="10"/>
      <c r="VT267" s="10"/>
      <c r="VU267" s="10"/>
      <c r="VV267" s="10"/>
      <c r="VW267" s="38"/>
      <c r="VX267" s="38"/>
      <c r="VY267" s="38"/>
      <c r="VZ267" s="38"/>
      <c r="WA267" s="38"/>
      <c r="WB267" s="38"/>
      <c r="WC267" s="38"/>
      <c r="WD267" s="38"/>
      <c r="WE267" s="38"/>
      <c r="WF267" s="38"/>
      <c r="WG267" s="38"/>
      <c r="WH267" s="38"/>
      <c r="WI267" s="38"/>
      <c r="WJ267" s="38"/>
      <c r="WK267" s="38"/>
      <c r="WL267" s="38"/>
      <c r="WM267" s="38"/>
      <c r="WN267" s="182"/>
      <c r="WO267" s="25"/>
      <c r="WP267" s="10"/>
      <c r="WQ267" s="10"/>
      <c r="WR267" s="10"/>
      <c r="WS267" s="10"/>
      <c r="WT267" s="10"/>
      <c r="WU267" s="10"/>
      <c r="WV267" s="10"/>
      <c r="WW267" s="10"/>
      <c r="WX267" s="10"/>
      <c r="WY267" s="38"/>
      <c r="WZ267" s="38"/>
      <c r="XA267" s="38"/>
      <c r="XB267" s="38"/>
      <c r="XC267" s="38"/>
      <c r="XD267" s="38"/>
      <c r="XE267" s="38"/>
      <c r="XF267" s="38"/>
      <c r="XG267" s="38"/>
      <c r="XH267" s="38"/>
      <c r="XI267" s="38"/>
      <c r="XJ267" s="38"/>
      <c r="XK267" s="38"/>
      <c r="XL267" s="38"/>
      <c r="XM267" s="38"/>
      <c r="XN267" s="38"/>
      <c r="XO267" s="38"/>
      <c r="XP267" s="38"/>
      <c r="XQ267" s="38"/>
      <c r="XR267" s="38"/>
      <c r="XS267" s="38"/>
      <c r="XT267" s="25"/>
    </row>
    <row r="268" spans="2:644" s="4" customFormat="1" ht="12.75" hidden="1" x14ac:dyDescent="0.2">
      <c r="B268" s="61" t="s">
        <v>121</v>
      </c>
      <c r="C268" s="201" t="s">
        <v>1052</v>
      </c>
      <c r="D268" s="9" t="str">
        <f t="shared" si="217"/>
        <v>0706806585</v>
      </c>
      <c r="E268" s="10"/>
      <c r="F268" s="9"/>
      <c r="G268" s="9"/>
      <c r="H268" s="9" t="s">
        <v>237</v>
      </c>
      <c r="I268" s="9"/>
      <c r="J268" s="9"/>
      <c r="K268" s="9"/>
      <c r="L268" s="9"/>
      <c r="M268" s="9"/>
      <c r="N268" s="9" t="e">
        <f>VLOOKUP(C268,'[1]Nomina al 02-02-2023'!$A$6:$A$94,1,0)</f>
        <v>#N/A</v>
      </c>
      <c r="O268" s="9"/>
      <c r="P268" s="9"/>
      <c r="Q268" s="11">
        <v>44789</v>
      </c>
      <c r="R268" s="11">
        <v>44825</v>
      </c>
      <c r="S268" s="11"/>
      <c r="T268" s="11"/>
      <c r="U268" s="76">
        <f t="shared" si="218"/>
        <v>5.5</v>
      </c>
      <c r="V268" s="100">
        <f t="shared" si="204"/>
        <v>6.875</v>
      </c>
      <c r="W268" s="12">
        <f t="shared" si="206"/>
        <v>0</v>
      </c>
      <c r="X268" s="24">
        <f t="shared" si="205"/>
        <v>0</v>
      </c>
      <c r="Y268" s="77">
        <f>IF(B268="Inactivo",0,(V268-W268-X268))</f>
        <v>0</v>
      </c>
      <c r="Z268" s="46"/>
      <c r="AA268" s="47"/>
      <c r="AB268" s="47"/>
      <c r="AC268" s="47"/>
      <c r="AD268" s="47"/>
      <c r="AE268" s="47"/>
      <c r="AF268" s="48"/>
      <c r="AG268" s="49"/>
      <c r="AH268" s="50"/>
      <c r="AI268" s="51"/>
      <c r="AJ268" s="52"/>
      <c r="AK268" s="53"/>
      <c r="AL268" s="53"/>
      <c r="AM268" s="53"/>
      <c r="AN268" s="53"/>
      <c r="AO268" s="53"/>
      <c r="AP268" s="54"/>
      <c r="AQ268" s="54"/>
      <c r="AR268" s="55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6"/>
      <c r="BO268" s="52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6"/>
      <c r="CS268" s="64"/>
      <c r="CT268" s="54"/>
      <c r="CU268" s="54"/>
      <c r="CV268" s="54"/>
      <c r="CW268" s="54"/>
      <c r="CX268" s="54"/>
      <c r="CY268" s="54"/>
      <c r="CZ268" s="55"/>
      <c r="DA268" s="54"/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  <c r="DN268" s="54"/>
      <c r="DO268" s="54"/>
      <c r="DP268" s="54"/>
      <c r="DQ268" s="15"/>
      <c r="DR268" s="15"/>
      <c r="DS268" s="15"/>
      <c r="DT268" s="15"/>
      <c r="DU268" s="15"/>
      <c r="DV268" s="15"/>
      <c r="DW268" s="29"/>
      <c r="DX268" s="43"/>
      <c r="DY268" s="21"/>
      <c r="DZ268" s="21"/>
      <c r="EA268" s="15"/>
      <c r="EB268" s="15"/>
      <c r="EC268" s="15"/>
      <c r="ED268" s="15"/>
      <c r="EE268" s="54"/>
      <c r="EF268" s="54"/>
      <c r="EG268" s="54"/>
      <c r="EH268" s="54"/>
      <c r="EI268" s="54"/>
      <c r="EJ268" s="54"/>
      <c r="EK268" s="54"/>
      <c r="EL268" s="54"/>
      <c r="EM268" s="54"/>
      <c r="EN268" s="54"/>
      <c r="EO268" s="54"/>
      <c r="EP268" s="54"/>
      <c r="EQ268" s="54"/>
      <c r="ER268" s="54"/>
      <c r="ES268" s="54"/>
      <c r="ET268" s="54"/>
      <c r="EU268" s="54"/>
      <c r="EV268" s="54"/>
      <c r="EW268" s="54"/>
      <c r="EX268" s="54"/>
      <c r="EY268" s="54"/>
      <c r="EZ268" s="54"/>
      <c r="FA268" s="56"/>
      <c r="FB268" s="52"/>
      <c r="FC268" s="54"/>
      <c r="FD268" s="54"/>
      <c r="FE268" s="54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5"/>
      <c r="FZ268" s="54"/>
      <c r="GA268" s="54"/>
      <c r="GB268" s="54"/>
      <c r="GC268" s="54"/>
      <c r="GD268" s="54"/>
      <c r="GE268" s="54"/>
      <c r="GF268" s="58"/>
      <c r="GG268" s="57"/>
      <c r="GH268" s="54"/>
      <c r="GI268" s="54"/>
      <c r="GJ268" s="54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6"/>
      <c r="HL268" s="52"/>
      <c r="HM268" s="54"/>
      <c r="HN268" s="54"/>
      <c r="HO268" s="54"/>
      <c r="HP268" s="54"/>
      <c r="HQ268" s="54"/>
      <c r="HR268" s="54"/>
      <c r="HS268" s="54"/>
      <c r="HT268" s="54"/>
      <c r="HU268" s="54"/>
      <c r="HV268" s="54"/>
      <c r="HW268" s="54"/>
      <c r="HX268" s="54"/>
      <c r="HY268" s="55"/>
      <c r="HZ268" s="54"/>
      <c r="IA268" s="54"/>
      <c r="IB268" s="54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8"/>
      <c r="IN268" s="57"/>
      <c r="IO268" s="54"/>
      <c r="IP268" s="54"/>
      <c r="IQ268" s="54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6"/>
      <c r="JS268" s="52"/>
      <c r="JT268" s="54"/>
      <c r="JU268" s="54"/>
      <c r="JV268" s="54"/>
      <c r="JW268" s="54"/>
      <c r="JX268" s="54"/>
      <c r="JY268" s="54"/>
      <c r="JZ268" s="54"/>
      <c r="KA268" s="54"/>
      <c r="KB268" s="54"/>
      <c r="KC268" s="54"/>
      <c r="KD268" s="54"/>
      <c r="KE268" s="54"/>
      <c r="KF268" s="54"/>
      <c r="KG268" s="55"/>
      <c r="KH268" s="54"/>
      <c r="KI268" s="54"/>
      <c r="KJ268" s="54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6"/>
      <c r="KW268" s="57"/>
      <c r="KX268" s="54"/>
      <c r="KY268" s="54"/>
      <c r="KZ268" s="54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5"/>
      <c r="LX268" s="54"/>
      <c r="LY268" s="54"/>
      <c r="LZ268" s="54"/>
      <c r="MA268" s="56"/>
      <c r="MB268" s="52"/>
      <c r="MC268" s="54"/>
      <c r="MD268" s="54"/>
      <c r="ME268" s="54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6"/>
      <c r="NF268" s="52"/>
      <c r="NG268" s="54"/>
      <c r="NH268" s="54"/>
      <c r="NI268" s="54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6"/>
      <c r="OK268" s="52"/>
      <c r="OL268" s="54"/>
      <c r="OM268" s="54"/>
      <c r="ON268" s="54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153"/>
      <c r="PP268" s="52"/>
      <c r="PQ268" s="54"/>
      <c r="PR268" s="54"/>
      <c r="PS268" s="54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154"/>
      <c r="QT268" s="52"/>
      <c r="QU268" s="54"/>
      <c r="QV268" s="54"/>
      <c r="QW268" s="54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154"/>
      <c r="RY268" s="52"/>
      <c r="RZ268" s="54"/>
      <c r="SA268" s="54"/>
      <c r="SB268" s="54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154"/>
      <c r="TC268" s="52"/>
      <c r="TD268" s="54"/>
      <c r="TE268" s="54"/>
      <c r="TF268" s="54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6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38"/>
      <c r="US268" s="38"/>
      <c r="UT268" s="38"/>
      <c r="UU268" s="38"/>
      <c r="UV268" s="38"/>
      <c r="UW268" s="38"/>
      <c r="UX268" s="38"/>
      <c r="UY268" s="38"/>
      <c r="UZ268" s="38"/>
      <c r="VA268" s="38"/>
      <c r="VB268" s="38"/>
      <c r="VC268" s="38"/>
      <c r="VD268" s="38"/>
      <c r="VE268" s="38"/>
      <c r="VF268" s="38"/>
      <c r="VG268" s="38"/>
      <c r="VH268" s="38"/>
      <c r="VI268" s="38"/>
      <c r="VJ268" s="38"/>
      <c r="VK268" s="38"/>
      <c r="VL268" s="182"/>
      <c r="VM268" s="25"/>
      <c r="VN268" s="10"/>
      <c r="VO268" s="10"/>
      <c r="VP268" s="10"/>
      <c r="VQ268" s="10"/>
      <c r="VR268" s="10"/>
      <c r="VS268" s="10"/>
      <c r="VT268" s="10"/>
      <c r="VU268" s="10"/>
      <c r="VV268" s="10"/>
      <c r="VW268" s="38"/>
      <c r="VX268" s="38"/>
      <c r="VY268" s="38"/>
      <c r="VZ268" s="38"/>
      <c r="WA268" s="38"/>
      <c r="WB268" s="38"/>
      <c r="WC268" s="38"/>
      <c r="WD268" s="38"/>
      <c r="WE268" s="38"/>
      <c r="WF268" s="38"/>
      <c r="WG268" s="38"/>
      <c r="WH268" s="38"/>
      <c r="WI268" s="38"/>
      <c r="WJ268" s="38"/>
      <c r="WK268" s="38"/>
      <c r="WL268" s="38"/>
      <c r="WM268" s="38"/>
      <c r="WN268" s="182"/>
      <c r="WO268" s="25"/>
      <c r="WP268" s="10"/>
      <c r="WQ268" s="10"/>
      <c r="WR268" s="10"/>
      <c r="WS268" s="10"/>
      <c r="WT268" s="10"/>
      <c r="WU268" s="10"/>
      <c r="WV268" s="10"/>
      <c r="WW268" s="10"/>
      <c r="WX268" s="10"/>
      <c r="WY268" s="38"/>
      <c r="WZ268" s="38"/>
      <c r="XA268" s="38"/>
      <c r="XB268" s="38"/>
      <c r="XC268" s="38"/>
      <c r="XD268" s="38"/>
      <c r="XE268" s="38"/>
      <c r="XF268" s="38"/>
      <c r="XG268" s="38"/>
      <c r="XH268" s="38"/>
      <c r="XI268" s="38"/>
      <c r="XJ268" s="38"/>
      <c r="XK268" s="38"/>
      <c r="XL268" s="38"/>
      <c r="XM268" s="38"/>
      <c r="XN268" s="38"/>
      <c r="XO268" s="38"/>
      <c r="XP268" s="38"/>
      <c r="XQ268" s="38"/>
      <c r="XR268" s="38"/>
      <c r="XS268" s="38"/>
      <c r="XT268" s="25"/>
    </row>
    <row r="269" spans="2:644" s="4" customFormat="1" ht="12.75" x14ac:dyDescent="0.2">
      <c r="B269" s="61" t="s">
        <v>122</v>
      </c>
      <c r="C269" s="201" t="s">
        <v>402</v>
      </c>
      <c r="D269" s="9" t="str">
        <f t="shared" si="217"/>
        <v>1721024642</v>
      </c>
      <c r="E269" s="10">
        <v>7001</v>
      </c>
      <c r="F269" s="9" t="s">
        <v>36</v>
      </c>
      <c r="G269" s="9" t="s">
        <v>334</v>
      </c>
      <c r="H269" s="9" t="s">
        <v>632</v>
      </c>
      <c r="I269" s="9">
        <f>LEN(H269)</f>
        <v>30</v>
      </c>
      <c r="J269" s="9">
        <f>FIND(" ",H269,FIND(" ",H269)+1)</f>
        <v>14</v>
      </c>
      <c r="K269" s="9">
        <f>I269-(J269-1)</f>
        <v>17</v>
      </c>
      <c r="L269" s="9" t="str">
        <f>MID(H269,1,J269)</f>
        <v xml:space="preserve">Freire Rivera </v>
      </c>
      <c r="M269" s="9" t="str">
        <f>MID(H269,J269,K269)</f>
        <v xml:space="preserve"> Pamela Alexandra</v>
      </c>
      <c r="N269" s="9" t="str">
        <f>_xlfn.IFNA(VLOOKUP(D269,[1]!Tabla1[#All],7,0),"NO ENCONTRADO")</f>
        <v>pasanterrhh@salesland.net</v>
      </c>
      <c r="O269" s="9"/>
      <c r="P269" s="9" t="str">
        <f>IF(N269="NO ENCONTRADO",O269,N269)</f>
        <v>pasanterrhh@salesland.net</v>
      </c>
      <c r="Q269" s="11">
        <v>44882</v>
      </c>
      <c r="R269" s="11"/>
      <c r="S269" s="11"/>
      <c r="T269" s="11"/>
      <c r="U269" s="76">
        <f t="shared" si="218"/>
        <v>2.4666666666666668</v>
      </c>
      <c r="V269" s="100">
        <f t="shared" si="204"/>
        <v>3.0833333333333335</v>
      </c>
      <c r="W269" s="12">
        <f>SUM(Z269:XS269)</f>
        <v>0</v>
      </c>
      <c r="X269" s="24">
        <f t="shared" si="205"/>
        <v>0</v>
      </c>
      <c r="Y269" s="77">
        <f>IF(B269="Inactivo",0,(V269-W269-X269))</f>
        <v>3.0833333333333335</v>
      </c>
      <c r="Z269" s="46"/>
      <c r="AA269" s="47"/>
      <c r="AB269" s="47"/>
      <c r="AC269" s="47"/>
      <c r="AD269" s="47"/>
      <c r="AE269" s="47"/>
      <c r="AF269" s="48"/>
      <c r="AG269" s="49"/>
      <c r="AH269" s="50"/>
      <c r="AI269" s="51"/>
      <c r="AJ269" s="52"/>
      <c r="AK269" s="53"/>
      <c r="AL269" s="53"/>
      <c r="AM269" s="53"/>
      <c r="AN269" s="53"/>
      <c r="AO269" s="53"/>
      <c r="AP269" s="54"/>
      <c r="AQ269" s="54"/>
      <c r="AR269" s="55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6"/>
      <c r="BO269" s="52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6"/>
      <c r="CS269" s="64"/>
      <c r="CT269" s="54"/>
      <c r="CU269" s="54"/>
      <c r="CV269" s="54"/>
      <c r="CW269" s="54"/>
      <c r="CX269" s="54"/>
      <c r="CY269" s="54"/>
      <c r="CZ269" s="55"/>
      <c r="DA269" s="54"/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  <c r="DN269" s="54"/>
      <c r="DO269" s="54"/>
      <c r="DP269" s="54"/>
      <c r="DQ269" s="15"/>
      <c r="DR269" s="15"/>
      <c r="DS269" s="15"/>
      <c r="DT269" s="15"/>
      <c r="DU269" s="15"/>
      <c r="DV269" s="15"/>
      <c r="DW269" s="29"/>
      <c r="DX269" s="43"/>
      <c r="DY269" s="21"/>
      <c r="DZ269" s="21"/>
      <c r="EA269" s="15"/>
      <c r="EB269" s="15"/>
      <c r="EC269" s="15"/>
      <c r="ED269" s="15"/>
      <c r="EE269" s="54"/>
      <c r="EF269" s="54"/>
      <c r="EG269" s="54"/>
      <c r="EH269" s="54"/>
      <c r="EI269" s="54"/>
      <c r="EJ269" s="54"/>
      <c r="EK269" s="54"/>
      <c r="EL269" s="54"/>
      <c r="EM269" s="54"/>
      <c r="EN269" s="54"/>
      <c r="EO269" s="54"/>
      <c r="EP269" s="54"/>
      <c r="EQ269" s="54"/>
      <c r="ER269" s="54"/>
      <c r="ES269" s="54"/>
      <c r="ET269" s="54"/>
      <c r="EU269" s="54"/>
      <c r="EV269" s="54"/>
      <c r="EW269" s="54"/>
      <c r="EX269" s="54"/>
      <c r="EY269" s="54"/>
      <c r="EZ269" s="54"/>
      <c r="FA269" s="56"/>
      <c r="FB269" s="52"/>
      <c r="FC269" s="54"/>
      <c r="FD269" s="54"/>
      <c r="FE269" s="54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5"/>
      <c r="FZ269" s="54"/>
      <c r="GA269" s="54"/>
      <c r="GB269" s="54"/>
      <c r="GC269" s="54"/>
      <c r="GD269" s="54"/>
      <c r="GE269" s="54"/>
      <c r="GF269" s="58"/>
      <c r="GG269" s="57"/>
      <c r="GH269" s="54"/>
      <c r="GI269" s="54"/>
      <c r="GJ269" s="54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6"/>
      <c r="HL269" s="52"/>
      <c r="HM269" s="54"/>
      <c r="HN269" s="54"/>
      <c r="HO269" s="54"/>
      <c r="HP269" s="54"/>
      <c r="HQ269" s="54"/>
      <c r="HR269" s="54"/>
      <c r="HS269" s="54"/>
      <c r="HT269" s="54"/>
      <c r="HU269" s="54"/>
      <c r="HV269" s="54"/>
      <c r="HW269" s="54"/>
      <c r="HX269" s="54"/>
      <c r="HY269" s="55"/>
      <c r="HZ269" s="54"/>
      <c r="IA269" s="54"/>
      <c r="IB269" s="54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8"/>
      <c r="IN269" s="57"/>
      <c r="IO269" s="54"/>
      <c r="IP269" s="54"/>
      <c r="IQ269" s="54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6"/>
      <c r="JS269" s="52"/>
      <c r="JT269" s="54"/>
      <c r="JU269" s="54"/>
      <c r="JV269" s="54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5"/>
      <c r="KH269" s="54"/>
      <c r="KI269" s="54"/>
      <c r="KJ269" s="54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6"/>
      <c r="KW269" s="57"/>
      <c r="KX269" s="54"/>
      <c r="KY269" s="54"/>
      <c r="KZ269" s="54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5"/>
      <c r="LX269" s="54"/>
      <c r="LY269" s="54"/>
      <c r="LZ269" s="54"/>
      <c r="MA269" s="56"/>
      <c r="MB269" s="52"/>
      <c r="MC269" s="54"/>
      <c r="MD269" s="54"/>
      <c r="ME269" s="54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6"/>
      <c r="NF269" s="52"/>
      <c r="NG269" s="54"/>
      <c r="NH269" s="54"/>
      <c r="NI269" s="54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6"/>
      <c r="OK269" s="52"/>
      <c r="OL269" s="54"/>
      <c r="OM269" s="54"/>
      <c r="ON269" s="54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153"/>
      <c r="PP269" s="52"/>
      <c r="PQ269" s="54"/>
      <c r="PR269" s="54"/>
      <c r="PS269" s="54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154"/>
      <c r="QT269" s="52"/>
      <c r="QU269" s="54"/>
      <c r="QV269" s="54"/>
      <c r="QW269" s="54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154"/>
      <c r="RY269" s="52"/>
      <c r="RZ269" s="54"/>
      <c r="SA269" s="54"/>
      <c r="SB269" s="54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154"/>
      <c r="TC269" s="52"/>
      <c r="TD269" s="54"/>
      <c r="TE269" s="54"/>
      <c r="TF269" s="54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6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38"/>
      <c r="US269" s="38"/>
      <c r="UT269" s="38"/>
      <c r="UU269" s="38"/>
      <c r="UV269" s="38"/>
      <c r="UW269" s="38"/>
      <c r="UX269" s="38"/>
      <c r="UY269" s="38"/>
      <c r="UZ269" s="38"/>
      <c r="VA269" s="38"/>
      <c r="VB269" s="38"/>
      <c r="VC269" s="38"/>
      <c r="VD269" s="38"/>
      <c r="VE269" s="38"/>
      <c r="VF269" s="38"/>
      <c r="VG269" s="38"/>
      <c r="VH269" s="38"/>
      <c r="VI269" s="38"/>
      <c r="VJ269" s="38"/>
      <c r="VK269" s="38"/>
      <c r="VL269" s="182"/>
      <c r="VM269" s="25"/>
      <c r="VN269" s="10"/>
      <c r="VO269" s="10"/>
      <c r="VP269" s="10"/>
      <c r="VQ269" s="10"/>
      <c r="VR269" s="10"/>
      <c r="VS269" s="10"/>
      <c r="VT269" s="10"/>
      <c r="VU269" s="10"/>
      <c r="VV269" s="10"/>
      <c r="VW269" s="38"/>
      <c r="VX269" s="38"/>
      <c r="VY269" s="38"/>
      <c r="VZ269" s="38"/>
      <c r="WA269" s="38"/>
      <c r="WB269" s="38"/>
      <c r="WC269" s="38"/>
      <c r="WD269" s="38"/>
      <c r="WE269" s="38"/>
      <c r="WF269" s="38"/>
      <c r="WG269" s="38"/>
      <c r="WH269" s="38"/>
      <c r="WI269" s="38"/>
      <c r="WJ269" s="38"/>
      <c r="WK269" s="38"/>
      <c r="WL269" s="38"/>
      <c r="WM269" s="38"/>
      <c r="WN269" s="182"/>
      <c r="WO269" s="25"/>
      <c r="WP269" s="10"/>
      <c r="WQ269" s="10"/>
      <c r="WR269" s="10"/>
      <c r="WS269" s="10"/>
      <c r="WT269" s="10"/>
      <c r="WU269" s="10"/>
      <c r="WV269" s="10"/>
      <c r="WW269" s="10"/>
      <c r="WX269" s="10"/>
      <c r="WY269" s="196"/>
      <c r="WZ269" s="196"/>
      <c r="XA269" s="196"/>
      <c r="XB269" s="196"/>
      <c r="XC269" s="196"/>
      <c r="XD269" s="196"/>
      <c r="XE269" s="196"/>
      <c r="XF269" s="196"/>
      <c r="XG269" s="196"/>
      <c r="XH269" s="196"/>
      <c r="XI269" s="196"/>
      <c r="XJ269" s="196"/>
      <c r="XK269" s="196"/>
      <c r="XL269" s="196"/>
      <c r="XM269" s="196"/>
      <c r="XN269" s="196"/>
      <c r="XO269" s="196"/>
      <c r="XP269" s="196"/>
      <c r="XQ269" s="196"/>
      <c r="XR269" s="196"/>
      <c r="XS269" s="196"/>
      <c r="XT269" s="25">
        <f t="shared" ref="XT269" si="220">SUM(Z269:XS269)</f>
        <v>0</v>
      </c>
    </row>
    <row r="270" spans="2:644" s="4" customFormat="1" ht="12.75" hidden="1" x14ac:dyDescent="0.2">
      <c r="B270" s="61" t="s">
        <v>121</v>
      </c>
      <c r="C270" s="201" t="s">
        <v>403</v>
      </c>
      <c r="D270" s="9" t="str">
        <f t="shared" si="217"/>
        <v>1721792099</v>
      </c>
      <c r="E270" s="10"/>
      <c r="F270" s="9"/>
      <c r="G270" s="9"/>
      <c r="H270" s="9" t="s">
        <v>633</v>
      </c>
      <c r="I270" s="9"/>
      <c r="J270" s="9"/>
      <c r="K270" s="9"/>
      <c r="L270" s="9"/>
      <c r="M270" s="9"/>
      <c r="N270" s="9" t="e">
        <f>VLOOKUP(C270,'[1]Nomina al 02-02-2023'!$A$6:$A$94,1,0)</f>
        <v>#N/A</v>
      </c>
      <c r="O270" s="9"/>
      <c r="P270" s="9"/>
      <c r="Q270" s="11">
        <v>44363</v>
      </c>
      <c r="R270" s="11">
        <v>44363</v>
      </c>
      <c r="S270" s="11"/>
      <c r="T270" s="11"/>
      <c r="U270" s="76">
        <f t="shared" si="218"/>
        <v>19.5</v>
      </c>
      <c r="V270" s="100">
        <f t="shared" si="204"/>
        <v>24.375</v>
      </c>
      <c r="W270" s="12">
        <f t="shared" si="206"/>
        <v>0</v>
      </c>
      <c r="X270" s="24">
        <f t="shared" si="205"/>
        <v>0</v>
      </c>
      <c r="Y270" s="77">
        <f>IF(B270="Inactivo",0,(V270-W270-X270))</f>
        <v>0</v>
      </c>
      <c r="Z270" s="46"/>
      <c r="AA270" s="47"/>
      <c r="AB270" s="47"/>
      <c r="AC270" s="47"/>
      <c r="AD270" s="47"/>
      <c r="AE270" s="47"/>
      <c r="AF270" s="48"/>
      <c r="AG270" s="49"/>
      <c r="AH270" s="50"/>
      <c r="AI270" s="51"/>
      <c r="AJ270" s="52"/>
      <c r="AK270" s="53"/>
      <c r="AL270" s="53"/>
      <c r="AM270" s="53"/>
      <c r="AN270" s="53"/>
      <c r="AO270" s="53"/>
      <c r="AP270" s="54"/>
      <c r="AQ270" s="54"/>
      <c r="AR270" s="55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6"/>
      <c r="BO270" s="52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6"/>
      <c r="CS270" s="64"/>
      <c r="CT270" s="54"/>
      <c r="CU270" s="54"/>
      <c r="CV270" s="54"/>
      <c r="CW270" s="54"/>
      <c r="CX270" s="54"/>
      <c r="CY270" s="54"/>
      <c r="CZ270" s="55"/>
      <c r="DA270" s="54"/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  <c r="DN270" s="54"/>
      <c r="DO270" s="54"/>
      <c r="DP270" s="54"/>
      <c r="DQ270" s="15"/>
      <c r="DR270" s="15"/>
      <c r="DS270" s="15"/>
      <c r="DT270" s="15"/>
      <c r="DU270" s="15"/>
      <c r="DV270" s="15"/>
      <c r="DW270" s="29"/>
      <c r="DX270" s="43"/>
      <c r="DY270" s="21"/>
      <c r="DZ270" s="21"/>
      <c r="EA270" s="15"/>
      <c r="EB270" s="15"/>
      <c r="EC270" s="15"/>
      <c r="ED270" s="15"/>
      <c r="EE270" s="54"/>
      <c r="EF270" s="54"/>
      <c r="EG270" s="54"/>
      <c r="EH270" s="54"/>
      <c r="EI270" s="54"/>
      <c r="EJ270" s="54"/>
      <c r="EK270" s="54"/>
      <c r="EL270" s="54"/>
      <c r="EM270" s="54"/>
      <c r="EN270" s="54"/>
      <c r="EO270" s="54"/>
      <c r="EP270" s="54"/>
      <c r="EQ270" s="54"/>
      <c r="ER270" s="54"/>
      <c r="ES270" s="54"/>
      <c r="ET270" s="54"/>
      <c r="EU270" s="54"/>
      <c r="EV270" s="54"/>
      <c r="EW270" s="54"/>
      <c r="EX270" s="54"/>
      <c r="EY270" s="54"/>
      <c r="EZ270" s="54"/>
      <c r="FA270" s="56"/>
      <c r="FB270" s="52"/>
      <c r="FC270" s="54"/>
      <c r="FD270" s="54"/>
      <c r="FE270" s="54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5"/>
      <c r="FZ270" s="54"/>
      <c r="GA270" s="54"/>
      <c r="GB270" s="54"/>
      <c r="GC270" s="54"/>
      <c r="GD270" s="54"/>
      <c r="GE270" s="54"/>
      <c r="GF270" s="58"/>
      <c r="GG270" s="57"/>
      <c r="GH270" s="54"/>
      <c r="GI270" s="54"/>
      <c r="GJ270" s="54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6"/>
      <c r="HL270" s="52"/>
      <c r="HM270" s="54"/>
      <c r="HN270" s="54"/>
      <c r="HO270" s="54"/>
      <c r="HP270" s="54"/>
      <c r="HQ270" s="54"/>
      <c r="HR270" s="54"/>
      <c r="HS270" s="54"/>
      <c r="HT270" s="54"/>
      <c r="HU270" s="54"/>
      <c r="HV270" s="54"/>
      <c r="HW270" s="54"/>
      <c r="HX270" s="54"/>
      <c r="HY270" s="55"/>
      <c r="HZ270" s="54"/>
      <c r="IA270" s="54"/>
      <c r="IB270" s="54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8"/>
      <c r="IN270" s="57"/>
      <c r="IO270" s="54"/>
      <c r="IP270" s="54"/>
      <c r="IQ270" s="54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6"/>
      <c r="JS270" s="52"/>
      <c r="JT270" s="54"/>
      <c r="JU270" s="54"/>
      <c r="JV270" s="54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5"/>
      <c r="KH270" s="54"/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6"/>
      <c r="KW270" s="57"/>
      <c r="KX270" s="54"/>
      <c r="KY270" s="54"/>
      <c r="KZ270" s="54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5"/>
      <c r="LX270" s="54"/>
      <c r="LY270" s="54"/>
      <c r="LZ270" s="54"/>
      <c r="MA270" s="56"/>
      <c r="MB270" s="52"/>
      <c r="MC270" s="54"/>
      <c r="MD270" s="54"/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6"/>
      <c r="NF270" s="52"/>
      <c r="NG270" s="54"/>
      <c r="NH270" s="54"/>
      <c r="NI270" s="54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6"/>
      <c r="OK270" s="52"/>
      <c r="OL270" s="54"/>
      <c r="OM270" s="54"/>
      <c r="ON270" s="54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153"/>
      <c r="PP270" s="52"/>
      <c r="PQ270" s="54"/>
      <c r="PR270" s="54"/>
      <c r="PS270" s="54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154"/>
      <c r="QT270" s="52"/>
      <c r="QU270" s="54"/>
      <c r="QV270" s="54"/>
      <c r="QW270" s="54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154"/>
      <c r="RY270" s="52"/>
      <c r="RZ270" s="54"/>
      <c r="SA270" s="54"/>
      <c r="SB270" s="54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154"/>
      <c r="TC270" s="52"/>
      <c r="TD270" s="54"/>
      <c r="TE270" s="54"/>
      <c r="TF270" s="54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6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38"/>
      <c r="US270" s="38"/>
      <c r="UT270" s="38"/>
      <c r="UU270" s="38"/>
      <c r="UV270" s="38"/>
      <c r="UW270" s="38"/>
      <c r="UX270" s="38"/>
      <c r="UY270" s="38"/>
      <c r="UZ270" s="38"/>
      <c r="VA270" s="38"/>
      <c r="VB270" s="38"/>
      <c r="VC270" s="38"/>
      <c r="VD270" s="38"/>
      <c r="VE270" s="38"/>
      <c r="VF270" s="38"/>
      <c r="VG270" s="38"/>
      <c r="VH270" s="38"/>
      <c r="VI270" s="38"/>
      <c r="VJ270" s="38"/>
      <c r="VK270" s="38"/>
      <c r="VL270" s="182"/>
      <c r="VM270" s="25"/>
      <c r="VN270" s="10"/>
      <c r="VO270" s="10"/>
      <c r="VP270" s="10"/>
      <c r="VQ270" s="10"/>
      <c r="VR270" s="10"/>
      <c r="VS270" s="10"/>
      <c r="VT270" s="10"/>
      <c r="VU270" s="10"/>
      <c r="VV270" s="10"/>
      <c r="VW270" s="38"/>
      <c r="VX270" s="38"/>
      <c r="VY270" s="38"/>
      <c r="VZ270" s="38"/>
      <c r="WA270" s="38"/>
      <c r="WB270" s="38"/>
      <c r="WC270" s="38"/>
      <c r="WD270" s="38"/>
      <c r="WE270" s="38"/>
      <c r="WF270" s="38"/>
      <c r="WG270" s="38"/>
      <c r="WH270" s="38"/>
      <c r="WI270" s="38"/>
      <c r="WJ270" s="38"/>
      <c r="WK270" s="38"/>
      <c r="WL270" s="38"/>
      <c r="WM270" s="38"/>
      <c r="WN270" s="182"/>
      <c r="WO270" s="25"/>
      <c r="WP270" s="10"/>
      <c r="WQ270" s="10"/>
      <c r="WR270" s="10"/>
      <c r="WS270" s="10"/>
      <c r="WT270" s="10"/>
      <c r="WU270" s="10"/>
      <c r="WV270" s="10"/>
      <c r="WW270" s="10"/>
      <c r="WX270" s="10"/>
      <c r="WY270" s="38"/>
      <c r="WZ270" s="38"/>
      <c r="XA270" s="38"/>
      <c r="XB270" s="38"/>
      <c r="XC270" s="38"/>
      <c r="XD270" s="38"/>
      <c r="XE270" s="38"/>
      <c r="XF270" s="38"/>
      <c r="XG270" s="38"/>
      <c r="XH270" s="38"/>
      <c r="XI270" s="38"/>
      <c r="XJ270" s="38"/>
      <c r="XK270" s="38"/>
      <c r="XL270" s="38"/>
      <c r="XM270" s="38"/>
      <c r="XN270" s="38"/>
      <c r="XO270" s="38"/>
      <c r="XP270" s="38"/>
      <c r="XQ270" s="38"/>
      <c r="XR270" s="38"/>
      <c r="XS270" s="38"/>
      <c r="XT270" s="25"/>
    </row>
    <row r="271" spans="2:644" s="4" customFormat="1" ht="12.75" hidden="1" x14ac:dyDescent="0.2">
      <c r="B271" s="61" t="s">
        <v>121</v>
      </c>
      <c r="C271" s="201" t="s">
        <v>404</v>
      </c>
      <c r="D271" s="9" t="str">
        <f t="shared" si="217"/>
        <v>1804283701</v>
      </c>
      <c r="E271" s="10"/>
      <c r="F271" s="9"/>
      <c r="G271" s="9"/>
      <c r="H271" s="9" t="s">
        <v>634</v>
      </c>
      <c r="I271" s="9"/>
      <c r="J271" s="9"/>
      <c r="K271" s="9"/>
      <c r="L271" s="9"/>
      <c r="M271" s="9"/>
      <c r="N271" s="9" t="e">
        <f>VLOOKUP(C271,'[1]Nomina al 02-02-2023'!$A$6:$A$94,1,0)</f>
        <v>#N/A</v>
      </c>
      <c r="O271" s="9"/>
      <c r="P271" s="9"/>
      <c r="Q271" s="11">
        <v>44305</v>
      </c>
      <c r="R271" s="11">
        <v>44305</v>
      </c>
      <c r="S271" s="11"/>
      <c r="T271" s="11"/>
      <c r="U271" s="76">
        <f t="shared" si="218"/>
        <v>21.4</v>
      </c>
      <c r="V271" s="100">
        <f t="shared" si="204"/>
        <v>26.75</v>
      </c>
      <c r="W271" s="12">
        <f t="shared" si="206"/>
        <v>0</v>
      </c>
      <c r="X271" s="24">
        <f t="shared" si="205"/>
        <v>0</v>
      </c>
      <c r="Y271" s="77">
        <f>IF(B271="Inactivo",0,(V271-W271-X271))</f>
        <v>0</v>
      </c>
      <c r="Z271" s="46"/>
      <c r="AA271" s="47"/>
      <c r="AB271" s="47"/>
      <c r="AC271" s="47"/>
      <c r="AD271" s="47"/>
      <c r="AE271" s="47"/>
      <c r="AF271" s="48"/>
      <c r="AG271" s="49"/>
      <c r="AH271" s="50"/>
      <c r="AI271" s="51"/>
      <c r="AJ271" s="52"/>
      <c r="AK271" s="53"/>
      <c r="AL271" s="53"/>
      <c r="AM271" s="53"/>
      <c r="AN271" s="53"/>
      <c r="AO271" s="53"/>
      <c r="AP271" s="54"/>
      <c r="AQ271" s="54"/>
      <c r="AR271" s="55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6"/>
      <c r="BO271" s="52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6"/>
      <c r="CS271" s="64"/>
      <c r="CT271" s="54"/>
      <c r="CU271" s="54"/>
      <c r="CV271" s="54"/>
      <c r="CW271" s="54"/>
      <c r="CX271" s="54"/>
      <c r="CY271" s="54"/>
      <c r="CZ271" s="55"/>
      <c r="DA271" s="54"/>
      <c r="DB271" s="54"/>
      <c r="DC271" s="54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15"/>
      <c r="DR271" s="15"/>
      <c r="DS271" s="15"/>
      <c r="DT271" s="15"/>
      <c r="DU271" s="15"/>
      <c r="DV271" s="15"/>
      <c r="DW271" s="29"/>
      <c r="DX271" s="43"/>
      <c r="DY271" s="21"/>
      <c r="DZ271" s="21"/>
      <c r="EA271" s="15"/>
      <c r="EB271" s="15"/>
      <c r="EC271" s="15"/>
      <c r="ED271" s="15"/>
      <c r="EE271" s="54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/>
      <c r="EV271" s="54"/>
      <c r="EW271" s="54"/>
      <c r="EX271" s="54"/>
      <c r="EY271" s="54"/>
      <c r="EZ271" s="54"/>
      <c r="FA271" s="56"/>
      <c r="FB271" s="52"/>
      <c r="FC271" s="54"/>
      <c r="FD271" s="54"/>
      <c r="FE271" s="54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5"/>
      <c r="FZ271" s="54"/>
      <c r="GA271" s="54"/>
      <c r="GB271" s="54"/>
      <c r="GC271" s="54"/>
      <c r="GD271" s="54"/>
      <c r="GE271" s="54"/>
      <c r="GF271" s="58"/>
      <c r="GG271" s="57"/>
      <c r="GH271" s="54"/>
      <c r="GI271" s="54"/>
      <c r="GJ271" s="54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6"/>
      <c r="HL271" s="52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/>
      <c r="HW271" s="54"/>
      <c r="HX271" s="54"/>
      <c r="HY271" s="55"/>
      <c r="HZ271" s="54"/>
      <c r="IA271" s="54"/>
      <c r="IB271" s="54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8"/>
      <c r="IN271" s="57"/>
      <c r="IO271" s="54"/>
      <c r="IP271" s="54"/>
      <c r="IQ271" s="54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6"/>
      <c r="JS271" s="52"/>
      <c r="JT271" s="54"/>
      <c r="JU271" s="54"/>
      <c r="JV271" s="54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5"/>
      <c r="KH271" s="54"/>
      <c r="KI271" s="54"/>
      <c r="KJ271" s="54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6"/>
      <c r="KW271" s="57"/>
      <c r="KX271" s="54"/>
      <c r="KY271" s="54"/>
      <c r="KZ271" s="54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5"/>
      <c r="LX271" s="54"/>
      <c r="LY271" s="54"/>
      <c r="LZ271" s="54"/>
      <c r="MA271" s="56"/>
      <c r="MB271" s="52"/>
      <c r="MC271" s="54"/>
      <c r="MD271" s="54"/>
      <c r="ME271" s="54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6"/>
      <c r="NF271" s="52"/>
      <c r="NG271" s="54"/>
      <c r="NH271" s="54"/>
      <c r="NI271" s="54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6"/>
      <c r="OK271" s="52"/>
      <c r="OL271" s="54"/>
      <c r="OM271" s="54"/>
      <c r="ON271" s="54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153"/>
      <c r="PP271" s="52"/>
      <c r="PQ271" s="54"/>
      <c r="PR271" s="54"/>
      <c r="PS271" s="54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154"/>
      <c r="QT271" s="52"/>
      <c r="QU271" s="54"/>
      <c r="QV271" s="54"/>
      <c r="QW271" s="54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154"/>
      <c r="RY271" s="52"/>
      <c r="RZ271" s="54"/>
      <c r="SA271" s="54"/>
      <c r="SB271" s="54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154"/>
      <c r="TC271" s="52"/>
      <c r="TD271" s="54"/>
      <c r="TE271" s="54"/>
      <c r="TF271" s="54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6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38"/>
      <c r="US271" s="38"/>
      <c r="UT271" s="38"/>
      <c r="UU271" s="38"/>
      <c r="UV271" s="38"/>
      <c r="UW271" s="38"/>
      <c r="UX271" s="38"/>
      <c r="UY271" s="38"/>
      <c r="UZ271" s="38"/>
      <c r="VA271" s="38"/>
      <c r="VB271" s="38"/>
      <c r="VC271" s="38"/>
      <c r="VD271" s="38"/>
      <c r="VE271" s="38"/>
      <c r="VF271" s="38"/>
      <c r="VG271" s="38"/>
      <c r="VH271" s="38"/>
      <c r="VI271" s="38"/>
      <c r="VJ271" s="38"/>
      <c r="VK271" s="38"/>
      <c r="VL271" s="182"/>
      <c r="VM271" s="25"/>
      <c r="VN271" s="10"/>
      <c r="VO271" s="10"/>
      <c r="VP271" s="10"/>
      <c r="VQ271" s="10"/>
      <c r="VR271" s="10"/>
      <c r="VS271" s="10"/>
      <c r="VT271" s="10"/>
      <c r="VU271" s="10"/>
      <c r="VV271" s="10"/>
      <c r="VW271" s="38"/>
      <c r="VX271" s="38"/>
      <c r="VY271" s="38"/>
      <c r="VZ271" s="38"/>
      <c r="WA271" s="38"/>
      <c r="WB271" s="38"/>
      <c r="WC271" s="38"/>
      <c r="WD271" s="38"/>
      <c r="WE271" s="38"/>
      <c r="WF271" s="38"/>
      <c r="WG271" s="38"/>
      <c r="WH271" s="38"/>
      <c r="WI271" s="38"/>
      <c r="WJ271" s="38"/>
      <c r="WK271" s="38"/>
      <c r="WL271" s="38"/>
      <c r="WM271" s="38"/>
      <c r="WN271" s="182"/>
      <c r="WO271" s="25"/>
      <c r="WP271" s="10"/>
      <c r="WQ271" s="10"/>
      <c r="WR271" s="10"/>
      <c r="WS271" s="10"/>
      <c r="WT271" s="10"/>
      <c r="WU271" s="10"/>
      <c r="WV271" s="10"/>
      <c r="WW271" s="10"/>
      <c r="WX271" s="10"/>
      <c r="WY271" s="38"/>
      <c r="WZ271" s="38"/>
      <c r="XA271" s="38"/>
      <c r="XB271" s="38"/>
      <c r="XC271" s="38"/>
      <c r="XD271" s="38"/>
      <c r="XE271" s="38"/>
      <c r="XF271" s="38"/>
      <c r="XG271" s="38"/>
      <c r="XH271" s="38"/>
      <c r="XI271" s="38"/>
      <c r="XJ271" s="38"/>
      <c r="XK271" s="38"/>
      <c r="XL271" s="38"/>
      <c r="XM271" s="38"/>
      <c r="XN271" s="38"/>
      <c r="XO271" s="38"/>
      <c r="XP271" s="38"/>
      <c r="XQ271" s="38"/>
      <c r="XR271" s="38"/>
      <c r="XS271" s="38"/>
      <c r="XT271" s="25"/>
    </row>
    <row r="272" spans="2:644" s="4" customFormat="1" ht="12.75" hidden="1" x14ac:dyDescent="0.2">
      <c r="B272" s="61" t="s">
        <v>121</v>
      </c>
      <c r="C272" s="201" t="s">
        <v>1053</v>
      </c>
      <c r="D272" s="9" t="str">
        <f t="shared" si="217"/>
        <v>0931103618</v>
      </c>
      <c r="E272" s="10"/>
      <c r="F272" s="9"/>
      <c r="G272" s="9"/>
      <c r="H272" s="9" t="s">
        <v>635</v>
      </c>
      <c r="I272" s="9"/>
      <c r="J272" s="9"/>
      <c r="K272" s="9"/>
      <c r="L272" s="9"/>
      <c r="M272" s="9"/>
      <c r="N272" s="9" t="e">
        <f>VLOOKUP(C272,'[1]Nomina al 02-02-2023'!$A$6:$A$94,1,0)</f>
        <v>#N/A</v>
      </c>
      <c r="O272" s="9"/>
      <c r="P272" s="9"/>
      <c r="Q272" s="11">
        <v>44291</v>
      </c>
      <c r="R272" s="11">
        <v>44291</v>
      </c>
      <c r="S272" s="11"/>
      <c r="T272" s="11"/>
      <c r="U272" s="76">
        <f t="shared" si="218"/>
        <v>21.866666666666667</v>
      </c>
      <c r="V272" s="100">
        <f t="shared" si="204"/>
        <v>27.333333333333336</v>
      </c>
      <c r="W272" s="12">
        <f t="shared" si="206"/>
        <v>0</v>
      </c>
      <c r="X272" s="24">
        <f t="shared" si="205"/>
        <v>0</v>
      </c>
      <c r="Y272" s="77">
        <f>IF(B272="Inactivo",0,(V272-W272-X272))</f>
        <v>0</v>
      </c>
      <c r="Z272" s="46"/>
      <c r="AA272" s="47"/>
      <c r="AB272" s="47"/>
      <c r="AC272" s="47"/>
      <c r="AD272" s="47"/>
      <c r="AE272" s="47"/>
      <c r="AF272" s="48"/>
      <c r="AG272" s="49"/>
      <c r="AH272" s="50"/>
      <c r="AI272" s="51"/>
      <c r="AJ272" s="52"/>
      <c r="AK272" s="53"/>
      <c r="AL272" s="53"/>
      <c r="AM272" s="53"/>
      <c r="AN272" s="53"/>
      <c r="AO272" s="53"/>
      <c r="AP272" s="54"/>
      <c r="AQ272" s="54"/>
      <c r="AR272" s="55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6"/>
      <c r="BO272" s="52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6"/>
      <c r="CS272" s="64"/>
      <c r="CT272" s="54"/>
      <c r="CU272" s="54"/>
      <c r="CV272" s="54"/>
      <c r="CW272" s="54"/>
      <c r="CX272" s="54"/>
      <c r="CY272" s="54"/>
      <c r="CZ272" s="55"/>
      <c r="DA272" s="54"/>
      <c r="DB272" s="54"/>
      <c r="DC272" s="54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  <c r="DN272" s="54"/>
      <c r="DO272" s="54"/>
      <c r="DP272" s="54"/>
      <c r="DQ272" s="15"/>
      <c r="DR272" s="15"/>
      <c r="DS272" s="15"/>
      <c r="DT272" s="15"/>
      <c r="DU272" s="15"/>
      <c r="DV272" s="15"/>
      <c r="DW272" s="29"/>
      <c r="DX272" s="43"/>
      <c r="DY272" s="21"/>
      <c r="DZ272" s="21"/>
      <c r="EA272" s="15"/>
      <c r="EB272" s="15"/>
      <c r="EC272" s="15"/>
      <c r="ED272" s="15"/>
      <c r="EE272" s="54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/>
      <c r="EV272" s="54"/>
      <c r="EW272" s="54"/>
      <c r="EX272" s="54"/>
      <c r="EY272" s="54"/>
      <c r="EZ272" s="54"/>
      <c r="FA272" s="56"/>
      <c r="FB272" s="52"/>
      <c r="FC272" s="54"/>
      <c r="FD272" s="54"/>
      <c r="FE272" s="54"/>
      <c r="FF272" s="54"/>
      <c r="FG272" s="54"/>
      <c r="FH272" s="54"/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/>
      <c r="FV272" s="54"/>
      <c r="FW272" s="54"/>
      <c r="FX272" s="54"/>
      <c r="FY272" s="55"/>
      <c r="FZ272" s="54"/>
      <c r="GA272" s="54"/>
      <c r="GB272" s="54"/>
      <c r="GC272" s="54"/>
      <c r="GD272" s="54"/>
      <c r="GE272" s="54"/>
      <c r="GF272" s="58"/>
      <c r="GG272" s="57"/>
      <c r="GH272" s="54"/>
      <c r="GI272" s="54"/>
      <c r="GJ272" s="54"/>
      <c r="GK272" s="54"/>
      <c r="GL272" s="54"/>
      <c r="GM272" s="54"/>
      <c r="GN272" s="54"/>
      <c r="GO272" s="54"/>
      <c r="GP272" s="54"/>
      <c r="GQ272" s="54"/>
      <c r="GR272" s="54"/>
      <c r="GS272" s="54"/>
      <c r="GT272" s="54"/>
      <c r="GU272" s="54"/>
      <c r="GV272" s="54"/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6"/>
      <c r="HL272" s="52"/>
      <c r="HM272" s="54"/>
      <c r="HN272" s="54"/>
      <c r="HO272" s="54"/>
      <c r="HP272" s="54"/>
      <c r="HQ272" s="54"/>
      <c r="HR272" s="54"/>
      <c r="HS272" s="54"/>
      <c r="HT272" s="54"/>
      <c r="HU272" s="54"/>
      <c r="HV272" s="54"/>
      <c r="HW272" s="54"/>
      <c r="HX272" s="54"/>
      <c r="HY272" s="55"/>
      <c r="HZ272" s="54"/>
      <c r="IA272" s="54"/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8"/>
      <c r="IN272" s="57"/>
      <c r="IO272" s="54"/>
      <c r="IP272" s="54"/>
      <c r="IQ272" s="54"/>
      <c r="IR272" s="54"/>
      <c r="IS272" s="54"/>
      <c r="IT272" s="54"/>
      <c r="IU272" s="54"/>
      <c r="IV272" s="54"/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/>
      <c r="JJ272" s="54"/>
      <c r="JK272" s="54"/>
      <c r="JL272" s="54"/>
      <c r="JM272" s="54"/>
      <c r="JN272" s="54"/>
      <c r="JO272" s="54"/>
      <c r="JP272" s="54"/>
      <c r="JQ272" s="54"/>
      <c r="JR272" s="56"/>
      <c r="JS272" s="52"/>
      <c r="JT272" s="54"/>
      <c r="JU272" s="54"/>
      <c r="JV272" s="54"/>
      <c r="JW272" s="54"/>
      <c r="JX272" s="54"/>
      <c r="JY272" s="54"/>
      <c r="JZ272" s="54"/>
      <c r="KA272" s="54"/>
      <c r="KB272" s="54"/>
      <c r="KC272" s="54"/>
      <c r="KD272" s="54"/>
      <c r="KE272" s="54"/>
      <c r="KF272" s="54"/>
      <c r="KG272" s="55"/>
      <c r="KH272" s="54"/>
      <c r="KI272" s="54"/>
      <c r="KJ272" s="54"/>
      <c r="KK272" s="54"/>
      <c r="KL272" s="54"/>
      <c r="KM272" s="54"/>
      <c r="KN272" s="54"/>
      <c r="KO272" s="54"/>
      <c r="KP272" s="54"/>
      <c r="KQ272" s="54"/>
      <c r="KR272" s="54"/>
      <c r="KS272" s="54"/>
      <c r="KT272" s="54"/>
      <c r="KU272" s="54"/>
      <c r="KV272" s="56"/>
      <c r="KW272" s="57"/>
      <c r="KX272" s="54"/>
      <c r="KY272" s="54"/>
      <c r="KZ272" s="54"/>
      <c r="LA272" s="54"/>
      <c r="LB272" s="54"/>
      <c r="LC272" s="54"/>
      <c r="LD272" s="54"/>
      <c r="LE272" s="54"/>
      <c r="LF272" s="54"/>
      <c r="LG272" s="54"/>
      <c r="LH272" s="54"/>
      <c r="LI272" s="54"/>
      <c r="LJ272" s="54"/>
      <c r="LK272" s="54"/>
      <c r="LL272" s="54"/>
      <c r="LM272" s="54"/>
      <c r="LN272" s="54"/>
      <c r="LO272" s="54"/>
      <c r="LP272" s="54"/>
      <c r="LQ272" s="54"/>
      <c r="LR272" s="54"/>
      <c r="LS272" s="54"/>
      <c r="LT272" s="54"/>
      <c r="LU272" s="54"/>
      <c r="LV272" s="54"/>
      <c r="LW272" s="55"/>
      <c r="LX272" s="54"/>
      <c r="LY272" s="54"/>
      <c r="LZ272" s="54"/>
      <c r="MA272" s="56"/>
      <c r="MB272" s="52"/>
      <c r="MC272" s="54"/>
      <c r="MD272" s="54"/>
      <c r="ME272" s="54"/>
      <c r="MF272" s="54"/>
      <c r="MG272" s="54"/>
      <c r="MH272" s="54"/>
      <c r="MI272" s="54"/>
      <c r="MJ272" s="54"/>
      <c r="MK272" s="54"/>
      <c r="ML272" s="54"/>
      <c r="MM272" s="54"/>
      <c r="MN272" s="54"/>
      <c r="MO272" s="54"/>
      <c r="MP272" s="54"/>
      <c r="MQ272" s="54"/>
      <c r="MR272" s="54"/>
      <c r="MS272" s="54"/>
      <c r="MT272" s="54"/>
      <c r="MU272" s="54"/>
      <c r="MV272" s="54"/>
      <c r="MW272" s="54"/>
      <c r="MX272" s="54"/>
      <c r="MY272" s="54"/>
      <c r="MZ272" s="54"/>
      <c r="NA272" s="54"/>
      <c r="NB272" s="54"/>
      <c r="NC272" s="54"/>
      <c r="ND272" s="54"/>
      <c r="NE272" s="56"/>
      <c r="NF272" s="52"/>
      <c r="NG272" s="54"/>
      <c r="NH272" s="54"/>
      <c r="NI272" s="54"/>
      <c r="NJ272" s="54"/>
      <c r="NK272" s="54"/>
      <c r="NL272" s="54"/>
      <c r="NM272" s="54"/>
      <c r="NN272" s="54"/>
      <c r="NO272" s="54"/>
      <c r="NP272" s="54"/>
      <c r="NQ272" s="54"/>
      <c r="NR272" s="54"/>
      <c r="NS272" s="54"/>
      <c r="NT272" s="54"/>
      <c r="NU272" s="54"/>
      <c r="NV272" s="54"/>
      <c r="NW272" s="54"/>
      <c r="NX272" s="54"/>
      <c r="NY272" s="54"/>
      <c r="NZ272" s="54"/>
      <c r="OA272" s="54"/>
      <c r="OB272" s="54"/>
      <c r="OC272" s="54"/>
      <c r="OD272" s="54"/>
      <c r="OE272" s="54"/>
      <c r="OF272" s="54"/>
      <c r="OG272" s="54"/>
      <c r="OH272" s="54"/>
      <c r="OI272" s="54"/>
      <c r="OJ272" s="56"/>
      <c r="OK272" s="52"/>
      <c r="OL272" s="54"/>
      <c r="OM272" s="54"/>
      <c r="ON272" s="54"/>
      <c r="OO272" s="54"/>
      <c r="OP272" s="54"/>
      <c r="OQ272" s="54"/>
      <c r="OR272" s="54"/>
      <c r="OS272" s="54"/>
      <c r="OT272" s="54"/>
      <c r="OU272" s="54"/>
      <c r="OV272" s="54"/>
      <c r="OW272" s="54"/>
      <c r="OX272" s="54"/>
      <c r="OY272" s="54"/>
      <c r="OZ272" s="54"/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4"/>
      <c r="PM272" s="54"/>
      <c r="PN272" s="54"/>
      <c r="PO272" s="153"/>
      <c r="PP272" s="52"/>
      <c r="PQ272" s="54"/>
      <c r="PR272" s="54"/>
      <c r="PS272" s="54"/>
      <c r="PT272" s="54"/>
      <c r="PU272" s="54"/>
      <c r="PV272" s="54"/>
      <c r="PW272" s="54"/>
      <c r="PX272" s="54"/>
      <c r="PY272" s="54"/>
      <c r="PZ272" s="54"/>
      <c r="QA272" s="54"/>
      <c r="QB272" s="54"/>
      <c r="QC272" s="54"/>
      <c r="QD272" s="54"/>
      <c r="QE272" s="54"/>
      <c r="QF272" s="54"/>
      <c r="QG272" s="54"/>
      <c r="QH272" s="54"/>
      <c r="QI272" s="54"/>
      <c r="QJ272" s="54"/>
      <c r="QK272" s="54"/>
      <c r="QL272" s="54"/>
      <c r="QM272" s="54"/>
      <c r="QN272" s="54"/>
      <c r="QO272" s="54"/>
      <c r="QP272" s="54"/>
      <c r="QQ272" s="54"/>
      <c r="QR272" s="54"/>
      <c r="QS272" s="154"/>
      <c r="QT272" s="52"/>
      <c r="QU272" s="54"/>
      <c r="QV272" s="54"/>
      <c r="QW272" s="54"/>
      <c r="QX272" s="54"/>
      <c r="QY272" s="54"/>
      <c r="QZ272" s="54"/>
      <c r="RA272" s="54"/>
      <c r="RB272" s="54"/>
      <c r="RC272" s="54"/>
      <c r="RD272" s="54"/>
      <c r="RE272" s="54"/>
      <c r="RF272" s="54"/>
      <c r="RG272" s="54"/>
      <c r="RH272" s="54"/>
      <c r="RI272" s="54"/>
      <c r="RJ272" s="54"/>
      <c r="RK272" s="54"/>
      <c r="RL272" s="54"/>
      <c r="RM272" s="54"/>
      <c r="RN272" s="54"/>
      <c r="RO272" s="54"/>
      <c r="RP272" s="54"/>
      <c r="RQ272" s="54"/>
      <c r="RR272" s="54"/>
      <c r="RS272" s="54"/>
      <c r="RT272" s="54"/>
      <c r="RU272" s="54"/>
      <c r="RV272" s="54"/>
      <c r="RW272" s="54"/>
      <c r="RX272" s="154"/>
      <c r="RY272" s="52"/>
      <c r="RZ272" s="54"/>
      <c r="SA272" s="54"/>
      <c r="SB272" s="54"/>
      <c r="SC272" s="54"/>
      <c r="SD272" s="54"/>
      <c r="SE272" s="54"/>
      <c r="SF272" s="54"/>
      <c r="SG272" s="54"/>
      <c r="SH272" s="54"/>
      <c r="SI272" s="54"/>
      <c r="SJ272" s="54"/>
      <c r="SK272" s="54"/>
      <c r="SL272" s="54"/>
      <c r="SM272" s="54"/>
      <c r="SN272" s="54"/>
      <c r="SO272" s="54"/>
      <c r="SP272" s="54"/>
      <c r="SQ272" s="54"/>
      <c r="SR272" s="54"/>
      <c r="SS272" s="54"/>
      <c r="ST272" s="54"/>
      <c r="SU272" s="54"/>
      <c r="SV272" s="54"/>
      <c r="SW272" s="54"/>
      <c r="SX272" s="54"/>
      <c r="SY272" s="54"/>
      <c r="SZ272" s="54"/>
      <c r="TA272" s="54"/>
      <c r="TB272" s="154"/>
      <c r="TC272" s="52"/>
      <c r="TD272" s="54"/>
      <c r="TE272" s="54"/>
      <c r="TF272" s="54"/>
      <c r="TG272" s="54"/>
      <c r="TH272" s="54"/>
      <c r="TI272" s="54"/>
      <c r="TJ272" s="54"/>
      <c r="TK272" s="54"/>
      <c r="TL272" s="54"/>
      <c r="TM272" s="54"/>
      <c r="TN272" s="54"/>
      <c r="TO272" s="54"/>
      <c r="TP272" s="54"/>
      <c r="TQ272" s="54"/>
      <c r="TR272" s="54"/>
      <c r="TS272" s="54"/>
      <c r="TT272" s="54"/>
      <c r="TU272" s="54"/>
      <c r="TV272" s="54"/>
      <c r="TW272" s="54"/>
      <c r="TX272" s="54"/>
      <c r="TY272" s="54"/>
      <c r="TZ272" s="54"/>
      <c r="UA272" s="54"/>
      <c r="UB272" s="54"/>
      <c r="UC272" s="54"/>
      <c r="UD272" s="54"/>
      <c r="UE272" s="54"/>
      <c r="UF272" s="54"/>
      <c r="UG272" s="56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38"/>
      <c r="US272" s="38"/>
      <c r="UT272" s="38"/>
      <c r="UU272" s="38"/>
      <c r="UV272" s="38"/>
      <c r="UW272" s="38"/>
      <c r="UX272" s="38"/>
      <c r="UY272" s="38"/>
      <c r="UZ272" s="38"/>
      <c r="VA272" s="38"/>
      <c r="VB272" s="38"/>
      <c r="VC272" s="38"/>
      <c r="VD272" s="38"/>
      <c r="VE272" s="38"/>
      <c r="VF272" s="38"/>
      <c r="VG272" s="38"/>
      <c r="VH272" s="38"/>
      <c r="VI272" s="38"/>
      <c r="VJ272" s="38"/>
      <c r="VK272" s="38"/>
      <c r="VL272" s="182"/>
      <c r="VM272" s="25"/>
      <c r="VN272" s="10"/>
      <c r="VO272" s="10"/>
      <c r="VP272" s="10"/>
      <c r="VQ272" s="10"/>
      <c r="VR272" s="10"/>
      <c r="VS272" s="10"/>
      <c r="VT272" s="10"/>
      <c r="VU272" s="10"/>
      <c r="VV272" s="10"/>
      <c r="VW272" s="38"/>
      <c r="VX272" s="38"/>
      <c r="VY272" s="38"/>
      <c r="VZ272" s="38"/>
      <c r="WA272" s="38"/>
      <c r="WB272" s="38"/>
      <c r="WC272" s="38"/>
      <c r="WD272" s="38"/>
      <c r="WE272" s="38"/>
      <c r="WF272" s="38"/>
      <c r="WG272" s="38"/>
      <c r="WH272" s="38"/>
      <c r="WI272" s="38"/>
      <c r="WJ272" s="38"/>
      <c r="WK272" s="38"/>
      <c r="WL272" s="38"/>
      <c r="WM272" s="38"/>
      <c r="WN272" s="182"/>
      <c r="WO272" s="25"/>
      <c r="WP272" s="10"/>
      <c r="WQ272" s="10"/>
      <c r="WR272" s="10"/>
      <c r="WS272" s="10"/>
      <c r="WT272" s="10"/>
      <c r="WU272" s="10"/>
      <c r="WV272" s="10"/>
      <c r="WW272" s="10"/>
      <c r="WX272" s="10"/>
      <c r="WY272" s="38"/>
      <c r="WZ272" s="38"/>
      <c r="XA272" s="38"/>
      <c r="XB272" s="38"/>
      <c r="XC272" s="38"/>
      <c r="XD272" s="38"/>
      <c r="XE272" s="38"/>
      <c r="XF272" s="38"/>
      <c r="XG272" s="38"/>
      <c r="XH272" s="38"/>
      <c r="XI272" s="38"/>
      <c r="XJ272" s="38"/>
      <c r="XK272" s="38"/>
      <c r="XL272" s="38"/>
      <c r="XM272" s="38"/>
      <c r="XN272" s="38"/>
      <c r="XO272" s="38"/>
      <c r="XP272" s="38"/>
      <c r="XQ272" s="38"/>
      <c r="XR272" s="38"/>
      <c r="XS272" s="38"/>
      <c r="XT272" s="25"/>
    </row>
    <row r="273" spans="2:644" s="4" customFormat="1" ht="12.75" hidden="1" x14ac:dyDescent="0.2">
      <c r="B273" s="61" t="s">
        <v>121</v>
      </c>
      <c r="C273" s="201" t="s">
        <v>405</v>
      </c>
      <c r="D273" s="9" t="str">
        <f t="shared" si="217"/>
        <v>1250575451</v>
      </c>
      <c r="E273" s="10"/>
      <c r="F273" s="9"/>
      <c r="G273" s="9"/>
      <c r="H273" s="9" t="s">
        <v>636</v>
      </c>
      <c r="I273" s="9"/>
      <c r="J273" s="9"/>
      <c r="K273" s="9"/>
      <c r="L273" s="9"/>
      <c r="M273" s="9"/>
      <c r="N273" s="9" t="e">
        <f>VLOOKUP(C273,'[1]Nomina al 02-02-2023'!$A$6:$A$94,1,0)</f>
        <v>#N/A</v>
      </c>
      <c r="O273" s="9"/>
      <c r="P273" s="9"/>
      <c r="Q273" s="11">
        <v>44249</v>
      </c>
      <c r="R273" s="11">
        <v>44249</v>
      </c>
      <c r="S273" s="11"/>
      <c r="T273" s="11"/>
      <c r="U273" s="76">
        <f t="shared" si="218"/>
        <v>23.3</v>
      </c>
      <c r="V273" s="100">
        <f t="shared" si="204"/>
        <v>29.125</v>
      </c>
      <c r="W273" s="12">
        <f t="shared" si="206"/>
        <v>0</v>
      </c>
      <c r="X273" s="24">
        <f t="shared" si="205"/>
        <v>0</v>
      </c>
      <c r="Y273" s="77">
        <f>IF(B273="Inactivo",0,(V273-W273-X273))</f>
        <v>0</v>
      </c>
      <c r="Z273" s="46"/>
      <c r="AA273" s="47"/>
      <c r="AB273" s="47"/>
      <c r="AC273" s="47"/>
      <c r="AD273" s="47"/>
      <c r="AE273" s="47"/>
      <c r="AF273" s="48"/>
      <c r="AG273" s="49"/>
      <c r="AH273" s="50"/>
      <c r="AI273" s="51"/>
      <c r="AJ273" s="52"/>
      <c r="AK273" s="53"/>
      <c r="AL273" s="53"/>
      <c r="AM273" s="53"/>
      <c r="AN273" s="53"/>
      <c r="AO273" s="53"/>
      <c r="AP273" s="54"/>
      <c r="AQ273" s="54"/>
      <c r="AR273" s="55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6"/>
      <c r="BO273" s="52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6"/>
      <c r="CS273" s="64"/>
      <c r="CT273" s="54"/>
      <c r="CU273" s="54"/>
      <c r="CV273" s="54"/>
      <c r="CW273" s="54"/>
      <c r="CX273" s="54"/>
      <c r="CY273" s="54"/>
      <c r="CZ273" s="55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15"/>
      <c r="DR273" s="15"/>
      <c r="DS273" s="15"/>
      <c r="DT273" s="15"/>
      <c r="DU273" s="15"/>
      <c r="DV273" s="15"/>
      <c r="DW273" s="29"/>
      <c r="DX273" s="43"/>
      <c r="DY273" s="21"/>
      <c r="DZ273" s="21"/>
      <c r="EA273" s="15"/>
      <c r="EB273" s="15"/>
      <c r="EC273" s="15"/>
      <c r="ED273" s="15"/>
      <c r="EE273" s="54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6"/>
      <c r="FB273" s="52"/>
      <c r="FC273" s="54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5"/>
      <c r="FZ273" s="54"/>
      <c r="GA273" s="54"/>
      <c r="GB273" s="54"/>
      <c r="GC273" s="54"/>
      <c r="GD273" s="54"/>
      <c r="GE273" s="54"/>
      <c r="GF273" s="58"/>
      <c r="GG273" s="57"/>
      <c r="GH273" s="54"/>
      <c r="GI273" s="54"/>
      <c r="GJ273" s="54"/>
      <c r="GK273" s="54"/>
      <c r="GL273" s="54"/>
      <c r="GM273" s="54"/>
      <c r="GN273" s="54"/>
      <c r="GO273" s="54"/>
      <c r="GP273" s="54"/>
      <c r="GQ273" s="54"/>
      <c r="GR273" s="54"/>
      <c r="GS273" s="54"/>
      <c r="GT273" s="54"/>
      <c r="GU273" s="54"/>
      <c r="GV273" s="54"/>
      <c r="GW273" s="54"/>
      <c r="GX273" s="54"/>
      <c r="GY273" s="54"/>
      <c r="GZ273" s="54"/>
      <c r="HA273" s="54"/>
      <c r="HB273" s="54"/>
      <c r="HC273" s="54"/>
      <c r="HD273" s="54"/>
      <c r="HE273" s="54"/>
      <c r="HF273" s="54"/>
      <c r="HG273" s="54"/>
      <c r="HH273" s="54"/>
      <c r="HI273" s="54"/>
      <c r="HJ273" s="54"/>
      <c r="HK273" s="56"/>
      <c r="HL273" s="52"/>
      <c r="HM273" s="54"/>
      <c r="HN273" s="54"/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5"/>
      <c r="HZ273" s="54"/>
      <c r="IA273" s="54"/>
      <c r="IB273" s="54"/>
      <c r="IC273" s="54"/>
      <c r="ID273" s="54"/>
      <c r="IE273" s="54"/>
      <c r="IF273" s="54"/>
      <c r="IG273" s="54"/>
      <c r="IH273" s="54"/>
      <c r="II273" s="54"/>
      <c r="IJ273" s="54"/>
      <c r="IK273" s="54"/>
      <c r="IL273" s="54"/>
      <c r="IM273" s="58"/>
      <c r="IN273" s="57"/>
      <c r="IO273" s="54"/>
      <c r="IP273" s="54"/>
      <c r="IQ273" s="54"/>
      <c r="IR273" s="54"/>
      <c r="IS273" s="54"/>
      <c r="IT273" s="54"/>
      <c r="IU273" s="54"/>
      <c r="IV273" s="54"/>
      <c r="IW273" s="54"/>
      <c r="IX273" s="54"/>
      <c r="IY273" s="54"/>
      <c r="IZ273" s="54"/>
      <c r="JA273" s="54"/>
      <c r="JB273" s="54"/>
      <c r="JC273" s="54"/>
      <c r="JD273" s="54"/>
      <c r="JE273" s="54"/>
      <c r="JF273" s="54"/>
      <c r="JG273" s="54"/>
      <c r="JH273" s="54"/>
      <c r="JI273" s="54"/>
      <c r="JJ273" s="54"/>
      <c r="JK273" s="54"/>
      <c r="JL273" s="54"/>
      <c r="JM273" s="54"/>
      <c r="JN273" s="54"/>
      <c r="JO273" s="54"/>
      <c r="JP273" s="54"/>
      <c r="JQ273" s="54"/>
      <c r="JR273" s="56"/>
      <c r="JS273" s="52"/>
      <c r="JT273" s="54"/>
      <c r="JU273" s="54"/>
      <c r="JV273" s="54"/>
      <c r="JW273" s="54"/>
      <c r="JX273" s="54"/>
      <c r="JY273" s="54"/>
      <c r="JZ273" s="54"/>
      <c r="KA273" s="54"/>
      <c r="KB273" s="54"/>
      <c r="KC273" s="54"/>
      <c r="KD273" s="54"/>
      <c r="KE273" s="54"/>
      <c r="KF273" s="54"/>
      <c r="KG273" s="55"/>
      <c r="KH273" s="54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/>
      <c r="KS273" s="54"/>
      <c r="KT273" s="54"/>
      <c r="KU273" s="54"/>
      <c r="KV273" s="56"/>
      <c r="KW273" s="57"/>
      <c r="KX273" s="54"/>
      <c r="KY273" s="54"/>
      <c r="KZ273" s="54"/>
      <c r="LA273" s="54"/>
      <c r="LB273" s="54"/>
      <c r="LC273" s="54"/>
      <c r="LD273" s="54"/>
      <c r="LE273" s="54"/>
      <c r="LF273" s="54"/>
      <c r="LG273" s="54"/>
      <c r="LH273" s="54"/>
      <c r="LI273" s="54"/>
      <c r="LJ273" s="54"/>
      <c r="LK273" s="54"/>
      <c r="LL273" s="54"/>
      <c r="LM273" s="54"/>
      <c r="LN273" s="54"/>
      <c r="LO273" s="54"/>
      <c r="LP273" s="54"/>
      <c r="LQ273" s="54"/>
      <c r="LR273" s="54"/>
      <c r="LS273" s="54"/>
      <c r="LT273" s="54"/>
      <c r="LU273" s="54"/>
      <c r="LV273" s="54"/>
      <c r="LW273" s="55"/>
      <c r="LX273" s="54"/>
      <c r="LY273" s="54"/>
      <c r="LZ273" s="54"/>
      <c r="MA273" s="56"/>
      <c r="MB273" s="52"/>
      <c r="MC273" s="54"/>
      <c r="MD273" s="54"/>
      <c r="ME273" s="54"/>
      <c r="MF273" s="54"/>
      <c r="MG273" s="54"/>
      <c r="MH273" s="54"/>
      <c r="MI273" s="54"/>
      <c r="MJ273" s="54"/>
      <c r="MK273" s="54"/>
      <c r="ML273" s="54"/>
      <c r="MM273" s="54"/>
      <c r="MN273" s="54"/>
      <c r="MO273" s="54"/>
      <c r="MP273" s="54"/>
      <c r="MQ273" s="54"/>
      <c r="MR273" s="54"/>
      <c r="MS273" s="54"/>
      <c r="MT273" s="54"/>
      <c r="MU273" s="54"/>
      <c r="MV273" s="54"/>
      <c r="MW273" s="54"/>
      <c r="MX273" s="54"/>
      <c r="MY273" s="54"/>
      <c r="MZ273" s="54"/>
      <c r="NA273" s="54"/>
      <c r="NB273" s="54"/>
      <c r="NC273" s="54"/>
      <c r="ND273" s="54"/>
      <c r="NE273" s="56"/>
      <c r="NF273" s="52"/>
      <c r="NG273" s="54"/>
      <c r="NH273" s="54"/>
      <c r="NI273" s="54"/>
      <c r="NJ273" s="54"/>
      <c r="NK273" s="54"/>
      <c r="NL273" s="54"/>
      <c r="NM273" s="54"/>
      <c r="NN273" s="54"/>
      <c r="NO273" s="54"/>
      <c r="NP273" s="54"/>
      <c r="NQ273" s="54"/>
      <c r="NR273" s="54"/>
      <c r="NS273" s="54"/>
      <c r="NT273" s="54"/>
      <c r="NU273" s="54"/>
      <c r="NV273" s="54"/>
      <c r="NW273" s="54"/>
      <c r="NX273" s="54"/>
      <c r="NY273" s="54"/>
      <c r="NZ273" s="54"/>
      <c r="OA273" s="54"/>
      <c r="OB273" s="54"/>
      <c r="OC273" s="54"/>
      <c r="OD273" s="54"/>
      <c r="OE273" s="54"/>
      <c r="OF273" s="54"/>
      <c r="OG273" s="54"/>
      <c r="OH273" s="54"/>
      <c r="OI273" s="54"/>
      <c r="OJ273" s="56"/>
      <c r="OK273" s="52"/>
      <c r="OL273" s="54"/>
      <c r="OM273" s="54"/>
      <c r="ON273" s="54"/>
      <c r="OO273" s="54"/>
      <c r="OP273" s="54"/>
      <c r="OQ273" s="54"/>
      <c r="OR273" s="54"/>
      <c r="OS273" s="54"/>
      <c r="OT273" s="54"/>
      <c r="OU273" s="54"/>
      <c r="OV273" s="54"/>
      <c r="OW273" s="54"/>
      <c r="OX273" s="54"/>
      <c r="OY273" s="54"/>
      <c r="OZ273" s="54"/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4"/>
      <c r="PM273" s="54"/>
      <c r="PN273" s="54"/>
      <c r="PO273" s="153"/>
      <c r="PP273" s="52"/>
      <c r="PQ273" s="54"/>
      <c r="PR273" s="54"/>
      <c r="PS273" s="54"/>
      <c r="PT273" s="54"/>
      <c r="PU273" s="54"/>
      <c r="PV273" s="54"/>
      <c r="PW273" s="54"/>
      <c r="PX273" s="54"/>
      <c r="PY273" s="54"/>
      <c r="PZ273" s="54"/>
      <c r="QA273" s="54"/>
      <c r="QB273" s="54"/>
      <c r="QC273" s="54"/>
      <c r="QD273" s="54"/>
      <c r="QE273" s="54"/>
      <c r="QF273" s="54"/>
      <c r="QG273" s="54"/>
      <c r="QH273" s="54"/>
      <c r="QI273" s="54"/>
      <c r="QJ273" s="54"/>
      <c r="QK273" s="54"/>
      <c r="QL273" s="54"/>
      <c r="QM273" s="54"/>
      <c r="QN273" s="54"/>
      <c r="QO273" s="54"/>
      <c r="QP273" s="54"/>
      <c r="QQ273" s="54"/>
      <c r="QR273" s="54"/>
      <c r="QS273" s="154"/>
      <c r="QT273" s="52"/>
      <c r="QU273" s="54"/>
      <c r="QV273" s="54"/>
      <c r="QW273" s="54"/>
      <c r="QX273" s="54"/>
      <c r="QY273" s="54"/>
      <c r="QZ273" s="54"/>
      <c r="RA273" s="54"/>
      <c r="RB273" s="54"/>
      <c r="RC273" s="54"/>
      <c r="RD273" s="54"/>
      <c r="RE273" s="54"/>
      <c r="RF273" s="54"/>
      <c r="RG273" s="54"/>
      <c r="RH273" s="54"/>
      <c r="RI273" s="54"/>
      <c r="RJ273" s="54"/>
      <c r="RK273" s="54"/>
      <c r="RL273" s="54"/>
      <c r="RM273" s="54"/>
      <c r="RN273" s="54"/>
      <c r="RO273" s="54"/>
      <c r="RP273" s="54"/>
      <c r="RQ273" s="54"/>
      <c r="RR273" s="54"/>
      <c r="RS273" s="54"/>
      <c r="RT273" s="54"/>
      <c r="RU273" s="54"/>
      <c r="RV273" s="54"/>
      <c r="RW273" s="54"/>
      <c r="RX273" s="154"/>
      <c r="RY273" s="52"/>
      <c r="RZ273" s="54"/>
      <c r="SA273" s="54"/>
      <c r="SB273" s="54"/>
      <c r="SC273" s="54"/>
      <c r="SD273" s="54"/>
      <c r="SE273" s="54"/>
      <c r="SF273" s="54"/>
      <c r="SG273" s="54"/>
      <c r="SH273" s="54"/>
      <c r="SI273" s="54"/>
      <c r="SJ273" s="54"/>
      <c r="SK273" s="54"/>
      <c r="SL273" s="54"/>
      <c r="SM273" s="54"/>
      <c r="SN273" s="54"/>
      <c r="SO273" s="54"/>
      <c r="SP273" s="54"/>
      <c r="SQ273" s="54"/>
      <c r="SR273" s="54"/>
      <c r="SS273" s="54"/>
      <c r="ST273" s="54"/>
      <c r="SU273" s="54"/>
      <c r="SV273" s="54"/>
      <c r="SW273" s="54"/>
      <c r="SX273" s="54"/>
      <c r="SY273" s="54"/>
      <c r="SZ273" s="54"/>
      <c r="TA273" s="54"/>
      <c r="TB273" s="154"/>
      <c r="TC273" s="52"/>
      <c r="TD273" s="54"/>
      <c r="TE273" s="54"/>
      <c r="TF273" s="54"/>
      <c r="TG273" s="54"/>
      <c r="TH273" s="54"/>
      <c r="TI273" s="54"/>
      <c r="TJ273" s="54"/>
      <c r="TK273" s="54"/>
      <c r="TL273" s="54"/>
      <c r="TM273" s="54"/>
      <c r="TN273" s="54"/>
      <c r="TO273" s="54"/>
      <c r="TP273" s="54"/>
      <c r="TQ273" s="54"/>
      <c r="TR273" s="54"/>
      <c r="TS273" s="54"/>
      <c r="TT273" s="54"/>
      <c r="TU273" s="54"/>
      <c r="TV273" s="54"/>
      <c r="TW273" s="54"/>
      <c r="TX273" s="54"/>
      <c r="TY273" s="54"/>
      <c r="TZ273" s="54"/>
      <c r="UA273" s="54"/>
      <c r="UB273" s="54"/>
      <c r="UC273" s="54"/>
      <c r="UD273" s="54"/>
      <c r="UE273" s="54"/>
      <c r="UF273" s="54"/>
      <c r="UG273" s="56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38"/>
      <c r="US273" s="38"/>
      <c r="UT273" s="38"/>
      <c r="UU273" s="38"/>
      <c r="UV273" s="38"/>
      <c r="UW273" s="38"/>
      <c r="UX273" s="38"/>
      <c r="UY273" s="38"/>
      <c r="UZ273" s="38"/>
      <c r="VA273" s="38"/>
      <c r="VB273" s="38"/>
      <c r="VC273" s="38"/>
      <c r="VD273" s="38"/>
      <c r="VE273" s="38"/>
      <c r="VF273" s="38"/>
      <c r="VG273" s="38"/>
      <c r="VH273" s="38"/>
      <c r="VI273" s="38"/>
      <c r="VJ273" s="38"/>
      <c r="VK273" s="38"/>
      <c r="VL273" s="182"/>
      <c r="VM273" s="25"/>
      <c r="VN273" s="10"/>
      <c r="VO273" s="10"/>
      <c r="VP273" s="10"/>
      <c r="VQ273" s="10"/>
      <c r="VR273" s="10"/>
      <c r="VS273" s="10"/>
      <c r="VT273" s="10"/>
      <c r="VU273" s="10"/>
      <c r="VV273" s="10"/>
      <c r="VW273" s="38"/>
      <c r="VX273" s="38"/>
      <c r="VY273" s="38"/>
      <c r="VZ273" s="38"/>
      <c r="WA273" s="38"/>
      <c r="WB273" s="38"/>
      <c r="WC273" s="38"/>
      <c r="WD273" s="38"/>
      <c r="WE273" s="38"/>
      <c r="WF273" s="38"/>
      <c r="WG273" s="38"/>
      <c r="WH273" s="38"/>
      <c r="WI273" s="38"/>
      <c r="WJ273" s="38"/>
      <c r="WK273" s="38"/>
      <c r="WL273" s="38"/>
      <c r="WM273" s="38"/>
      <c r="WN273" s="182"/>
      <c r="WO273" s="25"/>
      <c r="WP273" s="10"/>
      <c r="WQ273" s="10"/>
      <c r="WR273" s="10"/>
      <c r="WS273" s="10"/>
      <c r="WT273" s="10"/>
      <c r="WU273" s="10"/>
      <c r="WV273" s="10"/>
      <c r="WW273" s="10"/>
      <c r="WX273" s="10"/>
      <c r="WY273" s="38"/>
      <c r="WZ273" s="38"/>
      <c r="XA273" s="38"/>
      <c r="XB273" s="38"/>
      <c r="XC273" s="38"/>
      <c r="XD273" s="38"/>
      <c r="XE273" s="38"/>
      <c r="XF273" s="38"/>
      <c r="XG273" s="38"/>
      <c r="XH273" s="38"/>
      <c r="XI273" s="38"/>
      <c r="XJ273" s="38"/>
      <c r="XK273" s="38"/>
      <c r="XL273" s="38"/>
      <c r="XM273" s="38"/>
      <c r="XN273" s="38"/>
      <c r="XO273" s="38"/>
      <c r="XP273" s="38"/>
      <c r="XQ273" s="38"/>
      <c r="XR273" s="38"/>
      <c r="XS273" s="38"/>
      <c r="XT273" s="25"/>
    </row>
    <row r="274" spans="2:644" s="4" customFormat="1" ht="12.75" hidden="1" x14ac:dyDescent="0.2">
      <c r="B274" s="61" t="s">
        <v>121</v>
      </c>
      <c r="C274" s="201" t="s">
        <v>406</v>
      </c>
      <c r="D274" s="9" t="str">
        <f t="shared" si="217"/>
        <v>1760490845</v>
      </c>
      <c r="E274" s="10"/>
      <c r="F274" s="9"/>
      <c r="G274" s="9"/>
      <c r="H274" s="9" t="s">
        <v>637</v>
      </c>
      <c r="I274" s="9"/>
      <c r="J274" s="9"/>
      <c r="K274" s="9"/>
      <c r="L274" s="9"/>
      <c r="M274" s="9"/>
      <c r="N274" s="9" t="e">
        <f>VLOOKUP(C274,'[1]Nomina al 02-02-2023'!$A$6:$A$94,1,0)</f>
        <v>#N/A</v>
      </c>
      <c r="O274" s="9"/>
      <c r="P274" s="9"/>
      <c r="Q274" s="11">
        <v>44363</v>
      </c>
      <c r="R274" s="11">
        <v>44363</v>
      </c>
      <c r="S274" s="11"/>
      <c r="T274" s="11"/>
      <c r="U274" s="76">
        <f t="shared" si="218"/>
        <v>19.5</v>
      </c>
      <c r="V274" s="100">
        <f t="shared" si="204"/>
        <v>24.375</v>
      </c>
      <c r="W274" s="12">
        <f t="shared" si="206"/>
        <v>0</v>
      </c>
      <c r="X274" s="24">
        <f t="shared" si="205"/>
        <v>0</v>
      </c>
      <c r="Y274" s="77">
        <f>IF(B274="Inactivo",0,(V274-W274-X274))</f>
        <v>0</v>
      </c>
      <c r="Z274" s="46"/>
      <c r="AA274" s="47"/>
      <c r="AB274" s="47"/>
      <c r="AC274" s="47"/>
      <c r="AD274" s="47"/>
      <c r="AE274" s="47"/>
      <c r="AF274" s="48"/>
      <c r="AG274" s="49"/>
      <c r="AH274" s="50"/>
      <c r="AI274" s="51"/>
      <c r="AJ274" s="52"/>
      <c r="AK274" s="53"/>
      <c r="AL274" s="53"/>
      <c r="AM274" s="53"/>
      <c r="AN274" s="53"/>
      <c r="AO274" s="53"/>
      <c r="AP274" s="54"/>
      <c r="AQ274" s="54"/>
      <c r="AR274" s="55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6"/>
      <c r="BO274" s="52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6"/>
      <c r="CS274" s="64"/>
      <c r="CT274" s="54"/>
      <c r="CU274" s="54"/>
      <c r="CV274" s="54"/>
      <c r="CW274" s="54"/>
      <c r="CX274" s="54"/>
      <c r="CY274" s="54"/>
      <c r="CZ274" s="55"/>
      <c r="DA274" s="54"/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  <c r="DN274" s="54"/>
      <c r="DO274" s="54"/>
      <c r="DP274" s="54"/>
      <c r="DQ274" s="15"/>
      <c r="DR274" s="15"/>
      <c r="DS274" s="15"/>
      <c r="DT274" s="15"/>
      <c r="DU274" s="15"/>
      <c r="DV274" s="15"/>
      <c r="DW274" s="29"/>
      <c r="DX274" s="43"/>
      <c r="DY274" s="21"/>
      <c r="DZ274" s="21"/>
      <c r="EA274" s="15"/>
      <c r="EB274" s="15"/>
      <c r="EC274" s="15"/>
      <c r="ED274" s="15"/>
      <c r="EE274" s="54"/>
      <c r="EF274" s="54"/>
      <c r="EG274" s="54"/>
      <c r="EH274" s="54"/>
      <c r="EI274" s="54"/>
      <c r="EJ274" s="54"/>
      <c r="EK274" s="54"/>
      <c r="EL274" s="54"/>
      <c r="EM274" s="54"/>
      <c r="EN274" s="54"/>
      <c r="EO274" s="54"/>
      <c r="EP274" s="54"/>
      <c r="EQ274" s="54"/>
      <c r="ER274" s="54"/>
      <c r="ES274" s="54"/>
      <c r="ET274" s="54"/>
      <c r="EU274" s="54"/>
      <c r="EV274" s="54"/>
      <c r="EW274" s="54"/>
      <c r="EX274" s="54"/>
      <c r="EY274" s="54"/>
      <c r="EZ274" s="54"/>
      <c r="FA274" s="56"/>
      <c r="FB274" s="52"/>
      <c r="FC274" s="54"/>
      <c r="FD274" s="54"/>
      <c r="FE274" s="54"/>
      <c r="FF274" s="54"/>
      <c r="FG274" s="54"/>
      <c r="FH274" s="54"/>
      <c r="FI274" s="54"/>
      <c r="FJ274" s="54"/>
      <c r="FK274" s="54"/>
      <c r="FL274" s="54"/>
      <c r="FM274" s="54"/>
      <c r="FN274" s="54"/>
      <c r="FO274" s="54"/>
      <c r="FP274" s="54"/>
      <c r="FQ274" s="54"/>
      <c r="FR274" s="54"/>
      <c r="FS274" s="54"/>
      <c r="FT274" s="54"/>
      <c r="FU274" s="54"/>
      <c r="FV274" s="54"/>
      <c r="FW274" s="54"/>
      <c r="FX274" s="54"/>
      <c r="FY274" s="55"/>
      <c r="FZ274" s="54"/>
      <c r="GA274" s="54"/>
      <c r="GB274" s="54"/>
      <c r="GC274" s="54"/>
      <c r="GD274" s="54"/>
      <c r="GE274" s="54"/>
      <c r="GF274" s="58"/>
      <c r="GG274" s="57"/>
      <c r="GH274" s="54"/>
      <c r="GI274" s="54"/>
      <c r="GJ274" s="54"/>
      <c r="GK274" s="54"/>
      <c r="GL274" s="54"/>
      <c r="GM274" s="54"/>
      <c r="GN274" s="54"/>
      <c r="GO274" s="54"/>
      <c r="GP274" s="54"/>
      <c r="GQ274" s="54"/>
      <c r="GR274" s="54"/>
      <c r="GS274" s="54"/>
      <c r="GT274" s="54"/>
      <c r="GU274" s="54"/>
      <c r="GV274" s="54"/>
      <c r="GW274" s="54"/>
      <c r="GX274" s="54"/>
      <c r="GY274" s="54"/>
      <c r="GZ274" s="54"/>
      <c r="HA274" s="54"/>
      <c r="HB274" s="54"/>
      <c r="HC274" s="54"/>
      <c r="HD274" s="54"/>
      <c r="HE274" s="54"/>
      <c r="HF274" s="54"/>
      <c r="HG274" s="54"/>
      <c r="HH274" s="54"/>
      <c r="HI274" s="54"/>
      <c r="HJ274" s="54"/>
      <c r="HK274" s="56"/>
      <c r="HL274" s="52"/>
      <c r="HM274" s="54"/>
      <c r="HN274" s="54"/>
      <c r="HO274" s="54"/>
      <c r="HP274" s="54"/>
      <c r="HQ274" s="54"/>
      <c r="HR274" s="54"/>
      <c r="HS274" s="54"/>
      <c r="HT274" s="54"/>
      <c r="HU274" s="54"/>
      <c r="HV274" s="54"/>
      <c r="HW274" s="54"/>
      <c r="HX274" s="54"/>
      <c r="HY274" s="55"/>
      <c r="HZ274" s="54"/>
      <c r="IA274" s="54"/>
      <c r="IB274" s="54"/>
      <c r="IC274" s="54"/>
      <c r="ID274" s="54"/>
      <c r="IE274" s="54"/>
      <c r="IF274" s="54"/>
      <c r="IG274" s="54"/>
      <c r="IH274" s="54"/>
      <c r="II274" s="54"/>
      <c r="IJ274" s="54"/>
      <c r="IK274" s="54"/>
      <c r="IL274" s="54"/>
      <c r="IM274" s="58"/>
      <c r="IN274" s="57"/>
      <c r="IO274" s="54"/>
      <c r="IP274" s="54"/>
      <c r="IQ274" s="54"/>
      <c r="IR274" s="54"/>
      <c r="IS274" s="54"/>
      <c r="IT274" s="54"/>
      <c r="IU274" s="54"/>
      <c r="IV274" s="54"/>
      <c r="IW274" s="54"/>
      <c r="IX274" s="54"/>
      <c r="IY274" s="54"/>
      <c r="IZ274" s="54"/>
      <c r="JA274" s="54"/>
      <c r="JB274" s="54"/>
      <c r="JC274" s="54"/>
      <c r="JD274" s="54"/>
      <c r="JE274" s="54"/>
      <c r="JF274" s="54"/>
      <c r="JG274" s="54"/>
      <c r="JH274" s="54"/>
      <c r="JI274" s="54"/>
      <c r="JJ274" s="54"/>
      <c r="JK274" s="54"/>
      <c r="JL274" s="54"/>
      <c r="JM274" s="54"/>
      <c r="JN274" s="54"/>
      <c r="JO274" s="54"/>
      <c r="JP274" s="54"/>
      <c r="JQ274" s="54"/>
      <c r="JR274" s="56"/>
      <c r="JS274" s="52"/>
      <c r="JT274" s="54"/>
      <c r="JU274" s="54"/>
      <c r="JV274" s="54"/>
      <c r="JW274" s="54"/>
      <c r="JX274" s="54"/>
      <c r="JY274" s="54"/>
      <c r="JZ274" s="54"/>
      <c r="KA274" s="54"/>
      <c r="KB274" s="54"/>
      <c r="KC274" s="54"/>
      <c r="KD274" s="54"/>
      <c r="KE274" s="54"/>
      <c r="KF274" s="54"/>
      <c r="KG274" s="55"/>
      <c r="KH274" s="54"/>
      <c r="KI274" s="54"/>
      <c r="KJ274" s="54"/>
      <c r="KK274" s="54"/>
      <c r="KL274" s="54"/>
      <c r="KM274" s="54"/>
      <c r="KN274" s="54"/>
      <c r="KO274" s="54"/>
      <c r="KP274" s="54"/>
      <c r="KQ274" s="54"/>
      <c r="KR274" s="54"/>
      <c r="KS274" s="54"/>
      <c r="KT274" s="54"/>
      <c r="KU274" s="54"/>
      <c r="KV274" s="56"/>
      <c r="KW274" s="57"/>
      <c r="KX274" s="54"/>
      <c r="KY274" s="54"/>
      <c r="KZ274" s="54"/>
      <c r="LA274" s="54"/>
      <c r="LB274" s="54"/>
      <c r="LC274" s="54"/>
      <c r="LD274" s="54"/>
      <c r="LE274" s="54"/>
      <c r="LF274" s="54"/>
      <c r="LG274" s="54"/>
      <c r="LH274" s="54"/>
      <c r="LI274" s="54"/>
      <c r="LJ274" s="54"/>
      <c r="LK274" s="54"/>
      <c r="LL274" s="54"/>
      <c r="LM274" s="54"/>
      <c r="LN274" s="54"/>
      <c r="LO274" s="54"/>
      <c r="LP274" s="54"/>
      <c r="LQ274" s="54"/>
      <c r="LR274" s="54"/>
      <c r="LS274" s="54"/>
      <c r="LT274" s="54"/>
      <c r="LU274" s="54"/>
      <c r="LV274" s="54"/>
      <c r="LW274" s="55"/>
      <c r="LX274" s="54"/>
      <c r="LY274" s="54"/>
      <c r="LZ274" s="54"/>
      <c r="MA274" s="56"/>
      <c r="MB274" s="52"/>
      <c r="MC274" s="54"/>
      <c r="MD274" s="54"/>
      <c r="ME274" s="54"/>
      <c r="MF274" s="54"/>
      <c r="MG274" s="54"/>
      <c r="MH274" s="54"/>
      <c r="MI274" s="54"/>
      <c r="MJ274" s="54"/>
      <c r="MK274" s="54"/>
      <c r="ML274" s="54"/>
      <c r="MM274" s="54"/>
      <c r="MN274" s="54"/>
      <c r="MO274" s="54"/>
      <c r="MP274" s="54"/>
      <c r="MQ274" s="54"/>
      <c r="MR274" s="54"/>
      <c r="MS274" s="54"/>
      <c r="MT274" s="54"/>
      <c r="MU274" s="54"/>
      <c r="MV274" s="54"/>
      <c r="MW274" s="54"/>
      <c r="MX274" s="54"/>
      <c r="MY274" s="54"/>
      <c r="MZ274" s="54"/>
      <c r="NA274" s="54"/>
      <c r="NB274" s="54"/>
      <c r="NC274" s="54"/>
      <c r="ND274" s="54"/>
      <c r="NE274" s="56"/>
      <c r="NF274" s="52"/>
      <c r="NG274" s="54"/>
      <c r="NH274" s="54"/>
      <c r="NI274" s="54"/>
      <c r="NJ274" s="54"/>
      <c r="NK274" s="54"/>
      <c r="NL274" s="54"/>
      <c r="NM274" s="54"/>
      <c r="NN274" s="54"/>
      <c r="NO274" s="54"/>
      <c r="NP274" s="54"/>
      <c r="NQ274" s="54"/>
      <c r="NR274" s="54"/>
      <c r="NS274" s="54"/>
      <c r="NT274" s="54"/>
      <c r="NU274" s="54"/>
      <c r="NV274" s="54"/>
      <c r="NW274" s="54"/>
      <c r="NX274" s="54"/>
      <c r="NY274" s="54"/>
      <c r="NZ274" s="54"/>
      <c r="OA274" s="54"/>
      <c r="OB274" s="54"/>
      <c r="OC274" s="54"/>
      <c r="OD274" s="54"/>
      <c r="OE274" s="54"/>
      <c r="OF274" s="54"/>
      <c r="OG274" s="54"/>
      <c r="OH274" s="54"/>
      <c r="OI274" s="54"/>
      <c r="OJ274" s="56"/>
      <c r="OK274" s="52"/>
      <c r="OL274" s="54"/>
      <c r="OM274" s="54"/>
      <c r="ON274" s="54"/>
      <c r="OO274" s="54"/>
      <c r="OP274" s="54"/>
      <c r="OQ274" s="54"/>
      <c r="OR274" s="54"/>
      <c r="OS274" s="54"/>
      <c r="OT274" s="54"/>
      <c r="OU274" s="54"/>
      <c r="OV274" s="54"/>
      <c r="OW274" s="54"/>
      <c r="OX274" s="54"/>
      <c r="OY274" s="54"/>
      <c r="OZ274" s="54"/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4"/>
      <c r="PM274" s="54"/>
      <c r="PN274" s="54"/>
      <c r="PO274" s="153"/>
      <c r="PP274" s="52"/>
      <c r="PQ274" s="54"/>
      <c r="PR274" s="54"/>
      <c r="PS274" s="54"/>
      <c r="PT274" s="54"/>
      <c r="PU274" s="54"/>
      <c r="PV274" s="54"/>
      <c r="PW274" s="54"/>
      <c r="PX274" s="54"/>
      <c r="PY274" s="54"/>
      <c r="PZ274" s="54"/>
      <c r="QA274" s="54"/>
      <c r="QB274" s="54"/>
      <c r="QC274" s="54"/>
      <c r="QD274" s="54"/>
      <c r="QE274" s="54"/>
      <c r="QF274" s="54"/>
      <c r="QG274" s="54"/>
      <c r="QH274" s="54"/>
      <c r="QI274" s="54"/>
      <c r="QJ274" s="54"/>
      <c r="QK274" s="54"/>
      <c r="QL274" s="54"/>
      <c r="QM274" s="54"/>
      <c r="QN274" s="54"/>
      <c r="QO274" s="54"/>
      <c r="QP274" s="54"/>
      <c r="QQ274" s="54"/>
      <c r="QR274" s="54"/>
      <c r="QS274" s="154"/>
      <c r="QT274" s="52"/>
      <c r="QU274" s="54"/>
      <c r="QV274" s="54"/>
      <c r="QW274" s="54"/>
      <c r="QX274" s="54"/>
      <c r="QY274" s="54"/>
      <c r="QZ274" s="54"/>
      <c r="RA274" s="54"/>
      <c r="RB274" s="54"/>
      <c r="RC274" s="54"/>
      <c r="RD274" s="54"/>
      <c r="RE274" s="54"/>
      <c r="RF274" s="54"/>
      <c r="RG274" s="54"/>
      <c r="RH274" s="54"/>
      <c r="RI274" s="54"/>
      <c r="RJ274" s="54"/>
      <c r="RK274" s="54"/>
      <c r="RL274" s="54"/>
      <c r="RM274" s="54"/>
      <c r="RN274" s="54"/>
      <c r="RO274" s="54"/>
      <c r="RP274" s="54"/>
      <c r="RQ274" s="54"/>
      <c r="RR274" s="54"/>
      <c r="RS274" s="54"/>
      <c r="RT274" s="54"/>
      <c r="RU274" s="54"/>
      <c r="RV274" s="54"/>
      <c r="RW274" s="54"/>
      <c r="RX274" s="154"/>
      <c r="RY274" s="52"/>
      <c r="RZ274" s="54"/>
      <c r="SA274" s="54"/>
      <c r="SB274" s="54"/>
      <c r="SC274" s="54"/>
      <c r="SD274" s="54"/>
      <c r="SE274" s="54"/>
      <c r="SF274" s="54"/>
      <c r="SG274" s="54"/>
      <c r="SH274" s="54"/>
      <c r="SI274" s="54"/>
      <c r="SJ274" s="54"/>
      <c r="SK274" s="54"/>
      <c r="SL274" s="54"/>
      <c r="SM274" s="54"/>
      <c r="SN274" s="54"/>
      <c r="SO274" s="54"/>
      <c r="SP274" s="54"/>
      <c r="SQ274" s="54"/>
      <c r="SR274" s="54"/>
      <c r="SS274" s="54"/>
      <c r="ST274" s="54"/>
      <c r="SU274" s="54"/>
      <c r="SV274" s="54"/>
      <c r="SW274" s="54"/>
      <c r="SX274" s="54"/>
      <c r="SY274" s="54"/>
      <c r="SZ274" s="54"/>
      <c r="TA274" s="54"/>
      <c r="TB274" s="154"/>
      <c r="TC274" s="52"/>
      <c r="TD274" s="54"/>
      <c r="TE274" s="54"/>
      <c r="TF274" s="54"/>
      <c r="TG274" s="54"/>
      <c r="TH274" s="54"/>
      <c r="TI274" s="54"/>
      <c r="TJ274" s="54"/>
      <c r="TK274" s="54"/>
      <c r="TL274" s="54"/>
      <c r="TM274" s="54"/>
      <c r="TN274" s="54"/>
      <c r="TO274" s="54"/>
      <c r="TP274" s="54"/>
      <c r="TQ274" s="54"/>
      <c r="TR274" s="54"/>
      <c r="TS274" s="54"/>
      <c r="TT274" s="54"/>
      <c r="TU274" s="54"/>
      <c r="TV274" s="54"/>
      <c r="TW274" s="54"/>
      <c r="TX274" s="54"/>
      <c r="TY274" s="54"/>
      <c r="TZ274" s="54"/>
      <c r="UA274" s="54"/>
      <c r="UB274" s="54"/>
      <c r="UC274" s="54"/>
      <c r="UD274" s="54"/>
      <c r="UE274" s="54"/>
      <c r="UF274" s="54"/>
      <c r="UG274" s="56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38"/>
      <c r="US274" s="38"/>
      <c r="UT274" s="38"/>
      <c r="UU274" s="38"/>
      <c r="UV274" s="38"/>
      <c r="UW274" s="38"/>
      <c r="UX274" s="38"/>
      <c r="UY274" s="38"/>
      <c r="UZ274" s="38"/>
      <c r="VA274" s="38"/>
      <c r="VB274" s="38"/>
      <c r="VC274" s="38"/>
      <c r="VD274" s="38"/>
      <c r="VE274" s="38"/>
      <c r="VF274" s="38"/>
      <c r="VG274" s="38"/>
      <c r="VH274" s="38"/>
      <c r="VI274" s="38"/>
      <c r="VJ274" s="38"/>
      <c r="VK274" s="38"/>
      <c r="VL274" s="182"/>
      <c r="VM274" s="25"/>
      <c r="VN274" s="10"/>
      <c r="VO274" s="10"/>
      <c r="VP274" s="10"/>
      <c r="VQ274" s="10"/>
      <c r="VR274" s="10"/>
      <c r="VS274" s="10"/>
      <c r="VT274" s="10"/>
      <c r="VU274" s="10"/>
      <c r="VV274" s="10"/>
      <c r="VW274" s="38"/>
      <c r="VX274" s="38"/>
      <c r="VY274" s="38"/>
      <c r="VZ274" s="38"/>
      <c r="WA274" s="38"/>
      <c r="WB274" s="38"/>
      <c r="WC274" s="38"/>
      <c r="WD274" s="38"/>
      <c r="WE274" s="38"/>
      <c r="WF274" s="38"/>
      <c r="WG274" s="38"/>
      <c r="WH274" s="38"/>
      <c r="WI274" s="38"/>
      <c r="WJ274" s="38"/>
      <c r="WK274" s="38"/>
      <c r="WL274" s="38"/>
      <c r="WM274" s="38"/>
      <c r="WN274" s="182"/>
      <c r="WO274" s="25"/>
      <c r="WP274" s="10"/>
      <c r="WQ274" s="10"/>
      <c r="WR274" s="10"/>
      <c r="WS274" s="10"/>
      <c r="WT274" s="10"/>
      <c r="WU274" s="10"/>
      <c r="WV274" s="10"/>
      <c r="WW274" s="10"/>
      <c r="WX274" s="10"/>
      <c r="WY274" s="38"/>
      <c r="WZ274" s="38"/>
      <c r="XA274" s="38"/>
      <c r="XB274" s="38"/>
      <c r="XC274" s="38"/>
      <c r="XD274" s="38"/>
      <c r="XE274" s="38"/>
      <c r="XF274" s="38"/>
      <c r="XG274" s="38"/>
      <c r="XH274" s="38"/>
      <c r="XI274" s="38"/>
      <c r="XJ274" s="38"/>
      <c r="XK274" s="38"/>
      <c r="XL274" s="38"/>
      <c r="XM274" s="38"/>
      <c r="XN274" s="38"/>
      <c r="XO274" s="38"/>
      <c r="XP274" s="38"/>
      <c r="XQ274" s="38"/>
      <c r="XR274" s="38"/>
      <c r="XS274" s="38"/>
      <c r="XT274" s="25"/>
    </row>
    <row r="275" spans="2:644" s="4" customFormat="1" ht="12.75" hidden="1" x14ac:dyDescent="0.2">
      <c r="B275" s="61" t="s">
        <v>121</v>
      </c>
      <c r="C275" s="201" t="s">
        <v>1054</v>
      </c>
      <c r="D275" s="9" t="str">
        <f t="shared" si="217"/>
        <v>0922260385</v>
      </c>
      <c r="E275" s="10">
        <v>6015</v>
      </c>
      <c r="F275" s="9" t="s">
        <v>338</v>
      </c>
      <c r="G275" s="9" t="s">
        <v>335</v>
      </c>
      <c r="H275" s="9" t="s">
        <v>638</v>
      </c>
      <c r="I275" s="9"/>
      <c r="J275" s="9"/>
      <c r="K275" s="9"/>
      <c r="L275" s="9"/>
      <c r="M275" s="9"/>
      <c r="N275" s="9" t="e">
        <f>VLOOKUP(C275,'[1]Nomina al 02-02-2023'!$A$6:$A$94,1,0)</f>
        <v>#N/A</v>
      </c>
      <c r="O275" s="9"/>
      <c r="P275" s="9"/>
      <c r="Q275" s="11">
        <v>44867</v>
      </c>
      <c r="R275" s="11">
        <v>44912</v>
      </c>
      <c r="S275" s="11"/>
      <c r="T275" s="11"/>
      <c r="U275" s="76">
        <f t="shared" si="218"/>
        <v>2.9666666666666668</v>
      </c>
      <c r="V275" s="100">
        <f t="shared" si="204"/>
        <v>3.7083333333333335</v>
      </c>
      <c r="W275" s="12">
        <f>SUM(Z275:XS275)</f>
        <v>0</v>
      </c>
      <c r="X275" s="24">
        <f t="shared" si="205"/>
        <v>0</v>
      </c>
      <c r="Y275" s="77">
        <f>IF(B275="Inactivo",0,(V275-W275-X275))</f>
        <v>0</v>
      </c>
      <c r="Z275" s="46"/>
      <c r="AA275" s="47"/>
      <c r="AB275" s="47"/>
      <c r="AC275" s="47"/>
      <c r="AD275" s="47"/>
      <c r="AE275" s="47"/>
      <c r="AF275" s="48"/>
      <c r="AG275" s="49"/>
      <c r="AH275" s="50"/>
      <c r="AI275" s="51"/>
      <c r="AJ275" s="52"/>
      <c r="AK275" s="53"/>
      <c r="AL275" s="53"/>
      <c r="AM275" s="53"/>
      <c r="AN275" s="53"/>
      <c r="AO275" s="53"/>
      <c r="AP275" s="54"/>
      <c r="AQ275" s="54"/>
      <c r="AR275" s="55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6"/>
      <c r="BO275" s="52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6"/>
      <c r="CS275" s="64"/>
      <c r="CT275" s="54"/>
      <c r="CU275" s="54"/>
      <c r="CV275" s="54"/>
      <c r="CW275" s="54"/>
      <c r="CX275" s="54"/>
      <c r="CY275" s="54"/>
      <c r="CZ275" s="55"/>
      <c r="DA275" s="54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15"/>
      <c r="DR275" s="15"/>
      <c r="DS275" s="15"/>
      <c r="DT275" s="15"/>
      <c r="DU275" s="15"/>
      <c r="DV275" s="15"/>
      <c r="DW275" s="29"/>
      <c r="DX275" s="43"/>
      <c r="DY275" s="21"/>
      <c r="DZ275" s="21"/>
      <c r="EA275" s="15"/>
      <c r="EB275" s="15"/>
      <c r="EC275" s="15"/>
      <c r="ED275" s="15"/>
      <c r="EE275" s="54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/>
      <c r="EV275" s="54"/>
      <c r="EW275" s="54"/>
      <c r="EX275" s="54"/>
      <c r="EY275" s="54"/>
      <c r="EZ275" s="54"/>
      <c r="FA275" s="56"/>
      <c r="FB275" s="52"/>
      <c r="FC275" s="54"/>
      <c r="FD275" s="54"/>
      <c r="FE275" s="54"/>
      <c r="FF275" s="54"/>
      <c r="FG275" s="54"/>
      <c r="FH275" s="54"/>
      <c r="FI275" s="54"/>
      <c r="FJ275" s="54"/>
      <c r="FK275" s="54"/>
      <c r="FL275" s="54"/>
      <c r="FM275" s="54"/>
      <c r="FN275" s="54"/>
      <c r="FO275" s="54"/>
      <c r="FP275" s="54"/>
      <c r="FQ275" s="54"/>
      <c r="FR275" s="54"/>
      <c r="FS275" s="54"/>
      <c r="FT275" s="54"/>
      <c r="FU275" s="54"/>
      <c r="FV275" s="54"/>
      <c r="FW275" s="54"/>
      <c r="FX275" s="54"/>
      <c r="FY275" s="55"/>
      <c r="FZ275" s="54"/>
      <c r="GA275" s="54"/>
      <c r="GB275" s="54"/>
      <c r="GC275" s="54"/>
      <c r="GD275" s="54"/>
      <c r="GE275" s="54"/>
      <c r="GF275" s="58"/>
      <c r="GG275" s="57"/>
      <c r="GH275" s="54"/>
      <c r="GI275" s="54"/>
      <c r="GJ275" s="54"/>
      <c r="GK275" s="54"/>
      <c r="GL275" s="54"/>
      <c r="GM275" s="54"/>
      <c r="GN275" s="54"/>
      <c r="GO275" s="54"/>
      <c r="GP275" s="54"/>
      <c r="GQ275" s="54"/>
      <c r="GR275" s="54"/>
      <c r="GS275" s="54"/>
      <c r="GT275" s="54"/>
      <c r="GU275" s="54"/>
      <c r="GV275" s="54"/>
      <c r="GW275" s="54"/>
      <c r="GX275" s="54"/>
      <c r="GY275" s="54"/>
      <c r="GZ275" s="54"/>
      <c r="HA275" s="54"/>
      <c r="HB275" s="54"/>
      <c r="HC275" s="54"/>
      <c r="HD275" s="54"/>
      <c r="HE275" s="54"/>
      <c r="HF275" s="54"/>
      <c r="HG275" s="54"/>
      <c r="HH275" s="54"/>
      <c r="HI275" s="54"/>
      <c r="HJ275" s="54"/>
      <c r="HK275" s="56"/>
      <c r="HL275" s="52"/>
      <c r="HM275" s="54"/>
      <c r="HN275" s="54"/>
      <c r="HO275" s="54"/>
      <c r="HP275" s="54"/>
      <c r="HQ275" s="54"/>
      <c r="HR275" s="54"/>
      <c r="HS275" s="54"/>
      <c r="HT275" s="54"/>
      <c r="HU275" s="54"/>
      <c r="HV275" s="54"/>
      <c r="HW275" s="54"/>
      <c r="HX275" s="54"/>
      <c r="HY275" s="55"/>
      <c r="HZ275" s="54"/>
      <c r="IA275" s="54"/>
      <c r="IB275" s="54"/>
      <c r="IC275" s="54"/>
      <c r="ID275" s="54"/>
      <c r="IE275" s="54"/>
      <c r="IF275" s="54"/>
      <c r="IG275" s="54"/>
      <c r="IH275" s="54"/>
      <c r="II275" s="54"/>
      <c r="IJ275" s="54"/>
      <c r="IK275" s="54"/>
      <c r="IL275" s="54"/>
      <c r="IM275" s="58"/>
      <c r="IN275" s="57"/>
      <c r="IO275" s="54"/>
      <c r="IP275" s="54"/>
      <c r="IQ275" s="54"/>
      <c r="IR275" s="54"/>
      <c r="IS275" s="54"/>
      <c r="IT275" s="54"/>
      <c r="IU275" s="54"/>
      <c r="IV275" s="54"/>
      <c r="IW275" s="54"/>
      <c r="IX275" s="54"/>
      <c r="IY275" s="54"/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/>
      <c r="JL275" s="54"/>
      <c r="JM275" s="54"/>
      <c r="JN275" s="54"/>
      <c r="JO275" s="54"/>
      <c r="JP275" s="54"/>
      <c r="JQ275" s="54"/>
      <c r="JR275" s="56"/>
      <c r="JS275" s="52"/>
      <c r="JT275" s="54"/>
      <c r="JU275" s="54"/>
      <c r="JV275" s="54"/>
      <c r="JW275" s="54"/>
      <c r="JX275" s="54"/>
      <c r="JY275" s="54"/>
      <c r="JZ275" s="54"/>
      <c r="KA275" s="54"/>
      <c r="KB275" s="54"/>
      <c r="KC275" s="54"/>
      <c r="KD275" s="54"/>
      <c r="KE275" s="54"/>
      <c r="KF275" s="54"/>
      <c r="KG275" s="55"/>
      <c r="KH275" s="54"/>
      <c r="KI275" s="54"/>
      <c r="KJ275" s="54"/>
      <c r="KK275" s="54"/>
      <c r="KL275" s="54"/>
      <c r="KM275" s="54"/>
      <c r="KN275" s="54"/>
      <c r="KO275" s="54"/>
      <c r="KP275" s="54"/>
      <c r="KQ275" s="54"/>
      <c r="KR275" s="54"/>
      <c r="KS275" s="54"/>
      <c r="KT275" s="54"/>
      <c r="KU275" s="54"/>
      <c r="KV275" s="56"/>
      <c r="KW275" s="57"/>
      <c r="KX275" s="54"/>
      <c r="KY275" s="54"/>
      <c r="KZ275" s="54"/>
      <c r="LA275" s="54"/>
      <c r="LB275" s="54"/>
      <c r="LC275" s="54"/>
      <c r="LD275" s="54"/>
      <c r="LE275" s="54"/>
      <c r="LF275" s="54"/>
      <c r="LG275" s="54"/>
      <c r="LH275" s="54"/>
      <c r="LI275" s="54"/>
      <c r="LJ275" s="54"/>
      <c r="LK275" s="54"/>
      <c r="LL275" s="54"/>
      <c r="LM275" s="54"/>
      <c r="LN275" s="54"/>
      <c r="LO275" s="54"/>
      <c r="LP275" s="54"/>
      <c r="LQ275" s="54"/>
      <c r="LR275" s="54"/>
      <c r="LS275" s="54"/>
      <c r="LT275" s="54"/>
      <c r="LU275" s="54"/>
      <c r="LV275" s="54"/>
      <c r="LW275" s="55"/>
      <c r="LX275" s="54"/>
      <c r="LY275" s="54"/>
      <c r="LZ275" s="54"/>
      <c r="MA275" s="56"/>
      <c r="MB275" s="52"/>
      <c r="MC275" s="54"/>
      <c r="MD275" s="54"/>
      <c r="ME275" s="54"/>
      <c r="MF275" s="54"/>
      <c r="MG275" s="54"/>
      <c r="MH275" s="54"/>
      <c r="MI275" s="54"/>
      <c r="MJ275" s="54"/>
      <c r="MK275" s="54"/>
      <c r="ML275" s="54"/>
      <c r="MM275" s="54"/>
      <c r="MN275" s="54"/>
      <c r="MO275" s="54"/>
      <c r="MP275" s="54"/>
      <c r="MQ275" s="54"/>
      <c r="MR275" s="54"/>
      <c r="MS275" s="54"/>
      <c r="MT275" s="54"/>
      <c r="MU275" s="54"/>
      <c r="MV275" s="54"/>
      <c r="MW275" s="54"/>
      <c r="MX275" s="54"/>
      <c r="MY275" s="54"/>
      <c r="MZ275" s="54"/>
      <c r="NA275" s="54"/>
      <c r="NB275" s="54"/>
      <c r="NC275" s="54"/>
      <c r="ND275" s="54"/>
      <c r="NE275" s="56"/>
      <c r="NF275" s="52"/>
      <c r="NG275" s="54"/>
      <c r="NH275" s="54"/>
      <c r="NI275" s="54"/>
      <c r="NJ275" s="54"/>
      <c r="NK275" s="54"/>
      <c r="NL275" s="54"/>
      <c r="NM275" s="54"/>
      <c r="NN275" s="54"/>
      <c r="NO275" s="54"/>
      <c r="NP275" s="54"/>
      <c r="NQ275" s="54"/>
      <c r="NR275" s="54"/>
      <c r="NS275" s="54"/>
      <c r="NT275" s="54"/>
      <c r="NU275" s="54"/>
      <c r="NV275" s="54"/>
      <c r="NW275" s="54"/>
      <c r="NX275" s="54"/>
      <c r="NY275" s="54"/>
      <c r="NZ275" s="54"/>
      <c r="OA275" s="54"/>
      <c r="OB275" s="54"/>
      <c r="OC275" s="54"/>
      <c r="OD275" s="54"/>
      <c r="OE275" s="54"/>
      <c r="OF275" s="54"/>
      <c r="OG275" s="54"/>
      <c r="OH275" s="54"/>
      <c r="OI275" s="54"/>
      <c r="OJ275" s="56"/>
      <c r="OK275" s="52"/>
      <c r="OL275" s="54"/>
      <c r="OM275" s="54"/>
      <c r="ON275" s="54"/>
      <c r="OO275" s="54"/>
      <c r="OP275" s="54"/>
      <c r="OQ275" s="54"/>
      <c r="OR275" s="54"/>
      <c r="OS275" s="54"/>
      <c r="OT275" s="54"/>
      <c r="OU275" s="54"/>
      <c r="OV275" s="54"/>
      <c r="OW275" s="54"/>
      <c r="OX275" s="54"/>
      <c r="OY275" s="54"/>
      <c r="OZ275" s="54"/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4"/>
      <c r="PM275" s="54"/>
      <c r="PN275" s="54"/>
      <c r="PO275" s="153"/>
      <c r="PP275" s="52"/>
      <c r="PQ275" s="54"/>
      <c r="PR275" s="54"/>
      <c r="PS275" s="54"/>
      <c r="PT275" s="54"/>
      <c r="PU275" s="54"/>
      <c r="PV275" s="54"/>
      <c r="PW275" s="54"/>
      <c r="PX275" s="54"/>
      <c r="PY275" s="54"/>
      <c r="PZ275" s="54"/>
      <c r="QA275" s="54"/>
      <c r="QB275" s="54"/>
      <c r="QC275" s="54"/>
      <c r="QD275" s="54"/>
      <c r="QE275" s="54"/>
      <c r="QF275" s="54"/>
      <c r="QG275" s="54"/>
      <c r="QH275" s="54"/>
      <c r="QI275" s="54"/>
      <c r="QJ275" s="54"/>
      <c r="QK275" s="54"/>
      <c r="QL275" s="54"/>
      <c r="QM275" s="54"/>
      <c r="QN275" s="54"/>
      <c r="QO275" s="54"/>
      <c r="QP275" s="54"/>
      <c r="QQ275" s="54"/>
      <c r="QR275" s="54"/>
      <c r="QS275" s="154"/>
      <c r="QT275" s="52"/>
      <c r="QU275" s="54"/>
      <c r="QV275" s="54"/>
      <c r="QW275" s="54"/>
      <c r="QX275" s="54"/>
      <c r="QY275" s="54"/>
      <c r="QZ275" s="54"/>
      <c r="RA275" s="54"/>
      <c r="RB275" s="54"/>
      <c r="RC275" s="54"/>
      <c r="RD275" s="54"/>
      <c r="RE275" s="54"/>
      <c r="RF275" s="54"/>
      <c r="RG275" s="54"/>
      <c r="RH275" s="54"/>
      <c r="RI275" s="54"/>
      <c r="RJ275" s="54"/>
      <c r="RK275" s="54"/>
      <c r="RL275" s="54"/>
      <c r="RM275" s="54"/>
      <c r="RN275" s="54"/>
      <c r="RO275" s="54"/>
      <c r="RP275" s="54"/>
      <c r="RQ275" s="54"/>
      <c r="RR275" s="54"/>
      <c r="RS275" s="54"/>
      <c r="RT275" s="54"/>
      <c r="RU275" s="54"/>
      <c r="RV275" s="54"/>
      <c r="RW275" s="54"/>
      <c r="RX275" s="154"/>
      <c r="RY275" s="52"/>
      <c r="RZ275" s="54"/>
      <c r="SA275" s="54"/>
      <c r="SB275" s="54"/>
      <c r="SC275" s="54"/>
      <c r="SD275" s="54"/>
      <c r="SE275" s="54"/>
      <c r="SF275" s="54"/>
      <c r="SG275" s="54"/>
      <c r="SH275" s="54"/>
      <c r="SI275" s="54"/>
      <c r="SJ275" s="54"/>
      <c r="SK275" s="54"/>
      <c r="SL275" s="54"/>
      <c r="SM275" s="54"/>
      <c r="SN275" s="54"/>
      <c r="SO275" s="54"/>
      <c r="SP275" s="54"/>
      <c r="SQ275" s="54"/>
      <c r="SR275" s="54"/>
      <c r="SS275" s="54"/>
      <c r="ST275" s="54"/>
      <c r="SU275" s="54"/>
      <c r="SV275" s="54"/>
      <c r="SW275" s="54"/>
      <c r="SX275" s="54"/>
      <c r="SY275" s="54"/>
      <c r="SZ275" s="54"/>
      <c r="TA275" s="54"/>
      <c r="TB275" s="154"/>
      <c r="TC275" s="52"/>
      <c r="TD275" s="54"/>
      <c r="TE275" s="54"/>
      <c r="TF275" s="54"/>
      <c r="TG275" s="54"/>
      <c r="TH275" s="54"/>
      <c r="TI275" s="54"/>
      <c r="TJ275" s="54"/>
      <c r="TK275" s="54"/>
      <c r="TL275" s="54"/>
      <c r="TM275" s="54"/>
      <c r="TN275" s="54"/>
      <c r="TO275" s="54"/>
      <c r="TP275" s="54"/>
      <c r="TQ275" s="54"/>
      <c r="TR275" s="54"/>
      <c r="TS275" s="54"/>
      <c r="TT275" s="54"/>
      <c r="TU275" s="54"/>
      <c r="TV275" s="54"/>
      <c r="TW275" s="54"/>
      <c r="TX275" s="54"/>
      <c r="TY275" s="54"/>
      <c r="TZ275" s="54"/>
      <c r="UA275" s="54"/>
      <c r="UB275" s="54"/>
      <c r="UC275" s="54"/>
      <c r="UD275" s="54"/>
      <c r="UE275" s="54"/>
      <c r="UF275" s="54"/>
      <c r="UG275" s="56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38"/>
      <c r="US275" s="38"/>
      <c r="UT275" s="38"/>
      <c r="UU275" s="38"/>
      <c r="UV275" s="38"/>
      <c r="UW275" s="38"/>
      <c r="UX275" s="38"/>
      <c r="UY275" s="38"/>
      <c r="UZ275" s="38"/>
      <c r="VA275" s="38"/>
      <c r="VB275" s="38"/>
      <c r="VC275" s="38"/>
      <c r="VD275" s="38"/>
      <c r="VE275" s="38"/>
      <c r="VF275" s="38"/>
      <c r="VG275" s="38"/>
      <c r="VH275" s="38"/>
      <c r="VI275" s="38"/>
      <c r="VJ275" s="38"/>
      <c r="VK275" s="38"/>
      <c r="VL275" s="182"/>
      <c r="VM275" s="25"/>
      <c r="VN275" s="10"/>
      <c r="VO275" s="10"/>
      <c r="VP275" s="10"/>
      <c r="VQ275" s="10"/>
      <c r="VR275" s="10"/>
      <c r="VS275" s="10"/>
      <c r="VT275" s="10"/>
      <c r="VU275" s="10"/>
      <c r="VV275" s="10"/>
      <c r="VW275" s="38"/>
      <c r="VX275" s="38"/>
      <c r="VY275" s="38"/>
      <c r="VZ275" s="38"/>
      <c r="WA275" s="38"/>
      <c r="WB275" s="38"/>
      <c r="WC275" s="38"/>
      <c r="WD275" s="38"/>
      <c r="WE275" s="38"/>
      <c r="WF275" s="38"/>
      <c r="WG275" s="38"/>
      <c r="WH275" s="38"/>
      <c r="WI275" s="38"/>
      <c r="WJ275" s="38"/>
      <c r="WK275" s="38"/>
      <c r="WL275" s="38"/>
      <c r="WM275" s="38"/>
      <c r="WN275" s="182"/>
      <c r="WO275" s="25"/>
      <c r="WP275" s="10"/>
      <c r="WQ275" s="10"/>
      <c r="WR275" s="10"/>
      <c r="WS275" s="10"/>
      <c r="WT275" s="10"/>
      <c r="WU275" s="10"/>
      <c r="WV275" s="10"/>
      <c r="WW275" s="10"/>
      <c r="WX275" s="10"/>
      <c r="WY275" s="196"/>
      <c r="WZ275" s="196"/>
      <c r="XA275" s="196"/>
      <c r="XB275" s="196"/>
      <c r="XC275" s="196"/>
      <c r="XD275" s="196"/>
      <c r="XE275" s="196"/>
      <c r="XF275" s="196"/>
      <c r="XG275" s="196"/>
      <c r="XH275" s="196"/>
      <c r="XI275" s="196"/>
      <c r="XJ275" s="196"/>
      <c r="XK275" s="196"/>
      <c r="XL275" s="196"/>
      <c r="XM275" s="196"/>
      <c r="XN275" s="196"/>
      <c r="XO275" s="196"/>
      <c r="XP275" s="196"/>
      <c r="XQ275" s="196"/>
      <c r="XR275" s="196"/>
      <c r="XS275" s="196"/>
      <c r="XT275" s="25">
        <f t="shared" ref="XT275" si="221">SUM(Z275:XS275)</f>
        <v>0</v>
      </c>
    </row>
    <row r="276" spans="2:644" s="4" customFormat="1" ht="12.75" hidden="1" x14ac:dyDescent="0.2">
      <c r="B276" s="61" t="s">
        <v>121</v>
      </c>
      <c r="C276" s="201" t="s">
        <v>407</v>
      </c>
      <c r="D276" s="9" t="str">
        <f t="shared" si="217"/>
        <v>1103878391</v>
      </c>
      <c r="E276" s="10"/>
      <c r="F276" s="9"/>
      <c r="G276" s="9"/>
      <c r="H276" s="9" t="s">
        <v>639</v>
      </c>
      <c r="I276" s="9"/>
      <c r="J276" s="9"/>
      <c r="K276" s="9"/>
      <c r="L276" s="9"/>
      <c r="M276" s="9"/>
      <c r="N276" s="9" t="e">
        <f>VLOOKUP(C276,'[1]Nomina al 02-02-2023'!$A$6:$A$94,1,0)</f>
        <v>#N/A</v>
      </c>
      <c r="O276" s="9"/>
      <c r="P276" s="9"/>
      <c r="Q276" s="11">
        <v>44410</v>
      </c>
      <c r="R276" s="11">
        <v>44410</v>
      </c>
      <c r="S276" s="11"/>
      <c r="T276" s="11"/>
      <c r="U276" s="76">
        <f t="shared" si="218"/>
        <v>17.966666666666665</v>
      </c>
      <c r="V276" s="100">
        <f t="shared" si="204"/>
        <v>22.458333333333332</v>
      </c>
      <c r="W276" s="12">
        <f t="shared" si="206"/>
        <v>0</v>
      </c>
      <c r="X276" s="24">
        <f t="shared" si="205"/>
        <v>0</v>
      </c>
      <c r="Y276" s="77">
        <f>IF(B276="Inactivo",0,(V276-W276-X276))</f>
        <v>0</v>
      </c>
      <c r="Z276" s="46"/>
      <c r="AA276" s="47"/>
      <c r="AB276" s="47"/>
      <c r="AC276" s="47"/>
      <c r="AD276" s="47"/>
      <c r="AE276" s="47"/>
      <c r="AF276" s="48"/>
      <c r="AG276" s="49"/>
      <c r="AH276" s="50"/>
      <c r="AI276" s="51"/>
      <c r="AJ276" s="52"/>
      <c r="AK276" s="53"/>
      <c r="AL276" s="53"/>
      <c r="AM276" s="53"/>
      <c r="AN276" s="53"/>
      <c r="AO276" s="53"/>
      <c r="AP276" s="54"/>
      <c r="AQ276" s="54"/>
      <c r="AR276" s="55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6"/>
      <c r="BO276" s="52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6"/>
      <c r="CS276" s="64"/>
      <c r="CT276" s="54"/>
      <c r="CU276" s="54"/>
      <c r="CV276" s="54"/>
      <c r="CW276" s="54"/>
      <c r="CX276" s="54"/>
      <c r="CY276" s="54"/>
      <c r="CZ276" s="55"/>
      <c r="DA276" s="54"/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15"/>
      <c r="DR276" s="15"/>
      <c r="DS276" s="15"/>
      <c r="DT276" s="15"/>
      <c r="DU276" s="15"/>
      <c r="DV276" s="15"/>
      <c r="DW276" s="29"/>
      <c r="DX276" s="43"/>
      <c r="DY276" s="21"/>
      <c r="DZ276" s="21"/>
      <c r="EA276" s="15"/>
      <c r="EB276" s="15"/>
      <c r="EC276" s="15"/>
      <c r="ED276" s="15"/>
      <c r="EE276" s="54"/>
      <c r="EF276" s="54"/>
      <c r="EG276" s="54"/>
      <c r="EH276" s="54"/>
      <c r="EI276" s="54"/>
      <c r="EJ276" s="54"/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/>
      <c r="EV276" s="54"/>
      <c r="EW276" s="54"/>
      <c r="EX276" s="54"/>
      <c r="EY276" s="54"/>
      <c r="EZ276" s="54"/>
      <c r="FA276" s="56"/>
      <c r="FB276" s="52"/>
      <c r="FC276" s="54"/>
      <c r="FD276" s="54"/>
      <c r="FE276" s="54"/>
      <c r="FF276" s="54"/>
      <c r="FG276" s="54"/>
      <c r="FH276" s="54"/>
      <c r="FI276" s="54"/>
      <c r="FJ276" s="54"/>
      <c r="FK276" s="54"/>
      <c r="FL276" s="54"/>
      <c r="FM276" s="54"/>
      <c r="FN276" s="54"/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5"/>
      <c r="FZ276" s="54"/>
      <c r="GA276" s="54"/>
      <c r="GB276" s="54"/>
      <c r="GC276" s="54"/>
      <c r="GD276" s="54"/>
      <c r="GE276" s="54"/>
      <c r="GF276" s="58"/>
      <c r="GG276" s="57"/>
      <c r="GH276" s="54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6"/>
      <c r="HL276" s="52"/>
      <c r="HM276" s="54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/>
      <c r="HX276" s="54"/>
      <c r="HY276" s="55"/>
      <c r="HZ276" s="54"/>
      <c r="IA276" s="54"/>
      <c r="IB276" s="54"/>
      <c r="IC276" s="54"/>
      <c r="ID276" s="54"/>
      <c r="IE276" s="54"/>
      <c r="IF276" s="54"/>
      <c r="IG276" s="54"/>
      <c r="IH276" s="54"/>
      <c r="II276" s="54"/>
      <c r="IJ276" s="54"/>
      <c r="IK276" s="54"/>
      <c r="IL276" s="54"/>
      <c r="IM276" s="58"/>
      <c r="IN276" s="57"/>
      <c r="IO276" s="54"/>
      <c r="IP276" s="54"/>
      <c r="IQ276" s="54"/>
      <c r="IR276" s="54"/>
      <c r="IS276" s="54"/>
      <c r="IT276" s="54"/>
      <c r="IU276" s="54"/>
      <c r="IV276" s="54"/>
      <c r="IW276" s="54"/>
      <c r="IX276" s="54"/>
      <c r="IY276" s="54"/>
      <c r="IZ276" s="54"/>
      <c r="JA276" s="54"/>
      <c r="JB276" s="54"/>
      <c r="JC276" s="54"/>
      <c r="JD276" s="54"/>
      <c r="JE276" s="54"/>
      <c r="JF276" s="54"/>
      <c r="JG276" s="54"/>
      <c r="JH276" s="54"/>
      <c r="JI276" s="54"/>
      <c r="JJ276" s="54"/>
      <c r="JK276" s="54"/>
      <c r="JL276" s="54"/>
      <c r="JM276" s="54"/>
      <c r="JN276" s="54"/>
      <c r="JO276" s="54"/>
      <c r="JP276" s="54"/>
      <c r="JQ276" s="54"/>
      <c r="JR276" s="56"/>
      <c r="JS276" s="52"/>
      <c r="JT276" s="54"/>
      <c r="JU276" s="54"/>
      <c r="JV276" s="54"/>
      <c r="JW276" s="54"/>
      <c r="JX276" s="54"/>
      <c r="JY276" s="54"/>
      <c r="JZ276" s="54"/>
      <c r="KA276" s="54"/>
      <c r="KB276" s="54"/>
      <c r="KC276" s="54"/>
      <c r="KD276" s="54"/>
      <c r="KE276" s="54"/>
      <c r="KF276" s="54"/>
      <c r="KG276" s="55"/>
      <c r="KH276" s="54"/>
      <c r="KI276" s="54"/>
      <c r="KJ276" s="54"/>
      <c r="KK276" s="54"/>
      <c r="KL276" s="54"/>
      <c r="KM276" s="54"/>
      <c r="KN276" s="54"/>
      <c r="KO276" s="54"/>
      <c r="KP276" s="54"/>
      <c r="KQ276" s="54"/>
      <c r="KR276" s="54"/>
      <c r="KS276" s="54"/>
      <c r="KT276" s="54"/>
      <c r="KU276" s="54"/>
      <c r="KV276" s="56"/>
      <c r="KW276" s="57"/>
      <c r="KX276" s="54"/>
      <c r="KY276" s="54"/>
      <c r="KZ276" s="54"/>
      <c r="LA276" s="54"/>
      <c r="LB276" s="54"/>
      <c r="LC276" s="54"/>
      <c r="LD276" s="54"/>
      <c r="LE276" s="54"/>
      <c r="LF276" s="54"/>
      <c r="LG276" s="54"/>
      <c r="LH276" s="54"/>
      <c r="LI276" s="54"/>
      <c r="LJ276" s="54"/>
      <c r="LK276" s="54"/>
      <c r="LL276" s="54"/>
      <c r="LM276" s="54"/>
      <c r="LN276" s="54"/>
      <c r="LO276" s="54"/>
      <c r="LP276" s="54"/>
      <c r="LQ276" s="54"/>
      <c r="LR276" s="54"/>
      <c r="LS276" s="54"/>
      <c r="LT276" s="54"/>
      <c r="LU276" s="54"/>
      <c r="LV276" s="54"/>
      <c r="LW276" s="55"/>
      <c r="LX276" s="54"/>
      <c r="LY276" s="54"/>
      <c r="LZ276" s="54"/>
      <c r="MA276" s="56"/>
      <c r="MB276" s="52"/>
      <c r="MC276" s="54"/>
      <c r="MD276" s="54"/>
      <c r="ME276" s="54"/>
      <c r="MF276" s="54"/>
      <c r="MG276" s="54"/>
      <c r="MH276" s="54"/>
      <c r="MI276" s="54"/>
      <c r="MJ276" s="54"/>
      <c r="MK276" s="54"/>
      <c r="ML276" s="54"/>
      <c r="MM276" s="54"/>
      <c r="MN276" s="54"/>
      <c r="MO276" s="54"/>
      <c r="MP276" s="54"/>
      <c r="MQ276" s="54"/>
      <c r="MR276" s="54"/>
      <c r="MS276" s="54"/>
      <c r="MT276" s="54"/>
      <c r="MU276" s="54"/>
      <c r="MV276" s="54"/>
      <c r="MW276" s="54"/>
      <c r="MX276" s="54"/>
      <c r="MY276" s="54"/>
      <c r="MZ276" s="54"/>
      <c r="NA276" s="54"/>
      <c r="NB276" s="54"/>
      <c r="NC276" s="54"/>
      <c r="ND276" s="54"/>
      <c r="NE276" s="56"/>
      <c r="NF276" s="52"/>
      <c r="NG276" s="54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/>
      <c r="NW276" s="54"/>
      <c r="NX276" s="54"/>
      <c r="NY276" s="54"/>
      <c r="NZ276" s="54"/>
      <c r="OA276" s="54"/>
      <c r="OB276" s="54"/>
      <c r="OC276" s="54"/>
      <c r="OD276" s="54"/>
      <c r="OE276" s="54"/>
      <c r="OF276" s="54"/>
      <c r="OG276" s="54"/>
      <c r="OH276" s="54"/>
      <c r="OI276" s="54"/>
      <c r="OJ276" s="56"/>
      <c r="OK276" s="52"/>
      <c r="OL276" s="54"/>
      <c r="OM276" s="54"/>
      <c r="ON276" s="54"/>
      <c r="OO276" s="54"/>
      <c r="OP276" s="54"/>
      <c r="OQ276" s="54"/>
      <c r="OR276" s="54"/>
      <c r="OS276" s="54"/>
      <c r="OT276" s="54"/>
      <c r="OU276" s="54"/>
      <c r="OV276" s="54"/>
      <c r="OW276" s="54"/>
      <c r="OX276" s="54"/>
      <c r="OY276" s="54"/>
      <c r="OZ276" s="54"/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4"/>
      <c r="PM276" s="54"/>
      <c r="PN276" s="54"/>
      <c r="PO276" s="153"/>
      <c r="PP276" s="52"/>
      <c r="PQ276" s="54"/>
      <c r="PR276" s="54"/>
      <c r="PS276" s="54"/>
      <c r="PT276" s="54"/>
      <c r="PU276" s="54"/>
      <c r="PV276" s="54"/>
      <c r="PW276" s="54"/>
      <c r="PX276" s="54"/>
      <c r="PY276" s="54"/>
      <c r="PZ276" s="54"/>
      <c r="QA276" s="54"/>
      <c r="QB276" s="54"/>
      <c r="QC276" s="54"/>
      <c r="QD276" s="54"/>
      <c r="QE276" s="54"/>
      <c r="QF276" s="54"/>
      <c r="QG276" s="54"/>
      <c r="QH276" s="54"/>
      <c r="QI276" s="54"/>
      <c r="QJ276" s="54"/>
      <c r="QK276" s="54"/>
      <c r="QL276" s="54"/>
      <c r="QM276" s="54"/>
      <c r="QN276" s="54"/>
      <c r="QO276" s="54"/>
      <c r="QP276" s="54"/>
      <c r="QQ276" s="54"/>
      <c r="QR276" s="54"/>
      <c r="QS276" s="154"/>
      <c r="QT276" s="52"/>
      <c r="QU276" s="54"/>
      <c r="QV276" s="54"/>
      <c r="QW276" s="54"/>
      <c r="QX276" s="54"/>
      <c r="QY276" s="54"/>
      <c r="QZ276" s="54"/>
      <c r="RA276" s="54"/>
      <c r="RB276" s="54"/>
      <c r="RC276" s="54"/>
      <c r="RD276" s="54"/>
      <c r="RE276" s="54"/>
      <c r="RF276" s="54"/>
      <c r="RG276" s="54"/>
      <c r="RH276" s="54"/>
      <c r="RI276" s="54"/>
      <c r="RJ276" s="54"/>
      <c r="RK276" s="54"/>
      <c r="RL276" s="54"/>
      <c r="RM276" s="54"/>
      <c r="RN276" s="54"/>
      <c r="RO276" s="54"/>
      <c r="RP276" s="54"/>
      <c r="RQ276" s="54"/>
      <c r="RR276" s="54"/>
      <c r="RS276" s="54"/>
      <c r="RT276" s="54"/>
      <c r="RU276" s="54"/>
      <c r="RV276" s="54"/>
      <c r="RW276" s="54"/>
      <c r="RX276" s="154"/>
      <c r="RY276" s="52"/>
      <c r="RZ276" s="54"/>
      <c r="SA276" s="54"/>
      <c r="SB276" s="54"/>
      <c r="SC276" s="54"/>
      <c r="SD276" s="54"/>
      <c r="SE276" s="54"/>
      <c r="SF276" s="54"/>
      <c r="SG276" s="54"/>
      <c r="SH276" s="54"/>
      <c r="SI276" s="54"/>
      <c r="SJ276" s="54"/>
      <c r="SK276" s="54"/>
      <c r="SL276" s="54"/>
      <c r="SM276" s="54"/>
      <c r="SN276" s="54"/>
      <c r="SO276" s="54"/>
      <c r="SP276" s="54"/>
      <c r="SQ276" s="54"/>
      <c r="SR276" s="54"/>
      <c r="SS276" s="54"/>
      <c r="ST276" s="54"/>
      <c r="SU276" s="54"/>
      <c r="SV276" s="54"/>
      <c r="SW276" s="54"/>
      <c r="SX276" s="54"/>
      <c r="SY276" s="54"/>
      <c r="SZ276" s="54"/>
      <c r="TA276" s="54"/>
      <c r="TB276" s="154"/>
      <c r="TC276" s="52"/>
      <c r="TD276" s="54"/>
      <c r="TE276" s="54"/>
      <c r="TF276" s="54"/>
      <c r="TG276" s="54"/>
      <c r="TH276" s="54"/>
      <c r="TI276" s="54"/>
      <c r="TJ276" s="54"/>
      <c r="TK276" s="54"/>
      <c r="TL276" s="54"/>
      <c r="TM276" s="54"/>
      <c r="TN276" s="54"/>
      <c r="TO276" s="54"/>
      <c r="TP276" s="54"/>
      <c r="TQ276" s="54"/>
      <c r="TR276" s="54"/>
      <c r="TS276" s="54"/>
      <c r="TT276" s="54"/>
      <c r="TU276" s="54"/>
      <c r="TV276" s="54"/>
      <c r="TW276" s="54"/>
      <c r="TX276" s="54"/>
      <c r="TY276" s="54"/>
      <c r="TZ276" s="54"/>
      <c r="UA276" s="54"/>
      <c r="UB276" s="54"/>
      <c r="UC276" s="54"/>
      <c r="UD276" s="54"/>
      <c r="UE276" s="54"/>
      <c r="UF276" s="54"/>
      <c r="UG276" s="56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38"/>
      <c r="US276" s="38"/>
      <c r="UT276" s="38"/>
      <c r="UU276" s="38"/>
      <c r="UV276" s="38"/>
      <c r="UW276" s="38"/>
      <c r="UX276" s="38"/>
      <c r="UY276" s="38"/>
      <c r="UZ276" s="38"/>
      <c r="VA276" s="38"/>
      <c r="VB276" s="38"/>
      <c r="VC276" s="38"/>
      <c r="VD276" s="38"/>
      <c r="VE276" s="38"/>
      <c r="VF276" s="38"/>
      <c r="VG276" s="38"/>
      <c r="VH276" s="38"/>
      <c r="VI276" s="38"/>
      <c r="VJ276" s="38"/>
      <c r="VK276" s="38"/>
      <c r="VL276" s="182"/>
      <c r="VM276" s="25"/>
      <c r="VN276" s="10"/>
      <c r="VO276" s="10"/>
      <c r="VP276" s="10"/>
      <c r="VQ276" s="10"/>
      <c r="VR276" s="10"/>
      <c r="VS276" s="10"/>
      <c r="VT276" s="10"/>
      <c r="VU276" s="10"/>
      <c r="VV276" s="10"/>
      <c r="VW276" s="38"/>
      <c r="VX276" s="38"/>
      <c r="VY276" s="38"/>
      <c r="VZ276" s="38"/>
      <c r="WA276" s="38"/>
      <c r="WB276" s="38"/>
      <c r="WC276" s="38"/>
      <c r="WD276" s="38"/>
      <c r="WE276" s="38"/>
      <c r="WF276" s="38"/>
      <c r="WG276" s="38"/>
      <c r="WH276" s="38"/>
      <c r="WI276" s="38"/>
      <c r="WJ276" s="38"/>
      <c r="WK276" s="38"/>
      <c r="WL276" s="38"/>
      <c r="WM276" s="38"/>
      <c r="WN276" s="182"/>
      <c r="WO276" s="25"/>
      <c r="WP276" s="10"/>
      <c r="WQ276" s="10"/>
      <c r="WR276" s="10"/>
      <c r="WS276" s="10"/>
      <c r="WT276" s="10"/>
      <c r="WU276" s="10"/>
      <c r="WV276" s="10"/>
      <c r="WW276" s="10"/>
      <c r="WX276" s="10"/>
      <c r="WY276" s="38"/>
      <c r="WZ276" s="38"/>
      <c r="XA276" s="38"/>
      <c r="XB276" s="38"/>
      <c r="XC276" s="38"/>
      <c r="XD276" s="38"/>
      <c r="XE276" s="38"/>
      <c r="XF276" s="38"/>
      <c r="XG276" s="38"/>
      <c r="XH276" s="38"/>
      <c r="XI276" s="38"/>
      <c r="XJ276" s="38"/>
      <c r="XK276" s="38"/>
      <c r="XL276" s="38"/>
      <c r="XM276" s="38"/>
      <c r="XN276" s="38"/>
      <c r="XO276" s="38"/>
      <c r="XP276" s="38"/>
      <c r="XQ276" s="38"/>
      <c r="XR276" s="38"/>
      <c r="XS276" s="38"/>
      <c r="XT276" s="25"/>
    </row>
    <row r="277" spans="2:644" s="4" customFormat="1" ht="15" x14ac:dyDescent="0.2">
      <c r="B277" s="61" t="s">
        <v>122</v>
      </c>
      <c r="C277" s="201" t="s">
        <v>1055</v>
      </c>
      <c r="D277" s="9" t="str">
        <f t="shared" si="217"/>
        <v>0703507723</v>
      </c>
      <c r="E277" s="10">
        <v>6015</v>
      </c>
      <c r="F277" s="9" t="s">
        <v>338</v>
      </c>
      <c r="G277" s="9" t="s">
        <v>126</v>
      </c>
      <c r="H277" s="9" t="s">
        <v>640</v>
      </c>
      <c r="I277" s="9">
        <f>LEN(H277)</f>
        <v>32</v>
      </c>
      <c r="J277" s="9">
        <f>FIND(" ",H277,FIND(" ",H277)+1)</f>
        <v>16</v>
      </c>
      <c r="K277" s="9">
        <f>I277-(J277-1)</f>
        <v>17</v>
      </c>
      <c r="L277" s="9" t="str">
        <f>MID(H277,1,J277)</f>
        <v xml:space="preserve">Gavino Orellana </v>
      </c>
      <c r="M277" s="9" t="str">
        <f>MID(H277,J277,K277)</f>
        <v xml:space="preserve"> Enrique Mauricio</v>
      </c>
      <c r="N277" s="9" t="str">
        <f>_xlfn.IFNA(VLOOKUP(D277,[1]!Tabla1[#All],7,0),"NO ENCONTRADO")</f>
        <v>NO ENCONTRADO</v>
      </c>
      <c r="O277" s="207" t="s">
        <v>1192</v>
      </c>
      <c r="P277" s="9" t="str">
        <f>IF(N277="NO ENCONTRADO",O277,N277)</f>
        <v>enriquegavino@salesland.net</v>
      </c>
      <c r="Q277" s="11">
        <v>44889</v>
      </c>
      <c r="R277" s="11"/>
      <c r="S277" s="11"/>
      <c r="T277" s="11"/>
      <c r="U277" s="76">
        <f t="shared" si="218"/>
        <v>2.2333333333333334</v>
      </c>
      <c r="V277" s="100">
        <f t="shared" si="204"/>
        <v>2.791666666666667</v>
      </c>
      <c r="W277" s="12">
        <f t="shared" ref="W277:W278" si="222">SUM(Z277:XS277)</f>
        <v>0</v>
      </c>
      <c r="X277" s="24">
        <f t="shared" si="205"/>
        <v>0</v>
      </c>
      <c r="Y277" s="77">
        <f>IF(B277="Inactivo",0,(V277-W277-X277))</f>
        <v>2.791666666666667</v>
      </c>
      <c r="Z277" s="46"/>
      <c r="AA277" s="47"/>
      <c r="AB277" s="47"/>
      <c r="AC277" s="47"/>
      <c r="AD277" s="47"/>
      <c r="AE277" s="47"/>
      <c r="AF277" s="48"/>
      <c r="AG277" s="49"/>
      <c r="AH277" s="50"/>
      <c r="AI277" s="51"/>
      <c r="AJ277" s="52"/>
      <c r="AK277" s="53"/>
      <c r="AL277" s="53"/>
      <c r="AM277" s="53"/>
      <c r="AN277" s="53"/>
      <c r="AO277" s="53"/>
      <c r="AP277" s="54"/>
      <c r="AQ277" s="54"/>
      <c r="AR277" s="55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6"/>
      <c r="BO277" s="52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6"/>
      <c r="CS277" s="64"/>
      <c r="CT277" s="54"/>
      <c r="CU277" s="54"/>
      <c r="CV277" s="54"/>
      <c r="CW277" s="54"/>
      <c r="CX277" s="54"/>
      <c r="CY277" s="54"/>
      <c r="CZ277" s="55"/>
      <c r="DA277" s="54"/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  <c r="DN277" s="54"/>
      <c r="DO277" s="54"/>
      <c r="DP277" s="54"/>
      <c r="DQ277" s="15"/>
      <c r="DR277" s="15"/>
      <c r="DS277" s="15"/>
      <c r="DT277" s="15"/>
      <c r="DU277" s="15"/>
      <c r="DV277" s="15"/>
      <c r="DW277" s="29"/>
      <c r="DX277" s="43"/>
      <c r="DY277" s="21"/>
      <c r="DZ277" s="21"/>
      <c r="EA277" s="15"/>
      <c r="EB277" s="15"/>
      <c r="EC277" s="15"/>
      <c r="ED277" s="15"/>
      <c r="EE277" s="54"/>
      <c r="EF277" s="54"/>
      <c r="EG277" s="54"/>
      <c r="EH277" s="54"/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/>
      <c r="EV277" s="54"/>
      <c r="EW277" s="54"/>
      <c r="EX277" s="54"/>
      <c r="EY277" s="54"/>
      <c r="EZ277" s="54"/>
      <c r="FA277" s="56"/>
      <c r="FB277" s="52"/>
      <c r="FC277" s="54"/>
      <c r="FD277" s="54"/>
      <c r="FE277" s="54"/>
      <c r="FF277" s="54"/>
      <c r="FG277" s="54"/>
      <c r="FH277" s="54"/>
      <c r="FI277" s="54"/>
      <c r="FJ277" s="54"/>
      <c r="FK277" s="54"/>
      <c r="FL277" s="54"/>
      <c r="FM277" s="54"/>
      <c r="FN277" s="54"/>
      <c r="FO277" s="54"/>
      <c r="FP277" s="54"/>
      <c r="FQ277" s="54"/>
      <c r="FR277" s="54"/>
      <c r="FS277" s="54"/>
      <c r="FT277" s="54"/>
      <c r="FU277" s="54"/>
      <c r="FV277" s="54"/>
      <c r="FW277" s="54"/>
      <c r="FX277" s="54"/>
      <c r="FY277" s="55"/>
      <c r="FZ277" s="54"/>
      <c r="GA277" s="54"/>
      <c r="GB277" s="54"/>
      <c r="GC277" s="54"/>
      <c r="GD277" s="54"/>
      <c r="GE277" s="54"/>
      <c r="GF277" s="58"/>
      <c r="GG277" s="57"/>
      <c r="GH277" s="54"/>
      <c r="GI277" s="54"/>
      <c r="GJ277" s="54"/>
      <c r="GK277" s="54"/>
      <c r="GL277" s="54"/>
      <c r="GM277" s="54"/>
      <c r="GN277" s="54"/>
      <c r="GO277" s="54"/>
      <c r="GP277" s="54"/>
      <c r="GQ277" s="54"/>
      <c r="GR277" s="54"/>
      <c r="GS277" s="54"/>
      <c r="GT277" s="54"/>
      <c r="GU277" s="54"/>
      <c r="GV277" s="54"/>
      <c r="GW277" s="54"/>
      <c r="GX277" s="54"/>
      <c r="GY277" s="54"/>
      <c r="GZ277" s="54"/>
      <c r="HA277" s="54"/>
      <c r="HB277" s="54"/>
      <c r="HC277" s="54"/>
      <c r="HD277" s="54"/>
      <c r="HE277" s="54"/>
      <c r="HF277" s="54"/>
      <c r="HG277" s="54"/>
      <c r="HH277" s="54"/>
      <c r="HI277" s="54"/>
      <c r="HJ277" s="54"/>
      <c r="HK277" s="56"/>
      <c r="HL277" s="52"/>
      <c r="HM277" s="54"/>
      <c r="HN277" s="54"/>
      <c r="HO277" s="54"/>
      <c r="HP277" s="54"/>
      <c r="HQ277" s="54"/>
      <c r="HR277" s="54"/>
      <c r="HS277" s="54"/>
      <c r="HT277" s="54"/>
      <c r="HU277" s="54"/>
      <c r="HV277" s="54"/>
      <c r="HW277" s="54"/>
      <c r="HX277" s="54"/>
      <c r="HY277" s="55"/>
      <c r="HZ277" s="54"/>
      <c r="IA277" s="54"/>
      <c r="IB277" s="54"/>
      <c r="IC277" s="54"/>
      <c r="ID277" s="54"/>
      <c r="IE277" s="54"/>
      <c r="IF277" s="54"/>
      <c r="IG277" s="54"/>
      <c r="IH277" s="54"/>
      <c r="II277" s="54"/>
      <c r="IJ277" s="54"/>
      <c r="IK277" s="54"/>
      <c r="IL277" s="54"/>
      <c r="IM277" s="58"/>
      <c r="IN277" s="57"/>
      <c r="IO277" s="54"/>
      <c r="IP277" s="54"/>
      <c r="IQ277" s="54"/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/>
      <c r="JC277" s="54"/>
      <c r="JD277" s="54"/>
      <c r="JE277" s="54"/>
      <c r="JF277" s="54"/>
      <c r="JG277" s="54"/>
      <c r="JH277" s="54"/>
      <c r="JI277" s="54"/>
      <c r="JJ277" s="54"/>
      <c r="JK277" s="54"/>
      <c r="JL277" s="54"/>
      <c r="JM277" s="54"/>
      <c r="JN277" s="54"/>
      <c r="JO277" s="54"/>
      <c r="JP277" s="54"/>
      <c r="JQ277" s="54"/>
      <c r="JR277" s="56"/>
      <c r="JS277" s="52"/>
      <c r="JT277" s="54"/>
      <c r="JU277" s="54"/>
      <c r="JV277" s="54"/>
      <c r="JW277" s="54"/>
      <c r="JX277" s="54"/>
      <c r="JY277" s="54"/>
      <c r="JZ277" s="54"/>
      <c r="KA277" s="54"/>
      <c r="KB277" s="54"/>
      <c r="KC277" s="54"/>
      <c r="KD277" s="54"/>
      <c r="KE277" s="54"/>
      <c r="KF277" s="54"/>
      <c r="KG277" s="55"/>
      <c r="KH277" s="54"/>
      <c r="KI277" s="54"/>
      <c r="KJ277" s="54"/>
      <c r="KK277" s="54"/>
      <c r="KL277" s="54"/>
      <c r="KM277" s="54"/>
      <c r="KN277" s="54"/>
      <c r="KO277" s="54"/>
      <c r="KP277" s="54"/>
      <c r="KQ277" s="54"/>
      <c r="KR277" s="54"/>
      <c r="KS277" s="54"/>
      <c r="KT277" s="54"/>
      <c r="KU277" s="54"/>
      <c r="KV277" s="56"/>
      <c r="KW277" s="57"/>
      <c r="KX277" s="54"/>
      <c r="KY277" s="54"/>
      <c r="KZ277" s="54"/>
      <c r="LA277" s="54"/>
      <c r="LB277" s="54"/>
      <c r="LC277" s="54"/>
      <c r="LD277" s="54"/>
      <c r="LE277" s="54"/>
      <c r="LF277" s="54"/>
      <c r="LG277" s="54"/>
      <c r="LH277" s="54"/>
      <c r="LI277" s="54"/>
      <c r="LJ277" s="54"/>
      <c r="LK277" s="54"/>
      <c r="LL277" s="54"/>
      <c r="LM277" s="54"/>
      <c r="LN277" s="54"/>
      <c r="LO277" s="54"/>
      <c r="LP277" s="54"/>
      <c r="LQ277" s="54"/>
      <c r="LR277" s="54"/>
      <c r="LS277" s="54"/>
      <c r="LT277" s="54"/>
      <c r="LU277" s="54"/>
      <c r="LV277" s="54"/>
      <c r="LW277" s="55"/>
      <c r="LX277" s="54"/>
      <c r="LY277" s="54"/>
      <c r="LZ277" s="54"/>
      <c r="MA277" s="56"/>
      <c r="MB277" s="52"/>
      <c r="MC277" s="54"/>
      <c r="MD277" s="54"/>
      <c r="ME277" s="54"/>
      <c r="MF277" s="54"/>
      <c r="MG277" s="54"/>
      <c r="MH277" s="54"/>
      <c r="MI277" s="54"/>
      <c r="MJ277" s="54"/>
      <c r="MK277" s="54"/>
      <c r="ML277" s="54"/>
      <c r="MM277" s="54"/>
      <c r="MN277" s="54"/>
      <c r="MO277" s="54"/>
      <c r="MP277" s="54"/>
      <c r="MQ277" s="54"/>
      <c r="MR277" s="54"/>
      <c r="MS277" s="54"/>
      <c r="MT277" s="54"/>
      <c r="MU277" s="54"/>
      <c r="MV277" s="54"/>
      <c r="MW277" s="54"/>
      <c r="MX277" s="54"/>
      <c r="MY277" s="54"/>
      <c r="MZ277" s="54"/>
      <c r="NA277" s="54"/>
      <c r="NB277" s="54"/>
      <c r="NC277" s="54"/>
      <c r="ND277" s="54"/>
      <c r="NE277" s="56"/>
      <c r="NF277" s="52"/>
      <c r="NG277" s="54"/>
      <c r="NH277" s="54"/>
      <c r="NI277" s="54"/>
      <c r="NJ277" s="54"/>
      <c r="NK277" s="54"/>
      <c r="NL277" s="54"/>
      <c r="NM277" s="54"/>
      <c r="NN277" s="54"/>
      <c r="NO277" s="54"/>
      <c r="NP277" s="54"/>
      <c r="NQ277" s="54"/>
      <c r="NR277" s="54"/>
      <c r="NS277" s="54"/>
      <c r="NT277" s="54"/>
      <c r="NU277" s="54"/>
      <c r="NV277" s="54"/>
      <c r="NW277" s="54"/>
      <c r="NX277" s="54"/>
      <c r="NY277" s="54"/>
      <c r="NZ277" s="54"/>
      <c r="OA277" s="54"/>
      <c r="OB277" s="54"/>
      <c r="OC277" s="54"/>
      <c r="OD277" s="54"/>
      <c r="OE277" s="54"/>
      <c r="OF277" s="54"/>
      <c r="OG277" s="54"/>
      <c r="OH277" s="54"/>
      <c r="OI277" s="54"/>
      <c r="OJ277" s="56"/>
      <c r="OK277" s="52"/>
      <c r="OL277" s="54"/>
      <c r="OM277" s="54"/>
      <c r="ON277" s="54"/>
      <c r="OO277" s="54"/>
      <c r="OP277" s="54"/>
      <c r="OQ277" s="54"/>
      <c r="OR277" s="54"/>
      <c r="OS277" s="54"/>
      <c r="OT277" s="54"/>
      <c r="OU277" s="54"/>
      <c r="OV277" s="54"/>
      <c r="OW277" s="54"/>
      <c r="OX277" s="54"/>
      <c r="OY277" s="54"/>
      <c r="OZ277" s="54"/>
      <c r="PA277" s="54"/>
      <c r="PB277" s="54"/>
      <c r="PC277" s="54"/>
      <c r="PD277" s="54"/>
      <c r="PE277" s="54"/>
      <c r="PF277" s="54"/>
      <c r="PG277" s="54"/>
      <c r="PH277" s="54"/>
      <c r="PI277" s="54"/>
      <c r="PJ277" s="54"/>
      <c r="PK277" s="54"/>
      <c r="PL277" s="54"/>
      <c r="PM277" s="54"/>
      <c r="PN277" s="54"/>
      <c r="PO277" s="153"/>
      <c r="PP277" s="52"/>
      <c r="PQ277" s="54"/>
      <c r="PR277" s="54"/>
      <c r="PS277" s="54"/>
      <c r="PT277" s="54"/>
      <c r="PU277" s="54"/>
      <c r="PV277" s="54"/>
      <c r="PW277" s="54"/>
      <c r="PX277" s="54"/>
      <c r="PY277" s="54"/>
      <c r="PZ277" s="54"/>
      <c r="QA277" s="54"/>
      <c r="QB277" s="54"/>
      <c r="QC277" s="54"/>
      <c r="QD277" s="54"/>
      <c r="QE277" s="54"/>
      <c r="QF277" s="54"/>
      <c r="QG277" s="54"/>
      <c r="QH277" s="54"/>
      <c r="QI277" s="54"/>
      <c r="QJ277" s="54"/>
      <c r="QK277" s="54"/>
      <c r="QL277" s="54"/>
      <c r="QM277" s="54"/>
      <c r="QN277" s="54"/>
      <c r="QO277" s="54"/>
      <c r="QP277" s="54"/>
      <c r="QQ277" s="54"/>
      <c r="QR277" s="54"/>
      <c r="QS277" s="154"/>
      <c r="QT277" s="52"/>
      <c r="QU277" s="54"/>
      <c r="QV277" s="54"/>
      <c r="QW277" s="54"/>
      <c r="QX277" s="54"/>
      <c r="QY277" s="54"/>
      <c r="QZ277" s="54"/>
      <c r="RA277" s="54"/>
      <c r="RB277" s="54"/>
      <c r="RC277" s="54"/>
      <c r="RD277" s="54"/>
      <c r="RE277" s="54"/>
      <c r="RF277" s="54"/>
      <c r="RG277" s="54"/>
      <c r="RH277" s="54"/>
      <c r="RI277" s="54"/>
      <c r="RJ277" s="54"/>
      <c r="RK277" s="54"/>
      <c r="RL277" s="54"/>
      <c r="RM277" s="54"/>
      <c r="RN277" s="54"/>
      <c r="RO277" s="54"/>
      <c r="RP277" s="54"/>
      <c r="RQ277" s="54"/>
      <c r="RR277" s="54"/>
      <c r="RS277" s="54"/>
      <c r="RT277" s="54"/>
      <c r="RU277" s="54"/>
      <c r="RV277" s="54"/>
      <c r="RW277" s="54"/>
      <c r="RX277" s="154"/>
      <c r="RY277" s="52"/>
      <c r="RZ277" s="54"/>
      <c r="SA277" s="54"/>
      <c r="SB277" s="54"/>
      <c r="SC277" s="54"/>
      <c r="SD277" s="54"/>
      <c r="SE277" s="54"/>
      <c r="SF277" s="54"/>
      <c r="SG277" s="54"/>
      <c r="SH277" s="54"/>
      <c r="SI277" s="54"/>
      <c r="SJ277" s="54"/>
      <c r="SK277" s="54"/>
      <c r="SL277" s="54"/>
      <c r="SM277" s="54"/>
      <c r="SN277" s="54"/>
      <c r="SO277" s="54"/>
      <c r="SP277" s="54"/>
      <c r="SQ277" s="54"/>
      <c r="SR277" s="54"/>
      <c r="SS277" s="54"/>
      <c r="ST277" s="54"/>
      <c r="SU277" s="54"/>
      <c r="SV277" s="54"/>
      <c r="SW277" s="54"/>
      <c r="SX277" s="54"/>
      <c r="SY277" s="54"/>
      <c r="SZ277" s="54"/>
      <c r="TA277" s="54"/>
      <c r="TB277" s="154"/>
      <c r="TC277" s="52"/>
      <c r="TD277" s="54"/>
      <c r="TE277" s="54"/>
      <c r="TF277" s="54"/>
      <c r="TG277" s="54"/>
      <c r="TH277" s="54"/>
      <c r="TI277" s="54"/>
      <c r="TJ277" s="54"/>
      <c r="TK277" s="54"/>
      <c r="TL277" s="54"/>
      <c r="TM277" s="54"/>
      <c r="TN277" s="54"/>
      <c r="TO277" s="54"/>
      <c r="TP277" s="54"/>
      <c r="TQ277" s="54"/>
      <c r="TR277" s="54"/>
      <c r="TS277" s="54"/>
      <c r="TT277" s="54"/>
      <c r="TU277" s="54"/>
      <c r="TV277" s="54"/>
      <c r="TW277" s="54"/>
      <c r="TX277" s="54"/>
      <c r="TY277" s="54"/>
      <c r="TZ277" s="54"/>
      <c r="UA277" s="54"/>
      <c r="UB277" s="54"/>
      <c r="UC277" s="54"/>
      <c r="UD277" s="54"/>
      <c r="UE277" s="54"/>
      <c r="UF277" s="54"/>
      <c r="UG277" s="56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38"/>
      <c r="US277" s="38"/>
      <c r="UT277" s="38"/>
      <c r="UU277" s="38"/>
      <c r="UV277" s="38"/>
      <c r="UW277" s="38"/>
      <c r="UX277" s="38"/>
      <c r="UY277" s="38"/>
      <c r="UZ277" s="38"/>
      <c r="VA277" s="38"/>
      <c r="VB277" s="38"/>
      <c r="VC277" s="38"/>
      <c r="VD277" s="38"/>
      <c r="VE277" s="38"/>
      <c r="VF277" s="38"/>
      <c r="VG277" s="38"/>
      <c r="VH277" s="38"/>
      <c r="VI277" s="38"/>
      <c r="VJ277" s="38"/>
      <c r="VK277" s="38"/>
      <c r="VL277" s="182"/>
      <c r="VM277" s="25"/>
      <c r="VN277" s="10"/>
      <c r="VO277" s="10"/>
      <c r="VP277" s="10"/>
      <c r="VQ277" s="10"/>
      <c r="VR277" s="10"/>
      <c r="VS277" s="10"/>
      <c r="VT277" s="10"/>
      <c r="VU277" s="10"/>
      <c r="VV277" s="10"/>
      <c r="VW277" s="38"/>
      <c r="VX277" s="38"/>
      <c r="VY277" s="38"/>
      <c r="VZ277" s="38"/>
      <c r="WA277" s="38"/>
      <c r="WB277" s="38"/>
      <c r="WC277" s="38"/>
      <c r="WD277" s="38"/>
      <c r="WE277" s="38"/>
      <c r="WF277" s="38"/>
      <c r="WG277" s="38"/>
      <c r="WH277" s="38"/>
      <c r="WI277" s="38"/>
      <c r="WJ277" s="38"/>
      <c r="WK277" s="38"/>
      <c r="WL277" s="38"/>
      <c r="WM277" s="38"/>
      <c r="WN277" s="182"/>
      <c r="WO277" s="25"/>
      <c r="WP277" s="10"/>
      <c r="WQ277" s="10"/>
      <c r="WR277" s="10"/>
      <c r="WS277" s="10"/>
      <c r="WT277" s="10"/>
      <c r="WU277" s="10"/>
      <c r="WV277" s="10"/>
      <c r="WW277" s="10"/>
      <c r="WX277" s="10"/>
      <c r="WY277" s="196"/>
      <c r="WZ277" s="196"/>
      <c r="XA277" s="196"/>
      <c r="XB277" s="196"/>
      <c r="XC277" s="196"/>
      <c r="XD277" s="196"/>
      <c r="XE277" s="196"/>
      <c r="XF277" s="196"/>
      <c r="XG277" s="196"/>
      <c r="XH277" s="196"/>
      <c r="XI277" s="196"/>
      <c r="XJ277" s="196"/>
      <c r="XK277" s="196"/>
      <c r="XL277" s="196"/>
      <c r="XM277" s="196"/>
      <c r="XN277" s="196"/>
      <c r="XO277" s="196"/>
      <c r="XP277" s="196"/>
      <c r="XQ277" s="196"/>
      <c r="XR277" s="196"/>
      <c r="XS277" s="196"/>
      <c r="XT277" s="25">
        <f t="shared" ref="XT277:XT278" si="223">SUM(Z277:XS277)</f>
        <v>0</v>
      </c>
    </row>
    <row r="278" spans="2:644" s="4" customFormat="1" ht="12.75" hidden="1" x14ac:dyDescent="0.2">
      <c r="B278" s="61" t="s">
        <v>121</v>
      </c>
      <c r="C278" s="201" t="s">
        <v>1056</v>
      </c>
      <c r="D278" s="9" t="str">
        <f t="shared" si="217"/>
        <v>0803276963</v>
      </c>
      <c r="E278" s="10">
        <v>6015</v>
      </c>
      <c r="F278" s="9" t="s">
        <v>338</v>
      </c>
      <c r="G278" s="9" t="s">
        <v>126</v>
      </c>
      <c r="H278" s="9" t="s">
        <v>226</v>
      </c>
      <c r="I278" s="9"/>
      <c r="J278" s="9"/>
      <c r="K278" s="9"/>
      <c r="L278" s="9"/>
      <c r="M278" s="9"/>
      <c r="N278" s="9" t="e">
        <f>VLOOKUP(C278,'[1]Nomina al 02-02-2023'!$A$6:$A$94,1,0)</f>
        <v>#N/A</v>
      </c>
      <c r="O278" s="9"/>
      <c r="P278" s="9"/>
      <c r="Q278" s="11">
        <v>44652</v>
      </c>
      <c r="R278" s="11">
        <v>44763</v>
      </c>
      <c r="S278" s="11"/>
      <c r="T278" s="11"/>
      <c r="U278" s="76">
        <f t="shared" si="218"/>
        <v>10</v>
      </c>
      <c r="V278" s="100">
        <f t="shared" si="204"/>
        <v>12.5</v>
      </c>
      <c r="W278" s="12">
        <f t="shared" si="222"/>
        <v>0</v>
      </c>
      <c r="X278" s="24">
        <f t="shared" si="205"/>
        <v>0</v>
      </c>
      <c r="Y278" s="77">
        <f>IF(B278="Inactivo",0,(V278-W278-X278))</f>
        <v>0</v>
      </c>
      <c r="Z278" s="46"/>
      <c r="AA278" s="47"/>
      <c r="AB278" s="47"/>
      <c r="AC278" s="47"/>
      <c r="AD278" s="47"/>
      <c r="AE278" s="47"/>
      <c r="AF278" s="48"/>
      <c r="AG278" s="49"/>
      <c r="AH278" s="50"/>
      <c r="AI278" s="51"/>
      <c r="AJ278" s="52"/>
      <c r="AK278" s="53"/>
      <c r="AL278" s="53"/>
      <c r="AM278" s="53"/>
      <c r="AN278" s="53"/>
      <c r="AO278" s="53"/>
      <c r="AP278" s="54"/>
      <c r="AQ278" s="54"/>
      <c r="AR278" s="55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6"/>
      <c r="BO278" s="52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6"/>
      <c r="CS278" s="64"/>
      <c r="CT278" s="54"/>
      <c r="CU278" s="54"/>
      <c r="CV278" s="54"/>
      <c r="CW278" s="54"/>
      <c r="CX278" s="54"/>
      <c r="CY278" s="54"/>
      <c r="CZ278" s="55"/>
      <c r="DA278" s="54"/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15"/>
      <c r="DR278" s="15"/>
      <c r="DS278" s="15"/>
      <c r="DT278" s="15"/>
      <c r="DU278" s="15"/>
      <c r="DV278" s="15"/>
      <c r="DW278" s="29"/>
      <c r="DX278" s="43"/>
      <c r="DY278" s="21"/>
      <c r="DZ278" s="21"/>
      <c r="EA278" s="15"/>
      <c r="EB278" s="15"/>
      <c r="EC278" s="15"/>
      <c r="ED278" s="15"/>
      <c r="EE278" s="54"/>
      <c r="EF278" s="54"/>
      <c r="EG278" s="54"/>
      <c r="EH278" s="54"/>
      <c r="EI278" s="54"/>
      <c r="EJ278" s="54"/>
      <c r="EK278" s="54"/>
      <c r="EL278" s="54"/>
      <c r="EM278" s="54"/>
      <c r="EN278" s="54"/>
      <c r="EO278" s="54"/>
      <c r="EP278" s="54"/>
      <c r="EQ278" s="54"/>
      <c r="ER278" s="54"/>
      <c r="ES278" s="54"/>
      <c r="ET278" s="54"/>
      <c r="EU278" s="54"/>
      <c r="EV278" s="54"/>
      <c r="EW278" s="54"/>
      <c r="EX278" s="54"/>
      <c r="EY278" s="54"/>
      <c r="EZ278" s="54"/>
      <c r="FA278" s="56"/>
      <c r="FB278" s="52"/>
      <c r="FC278" s="54"/>
      <c r="FD278" s="54"/>
      <c r="FE278" s="54"/>
      <c r="FF278" s="54"/>
      <c r="FG278" s="54"/>
      <c r="FH278" s="54"/>
      <c r="FI278" s="54"/>
      <c r="FJ278" s="54"/>
      <c r="FK278" s="54"/>
      <c r="FL278" s="54"/>
      <c r="FM278" s="54"/>
      <c r="FN278" s="54"/>
      <c r="FO278" s="54"/>
      <c r="FP278" s="54"/>
      <c r="FQ278" s="54"/>
      <c r="FR278" s="54"/>
      <c r="FS278" s="54"/>
      <c r="FT278" s="54"/>
      <c r="FU278" s="54"/>
      <c r="FV278" s="54"/>
      <c r="FW278" s="54"/>
      <c r="FX278" s="54"/>
      <c r="FY278" s="55"/>
      <c r="FZ278" s="54"/>
      <c r="GA278" s="54"/>
      <c r="GB278" s="54"/>
      <c r="GC278" s="54"/>
      <c r="GD278" s="54"/>
      <c r="GE278" s="54"/>
      <c r="GF278" s="58"/>
      <c r="GG278" s="57"/>
      <c r="GH278" s="54"/>
      <c r="GI278" s="54"/>
      <c r="GJ278" s="54"/>
      <c r="GK278" s="54"/>
      <c r="GL278" s="54"/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6"/>
      <c r="HL278" s="52"/>
      <c r="HM278" s="54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5"/>
      <c r="HZ278" s="54"/>
      <c r="IA278" s="54"/>
      <c r="IB278" s="54"/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8"/>
      <c r="IN278" s="57"/>
      <c r="IO278" s="54"/>
      <c r="IP278" s="54"/>
      <c r="IQ278" s="54"/>
      <c r="IR278" s="54"/>
      <c r="IS278" s="54"/>
      <c r="IT278" s="54"/>
      <c r="IU278" s="54"/>
      <c r="IV278" s="54"/>
      <c r="IW278" s="54"/>
      <c r="IX278" s="54"/>
      <c r="IY278" s="54"/>
      <c r="IZ278" s="54"/>
      <c r="JA278" s="54"/>
      <c r="JB278" s="54"/>
      <c r="JC278" s="54"/>
      <c r="JD278" s="54"/>
      <c r="JE278" s="54"/>
      <c r="JF278" s="54"/>
      <c r="JG278" s="54"/>
      <c r="JH278" s="54"/>
      <c r="JI278" s="54"/>
      <c r="JJ278" s="54"/>
      <c r="JK278" s="54"/>
      <c r="JL278" s="54"/>
      <c r="JM278" s="54"/>
      <c r="JN278" s="54"/>
      <c r="JO278" s="54"/>
      <c r="JP278" s="54"/>
      <c r="JQ278" s="54"/>
      <c r="JR278" s="56"/>
      <c r="JS278" s="52"/>
      <c r="JT278" s="54"/>
      <c r="JU278" s="54"/>
      <c r="JV278" s="54"/>
      <c r="JW278" s="54"/>
      <c r="JX278" s="54"/>
      <c r="JY278" s="54"/>
      <c r="JZ278" s="54"/>
      <c r="KA278" s="54"/>
      <c r="KB278" s="54"/>
      <c r="KC278" s="54"/>
      <c r="KD278" s="54"/>
      <c r="KE278" s="54"/>
      <c r="KF278" s="54"/>
      <c r="KG278" s="55"/>
      <c r="KH278" s="54"/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6"/>
      <c r="KW278" s="57"/>
      <c r="KX278" s="54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/>
      <c r="LS278" s="54"/>
      <c r="LT278" s="54"/>
      <c r="LU278" s="54"/>
      <c r="LV278" s="54"/>
      <c r="LW278" s="55"/>
      <c r="LX278" s="54"/>
      <c r="LY278" s="54"/>
      <c r="LZ278" s="54"/>
      <c r="MA278" s="56"/>
      <c r="MB278" s="52"/>
      <c r="MC278" s="54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6"/>
      <c r="NF278" s="52"/>
      <c r="NG278" s="54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/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6"/>
      <c r="OK278" s="52"/>
      <c r="OL278" s="54"/>
      <c r="OM278" s="54"/>
      <c r="ON278" s="54"/>
      <c r="OO278" s="54"/>
      <c r="OP278" s="54"/>
      <c r="OQ278" s="54"/>
      <c r="OR278" s="54"/>
      <c r="OS278" s="54"/>
      <c r="OT278" s="54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4"/>
      <c r="PM278" s="54"/>
      <c r="PN278" s="54"/>
      <c r="PO278" s="153"/>
      <c r="PP278" s="52"/>
      <c r="PQ278" s="54"/>
      <c r="PR278" s="54"/>
      <c r="PS278" s="54"/>
      <c r="PT278" s="54"/>
      <c r="PU278" s="54"/>
      <c r="PV278" s="54"/>
      <c r="PW278" s="54"/>
      <c r="PX278" s="54"/>
      <c r="PY278" s="54"/>
      <c r="PZ278" s="54"/>
      <c r="QA278" s="54"/>
      <c r="QB278" s="54"/>
      <c r="QC278" s="54"/>
      <c r="QD278" s="54"/>
      <c r="QE278" s="54"/>
      <c r="QF278" s="54"/>
      <c r="QG278" s="54"/>
      <c r="QH278" s="54"/>
      <c r="QI278" s="54"/>
      <c r="QJ278" s="54"/>
      <c r="QK278" s="54"/>
      <c r="QL278" s="54"/>
      <c r="QM278" s="54"/>
      <c r="QN278" s="54"/>
      <c r="QO278" s="54"/>
      <c r="QP278" s="54"/>
      <c r="QQ278" s="54"/>
      <c r="QR278" s="54"/>
      <c r="QS278" s="154"/>
      <c r="QT278" s="52"/>
      <c r="QU278" s="54"/>
      <c r="QV278" s="54"/>
      <c r="QW278" s="54"/>
      <c r="QX278" s="54"/>
      <c r="QY278" s="54"/>
      <c r="QZ278" s="54"/>
      <c r="RA278" s="54"/>
      <c r="RB278" s="54"/>
      <c r="RC278" s="54"/>
      <c r="RD278" s="54"/>
      <c r="RE278" s="54"/>
      <c r="RF278" s="54"/>
      <c r="RG278" s="54"/>
      <c r="RH278" s="54"/>
      <c r="RI278" s="54"/>
      <c r="RJ278" s="54"/>
      <c r="RK278" s="54"/>
      <c r="RL278" s="54"/>
      <c r="RM278" s="54"/>
      <c r="RN278" s="54"/>
      <c r="RO278" s="54"/>
      <c r="RP278" s="54"/>
      <c r="RQ278" s="54"/>
      <c r="RR278" s="54"/>
      <c r="RS278" s="54"/>
      <c r="RT278" s="54"/>
      <c r="RU278" s="54"/>
      <c r="RV278" s="54"/>
      <c r="RW278" s="54"/>
      <c r="RX278" s="154"/>
      <c r="RY278" s="52"/>
      <c r="RZ278" s="54"/>
      <c r="SA278" s="54"/>
      <c r="SB278" s="54"/>
      <c r="SC278" s="54"/>
      <c r="SD278" s="54"/>
      <c r="SE278" s="54"/>
      <c r="SF278" s="54"/>
      <c r="SG278" s="54"/>
      <c r="SH278" s="54"/>
      <c r="SI278" s="54"/>
      <c r="SJ278" s="54"/>
      <c r="SK278" s="54"/>
      <c r="SL278" s="54"/>
      <c r="SM278" s="54"/>
      <c r="SN278" s="54"/>
      <c r="SO278" s="54"/>
      <c r="SP278" s="54"/>
      <c r="SQ278" s="54"/>
      <c r="SR278" s="54"/>
      <c r="SS278" s="54"/>
      <c r="ST278" s="54"/>
      <c r="SU278" s="54"/>
      <c r="SV278" s="54"/>
      <c r="SW278" s="54"/>
      <c r="SX278" s="54"/>
      <c r="SY278" s="54"/>
      <c r="SZ278" s="54"/>
      <c r="TA278" s="54"/>
      <c r="TB278" s="154"/>
      <c r="TC278" s="52"/>
      <c r="TD278" s="54"/>
      <c r="TE278" s="54"/>
      <c r="TF278" s="54"/>
      <c r="TG278" s="54"/>
      <c r="TH278" s="54"/>
      <c r="TI278" s="54"/>
      <c r="TJ278" s="54"/>
      <c r="TK278" s="54"/>
      <c r="TL278" s="54"/>
      <c r="TM278" s="54"/>
      <c r="TN278" s="54"/>
      <c r="TO278" s="54"/>
      <c r="TP278" s="54"/>
      <c r="TQ278" s="54"/>
      <c r="TR278" s="54"/>
      <c r="TS278" s="54"/>
      <c r="TT278" s="54"/>
      <c r="TU278" s="54"/>
      <c r="TV278" s="54"/>
      <c r="TW278" s="54"/>
      <c r="TX278" s="54"/>
      <c r="TY278" s="54"/>
      <c r="TZ278" s="54"/>
      <c r="UA278" s="54"/>
      <c r="UB278" s="54"/>
      <c r="UC278" s="54"/>
      <c r="UD278" s="54"/>
      <c r="UE278" s="54"/>
      <c r="UF278" s="54"/>
      <c r="UG278" s="56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38"/>
      <c r="US278" s="38"/>
      <c r="UT278" s="38"/>
      <c r="UU278" s="38"/>
      <c r="UV278" s="38"/>
      <c r="UW278" s="38"/>
      <c r="UX278" s="38"/>
      <c r="UY278" s="38"/>
      <c r="UZ278" s="38"/>
      <c r="VA278" s="38"/>
      <c r="VB278" s="38"/>
      <c r="VC278" s="38"/>
      <c r="VD278" s="38"/>
      <c r="VE278" s="38"/>
      <c r="VF278" s="38"/>
      <c r="VG278" s="38"/>
      <c r="VH278" s="38"/>
      <c r="VI278" s="38"/>
      <c r="VJ278" s="38"/>
      <c r="VK278" s="38"/>
      <c r="VL278" s="182"/>
      <c r="VM278" s="25"/>
      <c r="VN278" s="10"/>
      <c r="VO278" s="10"/>
      <c r="VP278" s="10"/>
      <c r="VQ278" s="10"/>
      <c r="VR278" s="10"/>
      <c r="VS278" s="10"/>
      <c r="VT278" s="10"/>
      <c r="VU278" s="10"/>
      <c r="VV278" s="10"/>
      <c r="VW278" s="38"/>
      <c r="VX278" s="38"/>
      <c r="VY278" s="38"/>
      <c r="VZ278" s="38"/>
      <c r="WA278" s="38"/>
      <c r="WB278" s="38"/>
      <c r="WC278" s="38"/>
      <c r="WD278" s="38"/>
      <c r="WE278" s="38"/>
      <c r="WF278" s="38"/>
      <c r="WG278" s="38"/>
      <c r="WH278" s="38"/>
      <c r="WI278" s="38"/>
      <c r="WJ278" s="38"/>
      <c r="WK278" s="38"/>
      <c r="WL278" s="38"/>
      <c r="WM278" s="38"/>
      <c r="WN278" s="182"/>
      <c r="WO278" s="25"/>
      <c r="WP278" s="10"/>
      <c r="WQ278" s="10"/>
      <c r="WR278" s="10"/>
      <c r="WS278" s="10"/>
      <c r="WT278" s="10"/>
      <c r="WU278" s="10"/>
      <c r="WV278" s="10"/>
      <c r="WW278" s="10"/>
      <c r="WX278" s="10"/>
      <c r="WY278" s="196"/>
      <c r="WZ278" s="196"/>
      <c r="XA278" s="196"/>
      <c r="XB278" s="196"/>
      <c r="XC278" s="196"/>
      <c r="XD278" s="196"/>
      <c r="XE278" s="196"/>
      <c r="XF278" s="196"/>
      <c r="XG278" s="196"/>
      <c r="XH278" s="196"/>
      <c r="XI278" s="196"/>
      <c r="XJ278" s="196"/>
      <c r="XK278" s="196"/>
      <c r="XL278" s="196"/>
      <c r="XM278" s="196"/>
      <c r="XN278" s="196"/>
      <c r="XO278" s="196"/>
      <c r="XP278" s="196"/>
      <c r="XQ278" s="196"/>
      <c r="XR278" s="196"/>
      <c r="XS278" s="196"/>
      <c r="XT278" s="25">
        <f t="shared" si="223"/>
        <v>0</v>
      </c>
    </row>
    <row r="279" spans="2:644" s="4" customFormat="1" ht="12.75" hidden="1" x14ac:dyDescent="0.2">
      <c r="B279" s="61" t="s">
        <v>121</v>
      </c>
      <c r="C279" s="201" t="s">
        <v>1057</v>
      </c>
      <c r="D279" s="9" t="str">
        <f t="shared" si="217"/>
        <v>0943820688</v>
      </c>
      <c r="E279" s="10"/>
      <c r="F279" s="9"/>
      <c r="G279" s="9"/>
      <c r="H279" s="9" t="s">
        <v>641</v>
      </c>
      <c r="I279" s="9"/>
      <c r="J279" s="9"/>
      <c r="K279" s="9"/>
      <c r="L279" s="9"/>
      <c r="M279" s="9"/>
      <c r="N279" s="9" t="e">
        <f>VLOOKUP(C279,'[1]Nomina al 02-02-2023'!$A$6:$A$94,1,0)</f>
        <v>#N/A</v>
      </c>
      <c r="O279" s="9"/>
      <c r="P279" s="9"/>
      <c r="Q279" s="11">
        <v>44685</v>
      </c>
      <c r="R279" s="11">
        <v>44700</v>
      </c>
      <c r="S279" s="11"/>
      <c r="T279" s="11"/>
      <c r="U279" s="76">
        <f t="shared" si="218"/>
        <v>8.9</v>
      </c>
      <c r="V279" s="100">
        <f t="shared" si="204"/>
        <v>11.125</v>
      </c>
      <c r="W279" s="12">
        <f t="shared" si="206"/>
        <v>0</v>
      </c>
      <c r="X279" s="24">
        <f t="shared" si="205"/>
        <v>0</v>
      </c>
      <c r="Y279" s="77">
        <f>IF(B279="Inactivo",0,(V279-W279-X279))</f>
        <v>0</v>
      </c>
      <c r="Z279" s="46"/>
      <c r="AA279" s="47"/>
      <c r="AB279" s="47"/>
      <c r="AC279" s="47"/>
      <c r="AD279" s="47"/>
      <c r="AE279" s="47"/>
      <c r="AF279" s="48"/>
      <c r="AG279" s="49"/>
      <c r="AH279" s="50"/>
      <c r="AI279" s="51"/>
      <c r="AJ279" s="52"/>
      <c r="AK279" s="53"/>
      <c r="AL279" s="53"/>
      <c r="AM279" s="53"/>
      <c r="AN279" s="53"/>
      <c r="AO279" s="53"/>
      <c r="AP279" s="54"/>
      <c r="AQ279" s="54"/>
      <c r="AR279" s="55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6"/>
      <c r="BO279" s="52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6"/>
      <c r="CS279" s="64"/>
      <c r="CT279" s="54"/>
      <c r="CU279" s="54"/>
      <c r="CV279" s="54"/>
      <c r="CW279" s="54"/>
      <c r="CX279" s="54"/>
      <c r="CY279" s="54"/>
      <c r="CZ279" s="55"/>
      <c r="DA279" s="54"/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  <c r="DN279" s="54"/>
      <c r="DO279" s="54"/>
      <c r="DP279" s="54"/>
      <c r="DQ279" s="15"/>
      <c r="DR279" s="15"/>
      <c r="DS279" s="15"/>
      <c r="DT279" s="15"/>
      <c r="DU279" s="15"/>
      <c r="DV279" s="15"/>
      <c r="DW279" s="29"/>
      <c r="DX279" s="43"/>
      <c r="DY279" s="21"/>
      <c r="DZ279" s="21"/>
      <c r="EA279" s="15"/>
      <c r="EB279" s="15"/>
      <c r="EC279" s="15"/>
      <c r="ED279" s="15"/>
      <c r="EE279" s="54"/>
      <c r="EF279" s="54"/>
      <c r="EG279" s="54"/>
      <c r="EH279" s="54"/>
      <c r="EI279" s="54"/>
      <c r="EJ279" s="54"/>
      <c r="EK279" s="54"/>
      <c r="EL279" s="54"/>
      <c r="EM279" s="54"/>
      <c r="EN279" s="54"/>
      <c r="EO279" s="54"/>
      <c r="EP279" s="54"/>
      <c r="EQ279" s="54"/>
      <c r="ER279" s="54"/>
      <c r="ES279" s="54"/>
      <c r="ET279" s="54"/>
      <c r="EU279" s="54"/>
      <c r="EV279" s="54"/>
      <c r="EW279" s="54"/>
      <c r="EX279" s="54"/>
      <c r="EY279" s="54"/>
      <c r="EZ279" s="54"/>
      <c r="FA279" s="56"/>
      <c r="FB279" s="52"/>
      <c r="FC279" s="54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/>
      <c r="FX279" s="54"/>
      <c r="FY279" s="55"/>
      <c r="FZ279" s="54"/>
      <c r="GA279" s="54"/>
      <c r="GB279" s="54"/>
      <c r="GC279" s="54"/>
      <c r="GD279" s="54"/>
      <c r="GE279" s="54"/>
      <c r="GF279" s="58"/>
      <c r="GG279" s="57"/>
      <c r="GH279" s="54"/>
      <c r="GI279" s="54"/>
      <c r="GJ279" s="54"/>
      <c r="GK279" s="54"/>
      <c r="GL279" s="54"/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6"/>
      <c r="HL279" s="52"/>
      <c r="HM279" s="54"/>
      <c r="HN279" s="54"/>
      <c r="HO279" s="54"/>
      <c r="HP279" s="54"/>
      <c r="HQ279" s="54"/>
      <c r="HR279" s="54"/>
      <c r="HS279" s="54"/>
      <c r="HT279" s="54"/>
      <c r="HU279" s="54"/>
      <c r="HV279" s="54"/>
      <c r="HW279" s="54"/>
      <c r="HX279" s="54"/>
      <c r="HY279" s="55"/>
      <c r="HZ279" s="54"/>
      <c r="IA279" s="54"/>
      <c r="IB279" s="54"/>
      <c r="IC279" s="54"/>
      <c r="ID279" s="54"/>
      <c r="IE279" s="54"/>
      <c r="IF279" s="54"/>
      <c r="IG279" s="54"/>
      <c r="IH279" s="54"/>
      <c r="II279" s="54"/>
      <c r="IJ279" s="54"/>
      <c r="IK279" s="54"/>
      <c r="IL279" s="54"/>
      <c r="IM279" s="58"/>
      <c r="IN279" s="57"/>
      <c r="IO279" s="54"/>
      <c r="IP279" s="54"/>
      <c r="IQ279" s="54"/>
      <c r="IR279" s="54"/>
      <c r="IS279" s="54"/>
      <c r="IT279" s="54"/>
      <c r="IU279" s="54"/>
      <c r="IV279" s="54"/>
      <c r="IW279" s="54"/>
      <c r="IX279" s="54"/>
      <c r="IY279" s="54"/>
      <c r="IZ279" s="54"/>
      <c r="JA279" s="54"/>
      <c r="JB279" s="54"/>
      <c r="JC279" s="54"/>
      <c r="JD279" s="54"/>
      <c r="JE279" s="54"/>
      <c r="JF279" s="54"/>
      <c r="JG279" s="54"/>
      <c r="JH279" s="54"/>
      <c r="JI279" s="54"/>
      <c r="JJ279" s="54"/>
      <c r="JK279" s="54"/>
      <c r="JL279" s="54"/>
      <c r="JM279" s="54"/>
      <c r="JN279" s="54"/>
      <c r="JO279" s="54"/>
      <c r="JP279" s="54"/>
      <c r="JQ279" s="54"/>
      <c r="JR279" s="56"/>
      <c r="JS279" s="52"/>
      <c r="JT279" s="54"/>
      <c r="JU279" s="54"/>
      <c r="JV279" s="54"/>
      <c r="JW279" s="54"/>
      <c r="JX279" s="54"/>
      <c r="JY279" s="54"/>
      <c r="JZ279" s="54"/>
      <c r="KA279" s="54"/>
      <c r="KB279" s="54"/>
      <c r="KC279" s="54"/>
      <c r="KD279" s="54"/>
      <c r="KE279" s="54"/>
      <c r="KF279" s="54"/>
      <c r="KG279" s="55"/>
      <c r="KH279" s="54"/>
      <c r="KI279" s="54"/>
      <c r="KJ279" s="54"/>
      <c r="KK279" s="54"/>
      <c r="KL279" s="54"/>
      <c r="KM279" s="54"/>
      <c r="KN279" s="54"/>
      <c r="KO279" s="54"/>
      <c r="KP279" s="54"/>
      <c r="KQ279" s="54"/>
      <c r="KR279" s="54"/>
      <c r="KS279" s="54"/>
      <c r="KT279" s="54"/>
      <c r="KU279" s="54"/>
      <c r="KV279" s="56"/>
      <c r="KW279" s="57"/>
      <c r="KX279" s="54"/>
      <c r="KY279" s="54"/>
      <c r="KZ279" s="54"/>
      <c r="LA279" s="54"/>
      <c r="LB279" s="54"/>
      <c r="LC279" s="54"/>
      <c r="LD279" s="54"/>
      <c r="LE279" s="54"/>
      <c r="LF279" s="54"/>
      <c r="LG279" s="54"/>
      <c r="LH279" s="54"/>
      <c r="LI279" s="54"/>
      <c r="LJ279" s="54"/>
      <c r="LK279" s="54"/>
      <c r="LL279" s="54"/>
      <c r="LM279" s="54"/>
      <c r="LN279" s="54"/>
      <c r="LO279" s="54"/>
      <c r="LP279" s="54"/>
      <c r="LQ279" s="54"/>
      <c r="LR279" s="54"/>
      <c r="LS279" s="54"/>
      <c r="LT279" s="54"/>
      <c r="LU279" s="54"/>
      <c r="LV279" s="54"/>
      <c r="LW279" s="55"/>
      <c r="LX279" s="54"/>
      <c r="LY279" s="54"/>
      <c r="LZ279" s="54"/>
      <c r="MA279" s="56"/>
      <c r="MB279" s="52"/>
      <c r="MC279" s="54"/>
      <c r="MD279" s="54"/>
      <c r="ME279" s="54"/>
      <c r="MF279" s="54"/>
      <c r="MG279" s="54"/>
      <c r="MH279" s="54"/>
      <c r="MI279" s="54"/>
      <c r="MJ279" s="54"/>
      <c r="MK279" s="54"/>
      <c r="ML279" s="54"/>
      <c r="MM279" s="54"/>
      <c r="MN279" s="54"/>
      <c r="MO279" s="54"/>
      <c r="MP279" s="54"/>
      <c r="MQ279" s="54"/>
      <c r="MR279" s="54"/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6"/>
      <c r="NF279" s="52"/>
      <c r="NG279" s="54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6"/>
      <c r="OK279" s="52"/>
      <c r="OL279" s="54"/>
      <c r="OM279" s="54"/>
      <c r="ON279" s="54"/>
      <c r="OO279" s="54"/>
      <c r="OP279" s="54"/>
      <c r="OQ279" s="54"/>
      <c r="OR279" s="54"/>
      <c r="OS279" s="54"/>
      <c r="OT279" s="54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4"/>
      <c r="PM279" s="54"/>
      <c r="PN279" s="54"/>
      <c r="PO279" s="153"/>
      <c r="PP279" s="52"/>
      <c r="PQ279" s="54"/>
      <c r="PR279" s="54"/>
      <c r="PS279" s="54"/>
      <c r="PT279" s="54"/>
      <c r="PU279" s="54"/>
      <c r="PV279" s="54"/>
      <c r="PW279" s="54"/>
      <c r="PX279" s="54"/>
      <c r="PY279" s="54"/>
      <c r="PZ279" s="54"/>
      <c r="QA279" s="54"/>
      <c r="QB279" s="54"/>
      <c r="QC279" s="54"/>
      <c r="QD279" s="54"/>
      <c r="QE279" s="54"/>
      <c r="QF279" s="54"/>
      <c r="QG279" s="54"/>
      <c r="QH279" s="54"/>
      <c r="QI279" s="54"/>
      <c r="QJ279" s="54"/>
      <c r="QK279" s="54"/>
      <c r="QL279" s="54"/>
      <c r="QM279" s="54"/>
      <c r="QN279" s="54"/>
      <c r="QO279" s="54"/>
      <c r="QP279" s="54"/>
      <c r="QQ279" s="54"/>
      <c r="QR279" s="54"/>
      <c r="QS279" s="154"/>
      <c r="QT279" s="52"/>
      <c r="QU279" s="54"/>
      <c r="QV279" s="54"/>
      <c r="QW279" s="54"/>
      <c r="QX279" s="54"/>
      <c r="QY279" s="54"/>
      <c r="QZ279" s="54"/>
      <c r="RA279" s="54"/>
      <c r="RB279" s="54"/>
      <c r="RC279" s="54"/>
      <c r="RD279" s="54"/>
      <c r="RE279" s="54"/>
      <c r="RF279" s="54"/>
      <c r="RG279" s="54"/>
      <c r="RH279" s="54"/>
      <c r="RI279" s="54"/>
      <c r="RJ279" s="54"/>
      <c r="RK279" s="54"/>
      <c r="RL279" s="54"/>
      <c r="RM279" s="54"/>
      <c r="RN279" s="54"/>
      <c r="RO279" s="54"/>
      <c r="RP279" s="54"/>
      <c r="RQ279" s="54"/>
      <c r="RR279" s="54"/>
      <c r="RS279" s="54"/>
      <c r="RT279" s="54"/>
      <c r="RU279" s="54"/>
      <c r="RV279" s="54"/>
      <c r="RW279" s="54"/>
      <c r="RX279" s="154"/>
      <c r="RY279" s="52"/>
      <c r="RZ279" s="54"/>
      <c r="SA279" s="54"/>
      <c r="SB279" s="54"/>
      <c r="SC279" s="54"/>
      <c r="SD279" s="54"/>
      <c r="SE279" s="54"/>
      <c r="SF279" s="54"/>
      <c r="SG279" s="54"/>
      <c r="SH279" s="54"/>
      <c r="SI279" s="54"/>
      <c r="SJ279" s="54"/>
      <c r="SK279" s="54"/>
      <c r="SL279" s="54"/>
      <c r="SM279" s="54"/>
      <c r="SN279" s="54"/>
      <c r="SO279" s="54"/>
      <c r="SP279" s="54"/>
      <c r="SQ279" s="54"/>
      <c r="SR279" s="54"/>
      <c r="SS279" s="54"/>
      <c r="ST279" s="54"/>
      <c r="SU279" s="54"/>
      <c r="SV279" s="54"/>
      <c r="SW279" s="54"/>
      <c r="SX279" s="54"/>
      <c r="SY279" s="54"/>
      <c r="SZ279" s="54"/>
      <c r="TA279" s="54"/>
      <c r="TB279" s="154"/>
      <c r="TC279" s="52"/>
      <c r="TD279" s="54"/>
      <c r="TE279" s="54"/>
      <c r="TF279" s="54"/>
      <c r="TG279" s="54"/>
      <c r="TH279" s="54"/>
      <c r="TI279" s="54"/>
      <c r="TJ279" s="54"/>
      <c r="TK279" s="54"/>
      <c r="TL279" s="54"/>
      <c r="TM279" s="54"/>
      <c r="TN279" s="54"/>
      <c r="TO279" s="54"/>
      <c r="TP279" s="54"/>
      <c r="TQ279" s="54"/>
      <c r="TR279" s="54"/>
      <c r="TS279" s="54"/>
      <c r="TT279" s="54"/>
      <c r="TU279" s="54"/>
      <c r="TV279" s="54"/>
      <c r="TW279" s="54"/>
      <c r="TX279" s="54"/>
      <c r="TY279" s="54"/>
      <c r="TZ279" s="54"/>
      <c r="UA279" s="54"/>
      <c r="UB279" s="54"/>
      <c r="UC279" s="54"/>
      <c r="UD279" s="54"/>
      <c r="UE279" s="54"/>
      <c r="UF279" s="54"/>
      <c r="UG279" s="56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38"/>
      <c r="US279" s="38"/>
      <c r="UT279" s="38"/>
      <c r="UU279" s="38"/>
      <c r="UV279" s="38"/>
      <c r="UW279" s="38"/>
      <c r="UX279" s="38"/>
      <c r="UY279" s="38"/>
      <c r="UZ279" s="38"/>
      <c r="VA279" s="38"/>
      <c r="VB279" s="38"/>
      <c r="VC279" s="38"/>
      <c r="VD279" s="38"/>
      <c r="VE279" s="38"/>
      <c r="VF279" s="38"/>
      <c r="VG279" s="38"/>
      <c r="VH279" s="38"/>
      <c r="VI279" s="38"/>
      <c r="VJ279" s="38"/>
      <c r="VK279" s="38"/>
      <c r="VL279" s="182"/>
      <c r="VM279" s="25"/>
      <c r="VN279" s="10"/>
      <c r="VO279" s="10"/>
      <c r="VP279" s="10"/>
      <c r="VQ279" s="10"/>
      <c r="VR279" s="10"/>
      <c r="VS279" s="10"/>
      <c r="VT279" s="10"/>
      <c r="VU279" s="10"/>
      <c r="VV279" s="10"/>
      <c r="VW279" s="38"/>
      <c r="VX279" s="38"/>
      <c r="VY279" s="38"/>
      <c r="VZ279" s="38"/>
      <c r="WA279" s="38"/>
      <c r="WB279" s="38"/>
      <c r="WC279" s="38"/>
      <c r="WD279" s="38"/>
      <c r="WE279" s="38"/>
      <c r="WF279" s="38"/>
      <c r="WG279" s="38"/>
      <c r="WH279" s="38"/>
      <c r="WI279" s="38"/>
      <c r="WJ279" s="38"/>
      <c r="WK279" s="38"/>
      <c r="WL279" s="38"/>
      <c r="WM279" s="38"/>
      <c r="WN279" s="182"/>
      <c r="WO279" s="25"/>
      <c r="WP279" s="10"/>
      <c r="WQ279" s="10"/>
      <c r="WR279" s="10"/>
      <c r="WS279" s="10"/>
      <c r="WT279" s="10"/>
      <c r="WU279" s="10"/>
      <c r="WV279" s="10"/>
      <c r="WW279" s="10"/>
      <c r="WX279" s="10"/>
      <c r="WY279" s="38"/>
      <c r="WZ279" s="38"/>
      <c r="XA279" s="38"/>
      <c r="XB279" s="38"/>
      <c r="XC279" s="38"/>
      <c r="XD279" s="38"/>
      <c r="XE279" s="38"/>
      <c r="XF279" s="38"/>
      <c r="XG279" s="38"/>
      <c r="XH279" s="38"/>
      <c r="XI279" s="38"/>
      <c r="XJ279" s="38"/>
      <c r="XK279" s="38"/>
      <c r="XL279" s="38"/>
      <c r="XM279" s="38"/>
      <c r="XN279" s="38"/>
      <c r="XO279" s="38"/>
      <c r="XP279" s="38"/>
      <c r="XQ279" s="38"/>
      <c r="XR279" s="38"/>
      <c r="XS279" s="38"/>
      <c r="XT279" s="25"/>
    </row>
    <row r="280" spans="2:644" s="4" customFormat="1" ht="12.75" hidden="1" x14ac:dyDescent="0.2">
      <c r="B280" s="61" t="s">
        <v>121</v>
      </c>
      <c r="C280" s="201" t="s">
        <v>408</v>
      </c>
      <c r="D280" s="9" t="str">
        <f t="shared" si="217"/>
        <v>1759664673</v>
      </c>
      <c r="E280" s="10"/>
      <c r="F280" s="9"/>
      <c r="G280" s="9"/>
      <c r="H280" s="9" t="s">
        <v>642</v>
      </c>
      <c r="I280" s="9"/>
      <c r="J280" s="9"/>
      <c r="K280" s="9"/>
      <c r="L280" s="9"/>
      <c r="M280" s="9"/>
      <c r="N280" s="9" t="e">
        <f>VLOOKUP(C280,'[1]Nomina al 02-02-2023'!$A$6:$A$94,1,0)</f>
        <v>#N/A</v>
      </c>
      <c r="O280" s="9"/>
      <c r="P280" s="9"/>
      <c r="Q280" s="11">
        <v>44263</v>
      </c>
      <c r="R280" s="11">
        <v>44263</v>
      </c>
      <c r="S280" s="11"/>
      <c r="T280" s="11"/>
      <c r="U280" s="76">
        <f t="shared" si="218"/>
        <v>22.766666666666666</v>
      </c>
      <c r="V280" s="100">
        <f t="shared" si="204"/>
        <v>28.458333333333332</v>
      </c>
      <c r="W280" s="12">
        <f t="shared" si="206"/>
        <v>0</v>
      </c>
      <c r="X280" s="24">
        <f t="shared" si="205"/>
        <v>0</v>
      </c>
      <c r="Y280" s="77">
        <f>IF(B280="Inactivo",0,(V280-W280-X280))</f>
        <v>0</v>
      </c>
      <c r="Z280" s="46"/>
      <c r="AA280" s="47"/>
      <c r="AB280" s="47"/>
      <c r="AC280" s="47"/>
      <c r="AD280" s="47"/>
      <c r="AE280" s="47"/>
      <c r="AF280" s="48"/>
      <c r="AG280" s="49"/>
      <c r="AH280" s="50"/>
      <c r="AI280" s="51"/>
      <c r="AJ280" s="52"/>
      <c r="AK280" s="53"/>
      <c r="AL280" s="53"/>
      <c r="AM280" s="53"/>
      <c r="AN280" s="53"/>
      <c r="AO280" s="53"/>
      <c r="AP280" s="54"/>
      <c r="AQ280" s="54"/>
      <c r="AR280" s="55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6"/>
      <c r="BO280" s="52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6"/>
      <c r="CS280" s="64"/>
      <c r="CT280" s="54"/>
      <c r="CU280" s="54"/>
      <c r="CV280" s="54"/>
      <c r="CW280" s="54"/>
      <c r="CX280" s="54"/>
      <c r="CY280" s="54"/>
      <c r="CZ280" s="55"/>
      <c r="DA280" s="54"/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  <c r="DN280" s="54"/>
      <c r="DO280" s="54"/>
      <c r="DP280" s="54"/>
      <c r="DQ280" s="15"/>
      <c r="DR280" s="15"/>
      <c r="DS280" s="15"/>
      <c r="DT280" s="15"/>
      <c r="DU280" s="15"/>
      <c r="DV280" s="15"/>
      <c r="DW280" s="29"/>
      <c r="DX280" s="43"/>
      <c r="DY280" s="21"/>
      <c r="DZ280" s="21"/>
      <c r="EA280" s="15"/>
      <c r="EB280" s="15"/>
      <c r="EC280" s="15"/>
      <c r="ED280" s="15"/>
      <c r="EE280" s="54"/>
      <c r="EF280" s="54"/>
      <c r="EG280" s="54"/>
      <c r="EH280" s="54"/>
      <c r="EI280" s="54"/>
      <c r="EJ280" s="54"/>
      <c r="EK280" s="54"/>
      <c r="EL280" s="54"/>
      <c r="EM280" s="54"/>
      <c r="EN280" s="54"/>
      <c r="EO280" s="54"/>
      <c r="EP280" s="54"/>
      <c r="EQ280" s="54"/>
      <c r="ER280" s="54"/>
      <c r="ES280" s="54"/>
      <c r="ET280" s="54"/>
      <c r="EU280" s="54"/>
      <c r="EV280" s="54"/>
      <c r="EW280" s="54"/>
      <c r="EX280" s="54"/>
      <c r="EY280" s="54"/>
      <c r="EZ280" s="54"/>
      <c r="FA280" s="56"/>
      <c r="FB280" s="52"/>
      <c r="FC280" s="54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5"/>
      <c r="FZ280" s="54"/>
      <c r="GA280" s="54"/>
      <c r="GB280" s="54"/>
      <c r="GC280" s="54"/>
      <c r="GD280" s="54"/>
      <c r="GE280" s="54"/>
      <c r="GF280" s="58"/>
      <c r="GG280" s="57"/>
      <c r="GH280" s="54"/>
      <c r="GI280" s="54"/>
      <c r="GJ280" s="54"/>
      <c r="GK280" s="54"/>
      <c r="GL280" s="54"/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6"/>
      <c r="HL280" s="52"/>
      <c r="HM280" s="54"/>
      <c r="HN280" s="54"/>
      <c r="HO280" s="54"/>
      <c r="HP280" s="54"/>
      <c r="HQ280" s="54"/>
      <c r="HR280" s="54"/>
      <c r="HS280" s="54"/>
      <c r="HT280" s="54"/>
      <c r="HU280" s="54"/>
      <c r="HV280" s="54"/>
      <c r="HW280" s="54"/>
      <c r="HX280" s="54"/>
      <c r="HY280" s="55"/>
      <c r="HZ280" s="54"/>
      <c r="IA280" s="54"/>
      <c r="IB280" s="54"/>
      <c r="IC280" s="54"/>
      <c r="ID280" s="54"/>
      <c r="IE280" s="54"/>
      <c r="IF280" s="54"/>
      <c r="IG280" s="54"/>
      <c r="IH280" s="54"/>
      <c r="II280" s="54"/>
      <c r="IJ280" s="54"/>
      <c r="IK280" s="54"/>
      <c r="IL280" s="54"/>
      <c r="IM280" s="58"/>
      <c r="IN280" s="57"/>
      <c r="IO280" s="54"/>
      <c r="IP280" s="54"/>
      <c r="IQ280" s="54"/>
      <c r="IR280" s="54"/>
      <c r="IS280" s="54"/>
      <c r="IT280" s="54"/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/>
      <c r="JJ280" s="54"/>
      <c r="JK280" s="54"/>
      <c r="JL280" s="54"/>
      <c r="JM280" s="54"/>
      <c r="JN280" s="54"/>
      <c r="JO280" s="54"/>
      <c r="JP280" s="54"/>
      <c r="JQ280" s="54"/>
      <c r="JR280" s="56"/>
      <c r="JS280" s="52"/>
      <c r="JT280" s="54"/>
      <c r="JU280" s="54"/>
      <c r="JV280" s="54"/>
      <c r="JW280" s="54"/>
      <c r="JX280" s="54"/>
      <c r="JY280" s="54"/>
      <c r="JZ280" s="54"/>
      <c r="KA280" s="54"/>
      <c r="KB280" s="54"/>
      <c r="KC280" s="54"/>
      <c r="KD280" s="54"/>
      <c r="KE280" s="54"/>
      <c r="KF280" s="54"/>
      <c r="KG280" s="55"/>
      <c r="KH280" s="54"/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6"/>
      <c r="KW280" s="57"/>
      <c r="KX280" s="54"/>
      <c r="KY280" s="54"/>
      <c r="KZ280" s="54"/>
      <c r="LA280" s="54"/>
      <c r="LB280" s="54"/>
      <c r="LC280" s="54"/>
      <c r="LD280" s="54"/>
      <c r="LE280" s="54"/>
      <c r="LF280" s="54"/>
      <c r="LG280" s="54"/>
      <c r="LH280" s="54"/>
      <c r="LI280" s="54"/>
      <c r="LJ280" s="54"/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5"/>
      <c r="LX280" s="54"/>
      <c r="LY280" s="54"/>
      <c r="LZ280" s="54"/>
      <c r="MA280" s="56"/>
      <c r="MB280" s="52"/>
      <c r="MC280" s="54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6"/>
      <c r="NF280" s="52"/>
      <c r="NG280" s="54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6"/>
      <c r="OK280" s="52"/>
      <c r="OL280" s="54"/>
      <c r="OM280" s="54"/>
      <c r="ON280" s="54"/>
      <c r="OO280" s="54"/>
      <c r="OP280" s="54"/>
      <c r="OQ280" s="54"/>
      <c r="OR280" s="54"/>
      <c r="OS280" s="54"/>
      <c r="OT280" s="54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4"/>
      <c r="PM280" s="54"/>
      <c r="PN280" s="54"/>
      <c r="PO280" s="153"/>
      <c r="PP280" s="52"/>
      <c r="PQ280" s="54"/>
      <c r="PR280" s="54"/>
      <c r="PS280" s="54"/>
      <c r="PT280" s="54"/>
      <c r="PU280" s="54"/>
      <c r="PV280" s="54"/>
      <c r="PW280" s="54"/>
      <c r="PX280" s="54"/>
      <c r="PY280" s="54"/>
      <c r="PZ280" s="54"/>
      <c r="QA280" s="54"/>
      <c r="QB280" s="54"/>
      <c r="QC280" s="54"/>
      <c r="QD280" s="54"/>
      <c r="QE280" s="54"/>
      <c r="QF280" s="54"/>
      <c r="QG280" s="54"/>
      <c r="QH280" s="54"/>
      <c r="QI280" s="54"/>
      <c r="QJ280" s="54"/>
      <c r="QK280" s="54"/>
      <c r="QL280" s="54"/>
      <c r="QM280" s="54"/>
      <c r="QN280" s="54"/>
      <c r="QO280" s="54"/>
      <c r="QP280" s="54"/>
      <c r="QQ280" s="54"/>
      <c r="QR280" s="54"/>
      <c r="QS280" s="154"/>
      <c r="QT280" s="52"/>
      <c r="QU280" s="54"/>
      <c r="QV280" s="54"/>
      <c r="QW280" s="54"/>
      <c r="QX280" s="54"/>
      <c r="QY280" s="54"/>
      <c r="QZ280" s="54"/>
      <c r="RA280" s="54"/>
      <c r="RB280" s="54"/>
      <c r="RC280" s="54"/>
      <c r="RD280" s="54"/>
      <c r="RE280" s="54"/>
      <c r="RF280" s="54"/>
      <c r="RG280" s="54"/>
      <c r="RH280" s="54"/>
      <c r="RI280" s="54"/>
      <c r="RJ280" s="54"/>
      <c r="RK280" s="54"/>
      <c r="RL280" s="54"/>
      <c r="RM280" s="54"/>
      <c r="RN280" s="54"/>
      <c r="RO280" s="54"/>
      <c r="RP280" s="54"/>
      <c r="RQ280" s="54"/>
      <c r="RR280" s="54"/>
      <c r="RS280" s="54"/>
      <c r="RT280" s="54"/>
      <c r="RU280" s="54"/>
      <c r="RV280" s="54"/>
      <c r="RW280" s="54"/>
      <c r="RX280" s="154"/>
      <c r="RY280" s="52"/>
      <c r="RZ280" s="54"/>
      <c r="SA280" s="54"/>
      <c r="SB280" s="54"/>
      <c r="SC280" s="54"/>
      <c r="SD280" s="54"/>
      <c r="SE280" s="54"/>
      <c r="SF280" s="54"/>
      <c r="SG280" s="54"/>
      <c r="SH280" s="54"/>
      <c r="SI280" s="54"/>
      <c r="SJ280" s="54"/>
      <c r="SK280" s="54"/>
      <c r="SL280" s="54"/>
      <c r="SM280" s="54"/>
      <c r="SN280" s="54"/>
      <c r="SO280" s="54"/>
      <c r="SP280" s="54"/>
      <c r="SQ280" s="54"/>
      <c r="SR280" s="54"/>
      <c r="SS280" s="54"/>
      <c r="ST280" s="54"/>
      <c r="SU280" s="54"/>
      <c r="SV280" s="54"/>
      <c r="SW280" s="54"/>
      <c r="SX280" s="54"/>
      <c r="SY280" s="54"/>
      <c r="SZ280" s="54"/>
      <c r="TA280" s="54"/>
      <c r="TB280" s="154"/>
      <c r="TC280" s="52"/>
      <c r="TD280" s="54"/>
      <c r="TE280" s="54"/>
      <c r="TF280" s="54"/>
      <c r="TG280" s="54"/>
      <c r="TH280" s="54"/>
      <c r="TI280" s="54"/>
      <c r="TJ280" s="54"/>
      <c r="TK280" s="54"/>
      <c r="TL280" s="54"/>
      <c r="TM280" s="54"/>
      <c r="TN280" s="54"/>
      <c r="TO280" s="54"/>
      <c r="TP280" s="54"/>
      <c r="TQ280" s="54"/>
      <c r="TR280" s="54"/>
      <c r="TS280" s="54"/>
      <c r="TT280" s="54"/>
      <c r="TU280" s="54"/>
      <c r="TV280" s="54"/>
      <c r="TW280" s="54"/>
      <c r="TX280" s="54"/>
      <c r="TY280" s="54"/>
      <c r="TZ280" s="54"/>
      <c r="UA280" s="54"/>
      <c r="UB280" s="54"/>
      <c r="UC280" s="54"/>
      <c r="UD280" s="54"/>
      <c r="UE280" s="54"/>
      <c r="UF280" s="54"/>
      <c r="UG280" s="56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38"/>
      <c r="US280" s="38"/>
      <c r="UT280" s="38"/>
      <c r="UU280" s="38"/>
      <c r="UV280" s="38"/>
      <c r="UW280" s="38"/>
      <c r="UX280" s="38"/>
      <c r="UY280" s="38"/>
      <c r="UZ280" s="38"/>
      <c r="VA280" s="38"/>
      <c r="VB280" s="38"/>
      <c r="VC280" s="38"/>
      <c r="VD280" s="38"/>
      <c r="VE280" s="38"/>
      <c r="VF280" s="38"/>
      <c r="VG280" s="38"/>
      <c r="VH280" s="38"/>
      <c r="VI280" s="38"/>
      <c r="VJ280" s="38"/>
      <c r="VK280" s="38"/>
      <c r="VL280" s="182"/>
      <c r="VM280" s="25"/>
      <c r="VN280" s="10"/>
      <c r="VO280" s="10"/>
      <c r="VP280" s="10"/>
      <c r="VQ280" s="10"/>
      <c r="VR280" s="10"/>
      <c r="VS280" s="10"/>
      <c r="VT280" s="10"/>
      <c r="VU280" s="10"/>
      <c r="VV280" s="10"/>
      <c r="VW280" s="38"/>
      <c r="VX280" s="38"/>
      <c r="VY280" s="38"/>
      <c r="VZ280" s="38"/>
      <c r="WA280" s="38"/>
      <c r="WB280" s="38"/>
      <c r="WC280" s="38"/>
      <c r="WD280" s="38"/>
      <c r="WE280" s="38"/>
      <c r="WF280" s="38"/>
      <c r="WG280" s="38"/>
      <c r="WH280" s="38"/>
      <c r="WI280" s="38"/>
      <c r="WJ280" s="38"/>
      <c r="WK280" s="38"/>
      <c r="WL280" s="38"/>
      <c r="WM280" s="38"/>
      <c r="WN280" s="182"/>
      <c r="WO280" s="25"/>
      <c r="WP280" s="10"/>
      <c r="WQ280" s="10"/>
      <c r="WR280" s="10"/>
      <c r="WS280" s="10"/>
      <c r="WT280" s="10"/>
      <c r="WU280" s="10"/>
      <c r="WV280" s="10"/>
      <c r="WW280" s="10"/>
      <c r="WX280" s="10"/>
      <c r="WY280" s="38"/>
      <c r="WZ280" s="38"/>
      <c r="XA280" s="38"/>
      <c r="XB280" s="38"/>
      <c r="XC280" s="38"/>
      <c r="XD280" s="38"/>
      <c r="XE280" s="38"/>
      <c r="XF280" s="38"/>
      <c r="XG280" s="38"/>
      <c r="XH280" s="38"/>
      <c r="XI280" s="38"/>
      <c r="XJ280" s="38"/>
      <c r="XK280" s="38"/>
      <c r="XL280" s="38"/>
      <c r="XM280" s="38"/>
      <c r="XN280" s="38"/>
      <c r="XO280" s="38"/>
      <c r="XP280" s="38"/>
      <c r="XQ280" s="38"/>
      <c r="XR280" s="38"/>
      <c r="XS280" s="38"/>
      <c r="XT280" s="25"/>
    </row>
    <row r="281" spans="2:644" s="4" customFormat="1" ht="12.75" hidden="1" x14ac:dyDescent="0.2">
      <c r="B281" s="61" t="s">
        <v>121</v>
      </c>
      <c r="C281" s="201" t="s">
        <v>409</v>
      </c>
      <c r="D281" s="9" t="str">
        <f t="shared" si="217"/>
        <v>3050522253</v>
      </c>
      <c r="E281" s="10"/>
      <c r="F281" s="9"/>
      <c r="G281" s="9"/>
      <c r="H281" s="9" t="s">
        <v>643</v>
      </c>
      <c r="I281" s="9"/>
      <c r="J281" s="9"/>
      <c r="K281" s="9"/>
      <c r="L281" s="9"/>
      <c r="M281" s="9"/>
      <c r="N281" s="9" t="e">
        <f>VLOOKUP(C281,'[1]Nomina al 02-02-2023'!$A$6:$A$94,1,0)</f>
        <v>#N/A</v>
      </c>
      <c r="O281" s="9"/>
      <c r="P281" s="9"/>
      <c r="Q281" s="11">
        <v>44679</v>
      </c>
      <c r="R281" s="11">
        <v>44932</v>
      </c>
      <c r="S281" s="11"/>
      <c r="T281" s="11"/>
      <c r="U281" s="76">
        <f t="shared" si="218"/>
        <v>9.1</v>
      </c>
      <c r="V281" s="100">
        <f t="shared" si="204"/>
        <v>11.375</v>
      </c>
      <c r="W281" s="12">
        <f t="shared" si="206"/>
        <v>0</v>
      </c>
      <c r="X281" s="24">
        <f t="shared" si="205"/>
        <v>0</v>
      </c>
      <c r="Y281" s="77">
        <f>IF(B281="Inactivo",0,(V281-W281-X281))</f>
        <v>0</v>
      </c>
      <c r="Z281" s="46"/>
      <c r="AA281" s="47"/>
      <c r="AB281" s="47"/>
      <c r="AC281" s="47"/>
      <c r="AD281" s="47"/>
      <c r="AE281" s="47"/>
      <c r="AF281" s="48"/>
      <c r="AG281" s="49"/>
      <c r="AH281" s="50"/>
      <c r="AI281" s="51"/>
      <c r="AJ281" s="52"/>
      <c r="AK281" s="53"/>
      <c r="AL281" s="53"/>
      <c r="AM281" s="53"/>
      <c r="AN281" s="53"/>
      <c r="AO281" s="53"/>
      <c r="AP281" s="54"/>
      <c r="AQ281" s="54"/>
      <c r="AR281" s="55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6"/>
      <c r="BO281" s="52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6"/>
      <c r="CS281" s="64"/>
      <c r="CT281" s="54"/>
      <c r="CU281" s="54"/>
      <c r="CV281" s="54"/>
      <c r="CW281" s="54"/>
      <c r="CX281" s="54"/>
      <c r="CY281" s="54"/>
      <c r="CZ281" s="55"/>
      <c r="DA281" s="54"/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  <c r="DN281" s="54"/>
      <c r="DO281" s="54"/>
      <c r="DP281" s="54"/>
      <c r="DQ281" s="15"/>
      <c r="DR281" s="15"/>
      <c r="DS281" s="15"/>
      <c r="DT281" s="15"/>
      <c r="DU281" s="15"/>
      <c r="DV281" s="15"/>
      <c r="DW281" s="29"/>
      <c r="DX281" s="43"/>
      <c r="DY281" s="21"/>
      <c r="DZ281" s="21"/>
      <c r="EA281" s="15"/>
      <c r="EB281" s="15"/>
      <c r="EC281" s="15"/>
      <c r="ED281" s="15"/>
      <c r="EE281" s="54"/>
      <c r="EF281" s="54"/>
      <c r="EG281" s="54"/>
      <c r="EH281" s="54"/>
      <c r="EI281" s="54"/>
      <c r="EJ281" s="54"/>
      <c r="EK281" s="54"/>
      <c r="EL281" s="54"/>
      <c r="EM281" s="54"/>
      <c r="EN281" s="54"/>
      <c r="EO281" s="54"/>
      <c r="EP281" s="54"/>
      <c r="EQ281" s="54"/>
      <c r="ER281" s="54"/>
      <c r="ES281" s="54"/>
      <c r="ET281" s="54"/>
      <c r="EU281" s="54"/>
      <c r="EV281" s="54"/>
      <c r="EW281" s="54"/>
      <c r="EX281" s="54"/>
      <c r="EY281" s="54"/>
      <c r="EZ281" s="54"/>
      <c r="FA281" s="56"/>
      <c r="FB281" s="52"/>
      <c r="FC281" s="54"/>
      <c r="FD281" s="54"/>
      <c r="FE281" s="54"/>
      <c r="FF281" s="54"/>
      <c r="FG281" s="54"/>
      <c r="FH281" s="54"/>
      <c r="FI281" s="54"/>
      <c r="FJ281" s="54"/>
      <c r="FK281" s="54"/>
      <c r="FL281" s="54"/>
      <c r="FM281" s="54"/>
      <c r="FN281" s="54"/>
      <c r="FO281" s="54"/>
      <c r="FP281" s="54"/>
      <c r="FQ281" s="54"/>
      <c r="FR281" s="54"/>
      <c r="FS281" s="54"/>
      <c r="FT281" s="54"/>
      <c r="FU281" s="54"/>
      <c r="FV281" s="54"/>
      <c r="FW281" s="54"/>
      <c r="FX281" s="54"/>
      <c r="FY281" s="55"/>
      <c r="FZ281" s="54"/>
      <c r="GA281" s="54"/>
      <c r="GB281" s="54"/>
      <c r="GC281" s="54"/>
      <c r="GD281" s="54"/>
      <c r="GE281" s="54"/>
      <c r="GF281" s="58"/>
      <c r="GG281" s="57"/>
      <c r="GH281" s="54"/>
      <c r="GI281" s="54"/>
      <c r="GJ281" s="54"/>
      <c r="GK281" s="54"/>
      <c r="GL281" s="54"/>
      <c r="GM281" s="54"/>
      <c r="GN281" s="54"/>
      <c r="GO281" s="54"/>
      <c r="GP281" s="54"/>
      <c r="GQ281" s="54"/>
      <c r="GR281" s="54"/>
      <c r="GS281" s="54"/>
      <c r="GT281" s="54"/>
      <c r="GU281" s="54"/>
      <c r="GV281" s="54"/>
      <c r="GW281" s="54"/>
      <c r="GX281" s="54"/>
      <c r="GY281" s="54"/>
      <c r="GZ281" s="54"/>
      <c r="HA281" s="54"/>
      <c r="HB281" s="54"/>
      <c r="HC281" s="54"/>
      <c r="HD281" s="54"/>
      <c r="HE281" s="54"/>
      <c r="HF281" s="54"/>
      <c r="HG281" s="54"/>
      <c r="HH281" s="54"/>
      <c r="HI281" s="54"/>
      <c r="HJ281" s="54"/>
      <c r="HK281" s="56"/>
      <c r="HL281" s="52"/>
      <c r="HM281" s="54"/>
      <c r="HN281" s="54"/>
      <c r="HO281" s="54"/>
      <c r="HP281" s="54"/>
      <c r="HQ281" s="54"/>
      <c r="HR281" s="54"/>
      <c r="HS281" s="54"/>
      <c r="HT281" s="54"/>
      <c r="HU281" s="54"/>
      <c r="HV281" s="54"/>
      <c r="HW281" s="54"/>
      <c r="HX281" s="54"/>
      <c r="HY281" s="55"/>
      <c r="HZ281" s="54"/>
      <c r="IA281" s="54"/>
      <c r="IB281" s="54"/>
      <c r="IC281" s="54"/>
      <c r="ID281" s="54"/>
      <c r="IE281" s="54"/>
      <c r="IF281" s="54"/>
      <c r="IG281" s="54"/>
      <c r="IH281" s="54"/>
      <c r="II281" s="54"/>
      <c r="IJ281" s="54"/>
      <c r="IK281" s="54"/>
      <c r="IL281" s="54"/>
      <c r="IM281" s="58"/>
      <c r="IN281" s="57"/>
      <c r="IO281" s="54"/>
      <c r="IP281" s="54"/>
      <c r="IQ281" s="54"/>
      <c r="IR281" s="54"/>
      <c r="IS281" s="54"/>
      <c r="IT281" s="54"/>
      <c r="IU281" s="54"/>
      <c r="IV281" s="54"/>
      <c r="IW281" s="54"/>
      <c r="IX281" s="54"/>
      <c r="IY281" s="54"/>
      <c r="IZ281" s="54"/>
      <c r="JA281" s="54"/>
      <c r="JB281" s="54"/>
      <c r="JC281" s="54"/>
      <c r="JD281" s="54"/>
      <c r="JE281" s="54"/>
      <c r="JF281" s="54"/>
      <c r="JG281" s="54"/>
      <c r="JH281" s="54"/>
      <c r="JI281" s="54"/>
      <c r="JJ281" s="54"/>
      <c r="JK281" s="54"/>
      <c r="JL281" s="54"/>
      <c r="JM281" s="54"/>
      <c r="JN281" s="54"/>
      <c r="JO281" s="54"/>
      <c r="JP281" s="54"/>
      <c r="JQ281" s="54"/>
      <c r="JR281" s="56"/>
      <c r="JS281" s="52"/>
      <c r="JT281" s="54"/>
      <c r="JU281" s="54"/>
      <c r="JV281" s="54"/>
      <c r="JW281" s="54"/>
      <c r="JX281" s="54"/>
      <c r="JY281" s="54"/>
      <c r="JZ281" s="54"/>
      <c r="KA281" s="54"/>
      <c r="KB281" s="54"/>
      <c r="KC281" s="54"/>
      <c r="KD281" s="54"/>
      <c r="KE281" s="54"/>
      <c r="KF281" s="54"/>
      <c r="KG281" s="55"/>
      <c r="KH281" s="54"/>
      <c r="KI281" s="54"/>
      <c r="KJ281" s="54"/>
      <c r="KK281" s="54"/>
      <c r="KL281" s="54"/>
      <c r="KM281" s="54"/>
      <c r="KN281" s="54"/>
      <c r="KO281" s="54"/>
      <c r="KP281" s="54"/>
      <c r="KQ281" s="54"/>
      <c r="KR281" s="54"/>
      <c r="KS281" s="54"/>
      <c r="KT281" s="54"/>
      <c r="KU281" s="54"/>
      <c r="KV281" s="56"/>
      <c r="KW281" s="57"/>
      <c r="KX281" s="54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/>
      <c r="LT281" s="54"/>
      <c r="LU281" s="54"/>
      <c r="LV281" s="54"/>
      <c r="LW281" s="55"/>
      <c r="LX281" s="54"/>
      <c r="LY281" s="54"/>
      <c r="LZ281" s="54"/>
      <c r="MA281" s="56"/>
      <c r="MB281" s="52"/>
      <c r="MC281" s="54"/>
      <c r="MD281" s="54"/>
      <c r="ME281" s="54"/>
      <c r="MF281" s="54"/>
      <c r="MG281" s="54"/>
      <c r="MH281" s="54"/>
      <c r="MI281" s="54"/>
      <c r="MJ281" s="54"/>
      <c r="MK281" s="54"/>
      <c r="ML281" s="54"/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6"/>
      <c r="NF281" s="52"/>
      <c r="NG281" s="54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/>
      <c r="NS281" s="54"/>
      <c r="NT281" s="54"/>
      <c r="NU281" s="54"/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6"/>
      <c r="OK281" s="52"/>
      <c r="OL281" s="54"/>
      <c r="OM281" s="54"/>
      <c r="ON281" s="54"/>
      <c r="OO281" s="54"/>
      <c r="OP281" s="54"/>
      <c r="OQ281" s="54"/>
      <c r="OR281" s="54"/>
      <c r="OS281" s="54"/>
      <c r="OT281" s="54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4"/>
      <c r="PM281" s="54"/>
      <c r="PN281" s="54"/>
      <c r="PO281" s="153"/>
      <c r="PP281" s="52"/>
      <c r="PQ281" s="54"/>
      <c r="PR281" s="54"/>
      <c r="PS281" s="54"/>
      <c r="PT281" s="54"/>
      <c r="PU281" s="54"/>
      <c r="PV281" s="54"/>
      <c r="PW281" s="54"/>
      <c r="PX281" s="54"/>
      <c r="PY281" s="54"/>
      <c r="PZ281" s="54"/>
      <c r="QA281" s="54"/>
      <c r="QB281" s="54"/>
      <c r="QC281" s="54"/>
      <c r="QD281" s="54"/>
      <c r="QE281" s="54"/>
      <c r="QF281" s="54"/>
      <c r="QG281" s="54"/>
      <c r="QH281" s="54"/>
      <c r="QI281" s="54"/>
      <c r="QJ281" s="54"/>
      <c r="QK281" s="54"/>
      <c r="QL281" s="54"/>
      <c r="QM281" s="54"/>
      <c r="QN281" s="54"/>
      <c r="QO281" s="54"/>
      <c r="QP281" s="54"/>
      <c r="QQ281" s="54"/>
      <c r="QR281" s="54"/>
      <c r="QS281" s="154"/>
      <c r="QT281" s="52"/>
      <c r="QU281" s="54"/>
      <c r="QV281" s="54"/>
      <c r="QW281" s="54"/>
      <c r="QX281" s="54"/>
      <c r="QY281" s="54"/>
      <c r="QZ281" s="54"/>
      <c r="RA281" s="54"/>
      <c r="RB281" s="54"/>
      <c r="RC281" s="54"/>
      <c r="RD281" s="54"/>
      <c r="RE281" s="54"/>
      <c r="RF281" s="54"/>
      <c r="RG281" s="54"/>
      <c r="RH281" s="54"/>
      <c r="RI281" s="54"/>
      <c r="RJ281" s="54"/>
      <c r="RK281" s="54"/>
      <c r="RL281" s="54"/>
      <c r="RM281" s="54"/>
      <c r="RN281" s="54"/>
      <c r="RO281" s="54"/>
      <c r="RP281" s="54"/>
      <c r="RQ281" s="54"/>
      <c r="RR281" s="54"/>
      <c r="RS281" s="54"/>
      <c r="RT281" s="54"/>
      <c r="RU281" s="54"/>
      <c r="RV281" s="54"/>
      <c r="RW281" s="54"/>
      <c r="RX281" s="154"/>
      <c r="RY281" s="52"/>
      <c r="RZ281" s="54"/>
      <c r="SA281" s="54"/>
      <c r="SB281" s="54"/>
      <c r="SC281" s="54"/>
      <c r="SD281" s="54"/>
      <c r="SE281" s="54"/>
      <c r="SF281" s="54"/>
      <c r="SG281" s="54"/>
      <c r="SH281" s="54"/>
      <c r="SI281" s="54"/>
      <c r="SJ281" s="54"/>
      <c r="SK281" s="54"/>
      <c r="SL281" s="54"/>
      <c r="SM281" s="54"/>
      <c r="SN281" s="54"/>
      <c r="SO281" s="54"/>
      <c r="SP281" s="54"/>
      <c r="SQ281" s="54"/>
      <c r="SR281" s="54"/>
      <c r="SS281" s="54"/>
      <c r="ST281" s="54"/>
      <c r="SU281" s="54"/>
      <c r="SV281" s="54"/>
      <c r="SW281" s="54"/>
      <c r="SX281" s="54"/>
      <c r="SY281" s="54"/>
      <c r="SZ281" s="54"/>
      <c r="TA281" s="54"/>
      <c r="TB281" s="154"/>
      <c r="TC281" s="52"/>
      <c r="TD281" s="54"/>
      <c r="TE281" s="54"/>
      <c r="TF281" s="54"/>
      <c r="TG281" s="54"/>
      <c r="TH281" s="54"/>
      <c r="TI281" s="54"/>
      <c r="TJ281" s="54"/>
      <c r="TK281" s="54"/>
      <c r="TL281" s="54"/>
      <c r="TM281" s="54"/>
      <c r="TN281" s="54"/>
      <c r="TO281" s="54"/>
      <c r="TP281" s="54"/>
      <c r="TQ281" s="54"/>
      <c r="TR281" s="54"/>
      <c r="TS281" s="54"/>
      <c r="TT281" s="54"/>
      <c r="TU281" s="54"/>
      <c r="TV281" s="54"/>
      <c r="TW281" s="54"/>
      <c r="TX281" s="54"/>
      <c r="TY281" s="54"/>
      <c r="TZ281" s="54"/>
      <c r="UA281" s="54"/>
      <c r="UB281" s="54"/>
      <c r="UC281" s="54"/>
      <c r="UD281" s="54"/>
      <c r="UE281" s="54"/>
      <c r="UF281" s="54"/>
      <c r="UG281" s="56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38"/>
      <c r="US281" s="38"/>
      <c r="UT281" s="38"/>
      <c r="UU281" s="38"/>
      <c r="UV281" s="38"/>
      <c r="UW281" s="38"/>
      <c r="UX281" s="38"/>
      <c r="UY281" s="38"/>
      <c r="UZ281" s="38"/>
      <c r="VA281" s="38"/>
      <c r="VB281" s="38"/>
      <c r="VC281" s="38"/>
      <c r="VD281" s="38"/>
      <c r="VE281" s="38"/>
      <c r="VF281" s="38"/>
      <c r="VG281" s="38"/>
      <c r="VH281" s="38"/>
      <c r="VI281" s="38"/>
      <c r="VJ281" s="38"/>
      <c r="VK281" s="38"/>
      <c r="VL281" s="182"/>
      <c r="VM281" s="25"/>
      <c r="VN281" s="10"/>
      <c r="VO281" s="10"/>
      <c r="VP281" s="10"/>
      <c r="VQ281" s="10"/>
      <c r="VR281" s="10"/>
      <c r="VS281" s="10"/>
      <c r="VT281" s="10"/>
      <c r="VU281" s="10"/>
      <c r="VV281" s="10"/>
      <c r="VW281" s="38"/>
      <c r="VX281" s="38"/>
      <c r="VY281" s="38"/>
      <c r="VZ281" s="38"/>
      <c r="WA281" s="38"/>
      <c r="WB281" s="38"/>
      <c r="WC281" s="38"/>
      <c r="WD281" s="38"/>
      <c r="WE281" s="38"/>
      <c r="WF281" s="38"/>
      <c r="WG281" s="38"/>
      <c r="WH281" s="38"/>
      <c r="WI281" s="38"/>
      <c r="WJ281" s="38"/>
      <c r="WK281" s="38"/>
      <c r="WL281" s="38"/>
      <c r="WM281" s="38"/>
      <c r="WN281" s="182"/>
      <c r="WO281" s="25"/>
      <c r="WP281" s="10"/>
      <c r="WQ281" s="10"/>
      <c r="WR281" s="10"/>
      <c r="WS281" s="10"/>
      <c r="WT281" s="10"/>
      <c r="WU281" s="10"/>
      <c r="WV281" s="10"/>
      <c r="WW281" s="10"/>
      <c r="WX281" s="10"/>
      <c r="WY281" s="38"/>
      <c r="WZ281" s="38"/>
      <c r="XA281" s="38"/>
      <c r="XB281" s="38"/>
      <c r="XC281" s="38"/>
      <c r="XD281" s="38"/>
      <c r="XE281" s="38"/>
      <c r="XF281" s="38"/>
      <c r="XG281" s="38"/>
      <c r="XH281" s="38"/>
      <c r="XI281" s="38"/>
      <c r="XJ281" s="38"/>
      <c r="XK281" s="38"/>
      <c r="XL281" s="38"/>
      <c r="XM281" s="38"/>
      <c r="XN281" s="38"/>
      <c r="XO281" s="38"/>
      <c r="XP281" s="38"/>
      <c r="XQ281" s="38"/>
      <c r="XR281" s="38"/>
      <c r="XS281" s="38"/>
      <c r="XT281" s="25"/>
    </row>
    <row r="282" spans="2:644" s="4" customFormat="1" ht="12.75" hidden="1" x14ac:dyDescent="0.2">
      <c r="B282" s="61" t="s">
        <v>121</v>
      </c>
      <c r="C282" s="201" t="s">
        <v>410</v>
      </c>
      <c r="D282" s="9" t="str">
        <f t="shared" si="217"/>
        <v>1760490993</v>
      </c>
      <c r="E282" s="10"/>
      <c r="F282" s="9"/>
      <c r="G282" s="9"/>
      <c r="H282" s="9" t="s">
        <v>279</v>
      </c>
      <c r="I282" s="9"/>
      <c r="J282" s="9"/>
      <c r="K282" s="9"/>
      <c r="L282" s="9"/>
      <c r="M282" s="9"/>
      <c r="N282" s="9" t="e">
        <f>VLOOKUP(C282,'[1]Nomina al 02-02-2023'!$A$6:$A$94,1,0)</f>
        <v>#N/A</v>
      </c>
      <c r="O282" s="9"/>
      <c r="P282" s="9"/>
      <c r="Q282" s="11">
        <v>44655</v>
      </c>
      <c r="R282" s="11">
        <v>44686</v>
      </c>
      <c r="S282" s="11"/>
      <c r="T282" s="11"/>
      <c r="U282" s="76">
        <f t="shared" si="218"/>
        <v>9.9</v>
      </c>
      <c r="V282" s="100">
        <f t="shared" si="204"/>
        <v>12.375</v>
      </c>
      <c r="W282" s="12">
        <f t="shared" si="206"/>
        <v>0</v>
      </c>
      <c r="X282" s="24">
        <f t="shared" si="205"/>
        <v>0</v>
      </c>
      <c r="Y282" s="77">
        <f>IF(B282="Inactivo",0,(V282-W282-X282))</f>
        <v>0</v>
      </c>
      <c r="Z282" s="46"/>
      <c r="AA282" s="47"/>
      <c r="AB282" s="47"/>
      <c r="AC282" s="47"/>
      <c r="AD282" s="47"/>
      <c r="AE282" s="47"/>
      <c r="AF282" s="48"/>
      <c r="AG282" s="49"/>
      <c r="AH282" s="50"/>
      <c r="AI282" s="51"/>
      <c r="AJ282" s="52"/>
      <c r="AK282" s="53"/>
      <c r="AL282" s="53"/>
      <c r="AM282" s="53"/>
      <c r="AN282" s="53"/>
      <c r="AO282" s="53"/>
      <c r="AP282" s="54"/>
      <c r="AQ282" s="54"/>
      <c r="AR282" s="55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6"/>
      <c r="BO282" s="52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6"/>
      <c r="CS282" s="64"/>
      <c r="CT282" s="54"/>
      <c r="CU282" s="54"/>
      <c r="CV282" s="54"/>
      <c r="CW282" s="54"/>
      <c r="CX282" s="54"/>
      <c r="CY282" s="54"/>
      <c r="CZ282" s="55"/>
      <c r="DA282" s="54"/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  <c r="DN282" s="54"/>
      <c r="DO282" s="54"/>
      <c r="DP282" s="54"/>
      <c r="DQ282" s="15"/>
      <c r="DR282" s="15"/>
      <c r="DS282" s="15"/>
      <c r="DT282" s="15"/>
      <c r="DU282" s="15"/>
      <c r="DV282" s="15"/>
      <c r="DW282" s="29"/>
      <c r="DX282" s="43"/>
      <c r="DY282" s="21"/>
      <c r="DZ282" s="21"/>
      <c r="EA282" s="15"/>
      <c r="EB282" s="15"/>
      <c r="EC282" s="15"/>
      <c r="ED282" s="15"/>
      <c r="EE282" s="54"/>
      <c r="EF282" s="54"/>
      <c r="EG282" s="54"/>
      <c r="EH282" s="54"/>
      <c r="EI282" s="54"/>
      <c r="EJ282" s="54"/>
      <c r="EK282" s="54"/>
      <c r="EL282" s="54"/>
      <c r="EM282" s="54"/>
      <c r="EN282" s="54"/>
      <c r="EO282" s="54"/>
      <c r="EP282" s="54"/>
      <c r="EQ282" s="54"/>
      <c r="ER282" s="54"/>
      <c r="ES282" s="54"/>
      <c r="ET282" s="54"/>
      <c r="EU282" s="54"/>
      <c r="EV282" s="54"/>
      <c r="EW282" s="54"/>
      <c r="EX282" s="54"/>
      <c r="EY282" s="54"/>
      <c r="EZ282" s="54"/>
      <c r="FA282" s="56"/>
      <c r="FB282" s="52"/>
      <c r="FC282" s="54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/>
      <c r="FQ282" s="54"/>
      <c r="FR282" s="54"/>
      <c r="FS282" s="54"/>
      <c r="FT282" s="54"/>
      <c r="FU282" s="54"/>
      <c r="FV282" s="54"/>
      <c r="FW282" s="54"/>
      <c r="FX282" s="54"/>
      <c r="FY282" s="55"/>
      <c r="FZ282" s="54"/>
      <c r="GA282" s="54"/>
      <c r="GB282" s="54"/>
      <c r="GC282" s="54"/>
      <c r="GD282" s="54"/>
      <c r="GE282" s="54"/>
      <c r="GF282" s="58"/>
      <c r="GG282" s="57"/>
      <c r="GH282" s="54"/>
      <c r="GI282" s="54"/>
      <c r="GJ282" s="54"/>
      <c r="GK282" s="54"/>
      <c r="GL282" s="54"/>
      <c r="GM282" s="54"/>
      <c r="GN282" s="54"/>
      <c r="GO282" s="54"/>
      <c r="GP282" s="54"/>
      <c r="GQ282" s="54"/>
      <c r="GR282" s="54"/>
      <c r="GS282" s="54"/>
      <c r="GT282" s="54"/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6"/>
      <c r="HL282" s="52"/>
      <c r="HM282" s="54"/>
      <c r="HN282" s="54"/>
      <c r="HO282" s="54"/>
      <c r="HP282" s="54"/>
      <c r="HQ282" s="54"/>
      <c r="HR282" s="54"/>
      <c r="HS282" s="54"/>
      <c r="HT282" s="54"/>
      <c r="HU282" s="54"/>
      <c r="HV282" s="54"/>
      <c r="HW282" s="54"/>
      <c r="HX282" s="54"/>
      <c r="HY282" s="55"/>
      <c r="HZ282" s="54"/>
      <c r="IA282" s="54"/>
      <c r="IB282" s="54"/>
      <c r="IC282" s="54"/>
      <c r="ID282" s="54"/>
      <c r="IE282" s="54"/>
      <c r="IF282" s="54"/>
      <c r="IG282" s="54"/>
      <c r="IH282" s="54"/>
      <c r="II282" s="54"/>
      <c r="IJ282" s="54"/>
      <c r="IK282" s="54"/>
      <c r="IL282" s="54"/>
      <c r="IM282" s="58"/>
      <c r="IN282" s="57"/>
      <c r="IO282" s="54"/>
      <c r="IP282" s="54"/>
      <c r="IQ282" s="54"/>
      <c r="IR282" s="54"/>
      <c r="IS282" s="54"/>
      <c r="IT282" s="54"/>
      <c r="IU282" s="54"/>
      <c r="IV282" s="54"/>
      <c r="IW282" s="54"/>
      <c r="IX282" s="54"/>
      <c r="IY282" s="54"/>
      <c r="IZ282" s="54"/>
      <c r="JA282" s="54"/>
      <c r="JB282" s="54"/>
      <c r="JC282" s="54"/>
      <c r="JD282" s="54"/>
      <c r="JE282" s="54"/>
      <c r="JF282" s="54"/>
      <c r="JG282" s="54"/>
      <c r="JH282" s="54"/>
      <c r="JI282" s="54"/>
      <c r="JJ282" s="54"/>
      <c r="JK282" s="54"/>
      <c r="JL282" s="54"/>
      <c r="JM282" s="54"/>
      <c r="JN282" s="54"/>
      <c r="JO282" s="54"/>
      <c r="JP282" s="54"/>
      <c r="JQ282" s="54"/>
      <c r="JR282" s="56"/>
      <c r="JS282" s="52"/>
      <c r="JT282" s="54"/>
      <c r="JU282" s="54"/>
      <c r="JV282" s="54"/>
      <c r="JW282" s="54"/>
      <c r="JX282" s="54"/>
      <c r="JY282" s="54"/>
      <c r="JZ282" s="54"/>
      <c r="KA282" s="54"/>
      <c r="KB282" s="54"/>
      <c r="KC282" s="54"/>
      <c r="KD282" s="54"/>
      <c r="KE282" s="54"/>
      <c r="KF282" s="54"/>
      <c r="KG282" s="55"/>
      <c r="KH282" s="54"/>
      <c r="KI282" s="54"/>
      <c r="KJ282" s="54"/>
      <c r="KK282" s="54"/>
      <c r="KL282" s="54"/>
      <c r="KM282" s="54"/>
      <c r="KN282" s="54"/>
      <c r="KO282" s="54"/>
      <c r="KP282" s="54"/>
      <c r="KQ282" s="54"/>
      <c r="KR282" s="54"/>
      <c r="KS282" s="54"/>
      <c r="KT282" s="54"/>
      <c r="KU282" s="54"/>
      <c r="KV282" s="56"/>
      <c r="KW282" s="57"/>
      <c r="KX282" s="54"/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/>
      <c r="LT282" s="54"/>
      <c r="LU282" s="54"/>
      <c r="LV282" s="54"/>
      <c r="LW282" s="55"/>
      <c r="LX282" s="54"/>
      <c r="LY282" s="54"/>
      <c r="LZ282" s="54"/>
      <c r="MA282" s="56"/>
      <c r="MB282" s="52"/>
      <c r="MC282" s="54"/>
      <c r="MD282" s="54"/>
      <c r="ME282" s="54"/>
      <c r="MF282" s="54"/>
      <c r="MG282" s="54"/>
      <c r="MH282" s="54"/>
      <c r="MI282" s="54"/>
      <c r="MJ282" s="54"/>
      <c r="MK282" s="54"/>
      <c r="ML282" s="54"/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6"/>
      <c r="NF282" s="52"/>
      <c r="NG282" s="54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6"/>
      <c r="OK282" s="52"/>
      <c r="OL282" s="54"/>
      <c r="OM282" s="54"/>
      <c r="ON282" s="54"/>
      <c r="OO282" s="54"/>
      <c r="OP282" s="54"/>
      <c r="OQ282" s="54"/>
      <c r="OR282" s="54"/>
      <c r="OS282" s="54"/>
      <c r="OT282" s="54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4"/>
      <c r="PM282" s="54"/>
      <c r="PN282" s="54"/>
      <c r="PO282" s="153"/>
      <c r="PP282" s="52"/>
      <c r="PQ282" s="54"/>
      <c r="PR282" s="54"/>
      <c r="PS282" s="54"/>
      <c r="PT282" s="54"/>
      <c r="PU282" s="54"/>
      <c r="PV282" s="54"/>
      <c r="PW282" s="54"/>
      <c r="PX282" s="54"/>
      <c r="PY282" s="54"/>
      <c r="PZ282" s="54"/>
      <c r="QA282" s="54"/>
      <c r="QB282" s="54"/>
      <c r="QC282" s="54"/>
      <c r="QD282" s="54"/>
      <c r="QE282" s="54"/>
      <c r="QF282" s="54"/>
      <c r="QG282" s="54"/>
      <c r="QH282" s="54"/>
      <c r="QI282" s="54"/>
      <c r="QJ282" s="54"/>
      <c r="QK282" s="54"/>
      <c r="QL282" s="54"/>
      <c r="QM282" s="54"/>
      <c r="QN282" s="54"/>
      <c r="QO282" s="54"/>
      <c r="QP282" s="54"/>
      <c r="QQ282" s="54"/>
      <c r="QR282" s="54"/>
      <c r="QS282" s="154"/>
      <c r="QT282" s="52"/>
      <c r="QU282" s="54"/>
      <c r="QV282" s="54"/>
      <c r="QW282" s="54"/>
      <c r="QX282" s="54"/>
      <c r="QY282" s="54"/>
      <c r="QZ282" s="54"/>
      <c r="RA282" s="54"/>
      <c r="RB282" s="54"/>
      <c r="RC282" s="54"/>
      <c r="RD282" s="54"/>
      <c r="RE282" s="54"/>
      <c r="RF282" s="54"/>
      <c r="RG282" s="54"/>
      <c r="RH282" s="54"/>
      <c r="RI282" s="54"/>
      <c r="RJ282" s="54"/>
      <c r="RK282" s="54"/>
      <c r="RL282" s="54"/>
      <c r="RM282" s="54"/>
      <c r="RN282" s="54"/>
      <c r="RO282" s="54"/>
      <c r="RP282" s="54"/>
      <c r="RQ282" s="54"/>
      <c r="RR282" s="54"/>
      <c r="RS282" s="54"/>
      <c r="RT282" s="54"/>
      <c r="RU282" s="54"/>
      <c r="RV282" s="54"/>
      <c r="RW282" s="54"/>
      <c r="RX282" s="154"/>
      <c r="RY282" s="52"/>
      <c r="RZ282" s="54"/>
      <c r="SA282" s="54"/>
      <c r="SB282" s="54"/>
      <c r="SC282" s="54"/>
      <c r="SD282" s="54"/>
      <c r="SE282" s="54"/>
      <c r="SF282" s="54"/>
      <c r="SG282" s="54"/>
      <c r="SH282" s="54"/>
      <c r="SI282" s="54"/>
      <c r="SJ282" s="54"/>
      <c r="SK282" s="54"/>
      <c r="SL282" s="54"/>
      <c r="SM282" s="54"/>
      <c r="SN282" s="54"/>
      <c r="SO282" s="54"/>
      <c r="SP282" s="54"/>
      <c r="SQ282" s="54"/>
      <c r="SR282" s="54"/>
      <c r="SS282" s="54"/>
      <c r="ST282" s="54"/>
      <c r="SU282" s="54"/>
      <c r="SV282" s="54"/>
      <c r="SW282" s="54"/>
      <c r="SX282" s="54"/>
      <c r="SY282" s="54"/>
      <c r="SZ282" s="54"/>
      <c r="TA282" s="54"/>
      <c r="TB282" s="154"/>
      <c r="TC282" s="52"/>
      <c r="TD282" s="54"/>
      <c r="TE282" s="54"/>
      <c r="TF282" s="54"/>
      <c r="TG282" s="54"/>
      <c r="TH282" s="54"/>
      <c r="TI282" s="54"/>
      <c r="TJ282" s="54"/>
      <c r="TK282" s="54"/>
      <c r="TL282" s="54"/>
      <c r="TM282" s="54"/>
      <c r="TN282" s="54"/>
      <c r="TO282" s="54"/>
      <c r="TP282" s="54"/>
      <c r="TQ282" s="54"/>
      <c r="TR282" s="54"/>
      <c r="TS282" s="54"/>
      <c r="TT282" s="54"/>
      <c r="TU282" s="54"/>
      <c r="TV282" s="54"/>
      <c r="TW282" s="54"/>
      <c r="TX282" s="54"/>
      <c r="TY282" s="54"/>
      <c r="TZ282" s="54"/>
      <c r="UA282" s="54"/>
      <c r="UB282" s="54"/>
      <c r="UC282" s="54"/>
      <c r="UD282" s="54"/>
      <c r="UE282" s="54"/>
      <c r="UF282" s="54"/>
      <c r="UG282" s="56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38"/>
      <c r="US282" s="38"/>
      <c r="UT282" s="38"/>
      <c r="UU282" s="38"/>
      <c r="UV282" s="38"/>
      <c r="UW282" s="38"/>
      <c r="UX282" s="38"/>
      <c r="UY282" s="38"/>
      <c r="UZ282" s="38"/>
      <c r="VA282" s="38"/>
      <c r="VB282" s="38"/>
      <c r="VC282" s="38"/>
      <c r="VD282" s="38"/>
      <c r="VE282" s="38"/>
      <c r="VF282" s="38"/>
      <c r="VG282" s="38"/>
      <c r="VH282" s="38"/>
      <c r="VI282" s="38"/>
      <c r="VJ282" s="38"/>
      <c r="VK282" s="38"/>
      <c r="VL282" s="182"/>
      <c r="VM282" s="25"/>
      <c r="VN282" s="10"/>
      <c r="VO282" s="10"/>
      <c r="VP282" s="10"/>
      <c r="VQ282" s="10"/>
      <c r="VR282" s="10"/>
      <c r="VS282" s="10"/>
      <c r="VT282" s="10"/>
      <c r="VU282" s="10"/>
      <c r="VV282" s="10"/>
      <c r="VW282" s="38"/>
      <c r="VX282" s="38"/>
      <c r="VY282" s="38"/>
      <c r="VZ282" s="38"/>
      <c r="WA282" s="38"/>
      <c r="WB282" s="38"/>
      <c r="WC282" s="38"/>
      <c r="WD282" s="38"/>
      <c r="WE282" s="38"/>
      <c r="WF282" s="38"/>
      <c r="WG282" s="38"/>
      <c r="WH282" s="38"/>
      <c r="WI282" s="38"/>
      <c r="WJ282" s="38"/>
      <c r="WK282" s="38"/>
      <c r="WL282" s="38"/>
      <c r="WM282" s="38"/>
      <c r="WN282" s="182"/>
      <c r="WO282" s="25"/>
      <c r="WP282" s="10"/>
      <c r="WQ282" s="10"/>
      <c r="WR282" s="10"/>
      <c r="WS282" s="10"/>
      <c r="WT282" s="10"/>
      <c r="WU282" s="10"/>
      <c r="WV282" s="10"/>
      <c r="WW282" s="10"/>
      <c r="WX282" s="10"/>
      <c r="WY282" s="38"/>
      <c r="WZ282" s="38"/>
      <c r="XA282" s="38"/>
      <c r="XB282" s="38"/>
      <c r="XC282" s="38"/>
      <c r="XD282" s="38"/>
      <c r="XE282" s="38"/>
      <c r="XF282" s="38"/>
      <c r="XG282" s="38"/>
      <c r="XH282" s="38"/>
      <c r="XI282" s="38"/>
      <c r="XJ282" s="38"/>
      <c r="XK282" s="38"/>
      <c r="XL282" s="38"/>
      <c r="XM282" s="38"/>
      <c r="XN282" s="38"/>
      <c r="XO282" s="38"/>
      <c r="XP282" s="38"/>
      <c r="XQ282" s="38"/>
      <c r="XR282" s="38"/>
      <c r="XS282" s="38"/>
      <c r="XT282" s="25"/>
    </row>
    <row r="283" spans="2:644" s="4" customFormat="1" ht="12.75" hidden="1" x14ac:dyDescent="0.2">
      <c r="B283" s="61" t="s">
        <v>121</v>
      </c>
      <c r="C283" s="201" t="s">
        <v>411</v>
      </c>
      <c r="D283" s="9" t="str">
        <f t="shared" si="217"/>
        <v>1716113145</v>
      </c>
      <c r="E283" s="10"/>
      <c r="F283" s="9"/>
      <c r="G283" s="9"/>
      <c r="H283" s="9" t="s">
        <v>644</v>
      </c>
      <c r="I283" s="9"/>
      <c r="J283" s="9"/>
      <c r="K283" s="9"/>
      <c r="L283" s="9"/>
      <c r="M283" s="9"/>
      <c r="N283" s="9" t="e">
        <f>VLOOKUP(C283,'[1]Nomina al 02-02-2023'!$A$6:$A$94,1,0)</f>
        <v>#N/A</v>
      </c>
      <c r="O283" s="9"/>
      <c r="P283" s="9"/>
      <c r="Q283" s="11">
        <v>44929</v>
      </c>
      <c r="R283" s="11">
        <v>44945</v>
      </c>
      <c r="S283" s="11"/>
      <c r="T283" s="11"/>
      <c r="U283" s="76">
        <f t="shared" si="218"/>
        <v>0.93333333333333335</v>
      </c>
      <c r="V283" s="100">
        <f t="shared" si="204"/>
        <v>1.1666666666666667</v>
      </c>
      <c r="W283" s="12">
        <f t="shared" si="206"/>
        <v>0</v>
      </c>
      <c r="X283" s="24">
        <f t="shared" si="205"/>
        <v>0</v>
      </c>
      <c r="Y283" s="77">
        <f>IF(B283="Inactivo",0,(V283-W283-X283))</f>
        <v>0</v>
      </c>
      <c r="Z283" s="46"/>
      <c r="AA283" s="47"/>
      <c r="AB283" s="47"/>
      <c r="AC283" s="47"/>
      <c r="AD283" s="47"/>
      <c r="AE283" s="47"/>
      <c r="AF283" s="48"/>
      <c r="AG283" s="49"/>
      <c r="AH283" s="50"/>
      <c r="AI283" s="51"/>
      <c r="AJ283" s="52"/>
      <c r="AK283" s="53"/>
      <c r="AL283" s="53"/>
      <c r="AM283" s="53"/>
      <c r="AN283" s="53"/>
      <c r="AO283" s="53"/>
      <c r="AP283" s="54"/>
      <c r="AQ283" s="54"/>
      <c r="AR283" s="55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6"/>
      <c r="BO283" s="52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6"/>
      <c r="CS283" s="64"/>
      <c r="CT283" s="54"/>
      <c r="CU283" s="54"/>
      <c r="CV283" s="54"/>
      <c r="CW283" s="54"/>
      <c r="CX283" s="54"/>
      <c r="CY283" s="54"/>
      <c r="CZ283" s="55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15"/>
      <c r="DR283" s="15"/>
      <c r="DS283" s="15"/>
      <c r="DT283" s="15"/>
      <c r="DU283" s="15"/>
      <c r="DV283" s="15"/>
      <c r="DW283" s="29"/>
      <c r="DX283" s="43"/>
      <c r="DY283" s="21"/>
      <c r="DZ283" s="21"/>
      <c r="EA283" s="15"/>
      <c r="EB283" s="15"/>
      <c r="EC283" s="15"/>
      <c r="ED283" s="15"/>
      <c r="EE283" s="54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6"/>
      <c r="FB283" s="52"/>
      <c r="FC283" s="54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5"/>
      <c r="FZ283" s="54"/>
      <c r="GA283" s="54"/>
      <c r="GB283" s="54"/>
      <c r="GC283" s="54"/>
      <c r="GD283" s="54"/>
      <c r="GE283" s="54"/>
      <c r="GF283" s="58"/>
      <c r="GG283" s="57"/>
      <c r="GH283" s="54"/>
      <c r="GI283" s="54"/>
      <c r="GJ283" s="54"/>
      <c r="GK283" s="54"/>
      <c r="GL283" s="54"/>
      <c r="GM283" s="54"/>
      <c r="GN283" s="54"/>
      <c r="GO283" s="54"/>
      <c r="GP283" s="54"/>
      <c r="GQ283" s="54"/>
      <c r="GR283" s="54"/>
      <c r="GS283" s="54"/>
      <c r="GT283" s="54"/>
      <c r="GU283" s="54"/>
      <c r="GV283" s="54"/>
      <c r="GW283" s="54"/>
      <c r="GX283" s="54"/>
      <c r="GY283" s="54"/>
      <c r="GZ283" s="54"/>
      <c r="HA283" s="54"/>
      <c r="HB283" s="54"/>
      <c r="HC283" s="54"/>
      <c r="HD283" s="54"/>
      <c r="HE283" s="54"/>
      <c r="HF283" s="54"/>
      <c r="HG283" s="54"/>
      <c r="HH283" s="54"/>
      <c r="HI283" s="54"/>
      <c r="HJ283" s="54"/>
      <c r="HK283" s="56"/>
      <c r="HL283" s="52"/>
      <c r="HM283" s="54"/>
      <c r="HN283" s="54"/>
      <c r="HO283" s="54"/>
      <c r="HP283" s="54"/>
      <c r="HQ283" s="54"/>
      <c r="HR283" s="54"/>
      <c r="HS283" s="54"/>
      <c r="HT283" s="54"/>
      <c r="HU283" s="54"/>
      <c r="HV283" s="54"/>
      <c r="HW283" s="54"/>
      <c r="HX283" s="54"/>
      <c r="HY283" s="55"/>
      <c r="HZ283" s="54"/>
      <c r="IA283" s="54"/>
      <c r="IB283" s="54"/>
      <c r="IC283" s="54"/>
      <c r="ID283" s="54"/>
      <c r="IE283" s="54"/>
      <c r="IF283" s="54"/>
      <c r="IG283" s="54"/>
      <c r="IH283" s="54"/>
      <c r="II283" s="54"/>
      <c r="IJ283" s="54"/>
      <c r="IK283" s="54"/>
      <c r="IL283" s="54"/>
      <c r="IM283" s="58"/>
      <c r="IN283" s="57"/>
      <c r="IO283" s="54"/>
      <c r="IP283" s="54"/>
      <c r="IQ283" s="54"/>
      <c r="IR283" s="54"/>
      <c r="IS283" s="54"/>
      <c r="IT283" s="54"/>
      <c r="IU283" s="54"/>
      <c r="IV283" s="54"/>
      <c r="IW283" s="54"/>
      <c r="IX283" s="54"/>
      <c r="IY283" s="54"/>
      <c r="IZ283" s="54"/>
      <c r="JA283" s="54"/>
      <c r="JB283" s="54"/>
      <c r="JC283" s="54"/>
      <c r="JD283" s="54"/>
      <c r="JE283" s="54"/>
      <c r="JF283" s="54"/>
      <c r="JG283" s="54"/>
      <c r="JH283" s="54"/>
      <c r="JI283" s="54"/>
      <c r="JJ283" s="54"/>
      <c r="JK283" s="54"/>
      <c r="JL283" s="54"/>
      <c r="JM283" s="54"/>
      <c r="JN283" s="54"/>
      <c r="JO283" s="54"/>
      <c r="JP283" s="54"/>
      <c r="JQ283" s="54"/>
      <c r="JR283" s="56"/>
      <c r="JS283" s="52"/>
      <c r="JT283" s="54"/>
      <c r="JU283" s="54"/>
      <c r="JV283" s="54"/>
      <c r="JW283" s="54"/>
      <c r="JX283" s="54"/>
      <c r="JY283" s="54"/>
      <c r="JZ283" s="54"/>
      <c r="KA283" s="54"/>
      <c r="KB283" s="54"/>
      <c r="KC283" s="54"/>
      <c r="KD283" s="54"/>
      <c r="KE283" s="54"/>
      <c r="KF283" s="54"/>
      <c r="KG283" s="55"/>
      <c r="KH283" s="54"/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6"/>
      <c r="KW283" s="57"/>
      <c r="KX283" s="54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5"/>
      <c r="LX283" s="54"/>
      <c r="LY283" s="54"/>
      <c r="LZ283" s="54"/>
      <c r="MA283" s="56"/>
      <c r="MB283" s="52"/>
      <c r="MC283" s="54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6"/>
      <c r="NF283" s="52"/>
      <c r="NG283" s="54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6"/>
      <c r="OK283" s="52"/>
      <c r="OL283" s="54"/>
      <c r="OM283" s="54"/>
      <c r="ON283" s="54"/>
      <c r="OO283" s="54"/>
      <c r="OP283" s="54"/>
      <c r="OQ283" s="54"/>
      <c r="OR283" s="54"/>
      <c r="OS283" s="54"/>
      <c r="OT283" s="54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4"/>
      <c r="PM283" s="54"/>
      <c r="PN283" s="54"/>
      <c r="PO283" s="153"/>
      <c r="PP283" s="52"/>
      <c r="PQ283" s="54"/>
      <c r="PR283" s="54"/>
      <c r="PS283" s="54"/>
      <c r="PT283" s="54"/>
      <c r="PU283" s="54"/>
      <c r="PV283" s="54"/>
      <c r="PW283" s="54"/>
      <c r="PX283" s="54"/>
      <c r="PY283" s="54"/>
      <c r="PZ283" s="54"/>
      <c r="QA283" s="54"/>
      <c r="QB283" s="54"/>
      <c r="QC283" s="54"/>
      <c r="QD283" s="54"/>
      <c r="QE283" s="54"/>
      <c r="QF283" s="54"/>
      <c r="QG283" s="54"/>
      <c r="QH283" s="54"/>
      <c r="QI283" s="54"/>
      <c r="QJ283" s="54"/>
      <c r="QK283" s="54"/>
      <c r="QL283" s="54"/>
      <c r="QM283" s="54"/>
      <c r="QN283" s="54"/>
      <c r="QO283" s="54"/>
      <c r="QP283" s="54"/>
      <c r="QQ283" s="54"/>
      <c r="QR283" s="54"/>
      <c r="QS283" s="154"/>
      <c r="QT283" s="52"/>
      <c r="QU283" s="54"/>
      <c r="QV283" s="54"/>
      <c r="QW283" s="54"/>
      <c r="QX283" s="54"/>
      <c r="QY283" s="54"/>
      <c r="QZ283" s="54"/>
      <c r="RA283" s="54"/>
      <c r="RB283" s="54"/>
      <c r="RC283" s="54"/>
      <c r="RD283" s="54"/>
      <c r="RE283" s="54"/>
      <c r="RF283" s="54"/>
      <c r="RG283" s="54"/>
      <c r="RH283" s="54"/>
      <c r="RI283" s="54"/>
      <c r="RJ283" s="54"/>
      <c r="RK283" s="54"/>
      <c r="RL283" s="54"/>
      <c r="RM283" s="54"/>
      <c r="RN283" s="54"/>
      <c r="RO283" s="54"/>
      <c r="RP283" s="54"/>
      <c r="RQ283" s="54"/>
      <c r="RR283" s="54"/>
      <c r="RS283" s="54"/>
      <c r="RT283" s="54"/>
      <c r="RU283" s="54"/>
      <c r="RV283" s="54"/>
      <c r="RW283" s="54"/>
      <c r="RX283" s="154"/>
      <c r="RY283" s="52"/>
      <c r="RZ283" s="54"/>
      <c r="SA283" s="54"/>
      <c r="SB283" s="54"/>
      <c r="SC283" s="54"/>
      <c r="SD283" s="54"/>
      <c r="SE283" s="54"/>
      <c r="SF283" s="54"/>
      <c r="SG283" s="54"/>
      <c r="SH283" s="54"/>
      <c r="SI283" s="54"/>
      <c r="SJ283" s="54"/>
      <c r="SK283" s="54"/>
      <c r="SL283" s="54"/>
      <c r="SM283" s="54"/>
      <c r="SN283" s="54"/>
      <c r="SO283" s="54"/>
      <c r="SP283" s="54"/>
      <c r="SQ283" s="54"/>
      <c r="SR283" s="54"/>
      <c r="SS283" s="54"/>
      <c r="ST283" s="54"/>
      <c r="SU283" s="54"/>
      <c r="SV283" s="54"/>
      <c r="SW283" s="54"/>
      <c r="SX283" s="54"/>
      <c r="SY283" s="54"/>
      <c r="SZ283" s="54"/>
      <c r="TA283" s="54"/>
      <c r="TB283" s="154"/>
      <c r="TC283" s="52"/>
      <c r="TD283" s="54"/>
      <c r="TE283" s="54"/>
      <c r="TF283" s="54"/>
      <c r="TG283" s="54"/>
      <c r="TH283" s="54"/>
      <c r="TI283" s="54"/>
      <c r="TJ283" s="54"/>
      <c r="TK283" s="54"/>
      <c r="TL283" s="54"/>
      <c r="TM283" s="54"/>
      <c r="TN283" s="54"/>
      <c r="TO283" s="54"/>
      <c r="TP283" s="54"/>
      <c r="TQ283" s="54"/>
      <c r="TR283" s="54"/>
      <c r="TS283" s="54"/>
      <c r="TT283" s="54"/>
      <c r="TU283" s="54"/>
      <c r="TV283" s="54"/>
      <c r="TW283" s="54"/>
      <c r="TX283" s="54"/>
      <c r="TY283" s="54"/>
      <c r="TZ283" s="54"/>
      <c r="UA283" s="54"/>
      <c r="UB283" s="54"/>
      <c r="UC283" s="54"/>
      <c r="UD283" s="54"/>
      <c r="UE283" s="54"/>
      <c r="UF283" s="54"/>
      <c r="UG283" s="56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38"/>
      <c r="US283" s="38"/>
      <c r="UT283" s="38"/>
      <c r="UU283" s="38"/>
      <c r="UV283" s="38"/>
      <c r="UW283" s="38"/>
      <c r="UX283" s="38"/>
      <c r="UY283" s="38"/>
      <c r="UZ283" s="38"/>
      <c r="VA283" s="38"/>
      <c r="VB283" s="38"/>
      <c r="VC283" s="38"/>
      <c r="VD283" s="38"/>
      <c r="VE283" s="38"/>
      <c r="VF283" s="38"/>
      <c r="VG283" s="38"/>
      <c r="VH283" s="38"/>
      <c r="VI283" s="38"/>
      <c r="VJ283" s="38"/>
      <c r="VK283" s="38"/>
      <c r="VL283" s="182"/>
      <c r="VM283" s="25"/>
      <c r="VN283" s="10"/>
      <c r="VO283" s="10"/>
      <c r="VP283" s="10"/>
      <c r="VQ283" s="10"/>
      <c r="VR283" s="10"/>
      <c r="VS283" s="10"/>
      <c r="VT283" s="10"/>
      <c r="VU283" s="10"/>
      <c r="VV283" s="10"/>
      <c r="VW283" s="38"/>
      <c r="VX283" s="38"/>
      <c r="VY283" s="38"/>
      <c r="VZ283" s="38"/>
      <c r="WA283" s="38"/>
      <c r="WB283" s="38"/>
      <c r="WC283" s="38"/>
      <c r="WD283" s="38"/>
      <c r="WE283" s="38"/>
      <c r="WF283" s="38"/>
      <c r="WG283" s="38"/>
      <c r="WH283" s="38"/>
      <c r="WI283" s="38"/>
      <c r="WJ283" s="38"/>
      <c r="WK283" s="38"/>
      <c r="WL283" s="38"/>
      <c r="WM283" s="38"/>
      <c r="WN283" s="182"/>
      <c r="WO283" s="25"/>
      <c r="WP283" s="10"/>
      <c r="WQ283" s="10"/>
      <c r="WR283" s="10"/>
      <c r="WS283" s="10"/>
      <c r="WT283" s="10"/>
      <c r="WU283" s="10"/>
      <c r="WV283" s="10"/>
      <c r="WW283" s="10"/>
      <c r="WX283" s="10"/>
      <c r="WY283" s="38"/>
      <c r="WZ283" s="38"/>
      <c r="XA283" s="38"/>
      <c r="XB283" s="38"/>
      <c r="XC283" s="38"/>
      <c r="XD283" s="38"/>
      <c r="XE283" s="38"/>
      <c r="XF283" s="38"/>
      <c r="XG283" s="38"/>
      <c r="XH283" s="38"/>
      <c r="XI283" s="38"/>
      <c r="XJ283" s="38"/>
      <c r="XK283" s="38"/>
      <c r="XL283" s="38"/>
      <c r="XM283" s="38"/>
      <c r="XN283" s="38"/>
      <c r="XO283" s="38"/>
      <c r="XP283" s="38"/>
      <c r="XQ283" s="38"/>
      <c r="XR283" s="38"/>
      <c r="XS283" s="38"/>
      <c r="XT283" s="25"/>
    </row>
    <row r="284" spans="2:644" s="4" customFormat="1" ht="12.75" hidden="1" x14ac:dyDescent="0.2">
      <c r="B284" s="61" t="s">
        <v>121</v>
      </c>
      <c r="C284" s="201" t="s">
        <v>212</v>
      </c>
      <c r="D284" s="9" t="str">
        <f t="shared" si="217"/>
        <v>1727708834</v>
      </c>
      <c r="E284" s="10"/>
      <c r="F284" s="9"/>
      <c r="G284" s="9"/>
      <c r="H284" s="9" t="s">
        <v>257</v>
      </c>
      <c r="I284" s="9"/>
      <c r="J284" s="9"/>
      <c r="K284" s="9"/>
      <c r="L284" s="9"/>
      <c r="M284" s="9"/>
      <c r="N284" s="9" t="e">
        <f>VLOOKUP(C284,'[1]Nomina al 02-02-2023'!$A$6:$A$94,1,0)</f>
        <v>#N/A</v>
      </c>
      <c r="O284" s="9"/>
      <c r="P284" s="9"/>
      <c r="Q284" s="11">
        <v>44866</v>
      </c>
      <c r="R284" s="11">
        <v>44896</v>
      </c>
      <c r="S284" s="11"/>
      <c r="T284" s="11"/>
      <c r="U284" s="76">
        <f t="shared" si="218"/>
        <v>3</v>
      </c>
      <c r="V284" s="100">
        <f t="shared" si="204"/>
        <v>3.75</v>
      </c>
      <c r="W284" s="12">
        <f t="shared" si="206"/>
        <v>0</v>
      </c>
      <c r="X284" s="24">
        <f t="shared" si="205"/>
        <v>0</v>
      </c>
      <c r="Y284" s="77">
        <f>IF(B284="Inactivo",0,(V284-W284-X284))</f>
        <v>0</v>
      </c>
      <c r="Z284" s="46"/>
      <c r="AA284" s="47"/>
      <c r="AB284" s="47"/>
      <c r="AC284" s="47"/>
      <c r="AD284" s="47"/>
      <c r="AE284" s="47"/>
      <c r="AF284" s="48"/>
      <c r="AG284" s="49"/>
      <c r="AH284" s="50"/>
      <c r="AI284" s="51"/>
      <c r="AJ284" s="52"/>
      <c r="AK284" s="53"/>
      <c r="AL284" s="53"/>
      <c r="AM284" s="53"/>
      <c r="AN284" s="53"/>
      <c r="AO284" s="53"/>
      <c r="AP284" s="54"/>
      <c r="AQ284" s="54"/>
      <c r="AR284" s="55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6"/>
      <c r="BO284" s="52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6"/>
      <c r="CS284" s="64"/>
      <c r="CT284" s="54"/>
      <c r="CU284" s="54"/>
      <c r="CV284" s="54"/>
      <c r="CW284" s="54"/>
      <c r="CX284" s="54"/>
      <c r="CY284" s="54"/>
      <c r="CZ284" s="55"/>
      <c r="DA284" s="54"/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15"/>
      <c r="DR284" s="15"/>
      <c r="DS284" s="15"/>
      <c r="DT284" s="15"/>
      <c r="DU284" s="15"/>
      <c r="DV284" s="15"/>
      <c r="DW284" s="29"/>
      <c r="DX284" s="43"/>
      <c r="DY284" s="21"/>
      <c r="DZ284" s="21"/>
      <c r="EA284" s="15"/>
      <c r="EB284" s="15"/>
      <c r="EC284" s="15"/>
      <c r="ED284" s="15"/>
      <c r="EE284" s="54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/>
      <c r="EV284" s="54"/>
      <c r="EW284" s="54"/>
      <c r="EX284" s="54"/>
      <c r="EY284" s="54"/>
      <c r="EZ284" s="54"/>
      <c r="FA284" s="56"/>
      <c r="FB284" s="52"/>
      <c r="FC284" s="54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/>
      <c r="FQ284" s="54"/>
      <c r="FR284" s="54"/>
      <c r="FS284" s="54"/>
      <c r="FT284" s="54"/>
      <c r="FU284" s="54"/>
      <c r="FV284" s="54"/>
      <c r="FW284" s="54"/>
      <c r="FX284" s="54"/>
      <c r="FY284" s="55"/>
      <c r="FZ284" s="54"/>
      <c r="GA284" s="54"/>
      <c r="GB284" s="54"/>
      <c r="GC284" s="54"/>
      <c r="GD284" s="54"/>
      <c r="GE284" s="54"/>
      <c r="GF284" s="58"/>
      <c r="GG284" s="57"/>
      <c r="GH284" s="54"/>
      <c r="GI284" s="54"/>
      <c r="GJ284" s="54"/>
      <c r="GK284" s="54"/>
      <c r="GL284" s="54"/>
      <c r="GM284" s="54"/>
      <c r="GN284" s="54"/>
      <c r="GO284" s="54"/>
      <c r="GP284" s="54"/>
      <c r="GQ284" s="54"/>
      <c r="GR284" s="54"/>
      <c r="GS284" s="54"/>
      <c r="GT284" s="54"/>
      <c r="GU284" s="54"/>
      <c r="GV284" s="54"/>
      <c r="GW284" s="54"/>
      <c r="GX284" s="54"/>
      <c r="GY284" s="54"/>
      <c r="GZ284" s="54"/>
      <c r="HA284" s="54"/>
      <c r="HB284" s="54"/>
      <c r="HC284" s="54"/>
      <c r="HD284" s="54"/>
      <c r="HE284" s="54"/>
      <c r="HF284" s="54"/>
      <c r="HG284" s="54"/>
      <c r="HH284" s="54"/>
      <c r="HI284" s="54"/>
      <c r="HJ284" s="54"/>
      <c r="HK284" s="56"/>
      <c r="HL284" s="52"/>
      <c r="HM284" s="54"/>
      <c r="HN284" s="54"/>
      <c r="HO284" s="54"/>
      <c r="HP284" s="54"/>
      <c r="HQ284" s="54"/>
      <c r="HR284" s="54"/>
      <c r="HS284" s="54"/>
      <c r="HT284" s="54"/>
      <c r="HU284" s="54"/>
      <c r="HV284" s="54"/>
      <c r="HW284" s="54"/>
      <c r="HX284" s="54"/>
      <c r="HY284" s="55"/>
      <c r="HZ284" s="54"/>
      <c r="IA284" s="54"/>
      <c r="IB284" s="54"/>
      <c r="IC284" s="54"/>
      <c r="ID284" s="54"/>
      <c r="IE284" s="54"/>
      <c r="IF284" s="54"/>
      <c r="IG284" s="54"/>
      <c r="IH284" s="54"/>
      <c r="II284" s="54"/>
      <c r="IJ284" s="54"/>
      <c r="IK284" s="54"/>
      <c r="IL284" s="54"/>
      <c r="IM284" s="58"/>
      <c r="IN284" s="57"/>
      <c r="IO284" s="54"/>
      <c r="IP284" s="54"/>
      <c r="IQ284" s="54"/>
      <c r="IR284" s="54"/>
      <c r="IS284" s="54"/>
      <c r="IT284" s="54"/>
      <c r="IU284" s="54"/>
      <c r="IV284" s="54"/>
      <c r="IW284" s="54"/>
      <c r="IX284" s="54"/>
      <c r="IY284" s="54"/>
      <c r="IZ284" s="54"/>
      <c r="JA284" s="54"/>
      <c r="JB284" s="54"/>
      <c r="JC284" s="54"/>
      <c r="JD284" s="54"/>
      <c r="JE284" s="54"/>
      <c r="JF284" s="54"/>
      <c r="JG284" s="54"/>
      <c r="JH284" s="54"/>
      <c r="JI284" s="54"/>
      <c r="JJ284" s="54"/>
      <c r="JK284" s="54"/>
      <c r="JL284" s="54"/>
      <c r="JM284" s="54"/>
      <c r="JN284" s="54"/>
      <c r="JO284" s="54"/>
      <c r="JP284" s="54"/>
      <c r="JQ284" s="54"/>
      <c r="JR284" s="56"/>
      <c r="JS284" s="52"/>
      <c r="JT284" s="54"/>
      <c r="JU284" s="54"/>
      <c r="JV284" s="54"/>
      <c r="JW284" s="54"/>
      <c r="JX284" s="54"/>
      <c r="JY284" s="54"/>
      <c r="JZ284" s="54"/>
      <c r="KA284" s="54"/>
      <c r="KB284" s="54"/>
      <c r="KC284" s="54"/>
      <c r="KD284" s="54"/>
      <c r="KE284" s="54"/>
      <c r="KF284" s="54"/>
      <c r="KG284" s="55"/>
      <c r="KH284" s="54"/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/>
      <c r="KT284" s="54"/>
      <c r="KU284" s="54"/>
      <c r="KV284" s="56"/>
      <c r="KW284" s="57"/>
      <c r="KX284" s="54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5"/>
      <c r="LX284" s="54"/>
      <c r="LY284" s="54"/>
      <c r="LZ284" s="54"/>
      <c r="MA284" s="56"/>
      <c r="MB284" s="52"/>
      <c r="MC284" s="54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6"/>
      <c r="NF284" s="52"/>
      <c r="NG284" s="54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6"/>
      <c r="OK284" s="52"/>
      <c r="OL284" s="54"/>
      <c r="OM284" s="54"/>
      <c r="ON284" s="54"/>
      <c r="OO284" s="54"/>
      <c r="OP284" s="54"/>
      <c r="OQ284" s="54"/>
      <c r="OR284" s="54"/>
      <c r="OS284" s="54"/>
      <c r="OT284" s="54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4"/>
      <c r="PM284" s="54"/>
      <c r="PN284" s="54"/>
      <c r="PO284" s="153"/>
      <c r="PP284" s="52"/>
      <c r="PQ284" s="54"/>
      <c r="PR284" s="54"/>
      <c r="PS284" s="54"/>
      <c r="PT284" s="54"/>
      <c r="PU284" s="54"/>
      <c r="PV284" s="54"/>
      <c r="PW284" s="54"/>
      <c r="PX284" s="54"/>
      <c r="PY284" s="54"/>
      <c r="PZ284" s="54"/>
      <c r="QA284" s="54"/>
      <c r="QB284" s="54"/>
      <c r="QC284" s="54"/>
      <c r="QD284" s="54"/>
      <c r="QE284" s="54"/>
      <c r="QF284" s="54"/>
      <c r="QG284" s="54"/>
      <c r="QH284" s="54"/>
      <c r="QI284" s="54"/>
      <c r="QJ284" s="54"/>
      <c r="QK284" s="54"/>
      <c r="QL284" s="54"/>
      <c r="QM284" s="54"/>
      <c r="QN284" s="54"/>
      <c r="QO284" s="54"/>
      <c r="QP284" s="54"/>
      <c r="QQ284" s="54"/>
      <c r="QR284" s="54"/>
      <c r="QS284" s="154"/>
      <c r="QT284" s="52"/>
      <c r="QU284" s="54"/>
      <c r="QV284" s="54"/>
      <c r="QW284" s="54"/>
      <c r="QX284" s="54"/>
      <c r="QY284" s="54"/>
      <c r="QZ284" s="54"/>
      <c r="RA284" s="54"/>
      <c r="RB284" s="54"/>
      <c r="RC284" s="54"/>
      <c r="RD284" s="54"/>
      <c r="RE284" s="54"/>
      <c r="RF284" s="54"/>
      <c r="RG284" s="54"/>
      <c r="RH284" s="54"/>
      <c r="RI284" s="54"/>
      <c r="RJ284" s="54"/>
      <c r="RK284" s="54"/>
      <c r="RL284" s="54"/>
      <c r="RM284" s="54"/>
      <c r="RN284" s="54"/>
      <c r="RO284" s="54"/>
      <c r="RP284" s="54"/>
      <c r="RQ284" s="54"/>
      <c r="RR284" s="54"/>
      <c r="RS284" s="54"/>
      <c r="RT284" s="54"/>
      <c r="RU284" s="54"/>
      <c r="RV284" s="54"/>
      <c r="RW284" s="54"/>
      <c r="RX284" s="154"/>
      <c r="RY284" s="52"/>
      <c r="RZ284" s="54"/>
      <c r="SA284" s="54"/>
      <c r="SB284" s="54"/>
      <c r="SC284" s="54"/>
      <c r="SD284" s="54"/>
      <c r="SE284" s="54"/>
      <c r="SF284" s="54"/>
      <c r="SG284" s="54"/>
      <c r="SH284" s="54"/>
      <c r="SI284" s="54"/>
      <c r="SJ284" s="54"/>
      <c r="SK284" s="54"/>
      <c r="SL284" s="54"/>
      <c r="SM284" s="54"/>
      <c r="SN284" s="54"/>
      <c r="SO284" s="54"/>
      <c r="SP284" s="54"/>
      <c r="SQ284" s="54"/>
      <c r="SR284" s="54"/>
      <c r="SS284" s="54"/>
      <c r="ST284" s="54"/>
      <c r="SU284" s="54"/>
      <c r="SV284" s="54"/>
      <c r="SW284" s="54"/>
      <c r="SX284" s="54"/>
      <c r="SY284" s="54"/>
      <c r="SZ284" s="54"/>
      <c r="TA284" s="54"/>
      <c r="TB284" s="154"/>
      <c r="TC284" s="52"/>
      <c r="TD284" s="54"/>
      <c r="TE284" s="54"/>
      <c r="TF284" s="54"/>
      <c r="TG284" s="54"/>
      <c r="TH284" s="54"/>
      <c r="TI284" s="54"/>
      <c r="TJ284" s="54"/>
      <c r="TK284" s="54"/>
      <c r="TL284" s="54"/>
      <c r="TM284" s="54"/>
      <c r="TN284" s="54"/>
      <c r="TO284" s="54"/>
      <c r="TP284" s="54"/>
      <c r="TQ284" s="54"/>
      <c r="TR284" s="54"/>
      <c r="TS284" s="54"/>
      <c r="TT284" s="54"/>
      <c r="TU284" s="54"/>
      <c r="TV284" s="54"/>
      <c r="TW284" s="54"/>
      <c r="TX284" s="54"/>
      <c r="TY284" s="54"/>
      <c r="TZ284" s="54"/>
      <c r="UA284" s="54"/>
      <c r="UB284" s="54"/>
      <c r="UC284" s="54"/>
      <c r="UD284" s="54"/>
      <c r="UE284" s="54"/>
      <c r="UF284" s="54"/>
      <c r="UG284" s="56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38"/>
      <c r="US284" s="38"/>
      <c r="UT284" s="38"/>
      <c r="UU284" s="38"/>
      <c r="UV284" s="38"/>
      <c r="UW284" s="38"/>
      <c r="UX284" s="38"/>
      <c r="UY284" s="38"/>
      <c r="UZ284" s="38"/>
      <c r="VA284" s="38"/>
      <c r="VB284" s="38"/>
      <c r="VC284" s="38"/>
      <c r="VD284" s="38"/>
      <c r="VE284" s="38"/>
      <c r="VF284" s="38"/>
      <c r="VG284" s="38"/>
      <c r="VH284" s="38"/>
      <c r="VI284" s="38"/>
      <c r="VJ284" s="38"/>
      <c r="VK284" s="38"/>
      <c r="VL284" s="182"/>
      <c r="VM284" s="25"/>
      <c r="VN284" s="10"/>
      <c r="VO284" s="10"/>
      <c r="VP284" s="10"/>
      <c r="VQ284" s="10"/>
      <c r="VR284" s="10"/>
      <c r="VS284" s="10"/>
      <c r="VT284" s="10"/>
      <c r="VU284" s="10"/>
      <c r="VV284" s="10"/>
      <c r="VW284" s="38"/>
      <c r="VX284" s="38"/>
      <c r="VY284" s="38"/>
      <c r="VZ284" s="38"/>
      <c r="WA284" s="38"/>
      <c r="WB284" s="38"/>
      <c r="WC284" s="38"/>
      <c r="WD284" s="38"/>
      <c r="WE284" s="38"/>
      <c r="WF284" s="38"/>
      <c r="WG284" s="38"/>
      <c r="WH284" s="38"/>
      <c r="WI284" s="38"/>
      <c r="WJ284" s="38"/>
      <c r="WK284" s="38"/>
      <c r="WL284" s="38"/>
      <c r="WM284" s="38"/>
      <c r="WN284" s="182"/>
      <c r="WO284" s="25"/>
      <c r="WP284" s="10"/>
      <c r="WQ284" s="10"/>
      <c r="WR284" s="10"/>
      <c r="WS284" s="10"/>
      <c r="WT284" s="10"/>
      <c r="WU284" s="10"/>
      <c r="WV284" s="10"/>
      <c r="WW284" s="10"/>
      <c r="WX284" s="10"/>
      <c r="WY284" s="38"/>
      <c r="WZ284" s="38"/>
      <c r="XA284" s="38"/>
      <c r="XB284" s="38"/>
      <c r="XC284" s="38"/>
      <c r="XD284" s="38"/>
      <c r="XE284" s="38"/>
      <c r="XF284" s="38"/>
      <c r="XG284" s="38"/>
      <c r="XH284" s="38"/>
      <c r="XI284" s="38"/>
      <c r="XJ284" s="38"/>
      <c r="XK284" s="38"/>
      <c r="XL284" s="38"/>
      <c r="XM284" s="38"/>
      <c r="XN284" s="38"/>
      <c r="XO284" s="38"/>
      <c r="XP284" s="38"/>
      <c r="XQ284" s="38"/>
      <c r="XR284" s="38"/>
      <c r="XS284" s="38"/>
      <c r="XT284" s="25"/>
    </row>
    <row r="285" spans="2:644" s="4" customFormat="1" ht="12.75" hidden="1" x14ac:dyDescent="0.2">
      <c r="B285" s="61" t="s">
        <v>121</v>
      </c>
      <c r="C285" s="201" t="s">
        <v>412</v>
      </c>
      <c r="D285" s="9" t="str">
        <f t="shared" si="217"/>
        <v>1716366115</v>
      </c>
      <c r="E285" s="10"/>
      <c r="F285" s="9"/>
      <c r="G285" s="9"/>
      <c r="H285" s="9" t="s">
        <v>645</v>
      </c>
      <c r="I285" s="9"/>
      <c r="J285" s="9"/>
      <c r="K285" s="9"/>
      <c r="L285" s="9"/>
      <c r="M285" s="9"/>
      <c r="N285" s="9" t="e">
        <f>VLOOKUP(C285,'[1]Nomina al 02-02-2023'!$A$6:$A$94,1,0)</f>
        <v>#N/A</v>
      </c>
      <c r="O285" s="9"/>
      <c r="P285" s="9"/>
      <c r="Q285" s="11">
        <v>44305</v>
      </c>
      <c r="R285" s="11">
        <v>44305</v>
      </c>
      <c r="S285" s="11"/>
      <c r="T285" s="11"/>
      <c r="U285" s="76">
        <f t="shared" si="218"/>
        <v>21.4</v>
      </c>
      <c r="V285" s="100">
        <f t="shared" si="204"/>
        <v>26.75</v>
      </c>
      <c r="W285" s="12">
        <f t="shared" si="206"/>
        <v>0</v>
      </c>
      <c r="X285" s="24">
        <f t="shared" si="205"/>
        <v>0</v>
      </c>
      <c r="Y285" s="77">
        <f>IF(B285="Inactivo",0,(V285-W285-X285))</f>
        <v>0</v>
      </c>
      <c r="Z285" s="46"/>
      <c r="AA285" s="47"/>
      <c r="AB285" s="47"/>
      <c r="AC285" s="47"/>
      <c r="AD285" s="47"/>
      <c r="AE285" s="47"/>
      <c r="AF285" s="48"/>
      <c r="AG285" s="49"/>
      <c r="AH285" s="50"/>
      <c r="AI285" s="51"/>
      <c r="AJ285" s="52"/>
      <c r="AK285" s="53"/>
      <c r="AL285" s="53"/>
      <c r="AM285" s="53"/>
      <c r="AN285" s="53"/>
      <c r="AO285" s="53"/>
      <c r="AP285" s="54"/>
      <c r="AQ285" s="54"/>
      <c r="AR285" s="55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6"/>
      <c r="BO285" s="52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6"/>
      <c r="CS285" s="64"/>
      <c r="CT285" s="54"/>
      <c r="CU285" s="54"/>
      <c r="CV285" s="54"/>
      <c r="CW285" s="54"/>
      <c r="CX285" s="54"/>
      <c r="CY285" s="54"/>
      <c r="CZ285" s="55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15"/>
      <c r="DR285" s="15"/>
      <c r="DS285" s="15"/>
      <c r="DT285" s="15"/>
      <c r="DU285" s="15"/>
      <c r="DV285" s="15"/>
      <c r="DW285" s="29"/>
      <c r="DX285" s="43"/>
      <c r="DY285" s="21"/>
      <c r="DZ285" s="21"/>
      <c r="EA285" s="15"/>
      <c r="EB285" s="15"/>
      <c r="EC285" s="15"/>
      <c r="ED285" s="15"/>
      <c r="EE285" s="54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6"/>
      <c r="FB285" s="52"/>
      <c r="FC285" s="54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5"/>
      <c r="FZ285" s="54"/>
      <c r="GA285" s="54"/>
      <c r="GB285" s="54"/>
      <c r="GC285" s="54"/>
      <c r="GD285" s="54"/>
      <c r="GE285" s="54"/>
      <c r="GF285" s="58"/>
      <c r="GG285" s="57"/>
      <c r="GH285" s="54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6"/>
      <c r="HL285" s="52"/>
      <c r="HM285" s="54"/>
      <c r="HN285" s="54"/>
      <c r="HO285" s="54"/>
      <c r="HP285" s="54"/>
      <c r="HQ285" s="54"/>
      <c r="HR285" s="54"/>
      <c r="HS285" s="54"/>
      <c r="HT285" s="54"/>
      <c r="HU285" s="54"/>
      <c r="HV285" s="54"/>
      <c r="HW285" s="54"/>
      <c r="HX285" s="54"/>
      <c r="HY285" s="55"/>
      <c r="HZ285" s="54"/>
      <c r="IA285" s="54"/>
      <c r="IB285" s="54"/>
      <c r="IC285" s="54"/>
      <c r="ID285" s="54"/>
      <c r="IE285" s="54"/>
      <c r="IF285" s="54"/>
      <c r="IG285" s="54"/>
      <c r="IH285" s="54"/>
      <c r="II285" s="54"/>
      <c r="IJ285" s="54"/>
      <c r="IK285" s="54"/>
      <c r="IL285" s="54"/>
      <c r="IM285" s="58"/>
      <c r="IN285" s="57"/>
      <c r="IO285" s="54"/>
      <c r="IP285" s="54"/>
      <c r="IQ285" s="54"/>
      <c r="IR285" s="54"/>
      <c r="IS285" s="54"/>
      <c r="IT285" s="54"/>
      <c r="IU285" s="54"/>
      <c r="IV285" s="54"/>
      <c r="IW285" s="54"/>
      <c r="IX285" s="54"/>
      <c r="IY285" s="54"/>
      <c r="IZ285" s="54"/>
      <c r="JA285" s="54"/>
      <c r="JB285" s="54"/>
      <c r="JC285" s="54"/>
      <c r="JD285" s="54"/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/>
      <c r="JP285" s="54"/>
      <c r="JQ285" s="54"/>
      <c r="JR285" s="56"/>
      <c r="JS285" s="52"/>
      <c r="JT285" s="54"/>
      <c r="JU285" s="54"/>
      <c r="JV285" s="54"/>
      <c r="JW285" s="54"/>
      <c r="JX285" s="54"/>
      <c r="JY285" s="54"/>
      <c r="JZ285" s="54"/>
      <c r="KA285" s="54"/>
      <c r="KB285" s="54"/>
      <c r="KC285" s="54"/>
      <c r="KD285" s="54"/>
      <c r="KE285" s="54"/>
      <c r="KF285" s="54"/>
      <c r="KG285" s="55"/>
      <c r="KH285" s="54"/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6"/>
      <c r="KW285" s="57"/>
      <c r="KX285" s="54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5"/>
      <c r="LX285" s="54"/>
      <c r="LY285" s="54"/>
      <c r="LZ285" s="54"/>
      <c r="MA285" s="56"/>
      <c r="MB285" s="52"/>
      <c r="MC285" s="54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6"/>
      <c r="NF285" s="52"/>
      <c r="NG285" s="54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6"/>
      <c r="OK285" s="52"/>
      <c r="OL285" s="54"/>
      <c r="OM285" s="54"/>
      <c r="ON285" s="54"/>
      <c r="OO285" s="54"/>
      <c r="OP285" s="54"/>
      <c r="OQ285" s="54"/>
      <c r="OR285" s="54"/>
      <c r="OS285" s="54"/>
      <c r="OT285" s="54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4"/>
      <c r="PM285" s="54"/>
      <c r="PN285" s="54"/>
      <c r="PO285" s="153"/>
      <c r="PP285" s="52"/>
      <c r="PQ285" s="54"/>
      <c r="PR285" s="54"/>
      <c r="PS285" s="54"/>
      <c r="PT285" s="54"/>
      <c r="PU285" s="54"/>
      <c r="PV285" s="54"/>
      <c r="PW285" s="54"/>
      <c r="PX285" s="54"/>
      <c r="PY285" s="54"/>
      <c r="PZ285" s="54"/>
      <c r="QA285" s="54"/>
      <c r="QB285" s="54"/>
      <c r="QC285" s="54"/>
      <c r="QD285" s="54"/>
      <c r="QE285" s="54"/>
      <c r="QF285" s="54"/>
      <c r="QG285" s="54"/>
      <c r="QH285" s="54"/>
      <c r="QI285" s="54"/>
      <c r="QJ285" s="54"/>
      <c r="QK285" s="54"/>
      <c r="QL285" s="54"/>
      <c r="QM285" s="54"/>
      <c r="QN285" s="54"/>
      <c r="QO285" s="54"/>
      <c r="QP285" s="54"/>
      <c r="QQ285" s="54"/>
      <c r="QR285" s="54"/>
      <c r="QS285" s="154"/>
      <c r="QT285" s="52"/>
      <c r="QU285" s="54"/>
      <c r="QV285" s="54"/>
      <c r="QW285" s="54"/>
      <c r="QX285" s="54"/>
      <c r="QY285" s="54"/>
      <c r="QZ285" s="54"/>
      <c r="RA285" s="54"/>
      <c r="RB285" s="54"/>
      <c r="RC285" s="54"/>
      <c r="RD285" s="54"/>
      <c r="RE285" s="54"/>
      <c r="RF285" s="54"/>
      <c r="RG285" s="54"/>
      <c r="RH285" s="54"/>
      <c r="RI285" s="54"/>
      <c r="RJ285" s="54"/>
      <c r="RK285" s="54"/>
      <c r="RL285" s="54"/>
      <c r="RM285" s="54"/>
      <c r="RN285" s="54"/>
      <c r="RO285" s="54"/>
      <c r="RP285" s="54"/>
      <c r="RQ285" s="54"/>
      <c r="RR285" s="54"/>
      <c r="RS285" s="54"/>
      <c r="RT285" s="54"/>
      <c r="RU285" s="54"/>
      <c r="RV285" s="54"/>
      <c r="RW285" s="54"/>
      <c r="RX285" s="154"/>
      <c r="RY285" s="52"/>
      <c r="RZ285" s="54"/>
      <c r="SA285" s="54"/>
      <c r="SB285" s="54"/>
      <c r="SC285" s="54"/>
      <c r="SD285" s="54"/>
      <c r="SE285" s="54"/>
      <c r="SF285" s="54"/>
      <c r="SG285" s="54"/>
      <c r="SH285" s="54"/>
      <c r="SI285" s="54"/>
      <c r="SJ285" s="54"/>
      <c r="SK285" s="54"/>
      <c r="SL285" s="54"/>
      <c r="SM285" s="54"/>
      <c r="SN285" s="54"/>
      <c r="SO285" s="54"/>
      <c r="SP285" s="54"/>
      <c r="SQ285" s="54"/>
      <c r="SR285" s="54"/>
      <c r="SS285" s="54"/>
      <c r="ST285" s="54"/>
      <c r="SU285" s="54"/>
      <c r="SV285" s="54"/>
      <c r="SW285" s="54"/>
      <c r="SX285" s="54"/>
      <c r="SY285" s="54"/>
      <c r="SZ285" s="54"/>
      <c r="TA285" s="54"/>
      <c r="TB285" s="154"/>
      <c r="TC285" s="52"/>
      <c r="TD285" s="54"/>
      <c r="TE285" s="54"/>
      <c r="TF285" s="54"/>
      <c r="TG285" s="54"/>
      <c r="TH285" s="54"/>
      <c r="TI285" s="54"/>
      <c r="TJ285" s="54"/>
      <c r="TK285" s="54"/>
      <c r="TL285" s="54"/>
      <c r="TM285" s="54"/>
      <c r="TN285" s="54"/>
      <c r="TO285" s="54"/>
      <c r="TP285" s="54"/>
      <c r="TQ285" s="54"/>
      <c r="TR285" s="54"/>
      <c r="TS285" s="54"/>
      <c r="TT285" s="54"/>
      <c r="TU285" s="54"/>
      <c r="TV285" s="54"/>
      <c r="TW285" s="54"/>
      <c r="TX285" s="54"/>
      <c r="TY285" s="54"/>
      <c r="TZ285" s="54"/>
      <c r="UA285" s="54"/>
      <c r="UB285" s="54"/>
      <c r="UC285" s="54"/>
      <c r="UD285" s="54"/>
      <c r="UE285" s="54"/>
      <c r="UF285" s="54"/>
      <c r="UG285" s="56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38"/>
      <c r="US285" s="38"/>
      <c r="UT285" s="38"/>
      <c r="UU285" s="38"/>
      <c r="UV285" s="38"/>
      <c r="UW285" s="38"/>
      <c r="UX285" s="38"/>
      <c r="UY285" s="38"/>
      <c r="UZ285" s="38"/>
      <c r="VA285" s="38"/>
      <c r="VB285" s="38"/>
      <c r="VC285" s="38"/>
      <c r="VD285" s="38"/>
      <c r="VE285" s="38"/>
      <c r="VF285" s="38"/>
      <c r="VG285" s="38"/>
      <c r="VH285" s="38"/>
      <c r="VI285" s="38"/>
      <c r="VJ285" s="38"/>
      <c r="VK285" s="38"/>
      <c r="VL285" s="182"/>
      <c r="VM285" s="25"/>
      <c r="VN285" s="10"/>
      <c r="VO285" s="10"/>
      <c r="VP285" s="10"/>
      <c r="VQ285" s="10"/>
      <c r="VR285" s="10"/>
      <c r="VS285" s="10"/>
      <c r="VT285" s="10"/>
      <c r="VU285" s="10"/>
      <c r="VV285" s="10"/>
      <c r="VW285" s="38"/>
      <c r="VX285" s="38"/>
      <c r="VY285" s="38"/>
      <c r="VZ285" s="38"/>
      <c r="WA285" s="38"/>
      <c r="WB285" s="38"/>
      <c r="WC285" s="38"/>
      <c r="WD285" s="38"/>
      <c r="WE285" s="38"/>
      <c r="WF285" s="38"/>
      <c r="WG285" s="38"/>
      <c r="WH285" s="38"/>
      <c r="WI285" s="38"/>
      <c r="WJ285" s="38"/>
      <c r="WK285" s="38"/>
      <c r="WL285" s="38"/>
      <c r="WM285" s="38"/>
      <c r="WN285" s="182"/>
      <c r="WO285" s="25"/>
      <c r="WP285" s="10"/>
      <c r="WQ285" s="10"/>
      <c r="WR285" s="10"/>
      <c r="WS285" s="10"/>
      <c r="WT285" s="10"/>
      <c r="WU285" s="10"/>
      <c r="WV285" s="10"/>
      <c r="WW285" s="10"/>
      <c r="WX285" s="10"/>
      <c r="WY285" s="38"/>
      <c r="WZ285" s="38"/>
      <c r="XA285" s="38"/>
      <c r="XB285" s="38"/>
      <c r="XC285" s="38"/>
      <c r="XD285" s="38"/>
      <c r="XE285" s="38"/>
      <c r="XF285" s="38"/>
      <c r="XG285" s="38"/>
      <c r="XH285" s="38"/>
      <c r="XI285" s="38"/>
      <c r="XJ285" s="38"/>
      <c r="XK285" s="38"/>
      <c r="XL285" s="38"/>
      <c r="XM285" s="38"/>
      <c r="XN285" s="38"/>
      <c r="XO285" s="38"/>
      <c r="XP285" s="38"/>
      <c r="XQ285" s="38"/>
      <c r="XR285" s="38"/>
      <c r="XS285" s="38"/>
      <c r="XT285" s="25"/>
    </row>
    <row r="286" spans="2:644" s="4" customFormat="1" ht="15" x14ac:dyDescent="0.2">
      <c r="B286" s="61" t="s">
        <v>122</v>
      </c>
      <c r="C286" s="201" t="s">
        <v>413</v>
      </c>
      <c r="D286" s="9" t="str">
        <f t="shared" si="217"/>
        <v>1208040350</v>
      </c>
      <c r="E286" s="10">
        <v>6015</v>
      </c>
      <c r="F286" s="9" t="s">
        <v>338</v>
      </c>
      <c r="G286" s="9" t="s">
        <v>126</v>
      </c>
      <c r="H286" s="9" t="s">
        <v>646</v>
      </c>
      <c r="I286" s="9">
        <f t="shared" ref="I286:I288" si="224">LEN(H286)</f>
        <v>30</v>
      </c>
      <c r="J286" s="9">
        <f t="shared" ref="J286:J288" si="225">FIND(" ",H286,FIND(" ",H286)+1)</f>
        <v>14</v>
      </c>
      <c r="K286" s="9">
        <f t="shared" ref="K286:K288" si="226">I286-(J286-1)</f>
        <v>17</v>
      </c>
      <c r="L286" s="9" t="str">
        <f t="shared" ref="L286:L288" si="227">MID(H286,1,J286)</f>
        <v xml:space="preserve">Gomez Herrera </v>
      </c>
      <c r="M286" s="9" t="str">
        <f t="shared" ref="M286:M288" si="228">MID(H286,J286,K286)</f>
        <v xml:space="preserve"> Adriana Karolina</v>
      </c>
      <c r="N286" s="9" t="str">
        <f>_xlfn.IFNA(VLOOKUP(D286,[1]!Tabla1[#All],7,0),"NO ENCONTRADO")</f>
        <v>NO ENCONTRADO</v>
      </c>
      <c r="O286" s="207" t="s">
        <v>1197</v>
      </c>
      <c r="P286" s="9" t="str">
        <f t="shared" ref="P286:P288" si="229">IF(N286="NO ENCONTRADO",O286,N286)</f>
        <v>adrianaherrera@salesland.net</v>
      </c>
      <c r="Q286" s="11">
        <v>44652</v>
      </c>
      <c r="R286" s="11"/>
      <c r="S286" s="11"/>
      <c r="T286" s="11"/>
      <c r="U286" s="76">
        <f t="shared" si="218"/>
        <v>10</v>
      </c>
      <c r="V286" s="100">
        <f t="shared" si="204"/>
        <v>12.5</v>
      </c>
      <c r="W286" s="12">
        <f t="shared" ref="W286:W293" si="230">SUM(Z286:XS286)</f>
        <v>0</v>
      </c>
      <c r="X286" s="24">
        <f t="shared" si="205"/>
        <v>0</v>
      </c>
      <c r="Y286" s="77">
        <f>IF(B286="Inactivo",0,(V286-W286-X286))</f>
        <v>12.5</v>
      </c>
      <c r="Z286" s="46"/>
      <c r="AA286" s="47"/>
      <c r="AB286" s="47"/>
      <c r="AC286" s="47"/>
      <c r="AD286" s="47"/>
      <c r="AE286" s="47"/>
      <c r="AF286" s="48"/>
      <c r="AG286" s="49"/>
      <c r="AH286" s="50"/>
      <c r="AI286" s="51"/>
      <c r="AJ286" s="52"/>
      <c r="AK286" s="53"/>
      <c r="AL286" s="53"/>
      <c r="AM286" s="53"/>
      <c r="AN286" s="53"/>
      <c r="AO286" s="53"/>
      <c r="AP286" s="54"/>
      <c r="AQ286" s="54"/>
      <c r="AR286" s="55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6"/>
      <c r="BO286" s="52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6"/>
      <c r="CS286" s="64"/>
      <c r="CT286" s="54"/>
      <c r="CU286" s="54"/>
      <c r="CV286" s="54"/>
      <c r="CW286" s="54"/>
      <c r="CX286" s="54"/>
      <c r="CY286" s="54"/>
      <c r="CZ286" s="55"/>
      <c r="DA286" s="54"/>
      <c r="DB286" s="54"/>
      <c r="DC286" s="54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  <c r="DN286" s="54"/>
      <c r="DO286" s="54"/>
      <c r="DP286" s="54"/>
      <c r="DQ286" s="15"/>
      <c r="DR286" s="15"/>
      <c r="DS286" s="15"/>
      <c r="DT286" s="15"/>
      <c r="DU286" s="15"/>
      <c r="DV286" s="15"/>
      <c r="DW286" s="29"/>
      <c r="DX286" s="43"/>
      <c r="DY286" s="21"/>
      <c r="DZ286" s="21"/>
      <c r="EA286" s="15"/>
      <c r="EB286" s="15"/>
      <c r="EC286" s="15"/>
      <c r="ED286" s="15"/>
      <c r="EE286" s="54"/>
      <c r="EF286" s="54"/>
      <c r="EG286" s="54"/>
      <c r="EH286" s="54"/>
      <c r="EI286" s="54"/>
      <c r="EJ286" s="54"/>
      <c r="EK286" s="54"/>
      <c r="EL286" s="54"/>
      <c r="EM286" s="54"/>
      <c r="EN286" s="54"/>
      <c r="EO286" s="54"/>
      <c r="EP286" s="54"/>
      <c r="EQ286" s="54"/>
      <c r="ER286" s="54"/>
      <c r="ES286" s="54"/>
      <c r="ET286" s="54"/>
      <c r="EU286" s="54"/>
      <c r="EV286" s="54"/>
      <c r="EW286" s="54"/>
      <c r="EX286" s="54"/>
      <c r="EY286" s="54"/>
      <c r="EZ286" s="54"/>
      <c r="FA286" s="56"/>
      <c r="FB286" s="52"/>
      <c r="FC286" s="54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/>
      <c r="FU286" s="54"/>
      <c r="FV286" s="54"/>
      <c r="FW286" s="54"/>
      <c r="FX286" s="54"/>
      <c r="FY286" s="55"/>
      <c r="FZ286" s="54"/>
      <c r="GA286" s="54"/>
      <c r="GB286" s="54"/>
      <c r="GC286" s="54"/>
      <c r="GD286" s="54"/>
      <c r="GE286" s="54"/>
      <c r="GF286" s="58"/>
      <c r="GG286" s="57"/>
      <c r="GH286" s="54"/>
      <c r="GI286" s="54"/>
      <c r="GJ286" s="54"/>
      <c r="GK286" s="54"/>
      <c r="GL286" s="54"/>
      <c r="GM286" s="54"/>
      <c r="GN286" s="54"/>
      <c r="GO286" s="54"/>
      <c r="GP286" s="54"/>
      <c r="GQ286" s="54"/>
      <c r="GR286" s="54"/>
      <c r="GS286" s="54"/>
      <c r="GT286" s="54"/>
      <c r="GU286" s="54"/>
      <c r="GV286" s="54"/>
      <c r="GW286" s="54"/>
      <c r="GX286" s="54"/>
      <c r="GY286" s="54"/>
      <c r="GZ286" s="54"/>
      <c r="HA286" s="54"/>
      <c r="HB286" s="54"/>
      <c r="HC286" s="54"/>
      <c r="HD286" s="54"/>
      <c r="HE286" s="54"/>
      <c r="HF286" s="54"/>
      <c r="HG286" s="54"/>
      <c r="HH286" s="54"/>
      <c r="HI286" s="54"/>
      <c r="HJ286" s="54"/>
      <c r="HK286" s="56"/>
      <c r="HL286" s="52"/>
      <c r="HM286" s="54"/>
      <c r="HN286" s="54"/>
      <c r="HO286" s="54"/>
      <c r="HP286" s="54"/>
      <c r="HQ286" s="54"/>
      <c r="HR286" s="54"/>
      <c r="HS286" s="54"/>
      <c r="HT286" s="54"/>
      <c r="HU286" s="54"/>
      <c r="HV286" s="54"/>
      <c r="HW286" s="54"/>
      <c r="HX286" s="54"/>
      <c r="HY286" s="55"/>
      <c r="HZ286" s="54"/>
      <c r="IA286" s="54"/>
      <c r="IB286" s="54"/>
      <c r="IC286" s="54"/>
      <c r="ID286" s="54"/>
      <c r="IE286" s="54"/>
      <c r="IF286" s="54"/>
      <c r="IG286" s="54"/>
      <c r="IH286" s="54"/>
      <c r="II286" s="54"/>
      <c r="IJ286" s="54"/>
      <c r="IK286" s="54"/>
      <c r="IL286" s="54"/>
      <c r="IM286" s="58"/>
      <c r="IN286" s="57"/>
      <c r="IO286" s="54"/>
      <c r="IP286" s="54"/>
      <c r="IQ286" s="54"/>
      <c r="IR286" s="54"/>
      <c r="IS286" s="54"/>
      <c r="IT286" s="54"/>
      <c r="IU286" s="54"/>
      <c r="IV286" s="54"/>
      <c r="IW286" s="54"/>
      <c r="IX286" s="54"/>
      <c r="IY286" s="54"/>
      <c r="IZ286" s="54"/>
      <c r="JA286" s="54"/>
      <c r="JB286" s="54"/>
      <c r="JC286" s="54"/>
      <c r="JD286" s="54"/>
      <c r="JE286" s="54"/>
      <c r="JF286" s="54"/>
      <c r="JG286" s="54"/>
      <c r="JH286" s="54"/>
      <c r="JI286" s="54"/>
      <c r="JJ286" s="54"/>
      <c r="JK286" s="54"/>
      <c r="JL286" s="54"/>
      <c r="JM286" s="54"/>
      <c r="JN286" s="54"/>
      <c r="JO286" s="54"/>
      <c r="JP286" s="54"/>
      <c r="JQ286" s="54"/>
      <c r="JR286" s="56"/>
      <c r="JS286" s="52"/>
      <c r="JT286" s="54"/>
      <c r="JU286" s="54"/>
      <c r="JV286" s="54"/>
      <c r="JW286" s="54"/>
      <c r="JX286" s="54"/>
      <c r="JY286" s="54"/>
      <c r="JZ286" s="54"/>
      <c r="KA286" s="54"/>
      <c r="KB286" s="54"/>
      <c r="KC286" s="54"/>
      <c r="KD286" s="54"/>
      <c r="KE286" s="54"/>
      <c r="KF286" s="54"/>
      <c r="KG286" s="55"/>
      <c r="KH286" s="54"/>
      <c r="KI286" s="54"/>
      <c r="KJ286" s="54"/>
      <c r="KK286" s="54"/>
      <c r="KL286" s="54"/>
      <c r="KM286" s="54"/>
      <c r="KN286" s="54"/>
      <c r="KO286" s="54"/>
      <c r="KP286" s="54"/>
      <c r="KQ286" s="54"/>
      <c r="KR286" s="54"/>
      <c r="KS286" s="54"/>
      <c r="KT286" s="54"/>
      <c r="KU286" s="54"/>
      <c r="KV286" s="56"/>
      <c r="KW286" s="57"/>
      <c r="KX286" s="54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5"/>
      <c r="LX286" s="54"/>
      <c r="LY286" s="54"/>
      <c r="LZ286" s="54"/>
      <c r="MA286" s="56"/>
      <c r="MB286" s="52"/>
      <c r="MC286" s="54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6"/>
      <c r="NF286" s="52"/>
      <c r="NG286" s="54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6"/>
      <c r="OK286" s="52"/>
      <c r="OL286" s="54"/>
      <c r="OM286" s="54"/>
      <c r="ON286" s="54"/>
      <c r="OO286" s="54"/>
      <c r="OP286" s="54"/>
      <c r="OQ286" s="54"/>
      <c r="OR286" s="54"/>
      <c r="OS286" s="54"/>
      <c r="OT286" s="54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4"/>
      <c r="PM286" s="54"/>
      <c r="PN286" s="54"/>
      <c r="PO286" s="153"/>
      <c r="PP286" s="52"/>
      <c r="PQ286" s="54"/>
      <c r="PR286" s="54"/>
      <c r="PS286" s="54"/>
      <c r="PT286" s="54"/>
      <c r="PU286" s="54"/>
      <c r="PV286" s="54"/>
      <c r="PW286" s="54"/>
      <c r="PX286" s="54"/>
      <c r="PY286" s="54"/>
      <c r="PZ286" s="54"/>
      <c r="QA286" s="54"/>
      <c r="QB286" s="54"/>
      <c r="QC286" s="54"/>
      <c r="QD286" s="54"/>
      <c r="QE286" s="54"/>
      <c r="QF286" s="54"/>
      <c r="QG286" s="54"/>
      <c r="QH286" s="54"/>
      <c r="QI286" s="54"/>
      <c r="QJ286" s="54"/>
      <c r="QK286" s="54"/>
      <c r="QL286" s="54"/>
      <c r="QM286" s="54"/>
      <c r="QN286" s="54"/>
      <c r="QO286" s="54"/>
      <c r="QP286" s="54"/>
      <c r="QQ286" s="54"/>
      <c r="QR286" s="54"/>
      <c r="QS286" s="154"/>
      <c r="QT286" s="52"/>
      <c r="QU286" s="54"/>
      <c r="QV286" s="54"/>
      <c r="QW286" s="54"/>
      <c r="QX286" s="54"/>
      <c r="QY286" s="54"/>
      <c r="QZ286" s="54"/>
      <c r="RA286" s="54"/>
      <c r="RB286" s="54"/>
      <c r="RC286" s="54"/>
      <c r="RD286" s="54"/>
      <c r="RE286" s="54"/>
      <c r="RF286" s="54"/>
      <c r="RG286" s="54"/>
      <c r="RH286" s="54"/>
      <c r="RI286" s="54"/>
      <c r="RJ286" s="54"/>
      <c r="RK286" s="54"/>
      <c r="RL286" s="54"/>
      <c r="RM286" s="54"/>
      <c r="RN286" s="54"/>
      <c r="RO286" s="54"/>
      <c r="RP286" s="54"/>
      <c r="RQ286" s="54"/>
      <c r="RR286" s="54"/>
      <c r="RS286" s="54"/>
      <c r="RT286" s="54"/>
      <c r="RU286" s="54"/>
      <c r="RV286" s="54"/>
      <c r="RW286" s="54"/>
      <c r="RX286" s="154"/>
      <c r="RY286" s="52"/>
      <c r="RZ286" s="54"/>
      <c r="SA286" s="54"/>
      <c r="SB286" s="54"/>
      <c r="SC286" s="54"/>
      <c r="SD286" s="54"/>
      <c r="SE286" s="54"/>
      <c r="SF286" s="54"/>
      <c r="SG286" s="54"/>
      <c r="SH286" s="54"/>
      <c r="SI286" s="54"/>
      <c r="SJ286" s="54"/>
      <c r="SK286" s="54"/>
      <c r="SL286" s="54"/>
      <c r="SM286" s="54"/>
      <c r="SN286" s="54"/>
      <c r="SO286" s="54"/>
      <c r="SP286" s="54"/>
      <c r="SQ286" s="54"/>
      <c r="SR286" s="54"/>
      <c r="SS286" s="54"/>
      <c r="ST286" s="54"/>
      <c r="SU286" s="54"/>
      <c r="SV286" s="54"/>
      <c r="SW286" s="54"/>
      <c r="SX286" s="54"/>
      <c r="SY286" s="54"/>
      <c r="SZ286" s="54"/>
      <c r="TA286" s="54"/>
      <c r="TB286" s="154"/>
      <c r="TC286" s="52"/>
      <c r="TD286" s="54"/>
      <c r="TE286" s="54"/>
      <c r="TF286" s="54"/>
      <c r="TG286" s="54"/>
      <c r="TH286" s="54"/>
      <c r="TI286" s="54"/>
      <c r="TJ286" s="54"/>
      <c r="TK286" s="54"/>
      <c r="TL286" s="54"/>
      <c r="TM286" s="54"/>
      <c r="TN286" s="54"/>
      <c r="TO286" s="54"/>
      <c r="TP286" s="54"/>
      <c r="TQ286" s="54"/>
      <c r="TR286" s="54"/>
      <c r="TS286" s="54"/>
      <c r="TT286" s="54"/>
      <c r="TU286" s="54"/>
      <c r="TV286" s="54"/>
      <c r="TW286" s="54"/>
      <c r="TX286" s="54"/>
      <c r="TY286" s="54"/>
      <c r="TZ286" s="54"/>
      <c r="UA286" s="54"/>
      <c r="UB286" s="54"/>
      <c r="UC286" s="54"/>
      <c r="UD286" s="54"/>
      <c r="UE286" s="54"/>
      <c r="UF286" s="54"/>
      <c r="UG286" s="56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38"/>
      <c r="US286" s="38"/>
      <c r="UT286" s="38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182"/>
      <c r="VM286" s="25"/>
      <c r="VN286" s="10"/>
      <c r="VO286" s="10"/>
      <c r="VP286" s="10"/>
      <c r="VQ286" s="10"/>
      <c r="VR286" s="10"/>
      <c r="VS286" s="10"/>
      <c r="VT286" s="10"/>
      <c r="VU286" s="10"/>
      <c r="VV286" s="10"/>
      <c r="VW286" s="38"/>
      <c r="VX286" s="38"/>
      <c r="VY286" s="38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182"/>
      <c r="WO286" s="25"/>
      <c r="WP286" s="10"/>
      <c r="WQ286" s="10"/>
      <c r="WR286" s="10"/>
      <c r="WS286" s="10"/>
      <c r="WT286" s="10"/>
      <c r="WU286" s="10"/>
      <c r="WV286" s="10"/>
      <c r="WW286" s="10"/>
      <c r="WX286" s="10"/>
      <c r="WY286" s="196"/>
      <c r="WZ286" s="196"/>
      <c r="XA286" s="196"/>
      <c r="XB286" s="196"/>
      <c r="XC286" s="196"/>
      <c r="XD286" s="196"/>
      <c r="XE286" s="196"/>
      <c r="XF286" s="196"/>
      <c r="XG286" s="196"/>
      <c r="XH286" s="196"/>
      <c r="XI286" s="196"/>
      <c r="XJ286" s="196"/>
      <c r="XK286" s="196"/>
      <c r="XL286" s="196"/>
      <c r="XM286" s="196"/>
      <c r="XN286" s="196"/>
      <c r="XO286" s="196"/>
      <c r="XP286" s="196"/>
      <c r="XQ286" s="196"/>
      <c r="XR286" s="196"/>
      <c r="XS286" s="196"/>
      <c r="XT286" s="25">
        <f t="shared" ref="XT286:XT293" si="231">SUM(Z286:XS286)</f>
        <v>0</v>
      </c>
    </row>
    <row r="287" spans="2:644" s="4" customFormat="1" ht="12.75" x14ac:dyDescent="0.2">
      <c r="B287" s="61" t="s">
        <v>122</v>
      </c>
      <c r="C287" s="201" t="s">
        <v>1058</v>
      </c>
      <c r="D287" s="9" t="str">
        <f t="shared" si="217"/>
        <v>0106390214</v>
      </c>
      <c r="E287" s="10">
        <v>6001</v>
      </c>
      <c r="F287" s="9" t="s">
        <v>43</v>
      </c>
      <c r="G287" s="9" t="s">
        <v>330</v>
      </c>
      <c r="H287" s="9" t="s">
        <v>647</v>
      </c>
      <c r="I287" s="9">
        <f t="shared" si="224"/>
        <v>34</v>
      </c>
      <c r="J287" s="9">
        <f t="shared" si="225"/>
        <v>20</v>
      </c>
      <c r="K287" s="9">
        <f t="shared" si="226"/>
        <v>15</v>
      </c>
      <c r="L287" s="9" t="str">
        <f t="shared" si="227"/>
        <v xml:space="preserve">Gonzalez Alvarracin </v>
      </c>
      <c r="M287" s="9" t="str">
        <f t="shared" si="228"/>
        <v xml:space="preserve"> Paola Yessenia</v>
      </c>
      <c r="N287" s="9" t="str">
        <f>_xlfn.IFNA(VLOOKUP(D287,[1]!Tabla1[#All],7,0),"NO ENCONTRADO")</f>
        <v>paolagonzalez@salesland.net</v>
      </c>
      <c r="O287" s="9"/>
      <c r="P287" s="9" t="str">
        <f t="shared" si="229"/>
        <v>paolagonzalez@salesland.net</v>
      </c>
      <c r="Q287" s="11">
        <v>44628</v>
      </c>
      <c r="R287" s="11"/>
      <c r="S287" s="11"/>
      <c r="T287" s="11"/>
      <c r="U287" s="76">
        <f t="shared" si="218"/>
        <v>10.766666666666667</v>
      </c>
      <c r="V287" s="100">
        <f t="shared" si="204"/>
        <v>13.458333333333334</v>
      </c>
      <c r="W287" s="12">
        <f t="shared" si="230"/>
        <v>15</v>
      </c>
      <c r="X287" s="24">
        <f t="shared" si="205"/>
        <v>0</v>
      </c>
      <c r="Y287" s="77">
        <f>IF(B287="Inactivo",0,(V287-W287-X287))</f>
        <v>-1.5416666666666661</v>
      </c>
      <c r="Z287" s="46"/>
      <c r="AA287" s="47"/>
      <c r="AB287" s="47"/>
      <c r="AC287" s="47"/>
      <c r="AD287" s="47"/>
      <c r="AE287" s="47"/>
      <c r="AF287" s="48"/>
      <c r="AG287" s="49"/>
      <c r="AH287" s="50"/>
      <c r="AI287" s="51"/>
      <c r="AJ287" s="52"/>
      <c r="AK287" s="53"/>
      <c r="AL287" s="53"/>
      <c r="AM287" s="53"/>
      <c r="AN287" s="53"/>
      <c r="AO287" s="53"/>
      <c r="AP287" s="54"/>
      <c r="AQ287" s="54"/>
      <c r="AR287" s="55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6"/>
      <c r="BO287" s="52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6"/>
      <c r="CS287" s="64"/>
      <c r="CT287" s="54"/>
      <c r="CU287" s="54"/>
      <c r="CV287" s="54"/>
      <c r="CW287" s="54"/>
      <c r="CX287" s="54"/>
      <c r="CY287" s="54"/>
      <c r="CZ287" s="55"/>
      <c r="DA287" s="54"/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  <c r="DN287" s="54"/>
      <c r="DO287" s="54"/>
      <c r="DP287" s="54"/>
      <c r="DQ287" s="15"/>
      <c r="DR287" s="15"/>
      <c r="DS287" s="15"/>
      <c r="DT287" s="15"/>
      <c r="DU287" s="15"/>
      <c r="DV287" s="15"/>
      <c r="DW287" s="29"/>
      <c r="DX287" s="43"/>
      <c r="DY287" s="21"/>
      <c r="DZ287" s="21"/>
      <c r="EA287" s="15"/>
      <c r="EB287" s="15"/>
      <c r="EC287" s="15"/>
      <c r="ED287" s="15"/>
      <c r="EE287" s="54"/>
      <c r="EF287" s="54"/>
      <c r="EG287" s="54"/>
      <c r="EH287" s="54"/>
      <c r="EI287" s="54"/>
      <c r="EJ287" s="54"/>
      <c r="EK287" s="54"/>
      <c r="EL287" s="54"/>
      <c r="EM287" s="54"/>
      <c r="EN287" s="54"/>
      <c r="EO287" s="54"/>
      <c r="EP287" s="54"/>
      <c r="EQ287" s="54"/>
      <c r="ER287" s="54"/>
      <c r="ES287" s="54"/>
      <c r="ET287" s="54"/>
      <c r="EU287" s="54"/>
      <c r="EV287" s="54"/>
      <c r="EW287" s="54"/>
      <c r="EX287" s="54"/>
      <c r="EY287" s="54"/>
      <c r="EZ287" s="54"/>
      <c r="FA287" s="56"/>
      <c r="FB287" s="52"/>
      <c r="FC287" s="54"/>
      <c r="FD287" s="54"/>
      <c r="FE287" s="54"/>
      <c r="FF287" s="54"/>
      <c r="FG287" s="54"/>
      <c r="FH287" s="54"/>
      <c r="FI287" s="54"/>
      <c r="FJ287" s="54"/>
      <c r="FK287" s="54"/>
      <c r="FL287" s="54"/>
      <c r="FM287" s="54"/>
      <c r="FN287" s="54"/>
      <c r="FO287" s="54"/>
      <c r="FP287" s="54"/>
      <c r="FQ287" s="54"/>
      <c r="FR287" s="54"/>
      <c r="FS287" s="54"/>
      <c r="FT287" s="54"/>
      <c r="FU287" s="54"/>
      <c r="FV287" s="54"/>
      <c r="FW287" s="54"/>
      <c r="FX287" s="54"/>
      <c r="FY287" s="55"/>
      <c r="FZ287" s="54"/>
      <c r="GA287" s="54"/>
      <c r="GB287" s="54"/>
      <c r="GC287" s="54"/>
      <c r="GD287" s="54"/>
      <c r="GE287" s="54"/>
      <c r="GF287" s="58"/>
      <c r="GG287" s="57"/>
      <c r="GH287" s="54"/>
      <c r="GI287" s="54"/>
      <c r="GJ287" s="54"/>
      <c r="GK287" s="54"/>
      <c r="GL287" s="54"/>
      <c r="GM287" s="54"/>
      <c r="GN287" s="54"/>
      <c r="GO287" s="54"/>
      <c r="GP287" s="54"/>
      <c r="GQ287" s="54"/>
      <c r="GR287" s="54"/>
      <c r="GS287" s="54"/>
      <c r="GT287" s="54"/>
      <c r="GU287" s="54"/>
      <c r="GV287" s="54"/>
      <c r="GW287" s="54"/>
      <c r="GX287" s="54"/>
      <c r="GY287" s="54"/>
      <c r="GZ287" s="54"/>
      <c r="HA287" s="54"/>
      <c r="HB287" s="54"/>
      <c r="HC287" s="54"/>
      <c r="HD287" s="54"/>
      <c r="HE287" s="54"/>
      <c r="HF287" s="54"/>
      <c r="HG287" s="54"/>
      <c r="HH287" s="54"/>
      <c r="HI287" s="54"/>
      <c r="HJ287" s="54"/>
      <c r="HK287" s="56"/>
      <c r="HL287" s="52"/>
      <c r="HM287" s="54"/>
      <c r="HN287" s="54"/>
      <c r="HO287" s="54"/>
      <c r="HP287" s="54"/>
      <c r="HQ287" s="54"/>
      <c r="HR287" s="54"/>
      <c r="HS287" s="54"/>
      <c r="HT287" s="54"/>
      <c r="HU287" s="54"/>
      <c r="HV287" s="54"/>
      <c r="HW287" s="54"/>
      <c r="HX287" s="54"/>
      <c r="HY287" s="55"/>
      <c r="HZ287" s="54"/>
      <c r="IA287" s="54"/>
      <c r="IB287" s="54"/>
      <c r="IC287" s="54"/>
      <c r="ID287" s="54"/>
      <c r="IE287" s="54"/>
      <c r="IF287" s="54"/>
      <c r="IG287" s="54"/>
      <c r="IH287" s="54"/>
      <c r="II287" s="54"/>
      <c r="IJ287" s="54"/>
      <c r="IK287" s="54"/>
      <c r="IL287" s="54"/>
      <c r="IM287" s="58"/>
      <c r="IN287" s="57"/>
      <c r="IO287" s="54"/>
      <c r="IP287" s="54"/>
      <c r="IQ287" s="54"/>
      <c r="IR287" s="54"/>
      <c r="IS287" s="54"/>
      <c r="IT287" s="54"/>
      <c r="IU287" s="54"/>
      <c r="IV287" s="54"/>
      <c r="IW287" s="54"/>
      <c r="IX287" s="54"/>
      <c r="IY287" s="54"/>
      <c r="IZ287" s="54"/>
      <c r="JA287" s="54"/>
      <c r="JB287" s="54"/>
      <c r="JC287" s="54"/>
      <c r="JD287" s="54"/>
      <c r="JE287" s="54"/>
      <c r="JF287" s="54"/>
      <c r="JG287" s="54"/>
      <c r="JH287" s="54"/>
      <c r="JI287" s="54"/>
      <c r="JJ287" s="54"/>
      <c r="JK287" s="54"/>
      <c r="JL287" s="54"/>
      <c r="JM287" s="54"/>
      <c r="JN287" s="54"/>
      <c r="JO287" s="54"/>
      <c r="JP287" s="54"/>
      <c r="JQ287" s="54"/>
      <c r="JR287" s="56"/>
      <c r="JS287" s="52"/>
      <c r="JT287" s="54"/>
      <c r="JU287" s="54"/>
      <c r="JV287" s="54"/>
      <c r="JW287" s="54"/>
      <c r="JX287" s="54"/>
      <c r="JY287" s="54"/>
      <c r="JZ287" s="54"/>
      <c r="KA287" s="54"/>
      <c r="KB287" s="54"/>
      <c r="KC287" s="54"/>
      <c r="KD287" s="54"/>
      <c r="KE287" s="54"/>
      <c r="KF287" s="54"/>
      <c r="KG287" s="55"/>
      <c r="KH287" s="54"/>
      <c r="KI287" s="54"/>
      <c r="KJ287" s="54"/>
      <c r="KK287" s="54"/>
      <c r="KL287" s="54"/>
      <c r="KM287" s="54"/>
      <c r="KN287" s="54"/>
      <c r="KO287" s="54"/>
      <c r="KP287" s="54"/>
      <c r="KQ287" s="54"/>
      <c r="KR287" s="54"/>
      <c r="KS287" s="54"/>
      <c r="KT287" s="54"/>
      <c r="KU287" s="54"/>
      <c r="KV287" s="56"/>
      <c r="KW287" s="57"/>
      <c r="KX287" s="54"/>
      <c r="KY287" s="54"/>
      <c r="KZ287" s="54"/>
      <c r="LA287" s="54"/>
      <c r="LB287" s="54"/>
      <c r="LC287" s="54"/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/>
      <c r="LS287" s="54"/>
      <c r="LT287" s="54"/>
      <c r="LU287" s="54"/>
      <c r="LV287" s="54"/>
      <c r="LW287" s="55"/>
      <c r="LX287" s="54"/>
      <c r="LY287" s="54"/>
      <c r="LZ287" s="54"/>
      <c r="MA287" s="56"/>
      <c r="MB287" s="52"/>
      <c r="MC287" s="54"/>
      <c r="MD287" s="54"/>
      <c r="ME287" s="54"/>
      <c r="MF287" s="54"/>
      <c r="MG287" s="54"/>
      <c r="MH287" s="54"/>
      <c r="MI287" s="54"/>
      <c r="MJ287" s="54"/>
      <c r="MK287" s="54"/>
      <c r="ML287" s="54"/>
      <c r="MM287" s="54"/>
      <c r="MN287" s="54"/>
      <c r="MO287" s="54"/>
      <c r="MP287" s="54"/>
      <c r="MQ287" s="54"/>
      <c r="MR287" s="54"/>
      <c r="MS287" s="54"/>
      <c r="MT287" s="54"/>
      <c r="MU287" s="54"/>
      <c r="MV287" s="54"/>
      <c r="MW287" s="54"/>
      <c r="MX287" s="54"/>
      <c r="MY287" s="54"/>
      <c r="MZ287" s="54"/>
      <c r="NA287" s="54"/>
      <c r="NB287" s="54"/>
      <c r="NC287" s="54"/>
      <c r="ND287" s="54"/>
      <c r="NE287" s="56"/>
      <c r="NF287" s="52"/>
      <c r="NG287" s="54"/>
      <c r="NH287" s="54"/>
      <c r="NI287" s="54"/>
      <c r="NJ287" s="54"/>
      <c r="NK287" s="54"/>
      <c r="NL287" s="54"/>
      <c r="NM287" s="54"/>
      <c r="NN287" s="54"/>
      <c r="NO287" s="54"/>
      <c r="NP287" s="54"/>
      <c r="NQ287" s="54"/>
      <c r="NR287" s="54"/>
      <c r="NS287" s="54"/>
      <c r="NT287" s="54"/>
      <c r="NU287" s="54"/>
      <c r="NV287" s="54"/>
      <c r="NW287" s="54"/>
      <c r="NX287" s="54"/>
      <c r="NY287" s="54"/>
      <c r="NZ287" s="54"/>
      <c r="OA287" s="54"/>
      <c r="OB287" s="54"/>
      <c r="OC287" s="54"/>
      <c r="OD287" s="54"/>
      <c r="OE287" s="54"/>
      <c r="OF287" s="54"/>
      <c r="OG287" s="54"/>
      <c r="OH287" s="54"/>
      <c r="OI287" s="54"/>
      <c r="OJ287" s="56"/>
      <c r="OK287" s="52"/>
      <c r="OL287" s="54"/>
      <c r="OM287" s="54"/>
      <c r="ON287" s="54"/>
      <c r="OO287" s="54"/>
      <c r="OP287" s="54"/>
      <c r="OQ287" s="54"/>
      <c r="OR287" s="54"/>
      <c r="OS287" s="54"/>
      <c r="OT287" s="54"/>
      <c r="OU287" s="54"/>
      <c r="OV287" s="54"/>
      <c r="OW287" s="54"/>
      <c r="OX287" s="54"/>
      <c r="OY287" s="54"/>
      <c r="OZ287" s="54"/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4"/>
      <c r="PM287" s="54"/>
      <c r="PN287" s="54"/>
      <c r="PO287" s="153"/>
      <c r="PP287" s="52"/>
      <c r="PQ287" s="54"/>
      <c r="PR287" s="54"/>
      <c r="PS287" s="54"/>
      <c r="PT287" s="54"/>
      <c r="PU287" s="54"/>
      <c r="PV287" s="54"/>
      <c r="PW287" s="54"/>
      <c r="PX287" s="54"/>
      <c r="PY287" s="54"/>
      <c r="PZ287" s="54"/>
      <c r="QA287" s="54"/>
      <c r="QB287" s="54"/>
      <c r="QC287" s="54"/>
      <c r="QD287" s="54"/>
      <c r="QE287" s="54"/>
      <c r="QF287" s="54"/>
      <c r="QG287" s="54"/>
      <c r="QH287" s="54"/>
      <c r="QI287" s="54"/>
      <c r="QJ287" s="54"/>
      <c r="QK287" s="54"/>
      <c r="QL287" s="54"/>
      <c r="QM287" s="54"/>
      <c r="QN287" s="54"/>
      <c r="QO287" s="54"/>
      <c r="QP287" s="54"/>
      <c r="QQ287" s="54"/>
      <c r="QR287" s="54"/>
      <c r="QS287" s="154"/>
      <c r="QT287" s="52"/>
      <c r="QU287" s="54"/>
      <c r="QV287" s="54"/>
      <c r="QW287" s="54"/>
      <c r="QX287" s="54"/>
      <c r="QY287" s="54"/>
      <c r="QZ287" s="54"/>
      <c r="RA287" s="54"/>
      <c r="RB287" s="54"/>
      <c r="RC287" s="54"/>
      <c r="RD287" s="54"/>
      <c r="RE287" s="54"/>
      <c r="RF287" s="54"/>
      <c r="RG287" s="54"/>
      <c r="RH287" s="54"/>
      <c r="RI287" s="54"/>
      <c r="RJ287" s="54"/>
      <c r="RK287" s="54"/>
      <c r="RL287" s="54"/>
      <c r="RM287" s="54"/>
      <c r="RN287" s="54"/>
      <c r="RO287" s="54"/>
      <c r="RP287" s="54"/>
      <c r="RQ287" s="54"/>
      <c r="RR287" s="54"/>
      <c r="RS287" s="54"/>
      <c r="RT287" s="54"/>
      <c r="RU287" s="54"/>
      <c r="RV287" s="54"/>
      <c r="RW287" s="54"/>
      <c r="RX287" s="154"/>
      <c r="RY287" s="52"/>
      <c r="RZ287" s="54"/>
      <c r="SA287" s="54"/>
      <c r="SB287" s="54"/>
      <c r="SC287" s="54"/>
      <c r="SD287" s="54"/>
      <c r="SE287" s="54"/>
      <c r="SF287" s="54"/>
      <c r="SG287" s="54"/>
      <c r="SH287" s="54"/>
      <c r="SI287" s="54"/>
      <c r="SJ287" s="54"/>
      <c r="SK287" s="54"/>
      <c r="SL287" s="54"/>
      <c r="SM287" s="54"/>
      <c r="SN287" s="54"/>
      <c r="SO287" s="54"/>
      <c r="SP287" s="54"/>
      <c r="SQ287" s="54"/>
      <c r="SR287" s="54"/>
      <c r="SS287" s="54"/>
      <c r="ST287" s="54"/>
      <c r="SU287" s="54"/>
      <c r="SV287" s="54"/>
      <c r="SW287" s="54"/>
      <c r="SX287" s="54"/>
      <c r="SY287" s="54"/>
      <c r="SZ287" s="54"/>
      <c r="TA287" s="54"/>
      <c r="TB287" s="154"/>
      <c r="TC287" s="52"/>
      <c r="TD287" s="54"/>
      <c r="TE287" s="54"/>
      <c r="TF287" s="54"/>
      <c r="TG287" s="54"/>
      <c r="TH287" s="54"/>
      <c r="TI287" s="54"/>
      <c r="TJ287" s="54"/>
      <c r="TK287" s="54"/>
      <c r="TL287" s="54"/>
      <c r="TM287" s="54"/>
      <c r="TN287" s="54"/>
      <c r="TO287" s="54"/>
      <c r="TP287" s="54"/>
      <c r="TQ287" s="54"/>
      <c r="TR287" s="54"/>
      <c r="TS287" s="54"/>
      <c r="TT287" s="54"/>
      <c r="TU287" s="54"/>
      <c r="TV287" s="54"/>
      <c r="TW287" s="54"/>
      <c r="TX287" s="54"/>
      <c r="TY287" s="54"/>
      <c r="TZ287" s="54"/>
      <c r="UA287" s="54"/>
      <c r="UB287" s="54"/>
      <c r="UC287" s="54"/>
      <c r="UD287" s="54"/>
      <c r="UE287" s="54"/>
      <c r="UF287" s="54"/>
      <c r="UG287" s="56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38"/>
      <c r="US287" s="38"/>
      <c r="UT287" s="38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182"/>
      <c r="VM287" s="25"/>
      <c r="VN287" s="10"/>
      <c r="VO287" s="10"/>
      <c r="VP287" s="10"/>
      <c r="VQ287" s="10"/>
      <c r="VR287" s="10"/>
      <c r="VS287" s="10"/>
      <c r="VT287" s="10"/>
      <c r="VU287" s="10"/>
      <c r="VV287" s="10"/>
      <c r="VW287" s="38"/>
      <c r="VX287" s="38"/>
      <c r="VY287" s="38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182"/>
      <c r="WO287" s="25"/>
      <c r="WP287" s="10"/>
      <c r="WQ287" s="10"/>
      <c r="WR287" s="10"/>
      <c r="WS287" s="10"/>
      <c r="WT287" s="10"/>
      <c r="WU287" s="10"/>
      <c r="WV287" s="10"/>
      <c r="WW287" s="10"/>
      <c r="WX287" s="10"/>
      <c r="WY287" s="196"/>
      <c r="WZ287" s="196"/>
      <c r="XA287" s="196"/>
      <c r="XB287" s="196"/>
      <c r="XD287" s="181">
        <v>1</v>
      </c>
      <c r="XE287" s="181">
        <v>1</v>
      </c>
      <c r="XF287" s="181">
        <v>1</v>
      </c>
      <c r="XG287" s="181">
        <v>1</v>
      </c>
      <c r="XH287" s="181">
        <v>1</v>
      </c>
      <c r="XI287" s="181">
        <v>1</v>
      </c>
      <c r="XJ287" s="181">
        <v>1</v>
      </c>
      <c r="XK287" s="181">
        <v>1</v>
      </c>
      <c r="XL287" s="181">
        <v>1</v>
      </c>
      <c r="XM287" s="181">
        <v>1</v>
      </c>
      <c r="XN287" s="181">
        <v>1</v>
      </c>
      <c r="XO287" s="181">
        <v>1</v>
      </c>
      <c r="XP287" s="181">
        <v>1</v>
      </c>
      <c r="XQ287" s="181">
        <v>1</v>
      </c>
      <c r="XR287" s="181">
        <v>1</v>
      </c>
      <c r="XS287" s="196"/>
      <c r="XT287" s="25">
        <f t="shared" si="231"/>
        <v>15</v>
      </c>
    </row>
    <row r="288" spans="2:644" s="4" customFormat="1" ht="12.75" x14ac:dyDescent="0.2">
      <c r="B288" s="61" t="s">
        <v>122</v>
      </c>
      <c r="C288" s="201" t="s">
        <v>1059</v>
      </c>
      <c r="D288" s="9" t="str">
        <f t="shared" si="217"/>
        <v>0105953509</v>
      </c>
      <c r="E288" s="10">
        <v>6015</v>
      </c>
      <c r="F288" s="9" t="s">
        <v>338</v>
      </c>
      <c r="G288" s="9" t="s">
        <v>126</v>
      </c>
      <c r="H288" s="9" t="s">
        <v>648</v>
      </c>
      <c r="I288" s="9">
        <f t="shared" si="224"/>
        <v>33</v>
      </c>
      <c r="J288" s="9">
        <f t="shared" si="225"/>
        <v>18</v>
      </c>
      <c r="K288" s="9">
        <f t="shared" si="226"/>
        <v>16</v>
      </c>
      <c r="L288" s="9" t="str">
        <f t="shared" si="227"/>
        <v xml:space="preserve">Gonzalez Gonzalez </v>
      </c>
      <c r="M288" s="9" t="str">
        <f t="shared" si="228"/>
        <v xml:space="preserve"> Jonathan Xavier</v>
      </c>
      <c r="N288" s="9" t="str">
        <f>_xlfn.IFNA(VLOOKUP(D288,[1]!Tabla1[#All],7,0),"NO ENCONTRADO")</f>
        <v>jonathangonzalez@salesland.net</v>
      </c>
      <c r="O288" s="9"/>
      <c r="P288" s="9" t="str">
        <f t="shared" si="229"/>
        <v>jonathangonzalez@salesland.net</v>
      </c>
      <c r="Q288" s="11">
        <v>44951</v>
      </c>
      <c r="R288" s="11"/>
      <c r="S288" s="11"/>
      <c r="T288" s="11"/>
      <c r="U288" s="76">
        <f t="shared" si="218"/>
        <v>0.2</v>
      </c>
      <c r="V288" s="100">
        <f t="shared" si="204"/>
        <v>0.25</v>
      </c>
      <c r="W288" s="12">
        <f t="shared" si="230"/>
        <v>0</v>
      </c>
      <c r="X288" s="24">
        <f t="shared" si="205"/>
        <v>0</v>
      </c>
      <c r="Y288" s="77">
        <f>IF(B288="Inactivo",0,(V288-W288-X288))</f>
        <v>0.25</v>
      </c>
      <c r="Z288" s="46"/>
      <c r="AA288" s="47"/>
      <c r="AB288" s="47"/>
      <c r="AC288" s="47"/>
      <c r="AD288" s="47"/>
      <c r="AE288" s="47"/>
      <c r="AF288" s="48"/>
      <c r="AG288" s="49"/>
      <c r="AH288" s="50"/>
      <c r="AI288" s="51"/>
      <c r="AJ288" s="52"/>
      <c r="AK288" s="53"/>
      <c r="AL288" s="53"/>
      <c r="AM288" s="53"/>
      <c r="AN288" s="53"/>
      <c r="AO288" s="53"/>
      <c r="AP288" s="54"/>
      <c r="AQ288" s="54"/>
      <c r="AR288" s="55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6"/>
      <c r="BO288" s="52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6"/>
      <c r="CS288" s="64"/>
      <c r="CT288" s="54"/>
      <c r="CU288" s="54"/>
      <c r="CV288" s="54"/>
      <c r="CW288" s="54"/>
      <c r="CX288" s="54"/>
      <c r="CY288" s="54"/>
      <c r="CZ288" s="55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15"/>
      <c r="DR288" s="15"/>
      <c r="DS288" s="15"/>
      <c r="DT288" s="15"/>
      <c r="DU288" s="15"/>
      <c r="DV288" s="15"/>
      <c r="DW288" s="29"/>
      <c r="DX288" s="43"/>
      <c r="DY288" s="21"/>
      <c r="DZ288" s="21"/>
      <c r="EA288" s="15"/>
      <c r="EB288" s="15"/>
      <c r="EC288" s="15"/>
      <c r="ED288" s="15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6"/>
      <c r="FB288" s="52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5"/>
      <c r="FZ288" s="54"/>
      <c r="GA288" s="54"/>
      <c r="GB288" s="54"/>
      <c r="GC288" s="54"/>
      <c r="GD288" s="54"/>
      <c r="GE288" s="54"/>
      <c r="GF288" s="58"/>
      <c r="GG288" s="57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6"/>
      <c r="HL288" s="52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5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8"/>
      <c r="IN288" s="57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6"/>
      <c r="JS288" s="52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5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6"/>
      <c r="KW288" s="57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5"/>
      <c r="LX288" s="54"/>
      <c r="LY288" s="54"/>
      <c r="LZ288" s="54"/>
      <c r="MA288" s="56"/>
      <c r="MB288" s="52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6"/>
      <c r="NF288" s="52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6"/>
      <c r="OK288" s="52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153"/>
      <c r="PP288" s="52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154"/>
      <c r="QT288" s="52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154"/>
      <c r="RY288" s="52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154"/>
      <c r="TC288" s="52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6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38"/>
      <c r="US288" s="38"/>
      <c r="UT288" s="38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182"/>
      <c r="VM288" s="25"/>
      <c r="VN288" s="10"/>
      <c r="VO288" s="10"/>
      <c r="VP288" s="10"/>
      <c r="VQ288" s="10"/>
      <c r="VR288" s="10"/>
      <c r="VS288" s="10"/>
      <c r="VT288" s="10"/>
      <c r="VU288" s="10"/>
      <c r="VV288" s="10"/>
      <c r="VW288" s="38"/>
      <c r="VX288" s="38"/>
      <c r="VY288" s="38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182"/>
      <c r="WO288" s="25"/>
      <c r="WP288" s="10"/>
      <c r="WQ288" s="10"/>
      <c r="WR288" s="10"/>
      <c r="WS288" s="10"/>
      <c r="WT288" s="10"/>
      <c r="WU288" s="10"/>
      <c r="WV288" s="10"/>
      <c r="WW288" s="10"/>
      <c r="WX288" s="10"/>
      <c r="WY288" s="196"/>
      <c r="WZ288" s="196"/>
      <c r="XA288" s="196"/>
      <c r="XB288" s="196"/>
      <c r="XC288" s="196"/>
      <c r="XD288" s="196"/>
      <c r="XE288" s="196"/>
      <c r="XF288" s="196"/>
      <c r="XG288" s="196"/>
      <c r="XH288" s="196"/>
      <c r="XI288" s="196"/>
      <c r="XJ288" s="196"/>
      <c r="XK288" s="196"/>
      <c r="XL288" s="196"/>
      <c r="XM288" s="196"/>
      <c r="XN288" s="196"/>
      <c r="XO288" s="196"/>
      <c r="XP288" s="196"/>
      <c r="XQ288" s="196"/>
      <c r="XR288" s="196"/>
      <c r="XS288" s="196"/>
      <c r="XT288" s="25">
        <f t="shared" si="231"/>
        <v>0</v>
      </c>
    </row>
    <row r="289" spans="2:644" s="4" customFormat="1" ht="12.75" hidden="1" x14ac:dyDescent="0.2">
      <c r="B289" s="61" t="s">
        <v>121</v>
      </c>
      <c r="C289" s="201" t="s">
        <v>1060</v>
      </c>
      <c r="D289" s="9" t="str">
        <f t="shared" si="217"/>
        <v>0107149122</v>
      </c>
      <c r="E289" s="10">
        <v>6015</v>
      </c>
      <c r="F289" s="9" t="s">
        <v>338</v>
      </c>
      <c r="G289" s="9" t="s">
        <v>126</v>
      </c>
      <c r="H289" s="9" t="s">
        <v>649</v>
      </c>
      <c r="I289" s="9"/>
      <c r="J289" s="9"/>
      <c r="K289" s="9"/>
      <c r="L289" s="9"/>
      <c r="M289" s="9"/>
      <c r="N289" s="9" t="e">
        <f>VLOOKUP(C289,'[1]Nomina al 02-02-2023'!$A$6:$A$94,1,0)</f>
        <v>#N/A</v>
      </c>
      <c r="O289" s="9"/>
      <c r="P289" s="9"/>
      <c r="Q289" s="11">
        <v>44672</v>
      </c>
      <c r="R289" s="11">
        <v>44701</v>
      </c>
      <c r="S289" s="11"/>
      <c r="T289" s="11"/>
      <c r="U289" s="76">
        <f t="shared" si="218"/>
        <v>9.3333333333333339</v>
      </c>
      <c r="V289" s="100">
        <f t="shared" si="204"/>
        <v>11.666666666666668</v>
      </c>
      <c r="W289" s="12">
        <f t="shared" si="230"/>
        <v>0</v>
      </c>
      <c r="X289" s="24">
        <f t="shared" si="205"/>
        <v>0</v>
      </c>
      <c r="Y289" s="77">
        <f>IF(B289="Inactivo",0,(V289-W289-X289))</f>
        <v>0</v>
      </c>
      <c r="Z289" s="46"/>
      <c r="AA289" s="47"/>
      <c r="AB289" s="47"/>
      <c r="AC289" s="47"/>
      <c r="AD289" s="47"/>
      <c r="AE289" s="47"/>
      <c r="AF289" s="48"/>
      <c r="AG289" s="49"/>
      <c r="AH289" s="50"/>
      <c r="AI289" s="51"/>
      <c r="AJ289" s="52"/>
      <c r="AK289" s="53"/>
      <c r="AL289" s="53"/>
      <c r="AM289" s="53"/>
      <c r="AN289" s="53"/>
      <c r="AO289" s="53"/>
      <c r="AP289" s="54"/>
      <c r="AQ289" s="54"/>
      <c r="AR289" s="55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6"/>
      <c r="BO289" s="52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6"/>
      <c r="CS289" s="64"/>
      <c r="CT289" s="54"/>
      <c r="CU289" s="54"/>
      <c r="CV289" s="54"/>
      <c r="CW289" s="54"/>
      <c r="CX289" s="54"/>
      <c r="CY289" s="54"/>
      <c r="CZ289" s="55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15"/>
      <c r="DR289" s="15"/>
      <c r="DS289" s="15"/>
      <c r="DT289" s="15"/>
      <c r="DU289" s="15"/>
      <c r="DV289" s="15"/>
      <c r="DW289" s="29"/>
      <c r="DX289" s="43"/>
      <c r="DY289" s="21"/>
      <c r="DZ289" s="21"/>
      <c r="EA289" s="15"/>
      <c r="EB289" s="15"/>
      <c r="EC289" s="15"/>
      <c r="ED289" s="15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6"/>
      <c r="FB289" s="52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5"/>
      <c r="FZ289" s="54"/>
      <c r="GA289" s="54"/>
      <c r="GB289" s="54"/>
      <c r="GC289" s="54"/>
      <c r="GD289" s="54"/>
      <c r="GE289" s="54"/>
      <c r="GF289" s="58"/>
      <c r="GG289" s="57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6"/>
      <c r="HL289" s="52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5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8"/>
      <c r="IN289" s="57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6"/>
      <c r="JS289" s="52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5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6"/>
      <c r="KW289" s="57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5"/>
      <c r="LX289" s="54"/>
      <c r="LY289" s="54"/>
      <c r="LZ289" s="54"/>
      <c r="MA289" s="56"/>
      <c r="MB289" s="52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6"/>
      <c r="NF289" s="52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6"/>
      <c r="OK289" s="52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153"/>
      <c r="PP289" s="52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154"/>
      <c r="QT289" s="52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154"/>
      <c r="RY289" s="52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154"/>
      <c r="TC289" s="52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6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38"/>
      <c r="US289" s="38"/>
      <c r="UT289" s="38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182"/>
      <c r="VM289" s="25"/>
      <c r="VN289" s="10"/>
      <c r="VO289" s="10"/>
      <c r="VP289" s="10"/>
      <c r="VQ289" s="10"/>
      <c r="VR289" s="10"/>
      <c r="VS289" s="10"/>
      <c r="VT289" s="10"/>
      <c r="VU289" s="10"/>
      <c r="VV289" s="10"/>
      <c r="VW289" s="38"/>
      <c r="VX289" s="38"/>
      <c r="VY289" s="38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182"/>
      <c r="WO289" s="25"/>
      <c r="WP289" s="10"/>
      <c r="WQ289" s="10"/>
      <c r="WR289" s="10"/>
      <c r="WS289" s="10"/>
      <c r="WT289" s="10"/>
      <c r="WU289" s="10"/>
      <c r="WV289" s="10"/>
      <c r="WW289" s="10"/>
      <c r="WX289" s="10"/>
      <c r="WY289" s="196"/>
      <c r="WZ289" s="196"/>
      <c r="XA289" s="196"/>
      <c r="XB289" s="196"/>
      <c r="XC289" s="196"/>
      <c r="XD289" s="196"/>
      <c r="XE289" s="196"/>
      <c r="XF289" s="196"/>
      <c r="XG289" s="196"/>
      <c r="XH289" s="196"/>
      <c r="XI289" s="196"/>
      <c r="XJ289" s="196"/>
      <c r="XK289" s="196"/>
      <c r="XL289" s="196"/>
      <c r="XM289" s="196"/>
      <c r="XN289" s="196"/>
      <c r="XO289" s="196"/>
      <c r="XP289" s="196"/>
      <c r="XQ289" s="196"/>
      <c r="XR289" s="196"/>
      <c r="XS289" s="196"/>
      <c r="XT289" s="25">
        <f t="shared" si="231"/>
        <v>0</v>
      </c>
    </row>
    <row r="290" spans="2:644" s="4" customFormat="1" ht="12.75" x14ac:dyDescent="0.2">
      <c r="B290" s="61" t="s">
        <v>122</v>
      </c>
      <c r="C290" s="201" t="s">
        <v>1061</v>
      </c>
      <c r="D290" s="9" t="str">
        <f t="shared" si="217"/>
        <v>0706421179</v>
      </c>
      <c r="E290" s="10">
        <v>6007</v>
      </c>
      <c r="F290" s="9" t="s">
        <v>45</v>
      </c>
      <c r="G290" s="9" t="s">
        <v>876</v>
      </c>
      <c r="H290" s="9" t="s">
        <v>650</v>
      </c>
      <c r="I290" s="9">
        <f t="shared" ref="I290:I291" si="232">LEN(H290)</f>
        <v>30</v>
      </c>
      <c r="J290" s="9">
        <f t="shared" ref="J290:J291" si="233">FIND(" ",H290,FIND(" ",H290)+1)</f>
        <v>17</v>
      </c>
      <c r="K290" s="9">
        <f t="shared" ref="K290:K291" si="234">I290-(J290-1)</f>
        <v>14</v>
      </c>
      <c r="L290" s="9" t="str">
        <f t="shared" ref="L290:L291" si="235">MID(H290,1,J290)</f>
        <v xml:space="preserve">Gonzalez Sandoya </v>
      </c>
      <c r="M290" s="9" t="str">
        <f t="shared" ref="M290:M291" si="236">MID(H290,J290,K290)</f>
        <v xml:space="preserve"> Alicia Romina</v>
      </c>
      <c r="N290" s="9" t="str">
        <f>_xlfn.IFNA(VLOOKUP(D290,[1]!Tabla1[#All],7,0),"NO ENCONTRADO")</f>
        <v>aliciagonzalez@salesland.net</v>
      </c>
      <c r="O290" s="9"/>
      <c r="P290" s="9" t="str">
        <f t="shared" ref="P290:P291" si="237">IF(N290="NO ENCONTRADO",O290,N290)</f>
        <v>aliciagonzalez@salesland.net</v>
      </c>
      <c r="Q290" s="11">
        <v>44874</v>
      </c>
      <c r="R290" s="11"/>
      <c r="S290" s="11"/>
      <c r="T290" s="11"/>
      <c r="U290" s="76">
        <f t="shared" si="218"/>
        <v>2.7333333333333334</v>
      </c>
      <c r="V290" s="100">
        <f t="shared" si="204"/>
        <v>3.416666666666667</v>
      </c>
      <c r="W290" s="12">
        <f t="shared" si="230"/>
        <v>0</v>
      </c>
      <c r="X290" s="24">
        <f t="shared" si="205"/>
        <v>0</v>
      </c>
      <c r="Y290" s="77">
        <f>IF(B290="Inactivo",0,(V290-W290-X290))</f>
        <v>3.416666666666667</v>
      </c>
      <c r="Z290" s="46"/>
      <c r="AA290" s="47"/>
      <c r="AB290" s="47"/>
      <c r="AC290" s="47"/>
      <c r="AD290" s="47"/>
      <c r="AE290" s="47"/>
      <c r="AF290" s="48"/>
      <c r="AG290" s="49"/>
      <c r="AH290" s="50"/>
      <c r="AI290" s="51"/>
      <c r="AJ290" s="52"/>
      <c r="AK290" s="53"/>
      <c r="AL290" s="53"/>
      <c r="AM290" s="53"/>
      <c r="AN290" s="53"/>
      <c r="AO290" s="53"/>
      <c r="AP290" s="54"/>
      <c r="AQ290" s="54"/>
      <c r="AR290" s="55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6"/>
      <c r="BO290" s="52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6"/>
      <c r="CS290" s="64"/>
      <c r="CT290" s="54"/>
      <c r="CU290" s="54"/>
      <c r="CV290" s="54"/>
      <c r="CW290" s="54"/>
      <c r="CX290" s="54"/>
      <c r="CY290" s="54"/>
      <c r="CZ290" s="55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15"/>
      <c r="DR290" s="15"/>
      <c r="DS290" s="15"/>
      <c r="DT290" s="15"/>
      <c r="DU290" s="15"/>
      <c r="DV290" s="15"/>
      <c r="DW290" s="29"/>
      <c r="DX290" s="43"/>
      <c r="DY290" s="21"/>
      <c r="DZ290" s="21"/>
      <c r="EA290" s="15"/>
      <c r="EB290" s="15"/>
      <c r="EC290" s="15"/>
      <c r="ED290" s="15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6"/>
      <c r="FB290" s="52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5"/>
      <c r="FZ290" s="54"/>
      <c r="GA290" s="54"/>
      <c r="GB290" s="54"/>
      <c r="GC290" s="54"/>
      <c r="GD290" s="54"/>
      <c r="GE290" s="54"/>
      <c r="GF290" s="58"/>
      <c r="GG290" s="57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6"/>
      <c r="HL290" s="52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5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8"/>
      <c r="IN290" s="57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6"/>
      <c r="JS290" s="52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5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6"/>
      <c r="KW290" s="57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5"/>
      <c r="LX290" s="54"/>
      <c r="LY290" s="54"/>
      <c r="LZ290" s="54"/>
      <c r="MA290" s="56"/>
      <c r="MB290" s="52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6"/>
      <c r="NF290" s="52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6"/>
      <c r="OK290" s="52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153"/>
      <c r="PP290" s="52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154"/>
      <c r="QT290" s="52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154"/>
      <c r="RY290" s="52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154"/>
      <c r="TC290" s="52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6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38"/>
      <c r="US290" s="38"/>
      <c r="UT290" s="38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182"/>
      <c r="VM290" s="25"/>
      <c r="VN290" s="10"/>
      <c r="VO290" s="10"/>
      <c r="VP290" s="10"/>
      <c r="VQ290" s="10"/>
      <c r="VR290" s="10"/>
      <c r="VS290" s="10"/>
      <c r="VT290" s="10"/>
      <c r="VU290" s="10"/>
      <c r="VV290" s="10"/>
      <c r="VW290" s="38"/>
      <c r="VX290" s="38"/>
      <c r="VY290" s="38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182"/>
      <c r="WO290" s="25"/>
      <c r="WP290" s="10"/>
      <c r="WQ290" s="10"/>
      <c r="WR290" s="10"/>
      <c r="WS290" s="10"/>
      <c r="WT290" s="10"/>
      <c r="WU290" s="10"/>
      <c r="WV290" s="10"/>
      <c r="WW290" s="10"/>
      <c r="WX290" s="10"/>
      <c r="WY290" s="196"/>
      <c r="WZ290" s="196"/>
      <c r="XA290" s="196"/>
      <c r="XB290" s="196"/>
      <c r="XC290" s="196"/>
      <c r="XD290" s="196"/>
      <c r="XE290" s="196"/>
      <c r="XF290" s="196"/>
      <c r="XG290" s="196"/>
      <c r="XH290" s="196"/>
      <c r="XI290" s="196"/>
      <c r="XJ290" s="196"/>
      <c r="XK290" s="196"/>
      <c r="XL290" s="196"/>
      <c r="XM290" s="196"/>
      <c r="XN290" s="196"/>
      <c r="XO290" s="196"/>
      <c r="XP290" s="196"/>
      <c r="XQ290" s="196"/>
      <c r="XR290" s="196"/>
      <c r="XS290" s="196"/>
      <c r="XT290" s="25">
        <f t="shared" si="231"/>
        <v>0</v>
      </c>
    </row>
    <row r="291" spans="2:644" s="4" customFormat="1" ht="12.75" x14ac:dyDescent="0.2">
      <c r="B291" s="61" t="s">
        <v>122</v>
      </c>
      <c r="C291" s="201" t="s">
        <v>414</v>
      </c>
      <c r="D291" s="9" t="str">
        <f t="shared" si="217"/>
        <v>1721595690</v>
      </c>
      <c r="E291" s="10">
        <v>6003</v>
      </c>
      <c r="F291" s="9" t="s">
        <v>37</v>
      </c>
      <c r="G291" s="9" t="s">
        <v>330</v>
      </c>
      <c r="H291" s="9" t="s">
        <v>651</v>
      </c>
      <c r="I291" s="9">
        <f t="shared" si="232"/>
        <v>32</v>
      </c>
      <c r="J291" s="9">
        <f t="shared" si="233"/>
        <v>16</v>
      </c>
      <c r="K291" s="9">
        <f t="shared" si="234"/>
        <v>17</v>
      </c>
      <c r="L291" s="9" t="str">
        <f t="shared" si="235"/>
        <v xml:space="preserve">Granda Espinoza </v>
      </c>
      <c r="M291" s="9" t="str">
        <f t="shared" si="236"/>
        <v xml:space="preserve"> Andres Sebastian</v>
      </c>
      <c r="N291" s="9" t="str">
        <f>_xlfn.IFNA(VLOOKUP(D291,[1]!Tabla1[#All],7,0),"NO ENCONTRADO")</f>
        <v>andresgranda@salesland.net</v>
      </c>
      <c r="O291" s="9"/>
      <c r="P291" s="9" t="str">
        <f t="shared" si="237"/>
        <v>andresgranda@salesland.net</v>
      </c>
      <c r="Q291" s="11">
        <v>44812</v>
      </c>
      <c r="R291" s="11"/>
      <c r="S291" s="11"/>
      <c r="T291" s="11"/>
      <c r="U291" s="76">
        <f t="shared" si="218"/>
        <v>4.7666666666666666</v>
      </c>
      <c r="V291" s="100">
        <f t="shared" si="204"/>
        <v>5.958333333333333</v>
      </c>
      <c r="W291" s="12">
        <f t="shared" si="230"/>
        <v>0</v>
      </c>
      <c r="X291" s="24">
        <f t="shared" si="205"/>
        <v>0</v>
      </c>
      <c r="Y291" s="77">
        <f>IF(B291="Inactivo",0,(V291-W291-X291))</f>
        <v>5.958333333333333</v>
      </c>
      <c r="Z291" s="46"/>
      <c r="AA291" s="47"/>
      <c r="AB291" s="47"/>
      <c r="AC291" s="47"/>
      <c r="AD291" s="47"/>
      <c r="AE291" s="47"/>
      <c r="AF291" s="48"/>
      <c r="AG291" s="49"/>
      <c r="AH291" s="50"/>
      <c r="AI291" s="51"/>
      <c r="AJ291" s="52"/>
      <c r="AK291" s="53"/>
      <c r="AL291" s="53"/>
      <c r="AM291" s="53"/>
      <c r="AN291" s="53"/>
      <c r="AO291" s="53"/>
      <c r="AP291" s="54"/>
      <c r="AQ291" s="54"/>
      <c r="AR291" s="55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6"/>
      <c r="BO291" s="52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6"/>
      <c r="CS291" s="64"/>
      <c r="CT291" s="54"/>
      <c r="CU291" s="54"/>
      <c r="CV291" s="54"/>
      <c r="CW291" s="54"/>
      <c r="CX291" s="54"/>
      <c r="CY291" s="54"/>
      <c r="CZ291" s="55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15"/>
      <c r="DR291" s="15"/>
      <c r="DS291" s="15"/>
      <c r="DT291" s="15"/>
      <c r="DU291" s="15"/>
      <c r="DV291" s="15"/>
      <c r="DW291" s="29"/>
      <c r="DX291" s="43"/>
      <c r="DY291" s="21"/>
      <c r="DZ291" s="21"/>
      <c r="EA291" s="15"/>
      <c r="EB291" s="15"/>
      <c r="EC291" s="15"/>
      <c r="ED291" s="15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6"/>
      <c r="FB291" s="52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5"/>
      <c r="FZ291" s="54"/>
      <c r="GA291" s="54"/>
      <c r="GB291" s="54"/>
      <c r="GC291" s="54"/>
      <c r="GD291" s="54"/>
      <c r="GE291" s="54"/>
      <c r="GF291" s="58"/>
      <c r="GG291" s="57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6"/>
      <c r="HL291" s="52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5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8"/>
      <c r="IN291" s="57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6"/>
      <c r="JS291" s="52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5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6"/>
      <c r="KW291" s="57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5"/>
      <c r="LX291" s="54"/>
      <c r="LY291" s="54"/>
      <c r="LZ291" s="54"/>
      <c r="MA291" s="56"/>
      <c r="MB291" s="52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6"/>
      <c r="NF291" s="52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6"/>
      <c r="OK291" s="52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153"/>
      <c r="PP291" s="52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154"/>
      <c r="QT291" s="52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154"/>
      <c r="RY291" s="52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154"/>
      <c r="TC291" s="52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6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38"/>
      <c r="US291" s="38"/>
      <c r="UT291" s="38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182"/>
      <c r="VM291" s="25"/>
      <c r="VN291" s="10"/>
      <c r="VO291" s="10"/>
      <c r="VP291" s="10"/>
      <c r="VQ291" s="10"/>
      <c r="VR291" s="10"/>
      <c r="VS291" s="10"/>
      <c r="VT291" s="10"/>
      <c r="VU291" s="10"/>
      <c r="VV291" s="10"/>
      <c r="VW291" s="38"/>
      <c r="VX291" s="38"/>
      <c r="VY291" s="38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182"/>
      <c r="WO291" s="25"/>
      <c r="WP291" s="10"/>
      <c r="WQ291" s="10"/>
      <c r="WR291" s="10"/>
      <c r="WS291" s="10"/>
      <c r="WT291" s="10"/>
      <c r="WU291" s="10"/>
      <c r="WV291" s="10"/>
      <c r="WW291" s="10"/>
      <c r="WX291" s="10"/>
      <c r="WY291" s="196"/>
      <c r="WZ291" s="196"/>
      <c r="XA291" s="196"/>
      <c r="XB291" s="196"/>
      <c r="XC291" s="196"/>
      <c r="XD291" s="196"/>
      <c r="XE291" s="196"/>
      <c r="XF291" s="196"/>
      <c r="XG291" s="196"/>
      <c r="XH291" s="196"/>
      <c r="XI291" s="196"/>
      <c r="XJ291" s="196"/>
      <c r="XK291" s="196"/>
      <c r="XL291" s="196"/>
      <c r="XM291" s="196"/>
      <c r="XN291" s="196"/>
      <c r="XO291" s="196"/>
      <c r="XP291" s="196"/>
      <c r="XQ291" s="196"/>
      <c r="XR291" s="196"/>
      <c r="XS291" s="196"/>
      <c r="XT291" s="25">
        <f t="shared" si="231"/>
        <v>0</v>
      </c>
    </row>
    <row r="292" spans="2:644" s="4" customFormat="1" ht="12.75" hidden="1" x14ac:dyDescent="0.2">
      <c r="B292" s="61" t="s">
        <v>121</v>
      </c>
      <c r="C292" s="201" t="s">
        <v>415</v>
      </c>
      <c r="D292" s="9" t="str">
        <f t="shared" si="217"/>
        <v>1752676088</v>
      </c>
      <c r="E292" s="10">
        <v>6015</v>
      </c>
      <c r="F292" s="9" t="s">
        <v>338</v>
      </c>
      <c r="G292" s="9" t="s">
        <v>126</v>
      </c>
      <c r="H292" s="9" t="s">
        <v>287</v>
      </c>
      <c r="I292" s="9"/>
      <c r="J292" s="9"/>
      <c r="K292" s="9"/>
      <c r="L292" s="9"/>
      <c r="M292" s="9"/>
      <c r="N292" s="9" t="e">
        <f>VLOOKUP(C292,'[1]Nomina al 02-02-2023'!$A$6:$A$94,1,0)</f>
        <v>#N/A</v>
      </c>
      <c r="O292" s="9"/>
      <c r="P292" s="9"/>
      <c r="Q292" s="11">
        <v>44652</v>
      </c>
      <c r="R292" s="11">
        <v>44697</v>
      </c>
      <c r="S292" s="11"/>
      <c r="T292" s="11"/>
      <c r="U292" s="76">
        <f t="shared" si="218"/>
        <v>10</v>
      </c>
      <c r="V292" s="100">
        <f t="shared" si="204"/>
        <v>12.5</v>
      </c>
      <c r="W292" s="12">
        <f t="shared" si="230"/>
        <v>0</v>
      </c>
      <c r="X292" s="24">
        <f t="shared" si="205"/>
        <v>0</v>
      </c>
      <c r="Y292" s="77">
        <f>IF(B292="Inactivo",0,(V292-W292-X292))</f>
        <v>0</v>
      </c>
      <c r="Z292" s="46"/>
      <c r="AA292" s="47"/>
      <c r="AB292" s="47"/>
      <c r="AC292" s="47"/>
      <c r="AD292" s="47"/>
      <c r="AE292" s="47"/>
      <c r="AF292" s="48"/>
      <c r="AG292" s="49"/>
      <c r="AH292" s="50"/>
      <c r="AI292" s="51"/>
      <c r="AJ292" s="52"/>
      <c r="AK292" s="53"/>
      <c r="AL292" s="53"/>
      <c r="AM292" s="53"/>
      <c r="AN292" s="53"/>
      <c r="AO292" s="53"/>
      <c r="AP292" s="54"/>
      <c r="AQ292" s="54"/>
      <c r="AR292" s="55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6"/>
      <c r="BO292" s="52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6"/>
      <c r="CS292" s="64"/>
      <c r="CT292" s="54"/>
      <c r="CU292" s="54"/>
      <c r="CV292" s="54"/>
      <c r="CW292" s="54"/>
      <c r="CX292" s="54"/>
      <c r="CY292" s="54"/>
      <c r="CZ292" s="55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15"/>
      <c r="DR292" s="15"/>
      <c r="DS292" s="15"/>
      <c r="DT292" s="15"/>
      <c r="DU292" s="15"/>
      <c r="DV292" s="15"/>
      <c r="DW292" s="29"/>
      <c r="DX292" s="43"/>
      <c r="DY292" s="21"/>
      <c r="DZ292" s="21"/>
      <c r="EA292" s="15"/>
      <c r="EB292" s="15"/>
      <c r="EC292" s="15"/>
      <c r="ED292" s="15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6"/>
      <c r="FB292" s="52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5"/>
      <c r="FZ292" s="54"/>
      <c r="GA292" s="54"/>
      <c r="GB292" s="54"/>
      <c r="GC292" s="54"/>
      <c r="GD292" s="54"/>
      <c r="GE292" s="54"/>
      <c r="GF292" s="58"/>
      <c r="GG292" s="57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6"/>
      <c r="HL292" s="52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5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8"/>
      <c r="IN292" s="57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6"/>
      <c r="JS292" s="52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5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6"/>
      <c r="KW292" s="57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5"/>
      <c r="LX292" s="54"/>
      <c r="LY292" s="54"/>
      <c r="LZ292" s="54"/>
      <c r="MA292" s="56"/>
      <c r="MB292" s="52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6"/>
      <c r="NF292" s="52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6"/>
      <c r="OK292" s="52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153"/>
      <c r="PP292" s="52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154"/>
      <c r="QT292" s="52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154"/>
      <c r="RY292" s="52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154"/>
      <c r="TC292" s="52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6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38"/>
      <c r="US292" s="38"/>
      <c r="UT292" s="38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182"/>
      <c r="VM292" s="25"/>
      <c r="VN292" s="10"/>
      <c r="VO292" s="10"/>
      <c r="VP292" s="10"/>
      <c r="VQ292" s="10"/>
      <c r="VR292" s="10"/>
      <c r="VS292" s="10"/>
      <c r="VT292" s="10"/>
      <c r="VU292" s="10"/>
      <c r="VV292" s="10"/>
      <c r="VW292" s="38"/>
      <c r="VX292" s="38"/>
      <c r="VY292" s="38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182"/>
      <c r="WO292" s="25"/>
      <c r="WP292" s="10"/>
      <c r="WQ292" s="10"/>
      <c r="WR292" s="10"/>
      <c r="WS292" s="10"/>
      <c r="WT292" s="10"/>
      <c r="WU292" s="10"/>
      <c r="WV292" s="10"/>
      <c r="WW292" s="10"/>
      <c r="WX292" s="10"/>
      <c r="WY292" s="196"/>
      <c r="WZ292" s="196"/>
      <c r="XA292" s="196"/>
      <c r="XB292" s="196"/>
      <c r="XC292" s="196"/>
      <c r="XD292" s="196"/>
      <c r="XE292" s="196"/>
      <c r="XF292" s="196"/>
      <c r="XG292" s="196"/>
      <c r="XH292" s="196"/>
      <c r="XI292" s="196"/>
      <c r="XJ292" s="196"/>
      <c r="XK292" s="196"/>
      <c r="XL292" s="196"/>
      <c r="XM292" s="196"/>
      <c r="XN292" s="196"/>
      <c r="XO292" s="196"/>
      <c r="XP292" s="196"/>
      <c r="XQ292" s="196"/>
      <c r="XR292" s="196"/>
      <c r="XS292" s="196"/>
      <c r="XT292" s="25">
        <f t="shared" si="231"/>
        <v>0</v>
      </c>
    </row>
    <row r="293" spans="2:644" s="4" customFormat="1" ht="12.75" hidden="1" x14ac:dyDescent="0.2">
      <c r="B293" s="61" t="s">
        <v>121</v>
      </c>
      <c r="C293" s="201" t="s">
        <v>1062</v>
      </c>
      <c r="D293" s="9" t="str">
        <f t="shared" si="217"/>
        <v>0921198404</v>
      </c>
      <c r="E293" s="10">
        <v>6015</v>
      </c>
      <c r="F293" s="9" t="s">
        <v>338</v>
      </c>
      <c r="G293" s="9" t="s">
        <v>126</v>
      </c>
      <c r="H293" s="9" t="s">
        <v>283</v>
      </c>
      <c r="I293" s="9"/>
      <c r="J293" s="9"/>
      <c r="K293" s="9"/>
      <c r="L293" s="9"/>
      <c r="M293" s="9"/>
      <c r="N293" s="9" t="e">
        <f>VLOOKUP(C293,'[1]Nomina al 02-02-2023'!$A$6:$A$94,1,0)</f>
        <v>#N/A</v>
      </c>
      <c r="O293" s="9"/>
      <c r="P293" s="9"/>
      <c r="Q293" s="11">
        <v>44652</v>
      </c>
      <c r="R293" s="11">
        <v>44692</v>
      </c>
      <c r="S293" s="11"/>
      <c r="T293" s="11"/>
      <c r="U293" s="76">
        <f t="shared" si="218"/>
        <v>10</v>
      </c>
      <c r="V293" s="100">
        <f t="shared" si="204"/>
        <v>12.5</v>
      </c>
      <c r="W293" s="12">
        <f t="shared" si="230"/>
        <v>0</v>
      </c>
      <c r="X293" s="24">
        <f t="shared" si="205"/>
        <v>0</v>
      </c>
      <c r="Y293" s="77">
        <f>IF(B293="Inactivo",0,(V293-W293-X293))</f>
        <v>0</v>
      </c>
      <c r="Z293" s="46"/>
      <c r="AA293" s="47"/>
      <c r="AB293" s="47"/>
      <c r="AC293" s="47"/>
      <c r="AD293" s="47"/>
      <c r="AE293" s="47"/>
      <c r="AF293" s="48"/>
      <c r="AG293" s="49"/>
      <c r="AH293" s="50"/>
      <c r="AI293" s="51"/>
      <c r="AJ293" s="52"/>
      <c r="AK293" s="53"/>
      <c r="AL293" s="53"/>
      <c r="AM293" s="53"/>
      <c r="AN293" s="53"/>
      <c r="AO293" s="53"/>
      <c r="AP293" s="54"/>
      <c r="AQ293" s="54"/>
      <c r="AR293" s="55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6"/>
      <c r="BO293" s="52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6"/>
      <c r="CS293" s="64"/>
      <c r="CT293" s="54"/>
      <c r="CU293" s="54"/>
      <c r="CV293" s="54"/>
      <c r="CW293" s="54"/>
      <c r="CX293" s="54"/>
      <c r="CY293" s="54"/>
      <c r="CZ293" s="55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15"/>
      <c r="DR293" s="15"/>
      <c r="DS293" s="15"/>
      <c r="DT293" s="15"/>
      <c r="DU293" s="15"/>
      <c r="DV293" s="15"/>
      <c r="DW293" s="29"/>
      <c r="DX293" s="43"/>
      <c r="DY293" s="21"/>
      <c r="DZ293" s="21"/>
      <c r="EA293" s="15"/>
      <c r="EB293" s="15"/>
      <c r="EC293" s="15"/>
      <c r="ED293" s="15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6"/>
      <c r="FB293" s="52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5"/>
      <c r="FZ293" s="54"/>
      <c r="GA293" s="54"/>
      <c r="GB293" s="54"/>
      <c r="GC293" s="54"/>
      <c r="GD293" s="54"/>
      <c r="GE293" s="54"/>
      <c r="GF293" s="58"/>
      <c r="GG293" s="57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6"/>
      <c r="HL293" s="52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5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8"/>
      <c r="IN293" s="57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6"/>
      <c r="JS293" s="52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5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6"/>
      <c r="KW293" s="57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5"/>
      <c r="LX293" s="54"/>
      <c r="LY293" s="54"/>
      <c r="LZ293" s="54"/>
      <c r="MA293" s="56"/>
      <c r="MB293" s="52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6"/>
      <c r="NF293" s="52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6"/>
      <c r="OK293" s="52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153"/>
      <c r="PP293" s="52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154"/>
      <c r="QT293" s="52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154"/>
      <c r="RY293" s="52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154"/>
      <c r="TC293" s="52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6"/>
      <c r="UH293" s="10"/>
      <c r="UI293" s="10"/>
      <c r="UJ293" s="10"/>
      <c r="UK293" s="10"/>
      <c r="UL293" s="10"/>
      <c r="UM293" s="10"/>
      <c r="UN293" s="10"/>
      <c r="UO293" s="10"/>
      <c r="UP293" s="10"/>
      <c r="UQ293" s="10"/>
      <c r="UR293" s="38"/>
      <c r="US293" s="38"/>
      <c r="UT293" s="38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182"/>
      <c r="VM293" s="25"/>
      <c r="VN293" s="10"/>
      <c r="VO293" s="10"/>
      <c r="VP293" s="10"/>
      <c r="VQ293" s="10"/>
      <c r="VR293" s="10"/>
      <c r="VS293" s="10"/>
      <c r="VT293" s="10"/>
      <c r="VU293" s="10"/>
      <c r="VV293" s="10"/>
      <c r="VW293" s="38"/>
      <c r="VX293" s="38"/>
      <c r="VY293" s="38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182"/>
      <c r="WO293" s="25"/>
      <c r="WP293" s="10"/>
      <c r="WQ293" s="10"/>
      <c r="WR293" s="10"/>
      <c r="WS293" s="10"/>
      <c r="WT293" s="10"/>
      <c r="WU293" s="10"/>
      <c r="WV293" s="10"/>
      <c r="WW293" s="10"/>
      <c r="WX293" s="10"/>
      <c r="WY293" s="196"/>
      <c r="WZ293" s="196"/>
      <c r="XA293" s="196"/>
      <c r="XB293" s="196"/>
      <c r="XC293" s="196"/>
      <c r="XD293" s="196"/>
      <c r="XE293" s="196"/>
      <c r="XF293" s="196"/>
      <c r="XG293" s="196"/>
      <c r="XH293" s="196"/>
      <c r="XI293" s="196"/>
      <c r="XJ293" s="196"/>
      <c r="XK293" s="196"/>
      <c r="XL293" s="196"/>
      <c r="XM293" s="196"/>
      <c r="XN293" s="196"/>
      <c r="XO293" s="196"/>
      <c r="XP293" s="196"/>
      <c r="XQ293" s="196"/>
      <c r="XR293" s="196"/>
      <c r="XS293" s="196"/>
      <c r="XT293" s="25">
        <f t="shared" si="231"/>
        <v>0</v>
      </c>
    </row>
    <row r="294" spans="2:644" s="4" customFormat="1" ht="12.75" hidden="1" x14ac:dyDescent="0.2">
      <c r="B294" s="61" t="s">
        <v>121</v>
      </c>
      <c r="C294" s="201" t="s">
        <v>1063</v>
      </c>
      <c r="D294" s="9" t="str">
        <f t="shared" si="217"/>
        <v>0919755041</v>
      </c>
      <c r="E294" s="10"/>
      <c r="F294" s="9"/>
      <c r="G294" s="9"/>
      <c r="H294" s="9" t="s">
        <v>652</v>
      </c>
      <c r="I294" s="9"/>
      <c r="J294" s="9"/>
      <c r="K294" s="9"/>
      <c r="L294" s="9"/>
      <c r="M294" s="9"/>
      <c r="N294" s="9" t="e">
        <f>VLOOKUP(C294,'[1]Nomina al 02-02-2023'!$A$6:$A$94,1,0)</f>
        <v>#N/A</v>
      </c>
      <c r="O294" s="9"/>
      <c r="P294" s="9"/>
      <c r="Q294" s="11">
        <v>44322</v>
      </c>
      <c r="R294" s="11">
        <v>44322</v>
      </c>
      <c r="S294" s="11"/>
      <c r="T294" s="11"/>
      <c r="U294" s="76">
        <f t="shared" si="218"/>
        <v>20.833333333333332</v>
      </c>
      <c r="V294" s="100">
        <f t="shared" si="204"/>
        <v>26.041666666666664</v>
      </c>
      <c r="W294" s="12">
        <f t="shared" si="206"/>
        <v>0</v>
      </c>
      <c r="X294" s="24">
        <f t="shared" si="205"/>
        <v>0</v>
      </c>
      <c r="Y294" s="77">
        <f>IF(B294="Inactivo",0,(V294-W294-X294))</f>
        <v>0</v>
      </c>
      <c r="Z294" s="46"/>
      <c r="AA294" s="47"/>
      <c r="AB294" s="47"/>
      <c r="AC294" s="47"/>
      <c r="AD294" s="47"/>
      <c r="AE294" s="47"/>
      <c r="AF294" s="48"/>
      <c r="AG294" s="49"/>
      <c r="AH294" s="50"/>
      <c r="AI294" s="51"/>
      <c r="AJ294" s="52"/>
      <c r="AK294" s="53"/>
      <c r="AL294" s="53"/>
      <c r="AM294" s="53"/>
      <c r="AN294" s="53"/>
      <c r="AO294" s="53"/>
      <c r="AP294" s="54"/>
      <c r="AQ294" s="54"/>
      <c r="AR294" s="55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6"/>
      <c r="BO294" s="52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6"/>
      <c r="CS294" s="64"/>
      <c r="CT294" s="54"/>
      <c r="CU294" s="54"/>
      <c r="CV294" s="54"/>
      <c r="CW294" s="54"/>
      <c r="CX294" s="54"/>
      <c r="CY294" s="54"/>
      <c r="CZ294" s="55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15"/>
      <c r="DR294" s="15"/>
      <c r="DS294" s="15"/>
      <c r="DT294" s="15"/>
      <c r="DU294" s="15"/>
      <c r="DV294" s="15"/>
      <c r="DW294" s="29"/>
      <c r="DX294" s="43"/>
      <c r="DY294" s="21"/>
      <c r="DZ294" s="21"/>
      <c r="EA294" s="15"/>
      <c r="EB294" s="15"/>
      <c r="EC294" s="15"/>
      <c r="ED294" s="15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6"/>
      <c r="FB294" s="52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5"/>
      <c r="FZ294" s="54"/>
      <c r="GA294" s="54"/>
      <c r="GB294" s="54"/>
      <c r="GC294" s="54"/>
      <c r="GD294" s="54"/>
      <c r="GE294" s="54"/>
      <c r="GF294" s="58"/>
      <c r="GG294" s="57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6"/>
      <c r="HL294" s="52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5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8"/>
      <c r="IN294" s="57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6"/>
      <c r="JS294" s="52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5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6"/>
      <c r="KW294" s="57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5"/>
      <c r="LX294" s="54"/>
      <c r="LY294" s="54"/>
      <c r="LZ294" s="54"/>
      <c r="MA294" s="56"/>
      <c r="MB294" s="52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6"/>
      <c r="NF294" s="52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6"/>
      <c r="OK294" s="52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153"/>
      <c r="PP294" s="52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154"/>
      <c r="QT294" s="52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154"/>
      <c r="RY294" s="52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154"/>
      <c r="TC294" s="52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6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38"/>
      <c r="US294" s="38"/>
      <c r="UT294" s="38"/>
      <c r="UU294" s="38"/>
      <c r="UV294" s="38"/>
      <c r="UW294" s="38"/>
      <c r="UX294" s="38"/>
      <c r="UY294" s="38"/>
      <c r="UZ294" s="38"/>
      <c r="VA294" s="38"/>
      <c r="VB294" s="38"/>
      <c r="VC294" s="38"/>
      <c r="VD294" s="38"/>
      <c r="VE294" s="38"/>
      <c r="VF294" s="38"/>
      <c r="VG294" s="38"/>
      <c r="VH294" s="38"/>
      <c r="VI294" s="38"/>
      <c r="VJ294" s="38"/>
      <c r="VK294" s="38"/>
      <c r="VL294" s="182"/>
      <c r="VM294" s="25"/>
      <c r="VN294" s="10"/>
      <c r="VO294" s="10"/>
      <c r="VP294" s="10"/>
      <c r="VQ294" s="10"/>
      <c r="VR294" s="10"/>
      <c r="VS294" s="10"/>
      <c r="VT294" s="10"/>
      <c r="VU294" s="10"/>
      <c r="VV294" s="10"/>
      <c r="VW294" s="38"/>
      <c r="VX294" s="38"/>
      <c r="VY294" s="38"/>
      <c r="VZ294" s="38"/>
      <c r="WA294" s="38"/>
      <c r="WB294" s="38"/>
      <c r="WC294" s="38"/>
      <c r="WD294" s="38"/>
      <c r="WE294" s="38"/>
      <c r="WF294" s="38"/>
      <c r="WG294" s="38"/>
      <c r="WH294" s="38"/>
      <c r="WI294" s="38"/>
      <c r="WJ294" s="38"/>
      <c r="WK294" s="38"/>
      <c r="WL294" s="38"/>
      <c r="WM294" s="38"/>
      <c r="WN294" s="182"/>
      <c r="WO294" s="25"/>
      <c r="WP294" s="10"/>
      <c r="WQ294" s="10"/>
      <c r="WR294" s="10"/>
      <c r="WS294" s="10"/>
      <c r="WT294" s="10"/>
      <c r="WU294" s="10"/>
      <c r="WV294" s="10"/>
      <c r="WW294" s="10"/>
      <c r="WX294" s="10"/>
      <c r="WY294" s="38"/>
      <c r="WZ294" s="38"/>
      <c r="XA294" s="38"/>
      <c r="XB294" s="38"/>
      <c r="XC294" s="38"/>
      <c r="XD294" s="38"/>
      <c r="XE294" s="38"/>
      <c r="XF294" s="38"/>
      <c r="XG294" s="38"/>
      <c r="XH294" s="38"/>
      <c r="XI294" s="38"/>
      <c r="XJ294" s="38"/>
      <c r="XK294" s="38"/>
      <c r="XL294" s="38"/>
      <c r="XM294" s="38"/>
      <c r="XN294" s="38"/>
      <c r="XO294" s="38"/>
      <c r="XP294" s="38"/>
      <c r="XQ294" s="38"/>
      <c r="XR294" s="38"/>
      <c r="XS294" s="38"/>
      <c r="XT294" s="25"/>
    </row>
    <row r="295" spans="2:644" s="4" customFormat="1" ht="12.75" hidden="1" x14ac:dyDescent="0.2">
      <c r="B295" s="61" t="s">
        <v>121</v>
      </c>
      <c r="C295" s="201" t="s">
        <v>182</v>
      </c>
      <c r="D295" s="9" t="str">
        <f t="shared" si="217"/>
        <v>1722169701</v>
      </c>
      <c r="E295" s="10"/>
      <c r="F295" s="9"/>
      <c r="G295" s="9"/>
      <c r="H295" s="9" t="s">
        <v>653</v>
      </c>
      <c r="I295" s="9"/>
      <c r="J295" s="9"/>
      <c r="K295" s="9"/>
      <c r="L295" s="9"/>
      <c r="M295" s="9"/>
      <c r="N295" s="9" t="e">
        <f>VLOOKUP(C295,'[1]Nomina al 02-02-2023'!$A$6:$A$94,1,0)</f>
        <v>#N/A</v>
      </c>
      <c r="O295" s="9"/>
      <c r="P295" s="9"/>
      <c r="Q295" s="11">
        <v>44701</v>
      </c>
      <c r="R295" s="11">
        <v>44771</v>
      </c>
      <c r="S295" s="11"/>
      <c r="T295" s="11"/>
      <c r="U295" s="76">
        <f t="shared" si="218"/>
        <v>8.3666666666666671</v>
      </c>
      <c r="V295" s="100">
        <f t="shared" si="204"/>
        <v>10.458333333333334</v>
      </c>
      <c r="W295" s="12">
        <f t="shared" si="206"/>
        <v>0</v>
      </c>
      <c r="X295" s="24">
        <f t="shared" si="205"/>
        <v>0</v>
      </c>
      <c r="Y295" s="77">
        <f>IF(B295="Inactivo",0,(V295-W295-X295))</f>
        <v>0</v>
      </c>
      <c r="Z295" s="46"/>
      <c r="AA295" s="47"/>
      <c r="AB295" s="47"/>
      <c r="AC295" s="47"/>
      <c r="AD295" s="47"/>
      <c r="AE295" s="47"/>
      <c r="AF295" s="48"/>
      <c r="AG295" s="49"/>
      <c r="AH295" s="50"/>
      <c r="AI295" s="51"/>
      <c r="AJ295" s="52"/>
      <c r="AK295" s="53"/>
      <c r="AL295" s="53"/>
      <c r="AM295" s="53"/>
      <c r="AN295" s="53"/>
      <c r="AO295" s="53"/>
      <c r="AP295" s="54"/>
      <c r="AQ295" s="54"/>
      <c r="AR295" s="55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6"/>
      <c r="BO295" s="52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6"/>
      <c r="CS295" s="64"/>
      <c r="CT295" s="54"/>
      <c r="CU295" s="54"/>
      <c r="CV295" s="54"/>
      <c r="CW295" s="54"/>
      <c r="CX295" s="54"/>
      <c r="CY295" s="54"/>
      <c r="CZ295" s="55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15"/>
      <c r="DR295" s="15"/>
      <c r="DS295" s="15"/>
      <c r="DT295" s="15"/>
      <c r="DU295" s="15"/>
      <c r="DV295" s="15"/>
      <c r="DW295" s="29"/>
      <c r="DX295" s="43"/>
      <c r="DY295" s="21"/>
      <c r="DZ295" s="21"/>
      <c r="EA295" s="15"/>
      <c r="EB295" s="15"/>
      <c r="EC295" s="15"/>
      <c r="ED295" s="15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6"/>
      <c r="FB295" s="52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5"/>
      <c r="FZ295" s="54"/>
      <c r="GA295" s="54"/>
      <c r="GB295" s="54"/>
      <c r="GC295" s="54"/>
      <c r="GD295" s="54"/>
      <c r="GE295" s="54"/>
      <c r="GF295" s="58"/>
      <c r="GG295" s="57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6"/>
      <c r="HL295" s="52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5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8"/>
      <c r="IN295" s="57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6"/>
      <c r="JS295" s="52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5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6"/>
      <c r="KW295" s="57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5"/>
      <c r="LX295" s="54"/>
      <c r="LY295" s="54"/>
      <c r="LZ295" s="54"/>
      <c r="MA295" s="56"/>
      <c r="MB295" s="52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6"/>
      <c r="NF295" s="52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6"/>
      <c r="OK295" s="52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153"/>
      <c r="PP295" s="52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154"/>
      <c r="QT295" s="52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154"/>
      <c r="RY295" s="52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154"/>
      <c r="TC295" s="52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6"/>
      <c r="UH295" s="10"/>
      <c r="UI295" s="10"/>
      <c r="UJ295" s="10"/>
      <c r="UK295" s="10"/>
      <c r="UL295" s="10"/>
      <c r="UM295" s="10"/>
      <c r="UN295" s="10"/>
      <c r="UO295" s="10"/>
      <c r="UP295" s="10"/>
      <c r="UQ295" s="10"/>
      <c r="UR295" s="38"/>
      <c r="US295" s="38"/>
      <c r="UT295" s="38"/>
      <c r="UU295" s="38"/>
      <c r="UV295" s="38"/>
      <c r="UW295" s="38"/>
      <c r="UX295" s="38"/>
      <c r="UY295" s="38"/>
      <c r="UZ295" s="38"/>
      <c r="VA295" s="38"/>
      <c r="VB295" s="38"/>
      <c r="VC295" s="38"/>
      <c r="VD295" s="38"/>
      <c r="VE295" s="38"/>
      <c r="VF295" s="38"/>
      <c r="VG295" s="38"/>
      <c r="VH295" s="38"/>
      <c r="VI295" s="38"/>
      <c r="VJ295" s="38"/>
      <c r="VK295" s="38"/>
      <c r="VL295" s="182"/>
      <c r="VM295" s="25"/>
      <c r="VN295" s="10"/>
      <c r="VO295" s="10"/>
      <c r="VP295" s="10"/>
      <c r="VQ295" s="10"/>
      <c r="VR295" s="10"/>
      <c r="VS295" s="10"/>
      <c r="VT295" s="10"/>
      <c r="VU295" s="10"/>
      <c r="VV295" s="10"/>
      <c r="VW295" s="38"/>
      <c r="VX295" s="38"/>
      <c r="VY295" s="38"/>
      <c r="VZ295" s="38"/>
      <c r="WA295" s="38"/>
      <c r="WB295" s="38"/>
      <c r="WC295" s="38"/>
      <c r="WD295" s="38"/>
      <c r="WE295" s="38"/>
      <c r="WF295" s="38"/>
      <c r="WG295" s="38"/>
      <c r="WH295" s="38"/>
      <c r="WI295" s="38"/>
      <c r="WJ295" s="38"/>
      <c r="WK295" s="38"/>
      <c r="WL295" s="38"/>
      <c r="WM295" s="38"/>
      <c r="WN295" s="182"/>
      <c r="WO295" s="25"/>
      <c r="WP295" s="10"/>
      <c r="WQ295" s="10"/>
      <c r="WR295" s="10"/>
      <c r="WS295" s="10"/>
      <c r="WT295" s="10"/>
      <c r="WU295" s="10"/>
      <c r="WV295" s="10"/>
      <c r="WW295" s="10"/>
      <c r="WX295" s="10"/>
      <c r="WY295" s="38"/>
      <c r="WZ295" s="38"/>
      <c r="XA295" s="38"/>
      <c r="XB295" s="38"/>
      <c r="XC295" s="38"/>
      <c r="XD295" s="38"/>
      <c r="XE295" s="38"/>
      <c r="XF295" s="38"/>
      <c r="XG295" s="38"/>
      <c r="XH295" s="38"/>
      <c r="XI295" s="38"/>
      <c r="XJ295" s="38"/>
      <c r="XK295" s="38"/>
      <c r="XL295" s="38"/>
      <c r="XM295" s="38"/>
      <c r="XN295" s="38"/>
      <c r="XO295" s="38"/>
      <c r="XP295" s="38"/>
      <c r="XQ295" s="38"/>
      <c r="XR295" s="38"/>
      <c r="XS295" s="38"/>
      <c r="XT295" s="25"/>
    </row>
    <row r="296" spans="2:644" s="4" customFormat="1" ht="12.75" hidden="1" x14ac:dyDescent="0.2">
      <c r="B296" s="61" t="s">
        <v>121</v>
      </c>
      <c r="C296" s="201" t="s">
        <v>416</v>
      </c>
      <c r="D296" s="9" t="str">
        <f t="shared" si="217"/>
        <v>1717219412</v>
      </c>
      <c r="E296" s="10"/>
      <c r="F296" s="9"/>
      <c r="G296" s="9"/>
      <c r="H296" s="9" t="s">
        <v>654</v>
      </c>
      <c r="I296" s="9"/>
      <c r="J296" s="9"/>
      <c r="K296" s="9"/>
      <c r="L296" s="9"/>
      <c r="M296" s="9"/>
      <c r="N296" s="9" t="e">
        <f>VLOOKUP(C296,'[1]Nomina al 02-02-2023'!$A$6:$A$94,1,0)</f>
        <v>#N/A</v>
      </c>
      <c r="O296" s="9"/>
      <c r="P296" s="9"/>
      <c r="Q296" s="11">
        <v>44441</v>
      </c>
      <c r="R296" s="11">
        <v>44441</v>
      </c>
      <c r="S296" s="11"/>
      <c r="T296" s="11"/>
      <c r="U296" s="76">
        <f t="shared" si="218"/>
        <v>16.966666666666665</v>
      </c>
      <c r="V296" s="100">
        <f t="shared" si="204"/>
        <v>21.208333333333332</v>
      </c>
      <c r="W296" s="12">
        <f t="shared" si="206"/>
        <v>0</v>
      </c>
      <c r="X296" s="24">
        <f t="shared" si="205"/>
        <v>0</v>
      </c>
      <c r="Y296" s="77">
        <f>IF(B296="Inactivo",0,(V296-W296-X296))</f>
        <v>0</v>
      </c>
      <c r="Z296" s="46"/>
      <c r="AA296" s="47"/>
      <c r="AB296" s="47"/>
      <c r="AC296" s="47"/>
      <c r="AD296" s="47"/>
      <c r="AE296" s="47"/>
      <c r="AF296" s="48"/>
      <c r="AG296" s="49"/>
      <c r="AH296" s="50"/>
      <c r="AI296" s="51"/>
      <c r="AJ296" s="52"/>
      <c r="AK296" s="53"/>
      <c r="AL296" s="53"/>
      <c r="AM296" s="53"/>
      <c r="AN296" s="53"/>
      <c r="AO296" s="53"/>
      <c r="AP296" s="54"/>
      <c r="AQ296" s="54"/>
      <c r="AR296" s="55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6"/>
      <c r="BO296" s="52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6"/>
      <c r="CS296" s="64"/>
      <c r="CT296" s="54"/>
      <c r="CU296" s="54"/>
      <c r="CV296" s="54"/>
      <c r="CW296" s="54"/>
      <c r="CX296" s="54"/>
      <c r="CY296" s="54"/>
      <c r="CZ296" s="55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15"/>
      <c r="DR296" s="15"/>
      <c r="DS296" s="15"/>
      <c r="DT296" s="15"/>
      <c r="DU296" s="15"/>
      <c r="DV296" s="15"/>
      <c r="DW296" s="29"/>
      <c r="DX296" s="43"/>
      <c r="DY296" s="21"/>
      <c r="DZ296" s="21"/>
      <c r="EA296" s="15"/>
      <c r="EB296" s="15"/>
      <c r="EC296" s="15"/>
      <c r="ED296" s="15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6"/>
      <c r="FB296" s="52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5"/>
      <c r="FZ296" s="54"/>
      <c r="GA296" s="54"/>
      <c r="GB296" s="54"/>
      <c r="GC296" s="54"/>
      <c r="GD296" s="54"/>
      <c r="GE296" s="54"/>
      <c r="GF296" s="58"/>
      <c r="GG296" s="57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6"/>
      <c r="HL296" s="52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5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8"/>
      <c r="IN296" s="57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6"/>
      <c r="JS296" s="52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5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6"/>
      <c r="KW296" s="57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5"/>
      <c r="LX296" s="54"/>
      <c r="LY296" s="54"/>
      <c r="LZ296" s="54"/>
      <c r="MA296" s="56"/>
      <c r="MB296" s="52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6"/>
      <c r="NF296" s="52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6"/>
      <c r="OK296" s="52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153"/>
      <c r="PP296" s="52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154"/>
      <c r="QT296" s="52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154"/>
      <c r="RY296" s="52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154"/>
      <c r="TC296" s="52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6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38"/>
      <c r="US296" s="38"/>
      <c r="UT296" s="38"/>
      <c r="UU296" s="38"/>
      <c r="UV296" s="38"/>
      <c r="UW296" s="38"/>
      <c r="UX296" s="38"/>
      <c r="UY296" s="38"/>
      <c r="UZ296" s="38"/>
      <c r="VA296" s="38"/>
      <c r="VB296" s="38"/>
      <c r="VC296" s="38"/>
      <c r="VD296" s="38"/>
      <c r="VE296" s="38"/>
      <c r="VF296" s="38"/>
      <c r="VG296" s="38"/>
      <c r="VH296" s="38"/>
      <c r="VI296" s="38"/>
      <c r="VJ296" s="38"/>
      <c r="VK296" s="38"/>
      <c r="VL296" s="182"/>
      <c r="VM296" s="25"/>
      <c r="VN296" s="10"/>
      <c r="VO296" s="10"/>
      <c r="VP296" s="10"/>
      <c r="VQ296" s="10"/>
      <c r="VR296" s="10"/>
      <c r="VS296" s="10"/>
      <c r="VT296" s="10"/>
      <c r="VU296" s="10"/>
      <c r="VV296" s="10"/>
      <c r="VW296" s="38"/>
      <c r="VX296" s="38"/>
      <c r="VY296" s="38"/>
      <c r="VZ296" s="38"/>
      <c r="WA296" s="38"/>
      <c r="WB296" s="38"/>
      <c r="WC296" s="38"/>
      <c r="WD296" s="38"/>
      <c r="WE296" s="38"/>
      <c r="WF296" s="38"/>
      <c r="WG296" s="38"/>
      <c r="WH296" s="38"/>
      <c r="WI296" s="38"/>
      <c r="WJ296" s="38"/>
      <c r="WK296" s="38"/>
      <c r="WL296" s="38"/>
      <c r="WM296" s="38"/>
      <c r="WN296" s="182"/>
      <c r="WO296" s="25"/>
      <c r="WP296" s="10"/>
      <c r="WQ296" s="10"/>
      <c r="WR296" s="10"/>
      <c r="WS296" s="10"/>
      <c r="WT296" s="10"/>
      <c r="WU296" s="10"/>
      <c r="WV296" s="10"/>
      <c r="WW296" s="10"/>
      <c r="WX296" s="10"/>
      <c r="WY296" s="38"/>
      <c r="WZ296" s="38"/>
      <c r="XA296" s="38"/>
      <c r="XB296" s="38"/>
      <c r="XC296" s="38"/>
      <c r="XD296" s="38"/>
      <c r="XE296" s="38"/>
      <c r="XF296" s="38"/>
      <c r="XG296" s="38"/>
      <c r="XH296" s="38"/>
      <c r="XI296" s="38"/>
      <c r="XJ296" s="38"/>
      <c r="XK296" s="38"/>
      <c r="XL296" s="38"/>
      <c r="XM296" s="38"/>
      <c r="XN296" s="38"/>
      <c r="XO296" s="38"/>
      <c r="XP296" s="38"/>
      <c r="XQ296" s="38"/>
      <c r="XR296" s="38"/>
      <c r="XS296" s="38"/>
      <c r="XT296" s="25"/>
    </row>
    <row r="297" spans="2:644" s="4" customFormat="1" ht="12.75" x14ac:dyDescent="0.2">
      <c r="B297" s="61" t="s">
        <v>122</v>
      </c>
      <c r="C297" s="201" t="s">
        <v>417</v>
      </c>
      <c r="D297" s="9" t="str">
        <f t="shared" si="217"/>
        <v>1722525019</v>
      </c>
      <c r="E297" s="10">
        <v>7001</v>
      </c>
      <c r="F297" s="9" t="s">
        <v>36</v>
      </c>
      <c r="G297" s="9" t="s">
        <v>877</v>
      </c>
      <c r="H297" s="9" t="s">
        <v>655</v>
      </c>
      <c r="I297" s="9">
        <f t="shared" ref="I297:I301" si="238">LEN(H297)</f>
        <v>30</v>
      </c>
      <c r="J297" s="9">
        <f t="shared" ref="J297:J301" si="239">FIND(" ",H297,FIND(" ",H297)+1)</f>
        <v>15</v>
      </c>
      <c r="K297" s="9">
        <f t="shared" ref="K297:K301" si="240">I297-(J297-1)</f>
        <v>16</v>
      </c>
      <c r="L297" s="9" t="str">
        <f t="shared" ref="L297:L301" si="241">MID(H297,1,J297)</f>
        <v xml:space="preserve">Grijalva Rocha </v>
      </c>
      <c r="M297" s="9" t="str">
        <f t="shared" ref="M297:M301" si="242">MID(H297,J297,K297)</f>
        <v xml:space="preserve"> Valeria Liszeth</v>
      </c>
      <c r="N297" s="9" t="str">
        <f>_xlfn.IFNA(VLOOKUP(D297,[1]!Tabla1[#All],7,0),"NO ENCONTRADO")</f>
        <v>valeriagrijalva@salesland.net</v>
      </c>
      <c r="O297" s="9"/>
      <c r="P297" s="9" t="str">
        <f t="shared" ref="P297:P301" si="243">IF(N297="NO ENCONTRADO",O297,N297)</f>
        <v>valeriagrijalva@salesland.net</v>
      </c>
      <c r="Q297" s="11">
        <v>44846</v>
      </c>
      <c r="R297" s="11"/>
      <c r="S297" s="11"/>
      <c r="T297" s="11"/>
      <c r="U297" s="76">
        <f t="shared" si="218"/>
        <v>3.6333333333333333</v>
      </c>
      <c r="V297" s="100">
        <f t="shared" si="204"/>
        <v>4.541666666666667</v>
      </c>
      <c r="W297" s="12">
        <f t="shared" ref="W297:W303" si="244">SUM(Z297:XS297)</f>
        <v>0</v>
      </c>
      <c r="X297" s="24">
        <f t="shared" si="205"/>
        <v>0</v>
      </c>
      <c r="Y297" s="77">
        <f>IF(B297="Inactivo",0,(V297-W297-X297))</f>
        <v>4.541666666666667</v>
      </c>
      <c r="Z297" s="46"/>
      <c r="AA297" s="47"/>
      <c r="AB297" s="47"/>
      <c r="AC297" s="47"/>
      <c r="AD297" s="47"/>
      <c r="AE297" s="47"/>
      <c r="AF297" s="48"/>
      <c r="AG297" s="49"/>
      <c r="AH297" s="50"/>
      <c r="AI297" s="51"/>
      <c r="AJ297" s="52"/>
      <c r="AK297" s="53"/>
      <c r="AL297" s="53"/>
      <c r="AM297" s="53"/>
      <c r="AN297" s="53"/>
      <c r="AO297" s="53"/>
      <c r="AP297" s="54"/>
      <c r="AQ297" s="54"/>
      <c r="AR297" s="55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6"/>
      <c r="BO297" s="52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6"/>
      <c r="CS297" s="64"/>
      <c r="CT297" s="54"/>
      <c r="CU297" s="54"/>
      <c r="CV297" s="54"/>
      <c r="CW297" s="54"/>
      <c r="CX297" s="54"/>
      <c r="CY297" s="54"/>
      <c r="CZ297" s="55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15"/>
      <c r="DR297" s="15"/>
      <c r="DS297" s="15"/>
      <c r="DT297" s="15"/>
      <c r="DU297" s="15"/>
      <c r="DV297" s="15"/>
      <c r="DW297" s="29"/>
      <c r="DX297" s="43"/>
      <c r="DY297" s="21"/>
      <c r="DZ297" s="21"/>
      <c r="EA297" s="15"/>
      <c r="EB297" s="15"/>
      <c r="EC297" s="15"/>
      <c r="ED297" s="15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6"/>
      <c r="FB297" s="52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5"/>
      <c r="FZ297" s="54"/>
      <c r="GA297" s="54"/>
      <c r="GB297" s="54"/>
      <c r="GC297" s="54"/>
      <c r="GD297" s="54"/>
      <c r="GE297" s="54"/>
      <c r="GF297" s="58"/>
      <c r="GG297" s="57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6"/>
      <c r="HL297" s="52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5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8"/>
      <c r="IN297" s="57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6"/>
      <c r="JS297" s="52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5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6"/>
      <c r="KW297" s="57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5"/>
      <c r="LX297" s="54"/>
      <c r="LY297" s="54"/>
      <c r="LZ297" s="54"/>
      <c r="MA297" s="56"/>
      <c r="MB297" s="52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6"/>
      <c r="NF297" s="52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6"/>
      <c r="OK297" s="52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153"/>
      <c r="PP297" s="52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154"/>
      <c r="QT297" s="52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154"/>
      <c r="RY297" s="52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154"/>
      <c r="TC297" s="52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6"/>
      <c r="UH297" s="10"/>
      <c r="UI297" s="10"/>
      <c r="UJ297" s="10"/>
      <c r="UK297" s="10"/>
      <c r="UL297" s="10"/>
      <c r="UM297" s="10"/>
      <c r="UN297" s="10"/>
      <c r="UO297" s="10"/>
      <c r="UP297" s="10"/>
      <c r="UQ297" s="10"/>
      <c r="UR297" s="38"/>
      <c r="US297" s="38"/>
      <c r="UT297" s="38"/>
      <c r="UU297" s="38"/>
      <c r="UV297" s="38"/>
      <c r="UW297" s="38"/>
      <c r="UX297" s="38"/>
      <c r="UY297" s="38"/>
      <c r="UZ297" s="38"/>
      <c r="VA297" s="38"/>
      <c r="VB297" s="38"/>
      <c r="VC297" s="38"/>
      <c r="VD297" s="38"/>
      <c r="VE297" s="38"/>
      <c r="VF297" s="38"/>
      <c r="VG297" s="38"/>
      <c r="VH297" s="38"/>
      <c r="VI297" s="38"/>
      <c r="VJ297" s="38"/>
      <c r="VK297" s="38"/>
      <c r="VL297" s="182"/>
      <c r="VM297" s="25"/>
      <c r="VN297" s="10"/>
      <c r="VO297" s="10"/>
      <c r="VP297" s="10"/>
      <c r="VQ297" s="10"/>
      <c r="VR297" s="10"/>
      <c r="VS297" s="10"/>
      <c r="VT297" s="10"/>
      <c r="VU297" s="10"/>
      <c r="VV297" s="10"/>
      <c r="VW297" s="38"/>
      <c r="VX297" s="38"/>
      <c r="VY297" s="38"/>
      <c r="VZ297" s="38"/>
      <c r="WA297" s="38"/>
      <c r="WB297" s="38"/>
      <c r="WC297" s="38"/>
      <c r="WD297" s="38"/>
      <c r="WE297" s="38"/>
      <c r="WF297" s="38"/>
      <c r="WG297" s="38"/>
      <c r="WH297" s="38"/>
      <c r="WI297" s="38"/>
      <c r="WJ297" s="38"/>
      <c r="WK297" s="38"/>
      <c r="WL297" s="38"/>
      <c r="WM297" s="38"/>
      <c r="WN297" s="182"/>
      <c r="WO297" s="25"/>
      <c r="WP297" s="10"/>
      <c r="WQ297" s="10"/>
      <c r="WR297" s="10"/>
      <c r="WS297" s="10"/>
      <c r="WT297" s="10"/>
      <c r="WU297" s="10"/>
      <c r="WV297" s="10"/>
      <c r="WW297" s="10"/>
      <c r="WX297" s="10"/>
      <c r="WY297" s="196"/>
      <c r="WZ297" s="196"/>
      <c r="XA297" s="196"/>
      <c r="XB297" s="196"/>
      <c r="XC297" s="196"/>
      <c r="XD297" s="196"/>
      <c r="XE297" s="196"/>
      <c r="XF297" s="196"/>
      <c r="XG297" s="196"/>
      <c r="XH297" s="196"/>
      <c r="XI297" s="196"/>
      <c r="XJ297" s="196"/>
      <c r="XK297" s="196"/>
      <c r="XL297" s="196"/>
      <c r="XM297" s="196"/>
      <c r="XN297" s="196"/>
      <c r="XO297" s="196"/>
      <c r="XP297" s="196"/>
      <c r="XQ297" s="196"/>
      <c r="XR297" s="196"/>
      <c r="XS297" s="196"/>
      <c r="XT297" s="25">
        <f t="shared" ref="XT297:XT303" si="245">SUM(Z297:XS297)</f>
        <v>0</v>
      </c>
    </row>
    <row r="298" spans="2:644" s="4" customFormat="1" ht="12.75" x14ac:dyDescent="0.2">
      <c r="B298" s="61" t="s">
        <v>122</v>
      </c>
      <c r="C298" s="201" t="s">
        <v>418</v>
      </c>
      <c r="D298" s="9" t="str">
        <f t="shared" si="217"/>
        <v>1750274563</v>
      </c>
      <c r="E298" s="10">
        <v>6015</v>
      </c>
      <c r="F298" s="9" t="s">
        <v>338</v>
      </c>
      <c r="G298" s="9" t="s">
        <v>126</v>
      </c>
      <c r="H298" s="9" t="s">
        <v>656</v>
      </c>
      <c r="I298" s="9">
        <f t="shared" si="238"/>
        <v>26</v>
      </c>
      <c r="J298" s="9">
        <f t="shared" si="239"/>
        <v>13</v>
      </c>
      <c r="K298" s="9">
        <f t="shared" si="240"/>
        <v>14</v>
      </c>
      <c r="L298" s="9" t="str">
        <f t="shared" si="241"/>
        <v xml:space="preserve">Guachi Bulla </v>
      </c>
      <c r="M298" s="9" t="str">
        <f t="shared" si="242"/>
        <v xml:space="preserve"> Carla Aracely</v>
      </c>
      <c r="N298" s="9" t="str">
        <f>_xlfn.IFNA(VLOOKUP(D298,[1]!Tabla1[#All],7,0),"NO ENCONTRADO")</f>
        <v>carlaguachi@salesland.net</v>
      </c>
      <c r="O298" s="9"/>
      <c r="P298" s="9" t="str">
        <f t="shared" si="243"/>
        <v>carlaguachi@salesland.net</v>
      </c>
      <c r="Q298" s="11">
        <v>44716</v>
      </c>
      <c r="R298" s="11"/>
      <c r="S298" s="11"/>
      <c r="T298" s="11"/>
      <c r="U298" s="76">
        <f t="shared" si="218"/>
        <v>7.9</v>
      </c>
      <c r="V298" s="100">
        <f t="shared" si="204"/>
        <v>9.875</v>
      </c>
      <c r="W298" s="12">
        <f t="shared" si="244"/>
        <v>0</v>
      </c>
      <c r="X298" s="24">
        <f t="shared" si="205"/>
        <v>0</v>
      </c>
      <c r="Y298" s="77">
        <f>IF(B298="Inactivo",0,(V298-W298-X298))</f>
        <v>9.875</v>
      </c>
      <c r="Z298" s="46"/>
      <c r="AA298" s="47"/>
      <c r="AB298" s="47"/>
      <c r="AC298" s="47"/>
      <c r="AD298" s="47"/>
      <c r="AE298" s="47"/>
      <c r="AF298" s="48"/>
      <c r="AG298" s="49"/>
      <c r="AH298" s="50"/>
      <c r="AI298" s="51"/>
      <c r="AJ298" s="52"/>
      <c r="AK298" s="53"/>
      <c r="AL298" s="53"/>
      <c r="AM298" s="53"/>
      <c r="AN298" s="53"/>
      <c r="AO298" s="53"/>
      <c r="AP298" s="54"/>
      <c r="AQ298" s="54"/>
      <c r="AR298" s="55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6"/>
      <c r="BO298" s="52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6"/>
      <c r="CS298" s="64"/>
      <c r="CT298" s="54"/>
      <c r="CU298" s="54"/>
      <c r="CV298" s="54"/>
      <c r="CW298" s="54"/>
      <c r="CX298" s="54"/>
      <c r="CY298" s="54"/>
      <c r="CZ298" s="55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15"/>
      <c r="DR298" s="15"/>
      <c r="DS298" s="15"/>
      <c r="DT298" s="15"/>
      <c r="DU298" s="15"/>
      <c r="DV298" s="15"/>
      <c r="DW298" s="29"/>
      <c r="DX298" s="43"/>
      <c r="DY298" s="21"/>
      <c r="DZ298" s="21"/>
      <c r="EA298" s="15"/>
      <c r="EB298" s="15"/>
      <c r="EC298" s="15"/>
      <c r="ED298" s="15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6"/>
      <c r="FB298" s="52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5"/>
      <c r="FZ298" s="54"/>
      <c r="GA298" s="54"/>
      <c r="GB298" s="54"/>
      <c r="GC298" s="54"/>
      <c r="GD298" s="54"/>
      <c r="GE298" s="54"/>
      <c r="GF298" s="58"/>
      <c r="GG298" s="57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6"/>
      <c r="HL298" s="52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5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8"/>
      <c r="IN298" s="57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6"/>
      <c r="JS298" s="52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5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6"/>
      <c r="KW298" s="57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5"/>
      <c r="LX298" s="54"/>
      <c r="LY298" s="54"/>
      <c r="LZ298" s="54"/>
      <c r="MA298" s="56"/>
      <c r="MB298" s="52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6"/>
      <c r="NF298" s="52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6"/>
      <c r="OK298" s="52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153"/>
      <c r="PP298" s="52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154"/>
      <c r="QT298" s="52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154"/>
      <c r="RY298" s="52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154"/>
      <c r="TC298" s="52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6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38"/>
      <c r="US298" s="38"/>
      <c r="UT298" s="38"/>
      <c r="UU298" s="38"/>
      <c r="UV298" s="38"/>
      <c r="UW298" s="38"/>
      <c r="UX298" s="38"/>
      <c r="UY298" s="38"/>
      <c r="UZ298" s="38"/>
      <c r="VA298" s="38"/>
      <c r="VB298" s="38"/>
      <c r="VC298" s="38"/>
      <c r="VD298" s="38"/>
      <c r="VE298" s="38"/>
      <c r="VF298" s="38"/>
      <c r="VG298" s="38"/>
      <c r="VH298" s="38"/>
      <c r="VI298" s="38"/>
      <c r="VJ298" s="38"/>
      <c r="VK298" s="38"/>
      <c r="VL298" s="182"/>
      <c r="VM298" s="25"/>
      <c r="VN298" s="10"/>
      <c r="VO298" s="10"/>
      <c r="VP298" s="10"/>
      <c r="VQ298" s="10"/>
      <c r="VR298" s="10"/>
      <c r="VS298" s="10"/>
      <c r="VT298" s="10"/>
      <c r="VU298" s="10"/>
      <c r="VV298" s="10"/>
      <c r="VW298" s="38"/>
      <c r="VX298" s="38"/>
      <c r="VY298" s="38"/>
      <c r="VZ298" s="38"/>
      <c r="WA298" s="38"/>
      <c r="WB298" s="38"/>
      <c r="WC298" s="38"/>
      <c r="WD298" s="38"/>
      <c r="WE298" s="38"/>
      <c r="WF298" s="38"/>
      <c r="WG298" s="38"/>
      <c r="WH298" s="38"/>
      <c r="WI298" s="38"/>
      <c r="WJ298" s="38"/>
      <c r="WK298" s="38"/>
      <c r="WL298" s="38"/>
      <c r="WM298" s="38"/>
      <c r="WN298" s="182"/>
      <c r="WO298" s="25"/>
      <c r="WP298" s="10"/>
      <c r="WQ298" s="10"/>
      <c r="WR298" s="10"/>
      <c r="WS298" s="10"/>
      <c r="WT298" s="10"/>
      <c r="WU298" s="10"/>
      <c r="WV298" s="10"/>
      <c r="WW298" s="10"/>
      <c r="WX298" s="10"/>
      <c r="WY298" s="196"/>
      <c r="WZ298" s="196"/>
      <c r="XA298" s="196"/>
      <c r="XB298" s="196"/>
      <c r="XC298" s="196"/>
      <c r="XD298" s="196"/>
      <c r="XE298" s="196"/>
      <c r="XF298" s="196"/>
      <c r="XG298" s="196"/>
      <c r="XH298" s="196"/>
      <c r="XI298" s="196"/>
      <c r="XJ298" s="196"/>
      <c r="XK298" s="196"/>
      <c r="XL298" s="196"/>
      <c r="XM298" s="196"/>
      <c r="XN298" s="196"/>
      <c r="XO298" s="196"/>
      <c r="XP298" s="196"/>
      <c r="XQ298" s="196"/>
      <c r="XR298" s="196"/>
      <c r="XS298" s="196"/>
      <c r="XT298" s="25">
        <f t="shared" si="245"/>
        <v>0</v>
      </c>
    </row>
    <row r="299" spans="2:644" s="4" customFormat="1" ht="12.75" x14ac:dyDescent="0.2">
      <c r="B299" s="61" t="s">
        <v>122</v>
      </c>
      <c r="C299" s="201" t="s">
        <v>1064</v>
      </c>
      <c r="D299" s="9" t="str">
        <f t="shared" si="217"/>
        <v>0704720424</v>
      </c>
      <c r="E299" s="10">
        <v>6019</v>
      </c>
      <c r="F299" s="9" t="s">
        <v>338</v>
      </c>
      <c r="G299" s="9" t="s">
        <v>878</v>
      </c>
      <c r="H299" s="9" t="s">
        <v>657</v>
      </c>
      <c r="I299" s="9">
        <f t="shared" si="238"/>
        <v>34</v>
      </c>
      <c r="J299" s="9">
        <f t="shared" si="239"/>
        <v>19</v>
      </c>
      <c r="K299" s="9">
        <f t="shared" si="240"/>
        <v>16</v>
      </c>
      <c r="L299" s="9" t="str">
        <f t="shared" si="241"/>
        <v xml:space="preserve">Guadalima Espinoza </v>
      </c>
      <c r="M299" s="9" t="str">
        <f t="shared" si="242"/>
        <v xml:space="preserve"> Rocio Alexandra</v>
      </c>
      <c r="N299" s="9" t="str">
        <f>_xlfn.IFNA(VLOOKUP(D299,[1]!Tabla1[#All],7,0),"NO ENCONTRADO")</f>
        <v>rocioguadalima@salesland.net</v>
      </c>
      <c r="O299" s="9"/>
      <c r="P299" s="9" t="str">
        <f t="shared" si="243"/>
        <v>rocioguadalima@salesland.net</v>
      </c>
      <c r="Q299" s="11">
        <v>44888</v>
      </c>
      <c r="R299" s="11"/>
      <c r="S299" s="11"/>
      <c r="T299" s="11"/>
      <c r="U299" s="76">
        <f t="shared" si="218"/>
        <v>2.2666666666666666</v>
      </c>
      <c r="V299" s="100">
        <f t="shared" si="204"/>
        <v>2.833333333333333</v>
      </c>
      <c r="W299" s="12">
        <f t="shared" si="244"/>
        <v>0</v>
      </c>
      <c r="X299" s="24">
        <f t="shared" si="205"/>
        <v>0</v>
      </c>
      <c r="Y299" s="77">
        <f>IF(B299="Inactivo",0,(V299-W299-X299))</f>
        <v>2.833333333333333</v>
      </c>
      <c r="Z299" s="46"/>
      <c r="AA299" s="47"/>
      <c r="AB299" s="47"/>
      <c r="AC299" s="47"/>
      <c r="AD299" s="47"/>
      <c r="AE299" s="47"/>
      <c r="AF299" s="48"/>
      <c r="AG299" s="49"/>
      <c r="AH299" s="50"/>
      <c r="AI299" s="51"/>
      <c r="AJ299" s="52"/>
      <c r="AK299" s="53"/>
      <c r="AL299" s="53"/>
      <c r="AM299" s="53"/>
      <c r="AN299" s="53"/>
      <c r="AO299" s="53"/>
      <c r="AP299" s="54"/>
      <c r="AQ299" s="54"/>
      <c r="AR299" s="55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6"/>
      <c r="BO299" s="52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6"/>
      <c r="CS299" s="64"/>
      <c r="CT299" s="54"/>
      <c r="CU299" s="54"/>
      <c r="CV299" s="54"/>
      <c r="CW299" s="54"/>
      <c r="CX299" s="54"/>
      <c r="CY299" s="54"/>
      <c r="CZ299" s="55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15"/>
      <c r="DR299" s="15"/>
      <c r="DS299" s="15"/>
      <c r="DT299" s="15"/>
      <c r="DU299" s="15"/>
      <c r="DV299" s="15"/>
      <c r="DW299" s="29"/>
      <c r="DX299" s="43"/>
      <c r="DY299" s="21"/>
      <c r="DZ299" s="21"/>
      <c r="EA299" s="15"/>
      <c r="EB299" s="15"/>
      <c r="EC299" s="15"/>
      <c r="ED299" s="15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6"/>
      <c r="FB299" s="52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5"/>
      <c r="FZ299" s="54"/>
      <c r="GA299" s="54"/>
      <c r="GB299" s="54"/>
      <c r="GC299" s="54"/>
      <c r="GD299" s="54"/>
      <c r="GE299" s="54"/>
      <c r="GF299" s="58"/>
      <c r="GG299" s="57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6"/>
      <c r="HL299" s="52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5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8"/>
      <c r="IN299" s="57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6"/>
      <c r="JS299" s="52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5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6"/>
      <c r="KW299" s="57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5"/>
      <c r="LX299" s="54"/>
      <c r="LY299" s="54"/>
      <c r="LZ299" s="54"/>
      <c r="MA299" s="56"/>
      <c r="MB299" s="52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6"/>
      <c r="NF299" s="52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6"/>
      <c r="OK299" s="52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153"/>
      <c r="PP299" s="52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154"/>
      <c r="QT299" s="52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154"/>
      <c r="RY299" s="52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154"/>
      <c r="TC299" s="52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6"/>
      <c r="UH299" s="10"/>
      <c r="UI299" s="10"/>
      <c r="UJ299" s="10"/>
      <c r="UK299" s="10"/>
      <c r="UL299" s="10"/>
      <c r="UM299" s="10"/>
      <c r="UN299" s="10"/>
      <c r="UO299" s="10"/>
      <c r="UP299" s="10"/>
      <c r="UQ299" s="10"/>
      <c r="UR299" s="38"/>
      <c r="US299" s="38"/>
      <c r="UT299" s="38"/>
      <c r="UU299" s="38"/>
      <c r="UV299" s="38"/>
      <c r="UW299" s="38"/>
      <c r="UX299" s="38"/>
      <c r="UY299" s="38"/>
      <c r="UZ299" s="38"/>
      <c r="VA299" s="38"/>
      <c r="VB299" s="38"/>
      <c r="VC299" s="38"/>
      <c r="VD299" s="38"/>
      <c r="VE299" s="38"/>
      <c r="VF299" s="38"/>
      <c r="VG299" s="38"/>
      <c r="VH299" s="38"/>
      <c r="VI299" s="38"/>
      <c r="VJ299" s="38"/>
      <c r="VK299" s="38"/>
      <c r="VL299" s="182"/>
      <c r="VM299" s="25"/>
      <c r="VN299" s="10"/>
      <c r="VO299" s="10"/>
      <c r="VP299" s="10"/>
      <c r="VQ299" s="10"/>
      <c r="VR299" s="10"/>
      <c r="VS299" s="10"/>
      <c r="VT299" s="10"/>
      <c r="VU299" s="10"/>
      <c r="VV299" s="10"/>
      <c r="VW299" s="38"/>
      <c r="VX299" s="38"/>
      <c r="VY299" s="38"/>
      <c r="VZ299" s="38"/>
      <c r="WA299" s="38"/>
      <c r="WB299" s="38"/>
      <c r="WC299" s="38"/>
      <c r="WD299" s="38"/>
      <c r="WE299" s="38"/>
      <c r="WF299" s="38"/>
      <c r="WG299" s="38"/>
      <c r="WH299" s="38"/>
      <c r="WI299" s="38"/>
      <c r="WJ299" s="38"/>
      <c r="WK299" s="38"/>
      <c r="WL299" s="38"/>
      <c r="WM299" s="38"/>
      <c r="WN299" s="182"/>
      <c r="WO299" s="25"/>
      <c r="WP299" s="10"/>
      <c r="WQ299" s="10"/>
      <c r="WR299" s="10"/>
      <c r="WS299" s="10"/>
      <c r="WT299" s="10"/>
      <c r="WU299" s="10"/>
      <c r="WV299" s="10"/>
      <c r="WW299" s="10"/>
      <c r="WX299" s="10"/>
      <c r="WY299" s="196"/>
      <c r="WZ299" s="196"/>
      <c r="XA299" s="196"/>
      <c r="XB299" s="196"/>
      <c r="XC299" s="196"/>
      <c r="XD299" s="196"/>
      <c r="XE299" s="196"/>
      <c r="XF299" s="196"/>
      <c r="XG299" s="196"/>
      <c r="XH299" s="196"/>
      <c r="XI299" s="196"/>
      <c r="XJ299" s="196"/>
      <c r="XK299" s="196"/>
      <c r="XL299" s="196"/>
      <c r="XM299" s="196"/>
      <c r="XN299" s="196"/>
      <c r="XO299" s="196"/>
      <c r="XP299" s="196"/>
      <c r="XQ299" s="196"/>
      <c r="XR299" s="196"/>
      <c r="XS299" s="196"/>
      <c r="XT299" s="25">
        <f t="shared" si="245"/>
        <v>0</v>
      </c>
    </row>
    <row r="300" spans="2:644" s="4" customFormat="1" ht="12.75" x14ac:dyDescent="0.2">
      <c r="B300" s="61" t="s">
        <v>122</v>
      </c>
      <c r="C300" s="201" t="s">
        <v>419</v>
      </c>
      <c r="D300" s="9" t="str">
        <f t="shared" si="217"/>
        <v>1726323304</v>
      </c>
      <c r="E300" s="10">
        <v>6005</v>
      </c>
      <c r="F300" s="9" t="s">
        <v>38</v>
      </c>
      <c r="G300" s="9" t="s">
        <v>330</v>
      </c>
      <c r="H300" s="9" t="s">
        <v>658</v>
      </c>
      <c r="I300" s="9">
        <f t="shared" si="238"/>
        <v>33</v>
      </c>
      <c r="J300" s="9">
        <f t="shared" si="239"/>
        <v>16</v>
      </c>
      <c r="K300" s="9">
        <f t="shared" si="240"/>
        <v>18</v>
      </c>
      <c r="L300" s="9" t="str">
        <f t="shared" si="241"/>
        <v xml:space="preserve">Guaigua Reinoso </v>
      </c>
      <c r="M300" s="9" t="str">
        <f t="shared" si="242"/>
        <v xml:space="preserve"> Gennesis Carolina</v>
      </c>
      <c r="N300" s="9" t="str">
        <f>_xlfn.IFNA(VLOOKUP(D300,[1]!Tabla1[#All],7,0),"NO ENCONTRADO")</f>
        <v>gennesisguaigua@salesland.net</v>
      </c>
      <c r="O300" s="9"/>
      <c r="P300" s="9" t="str">
        <f t="shared" si="243"/>
        <v>gennesisguaigua@salesland.net</v>
      </c>
      <c r="Q300" s="11">
        <v>44743</v>
      </c>
      <c r="R300" s="11"/>
      <c r="S300" s="11"/>
      <c r="T300" s="11"/>
      <c r="U300" s="76">
        <f t="shared" si="218"/>
        <v>7</v>
      </c>
      <c r="V300" s="100">
        <f t="shared" si="204"/>
        <v>8.75</v>
      </c>
      <c r="W300" s="12">
        <f t="shared" si="244"/>
        <v>0</v>
      </c>
      <c r="X300" s="24">
        <f t="shared" si="205"/>
        <v>0</v>
      </c>
      <c r="Y300" s="77">
        <f>IF(B300="Inactivo",0,(V300-W300-X300))</f>
        <v>8.75</v>
      </c>
      <c r="Z300" s="46"/>
      <c r="AA300" s="47"/>
      <c r="AB300" s="47"/>
      <c r="AC300" s="47"/>
      <c r="AD300" s="47"/>
      <c r="AE300" s="47"/>
      <c r="AF300" s="48"/>
      <c r="AG300" s="49"/>
      <c r="AH300" s="50"/>
      <c r="AI300" s="51"/>
      <c r="AJ300" s="52"/>
      <c r="AK300" s="53"/>
      <c r="AL300" s="53"/>
      <c r="AM300" s="53"/>
      <c r="AN300" s="53"/>
      <c r="AO300" s="53"/>
      <c r="AP300" s="54"/>
      <c r="AQ300" s="54"/>
      <c r="AR300" s="55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6"/>
      <c r="BO300" s="52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6"/>
      <c r="CS300" s="64"/>
      <c r="CT300" s="54"/>
      <c r="CU300" s="54"/>
      <c r="CV300" s="54"/>
      <c r="CW300" s="54"/>
      <c r="CX300" s="54"/>
      <c r="CY300" s="54"/>
      <c r="CZ300" s="55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15"/>
      <c r="DR300" s="15"/>
      <c r="DS300" s="15"/>
      <c r="DT300" s="15"/>
      <c r="DU300" s="15"/>
      <c r="DV300" s="15"/>
      <c r="DW300" s="29"/>
      <c r="DX300" s="43"/>
      <c r="DY300" s="21"/>
      <c r="DZ300" s="21"/>
      <c r="EA300" s="15"/>
      <c r="EB300" s="15"/>
      <c r="EC300" s="15"/>
      <c r="ED300" s="15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6"/>
      <c r="FB300" s="52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5"/>
      <c r="FZ300" s="54"/>
      <c r="GA300" s="54"/>
      <c r="GB300" s="54"/>
      <c r="GC300" s="54"/>
      <c r="GD300" s="54"/>
      <c r="GE300" s="54"/>
      <c r="GF300" s="58"/>
      <c r="GG300" s="57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6"/>
      <c r="HL300" s="52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5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8"/>
      <c r="IN300" s="57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6"/>
      <c r="JS300" s="52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5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6"/>
      <c r="KW300" s="57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5"/>
      <c r="LX300" s="54"/>
      <c r="LY300" s="54"/>
      <c r="LZ300" s="54"/>
      <c r="MA300" s="56"/>
      <c r="MB300" s="52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6"/>
      <c r="NF300" s="52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6"/>
      <c r="OK300" s="52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153"/>
      <c r="PP300" s="52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154"/>
      <c r="QT300" s="52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154"/>
      <c r="RY300" s="52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154"/>
      <c r="TC300" s="52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6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38"/>
      <c r="US300" s="38"/>
      <c r="UT300" s="38"/>
      <c r="UU300" s="38"/>
      <c r="UV300" s="38"/>
      <c r="UW300" s="38"/>
      <c r="UX300" s="38"/>
      <c r="UY300" s="38"/>
      <c r="UZ300" s="38"/>
      <c r="VA300" s="38"/>
      <c r="VB300" s="38"/>
      <c r="VC300" s="38"/>
      <c r="VD300" s="38"/>
      <c r="VE300" s="38"/>
      <c r="VF300" s="38"/>
      <c r="VG300" s="38"/>
      <c r="VH300" s="38"/>
      <c r="VI300" s="38"/>
      <c r="VJ300" s="38"/>
      <c r="VK300" s="38"/>
      <c r="VL300" s="182"/>
      <c r="VM300" s="25"/>
      <c r="VN300" s="10"/>
      <c r="VO300" s="10"/>
      <c r="VP300" s="10"/>
      <c r="VQ300" s="10"/>
      <c r="VR300" s="10"/>
      <c r="VS300" s="10"/>
      <c r="VT300" s="10"/>
      <c r="VU300" s="10"/>
      <c r="VV300" s="10"/>
      <c r="VW300" s="38"/>
      <c r="VX300" s="38"/>
      <c r="VY300" s="38"/>
      <c r="VZ300" s="38"/>
      <c r="WA300" s="38"/>
      <c r="WB300" s="38"/>
      <c r="WC300" s="38"/>
      <c r="WD300" s="38"/>
      <c r="WE300" s="38"/>
      <c r="WF300" s="38"/>
      <c r="WG300" s="38"/>
      <c r="WH300" s="38"/>
      <c r="WI300" s="38"/>
      <c r="WJ300" s="38"/>
      <c r="WK300" s="38"/>
      <c r="WL300" s="38"/>
      <c r="WM300" s="38"/>
      <c r="WN300" s="182"/>
      <c r="WO300" s="25"/>
      <c r="WP300" s="10"/>
      <c r="WQ300" s="10"/>
      <c r="WR300" s="10"/>
      <c r="WS300" s="10"/>
      <c r="WT300" s="10"/>
      <c r="WU300" s="10"/>
      <c r="WV300" s="10"/>
      <c r="WW300" s="10"/>
      <c r="WX300" s="10"/>
      <c r="WY300" s="196"/>
      <c r="WZ300" s="196"/>
      <c r="XA300" s="196"/>
      <c r="XB300" s="196"/>
      <c r="XC300" s="196"/>
      <c r="XD300" s="196"/>
      <c r="XE300" s="196"/>
      <c r="XF300" s="196"/>
      <c r="XG300" s="196"/>
      <c r="XH300" s="196"/>
      <c r="XI300" s="196"/>
      <c r="XJ300" s="196"/>
      <c r="XK300" s="196"/>
      <c r="XL300" s="196"/>
      <c r="XM300" s="196"/>
      <c r="XN300" s="196"/>
      <c r="XO300" s="196"/>
      <c r="XP300" s="196"/>
      <c r="XQ300" s="196"/>
      <c r="XR300" s="196"/>
      <c r="XS300" s="196"/>
      <c r="XT300" s="25">
        <f t="shared" si="245"/>
        <v>0</v>
      </c>
    </row>
    <row r="301" spans="2:644" s="4" customFormat="1" ht="12.75" x14ac:dyDescent="0.2">
      <c r="B301" s="61" t="s">
        <v>122</v>
      </c>
      <c r="C301" s="201" t="s">
        <v>420</v>
      </c>
      <c r="D301" s="9" t="str">
        <f t="shared" si="217"/>
        <v>1723409163</v>
      </c>
      <c r="E301" s="10">
        <v>6015</v>
      </c>
      <c r="F301" s="9" t="s">
        <v>338</v>
      </c>
      <c r="G301" s="9" t="s">
        <v>126</v>
      </c>
      <c r="H301" s="9" t="s">
        <v>659</v>
      </c>
      <c r="I301" s="9">
        <f t="shared" si="238"/>
        <v>34</v>
      </c>
      <c r="J301" s="9">
        <f t="shared" si="239"/>
        <v>18</v>
      </c>
      <c r="K301" s="9">
        <f t="shared" si="240"/>
        <v>17</v>
      </c>
      <c r="L301" s="9" t="str">
        <f t="shared" si="241"/>
        <v xml:space="preserve">Gualotuña Morales </v>
      </c>
      <c r="M301" s="9" t="str">
        <f t="shared" si="242"/>
        <v xml:space="preserve"> Katherine Nicole</v>
      </c>
      <c r="N301" s="9" t="str">
        <f>_xlfn.IFNA(VLOOKUP(D301,[1]!Tabla1[#All],7,0),"NO ENCONTRADO")</f>
        <v>katherine@saleslkad.net</v>
      </c>
      <c r="O301" s="9"/>
      <c r="P301" s="9" t="str">
        <f t="shared" si="243"/>
        <v>katherine@saleslkad.net</v>
      </c>
      <c r="Q301" s="11">
        <v>44867</v>
      </c>
      <c r="R301" s="11"/>
      <c r="S301" s="11"/>
      <c r="T301" s="11"/>
      <c r="U301" s="76">
        <f t="shared" si="218"/>
        <v>2.9666666666666668</v>
      </c>
      <c r="V301" s="100">
        <f t="shared" si="204"/>
        <v>3.7083333333333335</v>
      </c>
      <c r="W301" s="12">
        <f t="shared" si="244"/>
        <v>0</v>
      </c>
      <c r="X301" s="24">
        <f t="shared" si="205"/>
        <v>0</v>
      </c>
      <c r="Y301" s="77">
        <f>IF(B301="Inactivo",0,(V301-W301-X301))</f>
        <v>3.7083333333333335</v>
      </c>
      <c r="Z301" s="46"/>
      <c r="AA301" s="47"/>
      <c r="AB301" s="47"/>
      <c r="AC301" s="47"/>
      <c r="AD301" s="47"/>
      <c r="AE301" s="47"/>
      <c r="AF301" s="48"/>
      <c r="AG301" s="49"/>
      <c r="AH301" s="50"/>
      <c r="AI301" s="51"/>
      <c r="AJ301" s="52"/>
      <c r="AK301" s="53"/>
      <c r="AL301" s="53"/>
      <c r="AM301" s="53"/>
      <c r="AN301" s="53"/>
      <c r="AO301" s="53"/>
      <c r="AP301" s="54"/>
      <c r="AQ301" s="54"/>
      <c r="AR301" s="55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6"/>
      <c r="BO301" s="52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6"/>
      <c r="CS301" s="64"/>
      <c r="CT301" s="54"/>
      <c r="CU301" s="54"/>
      <c r="CV301" s="54"/>
      <c r="CW301" s="54"/>
      <c r="CX301" s="54"/>
      <c r="CY301" s="54"/>
      <c r="CZ301" s="55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15"/>
      <c r="DR301" s="15"/>
      <c r="DS301" s="15"/>
      <c r="DT301" s="15"/>
      <c r="DU301" s="15"/>
      <c r="DV301" s="15"/>
      <c r="DW301" s="29"/>
      <c r="DX301" s="43"/>
      <c r="DY301" s="21"/>
      <c r="DZ301" s="21"/>
      <c r="EA301" s="15"/>
      <c r="EB301" s="15"/>
      <c r="EC301" s="15"/>
      <c r="ED301" s="15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6"/>
      <c r="FB301" s="52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5"/>
      <c r="FZ301" s="54"/>
      <c r="GA301" s="54"/>
      <c r="GB301" s="54"/>
      <c r="GC301" s="54"/>
      <c r="GD301" s="54"/>
      <c r="GE301" s="54"/>
      <c r="GF301" s="58"/>
      <c r="GG301" s="57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6"/>
      <c r="HL301" s="52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5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8"/>
      <c r="IN301" s="57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6"/>
      <c r="JS301" s="52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5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6"/>
      <c r="KW301" s="57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5"/>
      <c r="LX301" s="54"/>
      <c r="LY301" s="54"/>
      <c r="LZ301" s="54"/>
      <c r="MA301" s="56"/>
      <c r="MB301" s="52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6"/>
      <c r="NF301" s="52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6"/>
      <c r="OK301" s="52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153"/>
      <c r="PP301" s="52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154"/>
      <c r="QT301" s="52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154"/>
      <c r="RY301" s="52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154"/>
      <c r="TC301" s="52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6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38"/>
      <c r="US301" s="38"/>
      <c r="UT301" s="38"/>
      <c r="UU301" s="38"/>
      <c r="UV301" s="38"/>
      <c r="UW301" s="38"/>
      <c r="UX301" s="38"/>
      <c r="UY301" s="38"/>
      <c r="UZ301" s="38"/>
      <c r="VA301" s="38"/>
      <c r="VB301" s="38"/>
      <c r="VC301" s="38"/>
      <c r="VD301" s="38"/>
      <c r="VE301" s="38"/>
      <c r="VF301" s="38"/>
      <c r="VG301" s="38"/>
      <c r="VH301" s="38"/>
      <c r="VI301" s="38"/>
      <c r="VJ301" s="38"/>
      <c r="VK301" s="38"/>
      <c r="VL301" s="182"/>
      <c r="VM301" s="25"/>
      <c r="VN301" s="10"/>
      <c r="VO301" s="10"/>
      <c r="VP301" s="10"/>
      <c r="VQ301" s="10"/>
      <c r="VR301" s="10"/>
      <c r="VS301" s="10"/>
      <c r="VT301" s="10"/>
      <c r="VU301" s="10"/>
      <c r="VV301" s="10"/>
      <c r="VW301" s="38"/>
      <c r="VX301" s="38"/>
      <c r="VY301" s="38"/>
      <c r="VZ301" s="38"/>
      <c r="WA301" s="38"/>
      <c r="WB301" s="38"/>
      <c r="WC301" s="38"/>
      <c r="WD301" s="38"/>
      <c r="WE301" s="38"/>
      <c r="WF301" s="38"/>
      <c r="WG301" s="38"/>
      <c r="WH301" s="38"/>
      <c r="WI301" s="38"/>
      <c r="WJ301" s="38"/>
      <c r="WK301" s="38"/>
      <c r="WL301" s="38"/>
      <c r="WM301" s="38"/>
      <c r="WN301" s="182"/>
      <c r="WO301" s="25"/>
      <c r="WP301" s="10"/>
      <c r="WQ301" s="10"/>
      <c r="WR301" s="10"/>
      <c r="WS301" s="10"/>
      <c r="WT301" s="10"/>
      <c r="WU301" s="10"/>
      <c r="WV301" s="10"/>
      <c r="WW301" s="10"/>
      <c r="WX301" s="10"/>
      <c r="WY301" s="196"/>
      <c r="WZ301" s="196"/>
      <c r="XA301" s="196"/>
      <c r="XB301" s="196"/>
      <c r="XC301" s="196"/>
      <c r="XD301" s="196"/>
      <c r="XE301" s="196"/>
      <c r="XF301" s="196"/>
      <c r="XG301" s="196"/>
      <c r="XH301" s="196"/>
      <c r="XI301" s="196"/>
      <c r="XJ301" s="196"/>
      <c r="XK301" s="196"/>
      <c r="XL301" s="196"/>
      <c r="XM301" s="196"/>
      <c r="XN301" s="196"/>
      <c r="XO301" s="196"/>
      <c r="XP301" s="196"/>
      <c r="XQ301" s="196"/>
      <c r="XR301" s="196"/>
      <c r="XS301" s="196"/>
      <c r="XT301" s="25">
        <f t="shared" si="245"/>
        <v>0</v>
      </c>
    </row>
    <row r="302" spans="2:644" s="4" customFormat="1" ht="12.75" hidden="1" x14ac:dyDescent="0.2">
      <c r="B302" s="61" t="s">
        <v>121</v>
      </c>
      <c r="C302" s="201" t="s">
        <v>1065</v>
      </c>
      <c r="D302" s="9" t="str">
        <f t="shared" si="217"/>
        <v>0951802222</v>
      </c>
      <c r="E302" s="10">
        <v>6015</v>
      </c>
      <c r="F302" s="9" t="s">
        <v>338</v>
      </c>
      <c r="G302" s="9" t="s">
        <v>335</v>
      </c>
      <c r="H302" s="9" t="s">
        <v>316</v>
      </c>
      <c r="I302" s="9"/>
      <c r="J302" s="9"/>
      <c r="K302" s="9"/>
      <c r="L302" s="9"/>
      <c r="M302" s="9"/>
      <c r="N302" s="9" t="e">
        <f>VLOOKUP(C302,'[1]Nomina al 02-02-2023'!$A$6:$A$94,1,0)</f>
        <v>#N/A</v>
      </c>
      <c r="O302" s="9"/>
      <c r="P302" s="9"/>
      <c r="Q302" s="11">
        <v>44874</v>
      </c>
      <c r="R302" s="11">
        <v>44915</v>
      </c>
      <c r="S302" s="11"/>
      <c r="T302" s="11"/>
      <c r="U302" s="76">
        <f t="shared" si="218"/>
        <v>2.7333333333333334</v>
      </c>
      <c r="V302" s="100">
        <f t="shared" si="204"/>
        <v>3.416666666666667</v>
      </c>
      <c r="W302" s="12">
        <f t="shared" si="244"/>
        <v>0</v>
      </c>
      <c r="X302" s="24">
        <f t="shared" si="205"/>
        <v>0</v>
      </c>
      <c r="Y302" s="77">
        <f>IF(B302="Inactivo",0,(V302-W302-X302))</f>
        <v>0</v>
      </c>
      <c r="Z302" s="46"/>
      <c r="AA302" s="47"/>
      <c r="AB302" s="47"/>
      <c r="AC302" s="47"/>
      <c r="AD302" s="47"/>
      <c r="AE302" s="47"/>
      <c r="AF302" s="48"/>
      <c r="AG302" s="49"/>
      <c r="AH302" s="50"/>
      <c r="AI302" s="51"/>
      <c r="AJ302" s="52"/>
      <c r="AK302" s="53"/>
      <c r="AL302" s="53"/>
      <c r="AM302" s="53"/>
      <c r="AN302" s="53"/>
      <c r="AO302" s="53"/>
      <c r="AP302" s="54"/>
      <c r="AQ302" s="54"/>
      <c r="AR302" s="55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6"/>
      <c r="BO302" s="52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6"/>
      <c r="CS302" s="64"/>
      <c r="CT302" s="54"/>
      <c r="CU302" s="54"/>
      <c r="CV302" s="54"/>
      <c r="CW302" s="54"/>
      <c r="CX302" s="54"/>
      <c r="CY302" s="54"/>
      <c r="CZ302" s="55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15"/>
      <c r="DR302" s="15"/>
      <c r="DS302" s="15"/>
      <c r="DT302" s="15"/>
      <c r="DU302" s="15"/>
      <c r="DV302" s="15"/>
      <c r="DW302" s="29"/>
      <c r="DX302" s="43"/>
      <c r="DY302" s="21"/>
      <c r="DZ302" s="21"/>
      <c r="EA302" s="15"/>
      <c r="EB302" s="15"/>
      <c r="EC302" s="15"/>
      <c r="ED302" s="15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6"/>
      <c r="FB302" s="52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5"/>
      <c r="FZ302" s="54"/>
      <c r="GA302" s="54"/>
      <c r="GB302" s="54"/>
      <c r="GC302" s="54"/>
      <c r="GD302" s="54"/>
      <c r="GE302" s="54"/>
      <c r="GF302" s="58"/>
      <c r="GG302" s="57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6"/>
      <c r="HL302" s="52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5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8"/>
      <c r="IN302" s="57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6"/>
      <c r="JS302" s="52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5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6"/>
      <c r="KW302" s="57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5"/>
      <c r="LX302" s="54"/>
      <c r="LY302" s="54"/>
      <c r="LZ302" s="54"/>
      <c r="MA302" s="56"/>
      <c r="MB302" s="52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6"/>
      <c r="NF302" s="52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6"/>
      <c r="OK302" s="52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153"/>
      <c r="PP302" s="52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154"/>
      <c r="QT302" s="52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154"/>
      <c r="RY302" s="52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154"/>
      <c r="TC302" s="52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6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38"/>
      <c r="US302" s="38"/>
      <c r="UT302" s="38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182"/>
      <c r="VM302" s="25"/>
      <c r="VN302" s="10"/>
      <c r="VO302" s="10"/>
      <c r="VP302" s="10"/>
      <c r="VQ302" s="10"/>
      <c r="VR302" s="10"/>
      <c r="VS302" s="10"/>
      <c r="VT302" s="10"/>
      <c r="VU302" s="10"/>
      <c r="VV302" s="10"/>
      <c r="VW302" s="38"/>
      <c r="VX302" s="38"/>
      <c r="VY302" s="38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182"/>
      <c r="WO302" s="25"/>
      <c r="WP302" s="10"/>
      <c r="WQ302" s="10"/>
      <c r="WR302" s="10"/>
      <c r="WS302" s="10"/>
      <c r="WT302" s="10"/>
      <c r="WU302" s="10"/>
      <c r="WV302" s="10"/>
      <c r="WW302" s="10"/>
      <c r="WX302" s="10"/>
      <c r="WY302" s="196"/>
      <c r="WZ302" s="196"/>
      <c r="XA302" s="196"/>
      <c r="XB302" s="196"/>
      <c r="XC302" s="196"/>
      <c r="XD302" s="196"/>
      <c r="XE302" s="196"/>
      <c r="XF302" s="196"/>
      <c r="XG302" s="196"/>
      <c r="XH302" s="196"/>
      <c r="XI302" s="196"/>
      <c r="XJ302" s="196"/>
      <c r="XK302" s="196"/>
      <c r="XL302" s="196"/>
      <c r="XM302" s="196"/>
      <c r="XN302" s="196"/>
      <c r="XO302" s="196"/>
      <c r="XP302" s="196"/>
      <c r="XQ302" s="196"/>
      <c r="XR302" s="196"/>
      <c r="XS302" s="196"/>
      <c r="XT302" s="25">
        <f t="shared" si="245"/>
        <v>0</v>
      </c>
    </row>
    <row r="303" spans="2:644" s="4" customFormat="1" ht="15" x14ac:dyDescent="0.2">
      <c r="B303" s="61" t="s">
        <v>122</v>
      </c>
      <c r="C303" s="201" t="s">
        <v>1066</v>
      </c>
      <c r="D303" s="9" t="str">
        <f t="shared" si="217"/>
        <v>0926936857</v>
      </c>
      <c r="E303" s="10">
        <v>6015</v>
      </c>
      <c r="F303" s="9" t="s">
        <v>338</v>
      </c>
      <c r="G303" s="9" t="s">
        <v>126</v>
      </c>
      <c r="H303" s="9" t="s">
        <v>660</v>
      </c>
      <c r="I303" s="9">
        <f>LEN(H303)</f>
        <v>33</v>
      </c>
      <c r="J303" s="9">
        <f>FIND(" ",H303,FIND(" ",H303)+1)</f>
        <v>18</v>
      </c>
      <c r="K303" s="9">
        <f>I303-(J303-1)</f>
        <v>16</v>
      </c>
      <c r="L303" s="9" t="str">
        <f>MID(H303,1,J303)</f>
        <v xml:space="preserve">Guaranda Guaranda </v>
      </c>
      <c r="M303" s="9" t="str">
        <f>MID(H303,J303,K303)</f>
        <v xml:space="preserve"> Italo Alexander</v>
      </c>
      <c r="N303" s="9" t="str">
        <f>_xlfn.IFNA(VLOOKUP(D303,[1]!Tabla1[#All],7,0),"NO ENCONTRADO")</f>
        <v>NO ENCONTRADO</v>
      </c>
      <c r="O303" s="207" t="s">
        <v>1198</v>
      </c>
      <c r="P303" s="9" t="str">
        <f>IF(N303="NO ENCONTRADO",O303,N303)</f>
        <v>italoaguaranda@salesland.net</v>
      </c>
      <c r="Q303" s="11">
        <v>44652</v>
      </c>
      <c r="R303" s="11"/>
      <c r="S303" s="11"/>
      <c r="T303" s="11"/>
      <c r="U303" s="76">
        <f t="shared" si="218"/>
        <v>10</v>
      </c>
      <c r="V303" s="100">
        <f t="shared" si="204"/>
        <v>12.5</v>
      </c>
      <c r="W303" s="12">
        <f t="shared" si="244"/>
        <v>0</v>
      </c>
      <c r="X303" s="24">
        <f t="shared" si="205"/>
        <v>0</v>
      </c>
      <c r="Y303" s="77">
        <f>IF(B303="Inactivo",0,(V303-W303-X303))</f>
        <v>12.5</v>
      </c>
      <c r="Z303" s="46"/>
      <c r="AA303" s="47"/>
      <c r="AB303" s="47"/>
      <c r="AC303" s="47"/>
      <c r="AD303" s="47"/>
      <c r="AE303" s="47"/>
      <c r="AF303" s="48"/>
      <c r="AG303" s="49"/>
      <c r="AH303" s="50"/>
      <c r="AI303" s="51"/>
      <c r="AJ303" s="52"/>
      <c r="AK303" s="53"/>
      <c r="AL303" s="53"/>
      <c r="AM303" s="53"/>
      <c r="AN303" s="53"/>
      <c r="AO303" s="53"/>
      <c r="AP303" s="54"/>
      <c r="AQ303" s="54"/>
      <c r="AR303" s="55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6"/>
      <c r="BO303" s="52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6"/>
      <c r="CS303" s="64"/>
      <c r="CT303" s="54"/>
      <c r="CU303" s="54"/>
      <c r="CV303" s="54"/>
      <c r="CW303" s="54"/>
      <c r="CX303" s="54"/>
      <c r="CY303" s="54"/>
      <c r="CZ303" s="55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15"/>
      <c r="DR303" s="15"/>
      <c r="DS303" s="15"/>
      <c r="DT303" s="15"/>
      <c r="DU303" s="15"/>
      <c r="DV303" s="15"/>
      <c r="DW303" s="29"/>
      <c r="DX303" s="43"/>
      <c r="DY303" s="21"/>
      <c r="DZ303" s="21"/>
      <c r="EA303" s="15"/>
      <c r="EB303" s="15"/>
      <c r="EC303" s="15"/>
      <c r="ED303" s="15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6"/>
      <c r="FB303" s="52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5"/>
      <c r="FZ303" s="54"/>
      <c r="GA303" s="54"/>
      <c r="GB303" s="54"/>
      <c r="GC303" s="54"/>
      <c r="GD303" s="54"/>
      <c r="GE303" s="54"/>
      <c r="GF303" s="58"/>
      <c r="GG303" s="57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6"/>
      <c r="HL303" s="52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5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8"/>
      <c r="IN303" s="57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6"/>
      <c r="JS303" s="52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5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6"/>
      <c r="KW303" s="57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5"/>
      <c r="LX303" s="54"/>
      <c r="LY303" s="54"/>
      <c r="LZ303" s="54"/>
      <c r="MA303" s="56"/>
      <c r="MB303" s="52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6"/>
      <c r="NF303" s="52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6"/>
      <c r="OK303" s="52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153"/>
      <c r="PP303" s="52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154"/>
      <c r="QT303" s="52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154"/>
      <c r="RY303" s="52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154"/>
      <c r="TC303" s="52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6"/>
      <c r="UH303" s="10"/>
      <c r="UI303" s="10"/>
      <c r="UJ303" s="10"/>
      <c r="UK303" s="10"/>
      <c r="UL303" s="10"/>
      <c r="UM303" s="10"/>
      <c r="UN303" s="10"/>
      <c r="UO303" s="10"/>
      <c r="UP303" s="10"/>
      <c r="UQ303" s="10"/>
      <c r="UR303" s="38"/>
      <c r="US303" s="38"/>
      <c r="UT303" s="38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182"/>
      <c r="VM303" s="25"/>
      <c r="VN303" s="10"/>
      <c r="VO303" s="10"/>
      <c r="VP303" s="10"/>
      <c r="VQ303" s="10"/>
      <c r="VR303" s="10"/>
      <c r="VS303" s="10"/>
      <c r="VT303" s="10"/>
      <c r="VU303" s="10"/>
      <c r="VV303" s="10"/>
      <c r="VW303" s="38"/>
      <c r="VX303" s="38"/>
      <c r="VY303" s="38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182"/>
      <c r="WO303" s="25"/>
      <c r="WP303" s="10"/>
      <c r="WQ303" s="10"/>
      <c r="WR303" s="10"/>
      <c r="WS303" s="10"/>
      <c r="WT303" s="10"/>
      <c r="WU303" s="10"/>
      <c r="WV303" s="10"/>
      <c r="WW303" s="10"/>
      <c r="WX303" s="10"/>
      <c r="WY303" s="196"/>
      <c r="WZ303" s="196"/>
      <c r="XA303" s="196"/>
      <c r="XB303" s="196"/>
      <c r="XC303" s="196"/>
      <c r="XD303" s="196"/>
      <c r="XE303" s="196"/>
      <c r="XF303" s="196"/>
      <c r="XG303" s="196"/>
      <c r="XH303" s="196"/>
      <c r="XI303" s="196"/>
      <c r="XJ303" s="196"/>
      <c r="XK303" s="196"/>
      <c r="XL303" s="196"/>
      <c r="XM303" s="196"/>
      <c r="XN303" s="196"/>
      <c r="XO303" s="196"/>
      <c r="XP303" s="196"/>
      <c r="XQ303" s="196"/>
      <c r="XR303" s="196"/>
      <c r="XS303" s="196"/>
      <c r="XT303" s="25">
        <f t="shared" si="245"/>
        <v>0</v>
      </c>
    </row>
    <row r="304" spans="2:644" s="4" customFormat="1" ht="12.75" hidden="1" x14ac:dyDescent="0.2">
      <c r="B304" s="61" t="s">
        <v>121</v>
      </c>
      <c r="C304" s="201" t="s">
        <v>1067</v>
      </c>
      <c r="D304" s="9" t="str">
        <f t="shared" si="217"/>
        <v>0962815940</v>
      </c>
      <c r="E304" s="10"/>
      <c r="F304" s="9"/>
      <c r="G304" s="9"/>
      <c r="H304" s="9" t="s">
        <v>661</v>
      </c>
      <c r="I304" s="9"/>
      <c r="J304" s="9"/>
      <c r="K304" s="9"/>
      <c r="L304" s="9"/>
      <c r="M304" s="9"/>
      <c r="N304" s="9" t="e">
        <f>VLOOKUP(C304,'[1]Nomina al 02-02-2023'!$A$6:$A$94,1,0)</f>
        <v>#N/A</v>
      </c>
      <c r="O304" s="9"/>
      <c r="P304" s="9"/>
      <c r="Q304" s="11">
        <v>44305</v>
      </c>
      <c r="R304" s="11">
        <v>44305</v>
      </c>
      <c r="S304" s="11"/>
      <c r="T304" s="11"/>
      <c r="U304" s="76">
        <f t="shared" si="218"/>
        <v>21.4</v>
      </c>
      <c r="V304" s="100">
        <f t="shared" si="204"/>
        <v>26.75</v>
      </c>
      <c r="W304" s="12">
        <f t="shared" si="206"/>
        <v>0</v>
      </c>
      <c r="X304" s="24">
        <f t="shared" si="205"/>
        <v>0</v>
      </c>
      <c r="Y304" s="77">
        <f>IF(B304="Inactivo",0,(V304-W304-X304))</f>
        <v>0</v>
      </c>
      <c r="Z304" s="46"/>
      <c r="AA304" s="47"/>
      <c r="AB304" s="47"/>
      <c r="AC304" s="47"/>
      <c r="AD304" s="47"/>
      <c r="AE304" s="47"/>
      <c r="AF304" s="48"/>
      <c r="AG304" s="49"/>
      <c r="AH304" s="50"/>
      <c r="AI304" s="51"/>
      <c r="AJ304" s="52"/>
      <c r="AK304" s="53"/>
      <c r="AL304" s="53"/>
      <c r="AM304" s="53"/>
      <c r="AN304" s="53"/>
      <c r="AO304" s="53"/>
      <c r="AP304" s="54"/>
      <c r="AQ304" s="54"/>
      <c r="AR304" s="55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6"/>
      <c r="BO304" s="52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6"/>
      <c r="CS304" s="64"/>
      <c r="CT304" s="54"/>
      <c r="CU304" s="54"/>
      <c r="CV304" s="54"/>
      <c r="CW304" s="54"/>
      <c r="CX304" s="54"/>
      <c r="CY304" s="54"/>
      <c r="CZ304" s="55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15"/>
      <c r="DR304" s="15"/>
      <c r="DS304" s="15"/>
      <c r="DT304" s="15"/>
      <c r="DU304" s="15"/>
      <c r="DV304" s="15"/>
      <c r="DW304" s="29"/>
      <c r="DX304" s="43"/>
      <c r="DY304" s="21"/>
      <c r="DZ304" s="21"/>
      <c r="EA304" s="15"/>
      <c r="EB304" s="15"/>
      <c r="EC304" s="15"/>
      <c r="ED304" s="15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6"/>
      <c r="FB304" s="52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5"/>
      <c r="FZ304" s="54"/>
      <c r="GA304" s="54"/>
      <c r="GB304" s="54"/>
      <c r="GC304" s="54"/>
      <c r="GD304" s="54"/>
      <c r="GE304" s="54"/>
      <c r="GF304" s="58"/>
      <c r="GG304" s="57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6"/>
      <c r="HL304" s="52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5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8"/>
      <c r="IN304" s="57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6"/>
      <c r="JS304" s="52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5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6"/>
      <c r="KW304" s="57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5"/>
      <c r="LX304" s="54"/>
      <c r="LY304" s="54"/>
      <c r="LZ304" s="54"/>
      <c r="MA304" s="56"/>
      <c r="MB304" s="52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6"/>
      <c r="NF304" s="52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6"/>
      <c r="OK304" s="52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153"/>
      <c r="PP304" s="52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154"/>
      <c r="QT304" s="52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154"/>
      <c r="RY304" s="52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154"/>
      <c r="TC304" s="52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6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38"/>
      <c r="US304" s="38"/>
      <c r="UT304" s="38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182"/>
      <c r="VM304" s="25"/>
      <c r="VN304" s="10"/>
      <c r="VO304" s="10"/>
      <c r="VP304" s="10"/>
      <c r="VQ304" s="10"/>
      <c r="VR304" s="10"/>
      <c r="VS304" s="10"/>
      <c r="VT304" s="10"/>
      <c r="VU304" s="10"/>
      <c r="VV304" s="10"/>
      <c r="VW304" s="38"/>
      <c r="VX304" s="38"/>
      <c r="VY304" s="38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182"/>
      <c r="WO304" s="25"/>
      <c r="WP304" s="10"/>
      <c r="WQ304" s="10"/>
      <c r="WR304" s="10"/>
      <c r="WS304" s="10"/>
      <c r="WT304" s="10"/>
      <c r="WU304" s="10"/>
      <c r="WV304" s="10"/>
      <c r="WW304" s="10"/>
      <c r="WX304" s="10"/>
      <c r="WY304" s="38"/>
      <c r="WZ304" s="38"/>
      <c r="XA304" s="38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25"/>
    </row>
    <row r="305" spans="2:644" s="4" customFormat="1" ht="12.75" hidden="1" x14ac:dyDescent="0.2">
      <c r="B305" s="61" t="s">
        <v>121</v>
      </c>
      <c r="C305" s="201" t="s">
        <v>177</v>
      </c>
      <c r="D305" s="9" t="str">
        <f t="shared" si="217"/>
        <v>1803610359</v>
      </c>
      <c r="E305" s="10"/>
      <c r="F305" s="9"/>
      <c r="G305" s="9"/>
      <c r="H305" s="9" t="s">
        <v>220</v>
      </c>
      <c r="I305" s="9"/>
      <c r="J305" s="9"/>
      <c r="K305" s="9"/>
      <c r="L305" s="9"/>
      <c r="M305" s="9"/>
      <c r="N305" s="9" t="e">
        <f>VLOOKUP(C305,'[1]Nomina al 02-02-2023'!$A$6:$A$94,1,0)</f>
        <v>#N/A</v>
      </c>
      <c r="O305" s="9"/>
      <c r="P305" s="9"/>
      <c r="Q305" s="11">
        <v>44622</v>
      </c>
      <c r="R305" s="11">
        <v>44684</v>
      </c>
      <c r="S305" s="11"/>
      <c r="T305" s="11"/>
      <c r="U305" s="76">
        <f t="shared" si="218"/>
        <v>10.966666666666667</v>
      </c>
      <c r="V305" s="100">
        <f t="shared" si="204"/>
        <v>13.708333333333334</v>
      </c>
      <c r="W305" s="12">
        <f t="shared" si="206"/>
        <v>0</v>
      </c>
      <c r="X305" s="24">
        <f t="shared" si="205"/>
        <v>0</v>
      </c>
      <c r="Y305" s="77">
        <f>IF(B305="Inactivo",0,(V305-W305-X305))</f>
        <v>0</v>
      </c>
      <c r="Z305" s="46"/>
      <c r="AA305" s="47"/>
      <c r="AB305" s="47"/>
      <c r="AC305" s="47"/>
      <c r="AD305" s="47"/>
      <c r="AE305" s="47"/>
      <c r="AF305" s="48"/>
      <c r="AG305" s="49"/>
      <c r="AH305" s="50"/>
      <c r="AI305" s="51"/>
      <c r="AJ305" s="52"/>
      <c r="AK305" s="53"/>
      <c r="AL305" s="53"/>
      <c r="AM305" s="53"/>
      <c r="AN305" s="53"/>
      <c r="AO305" s="53"/>
      <c r="AP305" s="54"/>
      <c r="AQ305" s="54"/>
      <c r="AR305" s="55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6"/>
      <c r="BO305" s="52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6"/>
      <c r="CS305" s="64"/>
      <c r="CT305" s="54"/>
      <c r="CU305" s="54"/>
      <c r="CV305" s="54"/>
      <c r="CW305" s="54"/>
      <c r="CX305" s="54"/>
      <c r="CY305" s="54"/>
      <c r="CZ305" s="55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15"/>
      <c r="DR305" s="15"/>
      <c r="DS305" s="15"/>
      <c r="DT305" s="15"/>
      <c r="DU305" s="15"/>
      <c r="DV305" s="15"/>
      <c r="DW305" s="29"/>
      <c r="DX305" s="43"/>
      <c r="DY305" s="21"/>
      <c r="DZ305" s="21"/>
      <c r="EA305" s="15"/>
      <c r="EB305" s="15"/>
      <c r="EC305" s="15"/>
      <c r="ED305" s="15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6"/>
      <c r="FB305" s="52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5"/>
      <c r="FZ305" s="54"/>
      <c r="GA305" s="54"/>
      <c r="GB305" s="54"/>
      <c r="GC305" s="54"/>
      <c r="GD305" s="54"/>
      <c r="GE305" s="54"/>
      <c r="GF305" s="58"/>
      <c r="GG305" s="57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6"/>
      <c r="HL305" s="52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5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8"/>
      <c r="IN305" s="57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6"/>
      <c r="JS305" s="52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5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6"/>
      <c r="KW305" s="57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5"/>
      <c r="LX305" s="54"/>
      <c r="LY305" s="54"/>
      <c r="LZ305" s="54"/>
      <c r="MA305" s="56"/>
      <c r="MB305" s="52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6"/>
      <c r="NF305" s="52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6"/>
      <c r="OK305" s="52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153"/>
      <c r="PP305" s="52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154"/>
      <c r="QT305" s="52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154"/>
      <c r="RY305" s="52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154"/>
      <c r="TC305" s="52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6"/>
      <c r="UH305" s="10"/>
      <c r="UI305" s="10"/>
      <c r="UJ305" s="10"/>
      <c r="UK305" s="10"/>
      <c r="UL305" s="10"/>
      <c r="UM305" s="10"/>
      <c r="UN305" s="10"/>
      <c r="UO305" s="10"/>
      <c r="UP305" s="10"/>
      <c r="UQ305" s="10"/>
      <c r="UR305" s="38"/>
      <c r="US305" s="38"/>
      <c r="UT305" s="38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182"/>
      <c r="VM305" s="25"/>
      <c r="VN305" s="10"/>
      <c r="VO305" s="10"/>
      <c r="VP305" s="10"/>
      <c r="VQ305" s="10"/>
      <c r="VR305" s="10"/>
      <c r="VS305" s="10"/>
      <c r="VT305" s="10"/>
      <c r="VU305" s="10"/>
      <c r="VV305" s="10"/>
      <c r="VW305" s="38"/>
      <c r="VX305" s="38"/>
      <c r="VY305" s="38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182"/>
      <c r="WO305" s="25"/>
      <c r="WP305" s="10"/>
      <c r="WQ305" s="10"/>
      <c r="WR305" s="10"/>
      <c r="WS305" s="10"/>
      <c r="WT305" s="10"/>
      <c r="WU305" s="10"/>
      <c r="WV305" s="10"/>
      <c r="WW305" s="10"/>
      <c r="WX305" s="10"/>
      <c r="WY305" s="38"/>
      <c r="WZ305" s="38"/>
      <c r="XA305" s="38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25"/>
    </row>
    <row r="306" spans="2:644" s="4" customFormat="1" ht="12.75" hidden="1" x14ac:dyDescent="0.2">
      <c r="B306" s="61" t="s">
        <v>121</v>
      </c>
      <c r="C306" s="201" t="s">
        <v>1068</v>
      </c>
      <c r="D306" s="9" t="str">
        <f t="shared" si="217"/>
        <v>0107209157</v>
      </c>
      <c r="E306" s="10"/>
      <c r="F306" s="9"/>
      <c r="G306" s="9"/>
      <c r="H306" s="9" t="s">
        <v>662</v>
      </c>
      <c r="I306" s="9"/>
      <c r="J306" s="9"/>
      <c r="K306" s="9"/>
      <c r="L306" s="9"/>
      <c r="M306" s="9"/>
      <c r="N306" s="9" t="e">
        <f>VLOOKUP(C306,'[1]Nomina al 02-02-2023'!$A$6:$A$94,1,0)</f>
        <v>#N/A</v>
      </c>
      <c r="O306" s="9"/>
      <c r="P306" s="9"/>
      <c r="Q306" s="11">
        <v>44743</v>
      </c>
      <c r="R306" s="11">
        <v>44952</v>
      </c>
      <c r="S306" s="11"/>
      <c r="T306" s="11"/>
      <c r="U306" s="76">
        <f t="shared" si="218"/>
        <v>7</v>
      </c>
      <c r="V306" s="100">
        <f t="shared" si="204"/>
        <v>8.75</v>
      </c>
      <c r="W306" s="12">
        <f t="shared" si="206"/>
        <v>0</v>
      </c>
      <c r="X306" s="24">
        <f t="shared" si="205"/>
        <v>0</v>
      </c>
      <c r="Y306" s="77">
        <f>IF(B306="Inactivo",0,(V306-W306-X306))</f>
        <v>0</v>
      </c>
      <c r="Z306" s="46"/>
      <c r="AA306" s="47"/>
      <c r="AB306" s="47"/>
      <c r="AC306" s="47"/>
      <c r="AD306" s="47"/>
      <c r="AE306" s="47"/>
      <c r="AF306" s="48"/>
      <c r="AG306" s="49"/>
      <c r="AH306" s="50"/>
      <c r="AI306" s="51"/>
      <c r="AJ306" s="52"/>
      <c r="AK306" s="53"/>
      <c r="AL306" s="53"/>
      <c r="AM306" s="53"/>
      <c r="AN306" s="53"/>
      <c r="AO306" s="53"/>
      <c r="AP306" s="54"/>
      <c r="AQ306" s="54"/>
      <c r="AR306" s="55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6"/>
      <c r="BO306" s="52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6"/>
      <c r="CS306" s="64"/>
      <c r="CT306" s="54"/>
      <c r="CU306" s="54"/>
      <c r="CV306" s="54"/>
      <c r="CW306" s="54"/>
      <c r="CX306" s="54"/>
      <c r="CY306" s="54"/>
      <c r="CZ306" s="55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15"/>
      <c r="DR306" s="15"/>
      <c r="DS306" s="15"/>
      <c r="DT306" s="15"/>
      <c r="DU306" s="15"/>
      <c r="DV306" s="15"/>
      <c r="DW306" s="29"/>
      <c r="DX306" s="43"/>
      <c r="DY306" s="21"/>
      <c r="DZ306" s="21"/>
      <c r="EA306" s="15"/>
      <c r="EB306" s="15"/>
      <c r="EC306" s="15"/>
      <c r="ED306" s="15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6"/>
      <c r="FB306" s="52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5"/>
      <c r="FZ306" s="54"/>
      <c r="GA306" s="54"/>
      <c r="GB306" s="54"/>
      <c r="GC306" s="54"/>
      <c r="GD306" s="54"/>
      <c r="GE306" s="54"/>
      <c r="GF306" s="58"/>
      <c r="GG306" s="57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6"/>
      <c r="HL306" s="52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5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8"/>
      <c r="IN306" s="57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6"/>
      <c r="JS306" s="52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5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6"/>
      <c r="KW306" s="57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5"/>
      <c r="LX306" s="54"/>
      <c r="LY306" s="54"/>
      <c r="LZ306" s="54"/>
      <c r="MA306" s="56"/>
      <c r="MB306" s="52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6"/>
      <c r="NF306" s="52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6"/>
      <c r="OK306" s="52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153"/>
      <c r="PP306" s="52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154"/>
      <c r="QT306" s="52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154"/>
      <c r="RY306" s="52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154"/>
      <c r="TC306" s="52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6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38"/>
      <c r="US306" s="38"/>
      <c r="UT306" s="38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182"/>
      <c r="VM306" s="25"/>
      <c r="VN306" s="10"/>
      <c r="VO306" s="10"/>
      <c r="VP306" s="10"/>
      <c r="VQ306" s="10"/>
      <c r="VR306" s="10"/>
      <c r="VS306" s="10"/>
      <c r="VT306" s="10"/>
      <c r="VU306" s="10"/>
      <c r="VV306" s="10"/>
      <c r="VW306" s="38"/>
      <c r="VX306" s="38"/>
      <c r="VY306" s="38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182"/>
      <c r="WO306" s="25"/>
      <c r="WP306" s="10"/>
      <c r="WQ306" s="10"/>
      <c r="WR306" s="10"/>
      <c r="WS306" s="10"/>
      <c r="WT306" s="10"/>
      <c r="WU306" s="10"/>
      <c r="WV306" s="10"/>
      <c r="WW306" s="10"/>
      <c r="WX306" s="10"/>
      <c r="WY306" s="38"/>
      <c r="WZ306" s="38"/>
      <c r="XA306" s="38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25"/>
    </row>
    <row r="307" spans="2:644" s="4" customFormat="1" ht="12.75" hidden="1" x14ac:dyDescent="0.2">
      <c r="B307" s="61" t="s">
        <v>121</v>
      </c>
      <c r="C307" s="201" t="s">
        <v>421</v>
      </c>
      <c r="D307" s="9" t="str">
        <f t="shared" si="217"/>
        <v>1759228610</v>
      </c>
      <c r="E307" s="10"/>
      <c r="F307" s="9"/>
      <c r="G307" s="9"/>
      <c r="H307" s="9" t="s">
        <v>663</v>
      </c>
      <c r="I307" s="9"/>
      <c r="J307" s="9"/>
      <c r="K307" s="9"/>
      <c r="L307" s="9"/>
      <c r="M307" s="9"/>
      <c r="N307" s="9" t="e">
        <f>VLOOKUP(C307,'[1]Nomina al 02-02-2023'!$A$6:$A$94,1,0)</f>
        <v>#N/A</v>
      </c>
      <c r="O307" s="9"/>
      <c r="P307" s="9"/>
      <c r="Q307" s="11">
        <v>44088</v>
      </c>
      <c r="R307" s="11">
        <v>44088</v>
      </c>
      <c r="S307" s="11"/>
      <c r="T307" s="11"/>
      <c r="U307" s="76">
        <f t="shared" si="218"/>
        <v>28.566666666666666</v>
      </c>
      <c r="V307" s="100">
        <f t="shared" si="204"/>
        <v>35.708333333333336</v>
      </c>
      <c r="W307" s="12">
        <f t="shared" si="206"/>
        <v>0</v>
      </c>
      <c r="X307" s="24">
        <f t="shared" si="205"/>
        <v>0</v>
      </c>
      <c r="Y307" s="77">
        <f>IF(B307="Inactivo",0,(V307-W307-X307))</f>
        <v>0</v>
      </c>
      <c r="Z307" s="46"/>
      <c r="AA307" s="47"/>
      <c r="AB307" s="47"/>
      <c r="AC307" s="47"/>
      <c r="AD307" s="47"/>
      <c r="AE307" s="47"/>
      <c r="AF307" s="48"/>
      <c r="AG307" s="49"/>
      <c r="AH307" s="50"/>
      <c r="AI307" s="51"/>
      <c r="AJ307" s="52"/>
      <c r="AK307" s="53"/>
      <c r="AL307" s="53"/>
      <c r="AM307" s="53"/>
      <c r="AN307" s="53"/>
      <c r="AO307" s="53"/>
      <c r="AP307" s="54"/>
      <c r="AQ307" s="54"/>
      <c r="AR307" s="55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6"/>
      <c r="BO307" s="52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6"/>
      <c r="CS307" s="64"/>
      <c r="CT307" s="54"/>
      <c r="CU307" s="54"/>
      <c r="CV307" s="54"/>
      <c r="CW307" s="54"/>
      <c r="CX307" s="54"/>
      <c r="CY307" s="54"/>
      <c r="CZ307" s="55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15"/>
      <c r="DR307" s="15"/>
      <c r="DS307" s="15"/>
      <c r="DT307" s="15"/>
      <c r="DU307" s="15"/>
      <c r="DV307" s="15"/>
      <c r="DW307" s="29"/>
      <c r="DX307" s="43"/>
      <c r="DY307" s="21"/>
      <c r="DZ307" s="21"/>
      <c r="EA307" s="15"/>
      <c r="EB307" s="15"/>
      <c r="EC307" s="15"/>
      <c r="ED307" s="15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6"/>
      <c r="FB307" s="52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5"/>
      <c r="FZ307" s="54"/>
      <c r="GA307" s="54"/>
      <c r="GB307" s="54"/>
      <c r="GC307" s="54"/>
      <c r="GD307" s="54"/>
      <c r="GE307" s="54"/>
      <c r="GF307" s="58"/>
      <c r="GG307" s="57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6"/>
      <c r="HL307" s="52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5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8"/>
      <c r="IN307" s="57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6"/>
      <c r="JS307" s="52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5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6"/>
      <c r="KW307" s="57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5"/>
      <c r="LX307" s="54"/>
      <c r="LY307" s="54"/>
      <c r="LZ307" s="54"/>
      <c r="MA307" s="56"/>
      <c r="MB307" s="52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6"/>
      <c r="NF307" s="52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6"/>
      <c r="OK307" s="52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153"/>
      <c r="PP307" s="52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154"/>
      <c r="QT307" s="52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154"/>
      <c r="RY307" s="52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154"/>
      <c r="TC307" s="52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6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38"/>
      <c r="US307" s="38"/>
      <c r="UT307" s="38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182"/>
      <c r="VM307" s="25"/>
      <c r="VN307" s="10"/>
      <c r="VO307" s="10"/>
      <c r="VP307" s="10"/>
      <c r="VQ307" s="10"/>
      <c r="VR307" s="10"/>
      <c r="VS307" s="10"/>
      <c r="VT307" s="10"/>
      <c r="VU307" s="10"/>
      <c r="VV307" s="10"/>
      <c r="VW307" s="38"/>
      <c r="VX307" s="38"/>
      <c r="VY307" s="38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182"/>
      <c r="WO307" s="25"/>
      <c r="WP307" s="10"/>
      <c r="WQ307" s="10"/>
      <c r="WR307" s="10"/>
      <c r="WS307" s="10"/>
      <c r="WT307" s="10"/>
      <c r="WU307" s="10"/>
      <c r="WV307" s="10"/>
      <c r="WW307" s="10"/>
      <c r="WX307" s="10"/>
      <c r="WY307" s="38"/>
      <c r="WZ307" s="38"/>
      <c r="XA307" s="38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25"/>
    </row>
    <row r="308" spans="2:644" s="4" customFormat="1" ht="12.75" x14ac:dyDescent="0.2">
      <c r="B308" s="61" t="s">
        <v>122</v>
      </c>
      <c r="C308" s="201" t="s">
        <v>1069</v>
      </c>
      <c r="D308" s="9" t="str">
        <f t="shared" si="217"/>
        <v>0954229696</v>
      </c>
      <c r="E308" s="10">
        <v>6015</v>
      </c>
      <c r="F308" s="9" t="s">
        <v>338</v>
      </c>
      <c r="G308" s="9" t="s">
        <v>126</v>
      </c>
      <c r="H308" s="9" t="s">
        <v>664</v>
      </c>
      <c r="I308" s="9">
        <f t="shared" ref="I308:I309" si="246">LEN(H308)</f>
        <v>32</v>
      </c>
      <c r="J308" s="9">
        <f t="shared" ref="J308:J309" si="247">FIND(" ",H308,FIND(" ",H308)+1)</f>
        <v>20</v>
      </c>
      <c r="K308" s="9">
        <f t="shared" ref="K308:K309" si="248">I308-(J308-1)</f>
        <v>13</v>
      </c>
      <c r="L308" s="9" t="str">
        <f t="shared" ref="L308:L309" si="249">MID(H308,1,J308)</f>
        <v xml:space="preserve">Hernandez Rodriguez </v>
      </c>
      <c r="M308" s="9" t="str">
        <f t="shared" ref="M308:M309" si="250">MID(H308,J308,K308)</f>
        <v xml:space="preserve"> Luis Alberto</v>
      </c>
      <c r="N308" s="9" t="str">
        <f>_xlfn.IFNA(VLOOKUP(D308,[1]!Tabla1[#All],7,0),"NO ENCONTRADO")</f>
        <v>luishernandez@salesland.net</v>
      </c>
      <c r="O308" s="9"/>
      <c r="P308" s="9" t="str">
        <f t="shared" ref="P308:P309" si="251">IF(N308="NO ENCONTRADO",O308,N308)</f>
        <v>luishernandez@salesland.net</v>
      </c>
      <c r="Q308" s="11">
        <v>44838</v>
      </c>
      <c r="R308" s="11"/>
      <c r="S308" s="11"/>
      <c r="T308" s="11"/>
      <c r="U308" s="76">
        <f t="shared" si="218"/>
        <v>3.9</v>
      </c>
      <c r="V308" s="100">
        <f t="shared" si="204"/>
        <v>4.875</v>
      </c>
      <c r="W308" s="12">
        <f t="shared" ref="W308:W309" si="252">SUM(Z308:XS308)</f>
        <v>0</v>
      </c>
      <c r="X308" s="24">
        <f t="shared" si="205"/>
        <v>0</v>
      </c>
      <c r="Y308" s="77">
        <f>IF(B308="Inactivo",0,(V308-W308-X308))</f>
        <v>4.875</v>
      </c>
      <c r="Z308" s="46"/>
      <c r="AA308" s="47"/>
      <c r="AB308" s="47"/>
      <c r="AC308" s="47"/>
      <c r="AD308" s="47"/>
      <c r="AE308" s="47"/>
      <c r="AF308" s="48"/>
      <c r="AG308" s="49"/>
      <c r="AH308" s="50"/>
      <c r="AI308" s="51"/>
      <c r="AJ308" s="52"/>
      <c r="AK308" s="53"/>
      <c r="AL308" s="53"/>
      <c r="AM308" s="53"/>
      <c r="AN308" s="53"/>
      <c r="AO308" s="53"/>
      <c r="AP308" s="54"/>
      <c r="AQ308" s="54"/>
      <c r="AR308" s="55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6"/>
      <c r="BO308" s="52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6"/>
      <c r="CS308" s="64"/>
      <c r="CT308" s="54"/>
      <c r="CU308" s="54"/>
      <c r="CV308" s="54"/>
      <c r="CW308" s="54"/>
      <c r="CX308" s="54"/>
      <c r="CY308" s="54"/>
      <c r="CZ308" s="55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15"/>
      <c r="DR308" s="15"/>
      <c r="DS308" s="15"/>
      <c r="DT308" s="15"/>
      <c r="DU308" s="15"/>
      <c r="DV308" s="15"/>
      <c r="DW308" s="29"/>
      <c r="DX308" s="43"/>
      <c r="DY308" s="21"/>
      <c r="DZ308" s="21"/>
      <c r="EA308" s="15"/>
      <c r="EB308" s="15"/>
      <c r="EC308" s="15"/>
      <c r="ED308" s="15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6"/>
      <c r="FB308" s="52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5"/>
      <c r="FZ308" s="54"/>
      <c r="GA308" s="54"/>
      <c r="GB308" s="54"/>
      <c r="GC308" s="54"/>
      <c r="GD308" s="54"/>
      <c r="GE308" s="54"/>
      <c r="GF308" s="58"/>
      <c r="GG308" s="57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6"/>
      <c r="HL308" s="52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5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8"/>
      <c r="IN308" s="57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6"/>
      <c r="JS308" s="52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5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6"/>
      <c r="KW308" s="57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5"/>
      <c r="LX308" s="54"/>
      <c r="LY308" s="54"/>
      <c r="LZ308" s="54"/>
      <c r="MA308" s="56"/>
      <c r="MB308" s="52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6"/>
      <c r="NF308" s="52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6"/>
      <c r="OK308" s="52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153"/>
      <c r="PP308" s="52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154"/>
      <c r="QT308" s="52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154"/>
      <c r="RY308" s="52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154"/>
      <c r="TC308" s="52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6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38"/>
      <c r="US308" s="38"/>
      <c r="UT308" s="38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182"/>
      <c r="VM308" s="25"/>
      <c r="VN308" s="10"/>
      <c r="VO308" s="10"/>
      <c r="VP308" s="10"/>
      <c r="VQ308" s="10"/>
      <c r="VR308" s="10"/>
      <c r="VS308" s="10"/>
      <c r="VT308" s="10"/>
      <c r="VU308" s="10"/>
      <c r="VV308" s="10"/>
      <c r="VW308" s="38"/>
      <c r="VX308" s="38"/>
      <c r="VY308" s="38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182"/>
      <c r="WO308" s="25"/>
      <c r="WP308" s="10"/>
      <c r="WQ308" s="10"/>
      <c r="WR308" s="10"/>
      <c r="WS308" s="10"/>
      <c r="WT308" s="10"/>
      <c r="WU308" s="10"/>
      <c r="WV308" s="10"/>
      <c r="WW308" s="10"/>
      <c r="WX308" s="10"/>
      <c r="WY308" s="196"/>
      <c r="WZ308" s="196"/>
      <c r="XA308" s="196"/>
      <c r="XB308" s="196"/>
      <c r="XC308" s="196"/>
      <c r="XD308" s="196"/>
      <c r="XE308" s="196"/>
      <c r="XF308" s="196"/>
      <c r="XG308" s="196"/>
      <c r="XH308" s="196"/>
      <c r="XI308" s="196"/>
      <c r="XJ308" s="196"/>
      <c r="XK308" s="196"/>
      <c r="XL308" s="196"/>
      <c r="XM308" s="196"/>
      <c r="XN308" s="196"/>
      <c r="XO308" s="196"/>
      <c r="XP308" s="196"/>
      <c r="XQ308" s="196"/>
      <c r="XR308" s="196"/>
      <c r="XS308" s="196"/>
      <c r="XT308" s="25">
        <f t="shared" ref="XT308:XT309" si="253">SUM(Z308:XS308)</f>
        <v>0</v>
      </c>
    </row>
    <row r="309" spans="2:644" s="4" customFormat="1" ht="12.75" x14ac:dyDescent="0.2">
      <c r="B309" s="61" t="s">
        <v>122</v>
      </c>
      <c r="C309" s="201" t="s">
        <v>422</v>
      </c>
      <c r="D309" s="9" t="str">
        <f t="shared" si="217"/>
        <v>1760534733</v>
      </c>
      <c r="E309" s="10">
        <v>6015</v>
      </c>
      <c r="F309" s="9" t="s">
        <v>338</v>
      </c>
      <c r="G309" s="9" t="s">
        <v>126</v>
      </c>
      <c r="H309" s="9" t="s">
        <v>665</v>
      </c>
      <c r="I309" s="9">
        <f t="shared" si="246"/>
        <v>30</v>
      </c>
      <c r="J309" s="9">
        <f t="shared" si="247"/>
        <v>14</v>
      </c>
      <c r="K309" s="9">
        <f t="shared" si="248"/>
        <v>17</v>
      </c>
      <c r="L309" s="9" t="str">
        <f t="shared" si="249"/>
        <v xml:space="preserve">Herrera Baute </v>
      </c>
      <c r="M309" s="9" t="str">
        <f t="shared" si="250"/>
        <v xml:space="preserve"> Rosmary Coromoto</v>
      </c>
      <c r="N309" s="9" t="str">
        <f>_xlfn.IFNA(VLOOKUP(D309,[1]!Tabla1[#All],7,0),"NO ENCONTRADO")</f>
        <v>rosmaryherrera@salesland.net</v>
      </c>
      <c r="O309" s="9"/>
      <c r="P309" s="9" t="str">
        <f t="shared" si="251"/>
        <v>rosmaryherrera@salesland.net</v>
      </c>
      <c r="Q309" s="11">
        <v>44743</v>
      </c>
      <c r="R309" s="11"/>
      <c r="S309" s="11"/>
      <c r="T309" s="11"/>
      <c r="U309" s="76">
        <f t="shared" si="218"/>
        <v>7</v>
      </c>
      <c r="V309" s="100">
        <f t="shared" si="204"/>
        <v>8.75</v>
      </c>
      <c r="W309" s="12">
        <f t="shared" si="252"/>
        <v>0</v>
      </c>
      <c r="X309" s="24">
        <f t="shared" si="205"/>
        <v>0</v>
      </c>
      <c r="Y309" s="77">
        <f>IF(B309="Inactivo",0,(V309-W309-X309))</f>
        <v>8.75</v>
      </c>
      <c r="Z309" s="46"/>
      <c r="AA309" s="47"/>
      <c r="AB309" s="47"/>
      <c r="AC309" s="47"/>
      <c r="AD309" s="47"/>
      <c r="AE309" s="47"/>
      <c r="AF309" s="48"/>
      <c r="AG309" s="49"/>
      <c r="AH309" s="50"/>
      <c r="AI309" s="51"/>
      <c r="AJ309" s="52"/>
      <c r="AK309" s="53"/>
      <c r="AL309" s="53"/>
      <c r="AM309" s="53"/>
      <c r="AN309" s="53"/>
      <c r="AO309" s="53"/>
      <c r="AP309" s="54"/>
      <c r="AQ309" s="54"/>
      <c r="AR309" s="55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6"/>
      <c r="BO309" s="52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6"/>
      <c r="CS309" s="64"/>
      <c r="CT309" s="54"/>
      <c r="CU309" s="54"/>
      <c r="CV309" s="54"/>
      <c r="CW309" s="54"/>
      <c r="CX309" s="54"/>
      <c r="CY309" s="54"/>
      <c r="CZ309" s="55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15"/>
      <c r="DR309" s="15"/>
      <c r="DS309" s="15"/>
      <c r="DT309" s="15"/>
      <c r="DU309" s="15"/>
      <c r="DV309" s="15"/>
      <c r="DW309" s="29"/>
      <c r="DX309" s="43"/>
      <c r="DY309" s="21"/>
      <c r="DZ309" s="21"/>
      <c r="EA309" s="15"/>
      <c r="EB309" s="15"/>
      <c r="EC309" s="15"/>
      <c r="ED309" s="15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6"/>
      <c r="FB309" s="52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5"/>
      <c r="FZ309" s="54"/>
      <c r="GA309" s="54"/>
      <c r="GB309" s="54"/>
      <c r="GC309" s="54"/>
      <c r="GD309" s="54"/>
      <c r="GE309" s="54"/>
      <c r="GF309" s="58"/>
      <c r="GG309" s="57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6"/>
      <c r="HL309" s="52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5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8"/>
      <c r="IN309" s="57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6"/>
      <c r="JS309" s="52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5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6"/>
      <c r="KW309" s="57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5"/>
      <c r="LX309" s="54"/>
      <c r="LY309" s="54"/>
      <c r="LZ309" s="54"/>
      <c r="MA309" s="56"/>
      <c r="MB309" s="52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6"/>
      <c r="NF309" s="52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6"/>
      <c r="OK309" s="52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153"/>
      <c r="PP309" s="52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154"/>
      <c r="QT309" s="52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154"/>
      <c r="RY309" s="52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154"/>
      <c r="TC309" s="52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6"/>
      <c r="UH309" s="10"/>
      <c r="UI309" s="10"/>
      <c r="UJ309" s="10"/>
      <c r="UK309" s="10"/>
      <c r="UL309" s="10"/>
      <c r="UM309" s="10"/>
      <c r="UN309" s="10"/>
      <c r="UO309" s="10"/>
      <c r="UP309" s="10"/>
      <c r="UQ309" s="10"/>
      <c r="UR309" s="38"/>
      <c r="US309" s="38"/>
      <c r="UT309" s="38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182"/>
      <c r="VM309" s="25"/>
      <c r="VN309" s="10"/>
      <c r="VO309" s="10"/>
      <c r="VP309" s="10"/>
      <c r="VQ309" s="10"/>
      <c r="VR309" s="10"/>
      <c r="VS309" s="10"/>
      <c r="VT309" s="10"/>
      <c r="VU309" s="10"/>
      <c r="VV309" s="10"/>
      <c r="VW309" s="38"/>
      <c r="VX309" s="38"/>
      <c r="VY309" s="38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182"/>
      <c r="WO309" s="25"/>
      <c r="WP309" s="10"/>
      <c r="WQ309" s="10"/>
      <c r="WR309" s="10"/>
      <c r="WS309" s="10"/>
      <c r="WT309" s="10"/>
      <c r="WU309" s="10"/>
      <c r="WV309" s="10"/>
      <c r="WW309" s="10"/>
      <c r="WX309" s="10"/>
      <c r="WY309" s="196"/>
      <c r="WZ309" s="196"/>
      <c r="XA309" s="196"/>
      <c r="XB309" s="196"/>
      <c r="XC309" s="196"/>
      <c r="XD309" s="196"/>
      <c r="XE309" s="196"/>
      <c r="XF309" s="196"/>
      <c r="XG309" s="196"/>
      <c r="XH309" s="196"/>
      <c r="XI309" s="196"/>
      <c r="XJ309" s="196"/>
      <c r="XK309" s="196"/>
      <c r="XL309" s="196"/>
      <c r="XM309" s="196"/>
      <c r="XN309" s="196"/>
      <c r="XO309" s="196"/>
      <c r="XP309" s="196"/>
      <c r="XQ309" s="196"/>
      <c r="XR309" s="196"/>
      <c r="XS309" s="196"/>
      <c r="XT309" s="25">
        <f t="shared" si="253"/>
        <v>0</v>
      </c>
    </row>
    <row r="310" spans="2:644" s="4" customFormat="1" ht="12.75" hidden="1" x14ac:dyDescent="0.2">
      <c r="B310" s="61" t="s">
        <v>121</v>
      </c>
      <c r="C310" s="201" t="s">
        <v>1070</v>
      </c>
      <c r="D310" s="9" t="str">
        <f t="shared" si="217"/>
        <v>0803063874</v>
      </c>
      <c r="E310" s="10"/>
      <c r="F310" s="9"/>
      <c r="G310" s="9"/>
      <c r="H310" s="9" t="s">
        <v>666</v>
      </c>
      <c r="I310" s="9"/>
      <c r="J310" s="9"/>
      <c r="K310" s="9"/>
      <c r="L310" s="9"/>
      <c r="M310" s="9"/>
      <c r="N310" s="9" t="e">
        <f>VLOOKUP(C310,'[1]Nomina al 02-02-2023'!$A$6:$A$94,1,0)</f>
        <v>#N/A</v>
      </c>
      <c r="O310" s="9"/>
      <c r="P310" s="9"/>
      <c r="Q310" s="11">
        <v>44678</v>
      </c>
      <c r="R310" s="11">
        <v>44704</v>
      </c>
      <c r="S310" s="11"/>
      <c r="T310" s="11"/>
      <c r="U310" s="76">
        <f t="shared" si="218"/>
        <v>9.1333333333333329</v>
      </c>
      <c r="V310" s="100">
        <f t="shared" si="204"/>
        <v>11.416666666666666</v>
      </c>
      <c r="W310" s="12">
        <f t="shared" si="206"/>
        <v>0</v>
      </c>
      <c r="X310" s="24">
        <f t="shared" si="205"/>
        <v>0</v>
      </c>
      <c r="Y310" s="77">
        <f>IF(B310="Inactivo",0,(V310-W310-X310))</f>
        <v>0</v>
      </c>
      <c r="Z310" s="46"/>
      <c r="AA310" s="47"/>
      <c r="AB310" s="47"/>
      <c r="AC310" s="47"/>
      <c r="AD310" s="47"/>
      <c r="AE310" s="47"/>
      <c r="AF310" s="48"/>
      <c r="AG310" s="49"/>
      <c r="AH310" s="50"/>
      <c r="AI310" s="51"/>
      <c r="AJ310" s="52"/>
      <c r="AK310" s="53"/>
      <c r="AL310" s="53"/>
      <c r="AM310" s="53"/>
      <c r="AN310" s="53"/>
      <c r="AO310" s="53"/>
      <c r="AP310" s="54"/>
      <c r="AQ310" s="54"/>
      <c r="AR310" s="55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6"/>
      <c r="BO310" s="52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6"/>
      <c r="CS310" s="64"/>
      <c r="CT310" s="54"/>
      <c r="CU310" s="54"/>
      <c r="CV310" s="54"/>
      <c r="CW310" s="54"/>
      <c r="CX310" s="54"/>
      <c r="CY310" s="54"/>
      <c r="CZ310" s="55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15"/>
      <c r="DR310" s="15"/>
      <c r="DS310" s="15"/>
      <c r="DT310" s="15"/>
      <c r="DU310" s="15"/>
      <c r="DV310" s="15"/>
      <c r="DW310" s="29"/>
      <c r="DX310" s="43"/>
      <c r="DY310" s="21"/>
      <c r="DZ310" s="21"/>
      <c r="EA310" s="15"/>
      <c r="EB310" s="15"/>
      <c r="EC310" s="15"/>
      <c r="ED310" s="15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6"/>
      <c r="FB310" s="52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5"/>
      <c r="FZ310" s="54"/>
      <c r="GA310" s="54"/>
      <c r="GB310" s="54"/>
      <c r="GC310" s="54"/>
      <c r="GD310" s="54"/>
      <c r="GE310" s="54"/>
      <c r="GF310" s="58"/>
      <c r="GG310" s="57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6"/>
      <c r="HL310" s="52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5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8"/>
      <c r="IN310" s="57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6"/>
      <c r="JS310" s="52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5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6"/>
      <c r="KW310" s="57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5"/>
      <c r="LX310" s="54"/>
      <c r="LY310" s="54"/>
      <c r="LZ310" s="54"/>
      <c r="MA310" s="56"/>
      <c r="MB310" s="52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6"/>
      <c r="NF310" s="52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6"/>
      <c r="OK310" s="52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153"/>
      <c r="PP310" s="52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154"/>
      <c r="QT310" s="52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154"/>
      <c r="RY310" s="52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154"/>
      <c r="TC310" s="52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6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38"/>
      <c r="US310" s="38"/>
      <c r="UT310" s="38"/>
      <c r="UU310" s="38"/>
      <c r="UV310" s="38"/>
      <c r="UW310" s="38"/>
      <c r="UX310" s="38"/>
      <c r="UY310" s="38"/>
      <c r="UZ310" s="38"/>
      <c r="VA310" s="38"/>
      <c r="VB310" s="38"/>
      <c r="VC310" s="38"/>
      <c r="VD310" s="38"/>
      <c r="VE310" s="38"/>
      <c r="VF310" s="38"/>
      <c r="VG310" s="38"/>
      <c r="VH310" s="38"/>
      <c r="VI310" s="38"/>
      <c r="VJ310" s="38"/>
      <c r="VK310" s="38"/>
      <c r="VL310" s="182"/>
      <c r="VM310" s="25"/>
      <c r="VN310" s="10"/>
      <c r="VO310" s="10"/>
      <c r="VP310" s="10"/>
      <c r="VQ310" s="10"/>
      <c r="VR310" s="10"/>
      <c r="VS310" s="10"/>
      <c r="VT310" s="10"/>
      <c r="VU310" s="10"/>
      <c r="VV310" s="10"/>
      <c r="VW310" s="38"/>
      <c r="VX310" s="38"/>
      <c r="VY310" s="38"/>
      <c r="VZ310" s="38"/>
      <c r="WA310" s="38"/>
      <c r="WB310" s="38"/>
      <c r="WC310" s="38"/>
      <c r="WD310" s="38"/>
      <c r="WE310" s="38"/>
      <c r="WF310" s="38"/>
      <c r="WG310" s="38"/>
      <c r="WH310" s="38"/>
      <c r="WI310" s="38"/>
      <c r="WJ310" s="38"/>
      <c r="WK310" s="38"/>
      <c r="WL310" s="38"/>
      <c r="WM310" s="38"/>
      <c r="WN310" s="182"/>
      <c r="WO310" s="25"/>
      <c r="WP310" s="10"/>
      <c r="WQ310" s="10"/>
      <c r="WR310" s="10"/>
      <c r="WS310" s="10"/>
      <c r="WT310" s="10"/>
      <c r="WU310" s="10"/>
      <c r="WV310" s="10"/>
      <c r="WW310" s="10"/>
      <c r="WX310" s="10"/>
      <c r="WY310" s="38"/>
      <c r="WZ310" s="38"/>
      <c r="XA310" s="38"/>
      <c r="XB310" s="38"/>
      <c r="XC310" s="38"/>
      <c r="XD310" s="38"/>
      <c r="XE310" s="38"/>
      <c r="XF310" s="38"/>
      <c r="XG310" s="38"/>
      <c r="XH310" s="38"/>
      <c r="XI310" s="38"/>
      <c r="XJ310" s="38"/>
      <c r="XK310" s="38"/>
      <c r="XL310" s="38"/>
      <c r="XM310" s="38"/>
      <c r="XN310" s="38"/>
      <c r="XO310" s="38"/>
      <c r="XP310" s="38"/>
      <c r="XQ310" s="38"/>
      <c r="XR310" s="38"/>
      <c r="XS310" s="38"/>
      <c r="XT310" s="25"/>
    </row>
    <row r="311" spans="2:644" s="4" customFormat="1" ht="12.75" hidden="1" x14ac:dyDescent="0.2">
      <c r="B311" s="61" t="s">
        <v>121</v>
      </c>
      <c r="C311" s="201" t="s">
        <v>187</v>
      </c>
      <c r="D311" s="9" t="str">
        <f t="shared" si="217"/>
        <v>1750251165</v>
      </c>
      <c r="E311" s="10">
        <v>6001</v>
      </c>
      <c r="F311" s="9" t="s">
        <v>43</v>
      </c>
      <c r="G311" s="9" t="s">
        <v>330</v>
      </c>
      <c r="H311" s="9" t="s">
        <v>232</v>
      </c>
      <c r="I311" s="9"/>
      <c r="J311" s="9"/>
      <c r="K311" s="9"/>
      <c r="L311" s="9"/>
      <c r="M311" s="9"/>
      <c r="N311" s="9" t="e">
        <f>VLOOKUP(C311,'[1]Nomina al 02-02-2023'!$A$6:$A$94,1,0)</f>
        <v>#N/A</v>
      </c>
      <c r="O311" s="9"/>
      <c r="P311" s="9"/>
      <c r="Q311" s="11">
        <v>44729</v>
      </c>
      <c r="R311" s="11">
        <v>44757</v>
      </c>
      <c r="S311" s="11"/>
      <c r="T311" s="11"/>
      <c r="U311" s="76">
        <f t="shared" si="218"/>
        <v>7.4666666666666668</v>
      </c>
      <c r="V311" s="100">
        <f t="shared" si="204"/>
        <v>9.3333333333333339</v>
      </c>
      <c r="W311" s="12">
        <f t="shared" ref="W311:W314" si="254">SUM(Z311:XS311)</f>
        <v>0</v>
      </c>
      <c r="X311" s="24">
        <f t="shared" si="205"/>
        <v>0</v>
      </c>
      <c r="Y311" s="77">
        <f>IF(B311="Inactivo",0,(V311-W311-X311))</f>
        <v>0</v>
      </c>
      <c r="Z311" s="46"/>
      <c r="AA311" s="47"/>
      <c r="AB311" s="47"/>
      <c r="AC311" s="47"/>
      <c r="AD311" s="47"/>
      <c r="AE311" s="47"/>
      <c r="AF311" s="48"/>
      <c r="AG311" s="49"/>
      <c r="AH311" s="50"/>
      <c r="AI311" s="51"/>
      <c r="AJ311" s="52"/>
      <c r="AK311" s="53"/>
      <c r="AL311" s="53"/>
      <c r="AM311" s="53"/>
      <c r="AN311" s="53"/>
      <c r="AO311" s="53"/>
      <c r="AP311" s="54"/>
      <c r="AQ311" s="54"/>
      <c r="AR311" s="55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6"/>
      <c r="BO311" s="52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6"/>
      <c r="CS311" s="64"/>
      <c r="CT311" s="54"/>
      <c r="CU311" s="54"/>
      <c r="CV311" s="54"/>
      <c r="CW311" s="54"/>
      <c r="CX311" s="54"/>
      <c r="CY311" s="54"/>
      <c r="CZ311" s="55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15"/>
      <c r="DR311" s="15"/>
      <c r="DS311" s="15"/>
      <c r="DT311" s="15"/>
      <c r="DU311" s="15"/>
      <c r="DV311" s="15"/>
      <c r="DW311" s="29"/>
      <c r="DX311" s="43"/>
      <c r="DY311" s="21"/>
      <c r="DZ311" s="21"/>
      <c r="EA311" s="15"/>
      <c r="EB311" s="15"/>
      <c r="EC311" s="15"/>
      <c r="ED311" s="15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6"/>
      <c r="FB311" s="52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5"/>
      <c r="FZ311" s="54"/>
      <c r="GA311" s="54"/>
      <c r="GB311" s="54"/>
      <c r="GC311" s="54"/>
      <c r="GD311" s="54"/>
      <c r="GE311" s="54"/>
      <c r="GF311" s="58"/>
      <c r="GG311" s="57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6"/>
      <c r="HL311" s="52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5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8"/>
      <c r="IN311" s="57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6"/>
      <c r="JS311" s="52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5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6"/>
      <c r="KW311" s="57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5"/>
      <c r="LX311" s="54"/>
      <c r="LY311" s="54"/>
      <c r="LZ311" s="54"/>
      <c r="MA311" s="56"/>
      <c r="MB311" s="52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6"/>
      <c r="NF311" s="52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6"/>
      <c r="OK311" s="52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153"/>
      <c r="PP311" s="52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154"/>
      <c r="QT311" s="52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154"/>
      <c r="RY311" s="52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154"/>
      <c r="TC311" s="52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6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38"/>
      <c r="US311" s="38"/>
      <c r="UT311" s="38"/>
      <c r="UU311" s="38"/>
      <c r="UV311" s="38"/>
      <c r="UW311" s="38"/>
      <c r="UX311" s="38"/>
      <c r="UY311" s="38"/>
      <c r="UZ311" s="38"/>
      <c r="VA311" s="38"/>
      <c r="VB311" s="38"/>
      <c r="VC311" s="38"/>
      <c r="VD311" s="38"/>
      <c r="VE311" s="38"/>
      <c r="VF311" s="38"/>
      <c r="VG311" s="38"/>
      <c r="VH311" s="38"/>
      <c r="VI311" s="38"/>
      <c r="VJ311" s="38"/>
      <c r="VK311" s="38"/>
      <c r="VL311" s="182"/>
      <c r="VM311" s="25"/>
      <c r="VN311" s="10"/>
      <c r="VO311" s="10"/>
      <c r="VP311" s="10"/>
      <c r="VQ311" s="10"/>
      <c r="VR311" s="10"/>
      <c r="VS311" s="10"/>
      <c r="VT311" s="10"/>
      <c r="VU311" s="10"/>
      <c r="VV311" s="10"/>
      <c r="VW311" s="38"/>
      <c r="VX311" s="38"/>
      <c r="VY311" s="38"/>
      <c r="VZ311" s="38"/>
      <c r="WA311" s="38"/>
      <c r="WB311" s="38"/>
      <c r="WC311" s="38"/>
      <c r="WD311" s="38"/>
      <c r="WE311" s="38"/>
      <c r="WF311" s="38"/>
      <c r="WG311" s="38"/>
      <c r="WH311" s="38"/>
      <c r="WI311" s="38"/>
      <c r="WJ311" s="38"/>
      <c r="WK311" s="38"/>
      <c r="WL311" s="38"/>
      <c r="WM311" s="38"/>
      <c r="WN311" s="182"/>
      <c r="WO311" s="25"/>
      <c r="WP311" s="10"/>
      <c r="WQ311" s="10"/>
      <c r="WR311" s="10"/>
      <c r="WS311" s="10"/>
      <c r="WT311" s="10"/>
      <c r="WU311" s="10"/>
      <c r="WV311" s="10"/>
      <c r="WW311" s="10"/>
      <c r="WX311" s="10"/>
      <c r="WY311" s="196"/>
      <c r="WZ311" s="196"/>
      <c r="XA311" s="196"/>
      <c r="XB311" s="196"/>
      <c r="XC311" s="196"/>
      <c r="XD311" s="196"/>
      <c r="XE311" s="196"/>
      <c r="XF311" s="196"/>
      <c r="XG311" s="196"/>
      <c r="XH311" s="196"/>
      <c r="XI311" s="196"/>
      <c r="XJ311" s="196"/>
      <c r="XK311" s="196"/>
      <c r="XL311" s="196"/>
      <c r="XM311" s="196"/>
      <c r="XN311" s="196"/>
      <c r="XO311" s="196"/>
      <c r="XP311" s="196"/>
      <c r="XQ311" s="196"/>
      <c r="XR311" s="196"/>
      <c r="XS311" s="196"/>
      <c r="XT311" s="25">
        <f t="shared" ref="XT311:XT314" si="255">SUM(Z311:XS311)</f>
        <v>0</v>
      </c>
    </row>
    <row r="312" spans="2:644" s="4" customFormat="1" ht="12.75" x14ac:dyDescent="0.2">
      <c r="B312" s="61" t="s">
        <v>122</v>
      </c>
      <c r="C312" s="201" t="s">
        <v>423</v>
      </c>
      <c r="D312" s="9" t="str">
        <f t="shared" si="217"/>
        <v>1725326316</v>
      </c>
      <c r="E312" s="10">
        <v>6005</v>
      </c>
      <c r="F312" s="9" t="s">
        <v>38</v>
      </c>
      <c r="G312" s="9" t="s">
        <v>124</v>
      </c>
      <c r="H312" s="9" t="s">
        <v>667</v>
      </c>
      <c r="I312" s="9">
        <f t="shared" ref="I312:I313" si="256">LEN(H312)</f>
        <v>29</v>
      </c>
      <c r="J312" s="9">
        <f t="shared" ref="J312:J313" si="257">FIND(" ",H312,FIND(" ",H312)+1)</f>
        <v>14</v>
      </c>
      <c r="K312" s="9">
        <f t="shared" ref="K312:K313" si="258">I312-(J312-1)</f>
        <v>16</v>
      </c>
      <c r="L312" s="9" t="str">
        <f t="shared" ref="L312:L313" si="259">MID(H312,1,J312)</f>
        <v xml:space="preserve">Huera Morales </v>
      </c>
      <c r="M312" s="9" t="str">
        <f t="shared" ref="M312:M313" si="260">MID(H312,J312,K312)</f>
        <v xml:space="preserve"> Bryan Alexander</v>
      </c>
      <c r="N312" s="9" t="str">
        <f>_xlfn.IFNA(VLOOKUP(D312,[1]!Tabla1[#All],7,0),"NO ENCONTRADO")</f>
        <v>bryanhuera@salesland.net</v>
      </c>
      <c r="O312" s="9"/>
      <c r="P312" s="9" t="str">
        <f t="shared" ref="P312:P313" si="261">IF(N312="NO ENCONTRADO",O312,N312)</f>
        <v>bryanhuera@salesland.net</v>
      </c>
      <c r="Q312" s="11">
        <v>44811</v>
      </c>
      <c r="R312" s="11"/>
      <c r="S312" s="11"/>
      <c r="T312" s="11"/>
      <c r="U312" s="76">
        <f t="shared" si="218"/>
        <v>4.8</v>
      </c>
      <c r="V312" s="100">
        <f t="shared" si="204"/>
        <v>6</v>
      </c>
      <c r="W312" s="12">
        <f t="shared" si="254"/>
        <v>0</v>
      </c>
      <c r="X312" s="24">
        <f t="shared" si="205"/>
        <v>0</v>
      </c>
      <c r="Y312" s="77">
        <f>IF(B312="Inactivo",0,(V312-W312-X312))</f>
        <v>6</v>
      </c>
      <c r="Z312" s="46"/>
      <c r="AA312" s="47"/>
      <c r="AB312" s="47"/>
      <c r="AC312" s="47"/>
      <c r="AD312" s="47"/>
      <c r="AE312" s="47"/>
      <c r="AF312" s="48"/>
      <c r="AG312" s="49"/>
      <c r="AH312" s="50"/>
      <c r="AI312" s="51"/>
      <c r="AJ312" s="52"/>
      <c r="AK312" s="53"/>
      <c r="AL312" s="53"/>
      <c r="AM312" s="53"/>
      <c r="AN312" s="53"/>
      <c r="AO312" s="53"/>
      <c r="AP312" s="54"/>
      <c r="AQ312" s="54"/>
      <c r="AR312" s="55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6"/>
      <c r="BO312" s="52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6"/>
      <c r="CS312" s="64"/>
      <c r="CT312" s="54"/>
      <c r="CU312" s="54"/>
      <c r="CV312" s="54"/>
      <c r="CW312" s="54"/>
      <c r="CX312" s="54"/>
      <c r="CY312" s="54"/>
      <c r="CZ312" s="55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15"/>
      <c r="DR312" s="15"/>
      <c r="DS312" s="15"/>
      <c r="DT312" s="15"/>
      <c r="DU312" s="15"/>
      <c r="DV312" s="15"/>
      <c r="DW312" s="29"/>
      <c r="DX312" s="43"/>
      <c r="DY312" s="21"/>
      <c r="DZ312" s="21"/>
      <c r="EA312" s="15"/>
      <c r="EB312" s="15"/>
      <c r="EC312" s="15"/>
      <c r="ED312" s="15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6"/>
      <c r="FB312" s="52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5"/>
      <c r="FZ312" s="54"/>
      <c r="GA312" s="54"/>
      <c r="GB312" s="54"/>
      <c r="GC312" s="54"/>
      <c r="GD312" s="54"/>
      <c r="GE312" s="54"/>
      <c r="GF312" s="58"/>
      <c r="GG312" s="57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6"/>
      <c r="HL312" s="52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5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8"/>
      <c r="IN312" s="57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6"/>
      <c r="JS312" s="52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5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6"/>
      <c r="KW312" s="57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5"/>
      <c r="LX312" s="54"/>
      <c r="LY312" s="54"/>
      <c r="LZ312" s="54"/>
      <c r="MA312" s="56"/>
      <c r="MB312" s="52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6"/>
      <c r="NF312" s="52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6"/>
      <c r="OK312" s="52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153"/>
      <c r="PP312" s="52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154"/>
      <c r="QT312" s="52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154"/>
      <c r="RY312" s="52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154"/>
      <c r="TC312" s="52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6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38"/>
      <c r="US312" s="38"/>
      <c r="UT312" s="38"/>
      <c r="UU312" s="38"/>
      <c r="UV312" s="38"/>
      <c r="UW312" s="38"/>
      <c r="UX312" s="38"/>
      <c r="UY312" s="38"/>
      <c r="UZ312" s="38"/>
      <c r="VA312" s="38"/>
      <c r="VB312" s="38"/>
      <c r="VC312" s="38"/>
      <c r="VD312" s="38"/>
      <c r="VE312" s="38"/>
      <c r="VF312" s="38"/>
      <c r="VG312" s="38"/>
      <c r="VH312" s="38"/>
      <c r="VI312" s="38"/>
      <c r="VJ312" s="38"/>
      <c r="VK312" s="38"/>
      <c r="VL312" s="182"/>
      <c r="VM312" s="25"/>
      <c r="VN312" s="10"/>
      <c r="VO312" s="10"/>
      <c r="VP312" s="10"/>
      <c r="VQ312" s="10"/>
      <c r="VR312" s="10"/>
      <c r="VS312" s="10"/>
      <c r="VT312" s="10"/>
      <c r="VU312" s="10"/>
      <c r="VV312" s="10"/>
      <c r="VW312" s="38"/>
      <c r="VX312" s="38"/>
      <c r="VY312" s="38"/>
      <c r="VZ312" s="38"/>
      <c r="WA312" s="38"/>
      <c r="WB312" s="38"/>
      <c r="WC312" s="38"/>
      <c r="WD312" s="38"/>
      <c r="WE312" s="38"/>
      <c r="WF312" s="38"/>
      <c r="WG312" s="38"/>
      <c r="WH312" s="38"/>
      <c r="WI312" s="38"/>
      <c r="WJ312" s="38"/>
      <c r="WK312" s="38"/>
      <c r="WL312" s="38"/>
      <c r="WM312" s="38"/>
      <c r="WN312" s="182"/>
      <c r="WO312" s="25"/>
      <c r="WP312" s="10"/>
      <c r="WQ312" s="10"/>
      <c r="WR312" s="10"/>
      <c r="WS312" s="10"/>
      <c r="WT312" s="10"/>
      <c r="WU312" s="10"/>
      <c r="WV312" s="10"/>
      <c r="WW312" s="10"/>
      <c r="WX312" s="10"/>
      <c r="WY312" s="196"/>
      <c r="WZ312" s="196"/>
      <c r="XA312" s="196"/>
      <c r="XB312" s="196"/>
      <c r="XC312" s="196"/>
      <c r="XD312" s="196"/>
      <c r="XE312" s="196"/>
      <c r="XF312" s="196"/>
      <c r="XG312" s="196"/>
      <c r="XH312" s="196"/>
      <c r="XI312" s="196"/>
      <c r="XJ312" s="196"/>
      <c r="XK312" s="196"/>
      <c r="XL312" s="196"/>
      <c r="XM312" s="196"/>
      <c r="XN312" s="196"/>
      <c r="XO312" s="196"/>
      <c r="XP312" s="196"/>
      <c r="XQ312" s="196"/>
      <c r="XR312" s="196"/>
      <c r="XS312" s="196"/>
      <c r="XT312" s="25">
        <f t="shared" si="255"/>
        <v>0</v>
      </c>
    </row>
    <row r="313" spans="2:644" s="4" customFormat="1" ht="12.75" x14ac:dyDescent="0.2">
      <c r="B313" s="61" t="s">
        <v>122</v>
      </c>
      <c r="C313" s="201" t="s">
        <v>1071</v>
      </c>
      <c r="D313" s="9" t="str">
        <f t="shared" si="217"/>
        <v>0103871893</v>
      </c>
      <c r="E313" s="10">
        <v>6018</v>
      </c>
      <c r="F313" s="9"/>
      <c r="G313" s="9" t="s">
        <v>879</v>
      </c>
      <c r="H313" s="9" t="s">
        <v>668</v>
      </c>
      <c r="I313" s="9">
        <f t="shared" si="256"/>
        <v>28</v>
      </c>
      <c r="J313" s="9">
        <f t="shared" si="257"/>
        <v>15</v>
      </c>
      <c r="K313" s="9">
        <f t="shared" si="258"/>
        <v>14</v>
      </c>
      <c r="L313" s="9" t="str">
        <f t="shared" si="259"/>
        <v xml:space="preserve">Hurtado Flores </v>
      </c>
      <c r="M313" s="9" t="str">
        <f t="shared" si="260"/>
        <v xml:space="preserve"> Diego Ignacio</v>
      </c>
      <c r="N313" s="9" t="str">
        <f>_xlfn.IFNA(VLOOKUP(D313,[1]!Tabla1[#All],7,0),"NO ENCONTRADO")</f>
        <v>diegohurtado@salesland.net</v>
      </c>
      <c r="O313" s="9"/>
      <c r="P313" s="9" t="str">
        <f t="shared" si="261"/>
        <v>diegohurtado@salesland.net</v>
      </c>
      <c r="Q313" s="11">
        <v>44837</v>
      </c>
      <c r="R313" s="11"/>
      <c r="S313" s="11"/>
      <c r="T313" s="11"/>
      <c r="U313" s="76">
        <f t="shared" si="218"/>
        <v>3.9333333333333336</v>
      </c>
      <c r="V313" s="100">
        <f t="shared" si="204"/>
        <v>4.916666666666667</v>
      </c>
      <c r="W313" s="12">
        <f t="shared" si="254"/>
        <v>0</v>
      </c>
      <c r="X313" s="24">
        <f t="shared" si="205"/>
        <v>0</v>
      </c>
      <c r="Y313" s="77">
        <f>IF(B313="Inactivo",0,(V313-W313-X313))</f>
        <v>4.916666666666667</v>
      </c>
      <c r="Z313" s="46"/>
      <c r="AA313" s="47"/>
      <c r="AB313" s="47"/>
      <c r="AC313" s="47"/>
      <c r="AD313" s="47"/>
      <c r="AE313" s="47"/>
      <c r="AF313" s="48"/>
      <c r="AG313" s="49"/>
      <c r="AH313" s="50"/>
      <c r="AI313" s="51"/>
      <c r="AJ313" s="52"/>
      <c r="AK313" s="53"/>
      <c r="AL313" s="53"/>
      <c r="AM313" s="53"/>
      <c r="AN313" s="53"/>
      <c r="AO313" s="53"/>
      <c r="AP313" s="54"/>
      <c r="AQ313" s="54"/>
      <c r="AR313" s="55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6"/>
      <c r="BO313" s="52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6"/>
      <c r="CS313" s="64"/>
      <c r="CT313" s="54"/>
      <c r="CU313" s="54"/>
      <c r="CV313" s="54"/>
      <c r="CW313" s="54"/>
      <c r="CX313" s="54"/>
      <c r="CY313" s="54"/>
      <c r="CZ313" s="55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15"/>
      <c r="DR313" s="15"/>
      <c r="DS313" s="15"/>
      <c r="DT313" s="15"/>
      <c r="DU313" s="15"/>
      <c r="DV313" s="15"/>
      <c r="DW313" s="29"/>
      <c r="DX313" s="43"/>
      <c r="DY313" s="21"/>
      <c r="DZ313" s="21"/>
      <c r="EA313" s="15"/>
      <c r="EB313" s="15"/>
      <c r="EC313" s="15"/>
      <c r="ED313" s="15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6"/>
      <c r="FB313" s="52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5"/>
      <c r="FZ313" s="54"/>
      <c r="GA313" s="54"/>
      <c r="GB313" s="54"/>
      <c r="GC313" s="54"/>
      <c r="GD313" s="54"/>
      <c r="GE313" s="54"/>
      <c r="GF313" s="58"/>
      <c r="GG313" s="57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6"/>
      <c r="HL313" s="52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5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8"/>
      <c r="IN313" s="57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6"/>
      <c r="JS313" s="52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5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6"/>
      <c r="KW313" s="57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5"/>
      <c r="LX313" s="54"/>
      <c r="LY313" s="54"/>
      <c r="LZ313" s="54"/>
      <c r="MA313" s="56"/>
      <c r="MB313" s="52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6"/>
      <c r="NF313" s="52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6"/>
      <c r="OK313" s="52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153"/>
      <c r="PP313" s="52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154"/>
      <c r="QT313" s="52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154"/>
      <c r="RY313" s="52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154"/>
      <c r="TC313" s="52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6"/>
      <c r="UH313" s="10"/>
      <c r="UI313" s="10"/>
      <c r="UJ313" s="10"/>
      <c r="UK313" s="10"/>
      <c r="UL313" s="10"/>
      <c r="UM313" s="10"/>
      <c r="UN313" s="10"/>
      <c r="UO313" s="10"/>
      <c r="UP313" s="10"/>
      <c r="UQ313" s="10"/>
      <c r="UR313" s="38"/>
      <c r="US313" s="38"/>
      <c r="UT313" s="38"/>
      <c r="UU313" s="38"/>
      <c r="UV313" s="38"/>
      <c r="UW313" s="38"/>
      <c r="UX313" s="38"/>
      <c r="UY313" s="38"/>
      <c r="UZ313" s="38"/>
      <c r="VA313" s="38"/>
      <c r="VB313" s="38"/>
      <c r="VC313" s="38"/>
      <c r="VD313" s="38"/>
      <c r="VE313" s="38"/>
      <c r="VF313" s="38"/>
      <c r="VG313" s="38"/>
      <c r="VH313" s="38"/>
      <c r="VI313" s="38"/>
      <c r="VJ313" s="38"/>
      <c r="VK313" s="38"/>
      <c r="VL313" s="182"/>
      <c r="VM313" s="25"/>
      <c r="VN313" s="10"/>
      <c r="VO313" s="10"/>
      <c r="VP313" s="10"/>
      <c r="VQ313" s="10"/>
      <c r="VR313" s="10"/>
      <c r="VS313" s="10"/>
      <c r="VT313" s="10"/>
      <c r="VU313" s="10"/>
      <c r="VV313" s="10"/>
      <c r="VW313" s="38"/>
      <c r="VX313" s="38"/>
      <c r="VY313" s="38"/>
      <c r="VZ313" s="38"/>
      <c r="WA313" s="38"/>
      <c r="WB313" s="38"/>
      <c r="WC313" s="38"/>
      <c r="WD313" s="38"/>
      <c r="WE313" s="38"/>
      <c r="WF313" s="38"/>
      <c r="WG313" s="38"/>
      <c r="WH313" s="38"/>
      <c r="WI313" s="38"/>
      <c r="WJ313" s="38"/>
      <c r="WK313" s="38"/>
      <c r="WL313" s="38"/>
      <c r="WM313" s="38"/>
      <c r="WN313" s="182"/>
      <c r="WO313" s="25"/>
      <c r="WP313" s="10"/>
      <c r="WQ313" s="10"/>
      <c r="WR313" s="10"/>
      <c r="WS313" s="10"/>
      <c r="WT313" s="10"/>
      <c r="WU313" s="10"/>
      <c r="WV313" s="10"/>
      <c r="WW313" s="10"/>
      <c r="WX313" s="10"/>
      <c r="WY313" s="196"/>
      <c r="WZ313" s="196"/>
      <c r="XA313" s="196"/>
      <c r="XB313" s="196"/>
      <c r="XC313" s="196"/>
      <c r="XD313" s="196"/>
      <c r="XE313" s="196"/>
      <c r="XF313" s="196"/>
      <c r="XG313" s="196"/>
      <c r="XH313" s="196"/>
      <c r="XI313" s="196"/>
      <c r="XJ313" s="196"/>
      <c r="XK313" s="196"/>
      <c r="XL313" s="196"/>
      <c r="XM313" s="196"/>
      <c r="XN313" s="196"/>
      <c r="XO313" s="196"/>
      <c r="XP313" s="196"/>
      <c r="XQ313" s="196"/>
      <c r="XR313" s="196"/>
      <c r="XS313" s="196"/>
      <c r="XT313" s="25">
        <f t="shared" si="255"/>
        <v>0</v>
      </c>
    </row>
    <row r="314" spans="2:644" s="4" customFormat="1" ht="12.75" hidden="1" x14ac:dyDescent="0.2">
      <c r="B314" s="61" t="s">
        <v>121</v>
      </c>
      <c r="C314" s="201" t="s">
        <v>1072</v>
      </c>
      <c r="D314" s="9" t="str">
        <f t="shared" si="217"/>
        <v>0942684820</v>
      </c>
      <c r="E314" s="10">
        <v>6015</v>
      </c>
      <c r="F314" s="9" t="s">
        <v>338</v>
      </c>
      <c r="G314" s="9" t="s">
        <v>126</v>
      </c>
      <c r="H314" s="9" t="s">
        <v>251</v>
      </c>
      <c r="I314" s="9"/>
      <c r="J314" s="9"/>
      <c r="K314" s="9"/>
      <c r="L314" s="9"/>
      <c r="M314" s="9"/>
      <c r="N314" s="9" t="e">
        <f>VLOOKUP(C314,'[1]Nomina al 02-02-2023'!$A$6:$A$94,1,0)</f>
        <v>#N/A</v>
      </c>
      <c r="O314" s="9"/>
      <c r="P314" s="9"/>
      <c r="Q314" s="11">
        <v>44757</v>
      </c>
      <c r="R314" s="11">
        <v>44838</v>
      </c>
      <c r="S314" s="11"/>
      <c r="T314" s="11"/>
      <c r="U314" s="76">
        <f t="shared" si="218"/>
        <v>6.5333333333333332</v>
      </c>
      <c r="V314" s="100">
        <f t="shared" si="204"/>
        <v>8.1666666666666661</v>
      </c>
      <c r="W314" s="12">
        <f t="shared" si="254"/>
        <v>0</v>
      </c>
      <c r="X314" s="24">
        <f t="shared" si="205"/>
        <v>0</v>
      </c>
      <c r="Y314" s="77">
        <f>IF(B314="Inactivo",0,(V314-W314-X314))</f>
        <v>0</v>
      </c>
      <c r="Z314" s="46"/>
      <c r="AA314" s="47"/>
      <c r="AB314" s="47"/>
      <c r="AC314" s="47"/>
      <c r="AD314" s="47"/>
      <c r="AE314" s="47"/>
      <c r="AF314" s="48"/>
      <c r="AG314" s="49"/>
      <c r="AH314" s="50"/>
      <c r="AI314" s="51"/>
      <c r="AJ314" s="52"/>
      <c r="AK314" s="53"/>
      <c r="AL314" s="53"/>
      <c r="AM314" s="53"/>
      <c r="AN314" s="53"/>
      <c r="AO314" s="53"/>
      <c r="AP314" s="54"/>
      <c r="AQ314" s="54"/>
      <c r="AR314" s="55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6"/>
      <c r="BO314" s="52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6"/>
      <c r="CS314" s="64"/>
      <c r="CT314" s="54"/>
      <c r="CU314" s="54"/>
      <c r="CV314" s="54"/>
      <c r="CW314" s="54"/>
      <c r="CX314" s="54"/>
      <c r="CY314" s="54"/>
      <c r="CZ314" s="55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15"/>
      <c r="DR314" s="15"/>
      <c r="DS314" s="15"/>
      <c r="DT314" s="15"/>
      <c r="DU314" s="15"/>
      <c r="DV314" s="15"/>
      <c r="DW314" s="29"/>
      <c r="DX314" s="43"/>
      <c r="DY314" s="21"/>
      <c r="DZ314" s="21"/>
      <c r="EA314" s="15"/>
      <c r="EB314" s="15"/>
      <c r="EC314" s="15"/>
      <c r="ED314" s="15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6"/>
      <c r="FB314" s="52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5"/>
      <c r="FZ314" s="54"/>
      <c r="GA314" s="54"/>
      <c r="GB314" s="54"/>
      <c r="GC314" s="54"/>
      <c r="GD314" s="54"/>
      <c r="GE314" s="54"/>
      <c r="GF314" s="58"/>
      <c r="GG314" s="57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6"/>
      <c r="HL314" s="52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5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8"/>
      <c r="IN314" s="57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6"/>
      <c r="JS314" s="52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5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6"/>
      <c r="KW314" s="57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5"/>
      <c r="LX314" s="54"/>
      <c r="LY314" s="54"/>
      <c r="LZ314" s="54"/>
      <c r="MA314" s="56"/>
      <c r="MB314" s="52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6"/>
      <c r="NF314" s="52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6"/>
      <c r="OK314" s="52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153"/>
      <c r="PP314" s="52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154"/>
      <c r="QT314" s="52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154"/>
      <c r="RY314" s="52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154"/>
      <c r="TC314" s="52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6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38"/>
      <c r="US314" s="38"/>
      <c r="UT314" s="38"/>
      <c r="UU314" s="38"/>
      <c r="UV314" s="38"/>
      <c r="UW314" s="38"/>
      <c r="UX314" s="38"/>
      <c r="UY314" s="38"/>
      <c r="UZ314" s="38"/>
      <c r="VA314" s="38"/>
      <c r="VB314" s="38"/>
      <c r="VC314" s="38"/>
      <c r="VD314" s="38"/>
      <c r="VE314" s="38"/>
      <c r="VF314" s="38"/>
      <c r="VG314" s="38"/>
      <c r="VH314" s="38"/>
      <c r="VI314" s="38"/>
      <c r="VJ314" s="38"/>
      <c r="VK314" s="38"/>
      <c r="VL314" s="182"/>
      <c r="VM314" s="25"/>
      <c r="VN314" s="10"/>
      <c r="VO314" s="10"/>
      <c r="VP314" s="10"/>
      <c r="VQ314" s="10"/>
      <c r="VR314" s="10"/>
      <c r="VS314" s="10"/>
      <c r="VT314" s="10"/>
      <c r="VU314" s="10"/>
      <c r="VV314" s="10"/>
      <c r="VW314" s="38"/>
      <c r="VX314" s="38"/>
      <c r="VY314" s="38"/>
      <c r="VZ314" s="38"/>
      <c r="WA314" s="38"/>
      <c r="WB314" s="38"/>
      <c r="WC314" s="38"/>
      <c r="WD314" s="38"/>
      <c r="WE314" s="38"/>
      <c r="WF314" s="38"/>
      <c r="WG314" s="38"/>
      <c r="WH314" s="38"/>
      <c r="WI314" s="38"/>
      <c r="WJ314" s="38"/>
      <c r="WK314" s="38"/>
      <c r="WL314" s="38"/>
      <c r="WM314" s="38"/>
      <c r="WN314" s="182"/>
      <c r="WO314" s="25"/>
      <c r="WP314" s="10"/>
      <c r="WQ314" s="10"/>
      <c r="WR314" s="10"/>
      <c r="WS314" s="10"/>
      <c r="WT314" s="10"/>
      <c r="WU314" s="10"/>
      <c r="WV314" s="10"/>
      <c r="WW314" s="10"/>
      <c r="WX314" s="10"/>
      <c r="WY314" s="196"/>
      <c r="WZ314" s="196"/>
      <c r="XA314" s="196"/>
      <c r="XB314" s="196"/>
      <c r="XC314" s="196"/>
      <c r="XD314" s="196"/>
      <c r="XE314" s="196"/>
      <c r="XF314" s="196"/>
      <c r="XG314" s="196"/>
      <c r="XH314" s="196"/>
      <c r="XI314" s="196"/>
      <c r="XJ314" s="196"/>
      <c r="XK314" s="196"/>
      <c r="XL314" s="196"/>
      <c r="XM314" s="196"/>
      <c r="XN314" s="196"/>
      <c r="XO314" s="196"/>
      <c r="XP314" s="196"/>
      <c r="XQ314" s="196"/>
      <c r="XR314" s="196"/>
      <c r="XS314" s="196"/>
      <c r="XT314" s="25">
        <f t="shared" si="255"/>
        <v>0</v>
      </c>
    </row>
    <row r="315" spans="2:644" s="4" customFormat="1" ht="12.75" hidden="1" x14ac:dyDescent="0.2">
      <c r="B315" s="61" t="s">
        <v>121</v>
      </c>
      <c r="C315" s="201" t="s">
        <v>1073</v>
      </c>
      <c r="D315" s="9" t="str">
        <f t="shared" si="217"/>
        <v>0929675445</v>
      </c>
      <c r="E315" s="10"/>
      <c r="F315" s="9"/>
      <c r="G315" s="9"/>
      <c r="H315" s="9" t="s">
        <v>669</v>
      </c>
      <c r="I315" s="9"/>
      <c r="J315" s="9"/>
      <c r="K315" s="9"/>
      <c r="L315" s="9"/>
      <c r="M315" s="9"/>
      <c r="N315" s="9" t="e">
        <f>VLOOKUP(C315,'[1]Nomina al 02-02-2023'!$A$6:$A$94,1,0)</f>
        <v>#N/A</v>
      </c>
      <c r="O315" s="9"/>
      <c r="P315" s="9"/>
      <c r="Q315" s="11">
        <v>44680</v>
      </c>
      <c r="R315" s="11">
        <v>44702</v>
      </c>
      <c r="S315" s="11"/>
      <c r="T315" s="11"/>
      <c r="U315" s="76">
        <f t="shared" si="218"/>
        <v>9.0666666666666664</v>
      </c>
      <c r="V315" s="100">
        <f t="shared" ref="V315:V378" si="262">+U315*$V$4</f>
        <v>11.333333333333332</v>
      </c>
      <c r="W315" s="12">
        <f t="shared" ref="W315:W377" si="263">SUM(Z315:UG315)</f>
        <v>0</v>
      </c>
      <c r="X315" s="24">
        <f t="shared" ref="X315:X378" si="264">SUM(TC315:UG315)</f>
        <v>0</v>
      </c>
      <c r="Y315" s="77">
        <f>IF(B315="Inactivo",0,(V315-W315-X315))</f>
        <v>0</v>
      </c>
      <c r="Z315" s="46"/>
      <c r="AA315" s="47"/>
      <c r="AB315" s="47"/>
      <c r="AC315" s="47"/>
      <c r="AD315" s="47"/>
      <c r="AE315" s="47"/>
      <c r="AF315" s="48"/>
      <c r="AG315" s="49"/>
      <c r="AH315" s="50"/>
      <c r="AI315" s="51"/>
      <c r="AJ315" s="52"/>
      <c r="AK315" s="53"/>
      <c r="AL315" s="53"/>
      <c r="AM315" s="53"/>
      <c r="AN315" s="53"/>
      <c r="AO315" s="53"/>
      <c r="AP315" s="54"/>
      <c r="AQ315" s="54"/>
      <c r="AR315" s="55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6"/>
      <c r="BO315" s="52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6"/>
      <c r="CS315" s="64"/>
      <c r="CT315" s="54"/>
      <c r="CU315" s="54"/>
      <c r="CV315" s="54"/>
      <c r="CW315" s="54"/>
      <c r="CX315" s="54"/>
      <c r="CY315" s="54"/>
      <c r="CZ315" s="55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15"/>
      <c r="DR315" s="15"/>
      <c r="DS315" s="15"/>
      <c r="DT315" s="15"/>
      <c r="DU315" s="15"/>
      <c r="DV315" s="15"/>
      <c r="DW315" s="29"/>
      <c r="DX315" s="43"/>
      <c r="DY315" s="21"/>
      <c r="DZ315" s="21"/>
      <c r="EA315" s="15"/>
      <c r="EB315" s="15"/>
      <c r="EC315" s="15"/>
      <c r="ED315" s="15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6"/>
      <c r="FB315" s="52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5"/>
      <c r="FZ315" s="54"/>
      <c r="GA315" s="54"/>
      <c r="GB315" s="54"/>
      <c r="GC315" s="54"/>
      <c r="GD315" s="54"/>
      <c r="GE315" s="54"/>
      <c r="GF315" s="58"/>
      <c r="GG315" s="57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6"/>
      <c r="HL315" s="52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5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8"/>
      <c r="IN315" s="57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6"/>
      <c r="JS315" s="52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5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6"/>
      <c r="KW315" s="57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5"/>
      <c r="LX315" s="54"/>
      <c r="LY315" s="54"/>
      <c r="LZ315" s="54"/>
      <c r="MA315" s="56"/>
      <c r="MB315" s="52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6"/>
      <c r="NF315" s="52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6"/>
      <c r="OK315" s="52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153"/>
      <c r="PP315" s="52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154"/>
      <c r="QT315" s="52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154"/>
      <c r="RY315" s="52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154"/>
      <c r="TC315" s="52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6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38"/>
      <c r="US315" s="38"/>
      <c r="UT315" s="38"/>
      <c r="UU315" s="38"/>
      <c r="UV315" s="38"/>
      <c r="UW315" s="38"/>
      <c r="UX315" s="38"/>
      <c r="UY315" s="38"/>
      <c r="UZ315" s="38"/>
      <c r="VA315" s="38"/>
      <c r="VB315" s="38"/>
      <c r="VC315" s="38"/>
      <c r="VD315" s="38"/>
      <c r="VE315" s="38"/>
      <c r="VF315" s="38"/>
      <c r="VG315" s="38"/>
      <c r="VH315" s="38"/>
      <c r="VI315" s="38"/>
      <c r="VJ315" s="38"/>
      <c r="VK315" s="38"/>
      <c r="VL315" s="182"/>
      <c r="VM315" s="25"/>
      <c r="VN315" s="10"/>
      <c r="VO315" s="10"/>
      <c r="VP315" s="10"/>
      <c r="VQ315" s="10"/>
      <c r="VR315" s="10"/>
      <c r="VS315" s="10"/>
      <c r="VT315" s="10"/>
      <c r="VU315" s="10"/>
      <c r="VV315" s="10"/>
      <c r="VW315" s="38"/>
      <c r="VX315" s="38"/>
      <c r="VY315" s="38"/>
      <c r="VZ315" s="38"/>
      <c r="WA315" s="38"/>
      <c r="WB315" s="38"/>
      <c r="WC315" s="38"/>
      <c r="WD315" s="38"/>
      <c r="WE315" s="38"/>
      <c r="WF315" s="38"/>
      <c r="WG315" s="38"/>
      <c r="WH315" s="38"/>
      <c r="WI315" s="38"/>
      <c r="WJ315" s="38"/>
      <c r="WK315" s="38"/>
      <c r="WL315" s="38"/>
      <c r="WM315" s="38"/>
      <c r="WN315" s="182"/>
      <c r="WO315" s="25"/>
      <c r="WP315" s="10"/>
      <c r="WQ315" s="10"/>
      <c r="WR315" s="10"/>
      <c r="WS315" s="10"/>
      <c r="WT315" s="10"/>
      <c r="WU315" s="10"/>
      <c r="WV315" s="10"/>
      <c r="WW315" s="10"/>
      <c r="WX315" s="10"/>
      <c r="WY315" s="38"/>
      <c r="WZ315" s="38"/>
      <c r="XA315" s="38"/>
      <c r="XB315" s="38"/>
      <c r="XC315" s="38"/>
      <c r="XD315" s="38"/>
      <c r="XE315" s="38"/>
      <c r="XF315" s="38"/>
      <c r="XG315" s="38"/>
      <c r="XH315" s="38"/>
      <c r="XI315" s="38"/>
      <c r="XJ315" s="38"/>
      <c r="XK315" s="38"/>
      <c r="XL315" s="38"/>
      <c r="XM315" s="38"/>
      <c r="XN315" s="38"/>
      <c r="XO315" s="38"/>
      <c r="XP315" s="38"/>
      <c r="XQ315" s="38"/>
      <c r="XR315" s="38"/>
      <c r="XS315" s="38"/>
      <c r="XT315" s="25"/>
    </row>
    <row r="316" spans="2:644" s="4" customFormat="1" ht="12.75" x14ac:dyDescent="0.2">
      <c r="B316" s="61" t="s">
        <v>122</v>
      </c>
      <c r="C316" s="201" t="s">
        <v>424</v>
      </c>
      <c r="D316" s="9" t="str">
        <f t="shared" si="217"/>
        <v>1311582850</v>
      </c>
      <c r="E316" s="10">
        <v>6015</v>
      </c>
      <c r="F316" s="9" t="s">
        <v>338</v>
      </c>
      <c r="G316" s="9" t="s">
        <v>866</v>
      </c>
      <c r="H316" s="9" t="s">
        <v>670</v>
      </c>
      <c r="I316" s="9">
        <f>LEN(H316)</f>
        <v>30</v>
      </c>
      <c r="J316" s="9">
        <f>FIND(" ",H316,FIND(" ",H316)+1)</f>
        <v>14</v>
      </c>
      <c r="K316" s="9">
        <f>I316-(J316-1)</f>
        <v>17</v>
      </c>
      <c r="L316" s="9" t="str">
        <f>MID(H316,1,J316)</f>
        <v xml:space="preserve">Intriago Mero </v>
      </c>
      <c r="M316" s="9" t="str">
        <f>MID(H316,J316,K316)</f>
        <v xml:space="preserve"> Mirella Asuncion</v>
      </c>
      <c r="N316" s="9" t="str">
        <f>_xlfn.IFNA(VLOOKUP(D316,[1]!Tabla1[#All],7,0),"NO ENCONTRADO")</f>
        <v>mirellamero@salesland.net</v>
      </c>
      <c r="O316" s="9"/>
      <c r="P316" s="9" t="str">
        <f>IF(N316="NO ENCONTRADO",O316,N316)</f>
        <v>mirellamero@salesland.net</v>
      </c>
      <c r="Q316" s="11">
        <v>44652</v>
      </c>
      <c r="R316" s="11"/>
      <c r="S316" s="11"/>
      <c r="T316" s="11"/>
      <c r="U316" s="76">
        <f t="shared" si="218"/>
        <v>10</v>
      </c>
      <c r="V316" s="100">
        <f t="shared" si="262"/>
        <v>12.5</v>
      </c>
      <c r="W316" s="12">
        <f>SUM(Z316:XS316)</f>
        <v>0</v>
      </c>
      <c r="X316" s="24">
        <f t="shared" si="264"/>
        <v>0</v>
      </c>
      <c r="Y316" s="77">
        <f>IF(B316="Inactivo",0,(V316-W316-X316))</f>
        <v>12.5</v>
      </c>
      <c r="Z316" s="46"/>
      <c r="AA316" s="47"/>
      <c r="AB316" s="47"/>
      <c r="AC316" s="47"/>
      <c r="AD316" s="47"/>
      <c r="AE316" s="47"/>
      <c r="AF316" s="48"/>
      <c r="AG316" s="49"/>
      <c r="AH316" s="50"/>
      <c r="AI316" s="51"/>
      <c r="AJ316" s="52"/>
      <c r="AK316" s="53"/>
      <c r="AL316" s="53"/>
      <c r="AM316" s="53"/>
      <c r="AN316" s="53"/>
      <c r="AO316" s="53"/>
      <c r="AP316" s="54"/>
      <c r="AQ316" s="54"/>
      <c r="AR316" s="55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6"/>
      <c r="BO316" s="52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6"/>
      <c r="CS316" s="64"/>
      <c r="CT316" s="54"/>
      <c r="CU316" s="54"/>
      <c r="CV316" s="54"/>
      <c r="CW316" s="54"/>
      <c r="CX316" s="54"/>
      <c r="CY316" s="54"/>
      <c r="CZ316" s="55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15"/>
      <c r="DR316" s="15"/>
      <c r="DS316" s="15"/>
      <c r="DT316" s="15"/>
      <c r="DU316" s="15"/>
      <c r="DV316" s="15"/>
      <c r="DW316" s="29"/>
      <c r="DX316" s="43"/>
      <c r="DY316" s="21"/>
      <c r="DZ316" s="21"/>
      <c r="EA316" s="15"/>
      <c r="EB316" s="15"/>
      <c r="EC316" s="15"/>
      <c r="ED316" s="15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6"/>
      <c r="FB316" s="52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5"/>
      <c r="FZ316" s="54"/>
      <c r="GA316" s="54"/>
      <c r="GB316" s="54"/>
      <c r="GC316" s="54"/>
      <c r="GD316" s="54"/>
      <c r="GE316" s="54"/>
      <c r="GF316" s="58"/>
      <c r="GG316" s="57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6"/>
      <c r="HL316" s="52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5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8"/>
      <c r="IN316" s="57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6"/>
      <c r="JS316" s="52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5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6"/>
      <c r="KW316" s="57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5"/>
      <c r="LX316" s="54"/>
      <c r="LY316" s="54"/>
      <c r="LZ316" s="54"/>
      <c r="MA316" s="56"/>
      <c r="MB316" s="52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6"/>
      <c r="NF316" s="52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6"/>
      <c r="OK316" s="52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153"/>
      <c r="PP316" s="52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154"/>
      <c r="QT316" s="52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154"/>
      <c r="RY316" s="52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154"/>
      <c r="TC316" s="52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6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38"/>
      <c r="US316" s="38"/>
      <c r="UT316" s="38"/>
      <c r="UU316" s="38"/>
      <c r="UV316" s="38"/>
      <c r="UW316" s="38"/>
      <c r="UX316" s="38"/>
      <c r="UY316" s="38"/>
      <c r="UZ316" s="38"/>
      <c r="VA316" s="38"/>
      <c r="VB316" s="38"/>
      <c r="VC316" s="38"/>
      <c r="VD316" s="38"/>
      <c r="VE316" s="38"/>
      <c r="VF316" s="38"/>
      <c r="VG316" s="38"/>
      <c r="VH316" s="38"/>
      <c r="VI316" s="38"/>
      <c r="VJ316" s="38"/>
      <c r="VK316" s="38"/>
      <c r="VL316" s="182"/>
      <c r="VM316" s="25"/>
      <c r="VN316" s="10"/>
      <c r="VO316" s="10"/>
      <c r="VP316" s="10"/>
      <c r="VQ316" s="10"/>
      <c r="VR316" s="10"/>
      <c r="VS316" s="10"/>
      <c r="VT316" s="10"/>
      <c r="VU316" s="10"/>
      <c r="VV316" s="10"/>
      <c r="VW316" s="38"/>
      <c r="VX316" s="38"/>
      <c r="VY316" s="38"/>
      <c r="VZ316" s="38"/>
      <c r="WA316" s="38"/>
      <c r="WB316" s="38"/>
      <c r="WC316" s="38"/>
      <c r="WD316" s="38"/>
      <c r="WE316" s="38"/>
      <c r="WF316" s="38"/>
      <c r="WG316" s="38"/>
      <c r="WH316" s="38"/>
      <c r="WI316" s="38"/>
      <c r="WJ316" s="38"/>
      <c r="WK316" s="38"/>
      <c r="WL316" s="38"/>
      <c r="WM316" s="38"/>
      <c r="WN316" s="182"/>
      <c r="WO316" s="25"/>
      <c r="WP316" s="10"/>
      <c r="WQ316" s="10"/>
      <c r="WR316" s="10"/>
      <c r="WS316" s="10"/>
      <c r="WT316" s="10"/>
      <c r="WU316" s="10"/>
      <c r="WV316" s="10"/>
      <c r="WW316" s="10"/>
      <c r="WX316" s="10"/>
      <c r="WY316" s="196"/>
      <c r="WZ316" s="196"/>
      <c r="XA316" s="196"/>
      <c r="XB316" s="196"/>
      <c r="XC316" s="196"/>
      <c r="XD316" s="196"/>
      <c r="XE316" s="196"/>
      <c r="XF316" s="196"/>
      <c r="XG316" s="196"/>
      <c r="XH316" s="196"/>
      <c r="XI316" s="196"/>
      <c r="XJ316" s="196"/>
      <c r="XK316" s="196"/>
      <c r="XL316" s="196"/>
      <c r="XM316" s="196"/>
      <c r="XN316" s="196"/>
      <c r="XO316" s="196"/>
      <c r="XP316" s="196"/>
      <c r="XQ316" s="196"/>
      <c r="XR316" s="196"/>
      <c r="XS316" s="196"/>
      <c r="XT316" s="25">
        <f t="shared" ref="XT316" si="265">SUM(Z316:XS316)</f>
        <v>0</v>
      </c>
    </row>
    <row r="317" spans="2:644" s="4" customFormat="1" ht="12.75" hidden="1" x14ac:dyDescent="0.2">
      <c r="B317" s="61" t="s">
        <v>121</v>
      </c>
      <c r="C317" s="201" t="s">
        <v>1074</v>
      </c>
      <c r="D317" s="9" t="str">
        <f t="shared" si="217"/>
        <v>0105269823</v>
      </c>
      <c r="E317" s="10"/>
      <c r="F317" s="9"/>
      <c r="G317" s="9"/>
      <c r="H317" s="9" t="s">
        <v>671</v>
      </c>
      <c r="I317" s="9"/>
      <c r="J317" s="9"/>
      <c r="K317" s="9"/>
      <c r="L317" s="9"/>
      <c r="M317" s="9"/>
      <c r="N317" s="9" t="e">
        <f>VLOOKUP(C317,'[1]Nomina al 02-02-2023'!$A$6:$A$94,1,0)</f>
        <v>#N/A</v>
      </c>
      <c r="O317" s="9"/>
      <c r="P317" s="9"/>
      <c r="Q317" s="11">
        <v>44271</v>
      </c>
      <c r="R317" s="11">
        <v>44271</v>
      </c>
      <c r="S317" s="11"/>
      <c r="T317" s="11"/>
      <c r="U317" s="76">
        <f t="shared" si="218"/>
        <v>22.5</v>
      </c>
      <c r="V317" s="100">
        <f t="shared" si="262"/>
        <v>28.125</v>
      </c>
      <c r="W317" s="12">
        <f t="shared" si="263"/>
        <v>0</v>
      </c>
      <c r="X317" s="24">
        <f t="shared" si="264"/>
        <v>0</v>
      </c>
      <c r="Y317" s="77">
        <f>IF(B317="Inactivo",0,(V317-W317-X317))</f>
        <v>0</v>
      </c>
      <c r="Z317" s="46"/>
      <c r="AA317" s="47"/>
      <c r="AB317" s="47"/>
      <c r="AC317" s="47"/>
      <c r="AD317" s="47"/>
      <c r="AE317" s="47"/>
      <c r="AF317" s="48"/>
      <c r="AG317" s="49"/>
      <c r="AH317" s="50"/>
      <c r="AI317" s="51"/>
      <c r="AJ317" s="52"/>
      <c r="AK317" s="53"/>
      <c r="AL317" s="53"/>
      <c r="AM317" s="53"/>
      <c r="AN317" s="53"/>
      <c r="AO317" s="53"/>
      <c r="AP317" s="54"/>
      <c r="AQ317" s="54"/>
      <c r="AR317" s="55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6"/>
      <c r="BO317" s="52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6"/>
      <c r="CS317" s="64"/>
      <c r="CT317" s="54"/>
      <c r="CU317" s="54"/>
      <c r="CV317" s="54"/>
      <c r="CW317" s="54"/>
      <c r="CX317" s="54"/>
      <c r="CY317" s="54"/>
      <c r="CZ317" s="55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15"/>
      <c r="DR317" s="15"/>
      <c r="DS317" s="15"/>
      <c r="DT317" s="15"/>
      <c r="DU317" s="15"/>
      <c r="DV317" s="15"/>
      <c r="DW317" s="29"/>
      <c r="DX317" s="43"/>
      <c r="DY317" s="21"/>
      <c r="DZ317" s="21"/>
      <c r="EA317" s="15"/>
      <c r="EB317" s="15"/>
      <c r="EC317" s="15"/>
      <c r="ED317" s="15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6"/>
      <c r="FB317" s="52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5"/>
      <c r="FZ317" s="54"/>
      <c r="GA317" s="54"/>
      <c r="GB317" s="54"/>
      <c r="GC317" s="54"/>
      <c r="GD317" s="54"/>
      <c r="GE317" s="54"/>
      <c r="GF317" s="58"/>
      <c r="GG317" s="57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6"/>
      <c r="HL317" s="52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5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8"/>
      <c r="IN317" s="57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6"/>
      <c r="JS317" s="52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5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6"/>
      <c r="KW317" s="57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5"/>
      <c r="LX317" s="54"/>
      <c r="LY317" s="54"/>
      <c r="LZ317" s="54"/>
      <c r="MA317" s="56"/>
      <c r="MB317" s="52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6"/>
      <c r="NF317" s="52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6"/>
      <c r="OK317" s="52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153"/>
      <c r="PP317" s="52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154"/>
      <c r="QT317" s="52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154"/>
      <c r="RY317" s="52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154"/>
      <c r="TC317" s="52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6"/>
      <c r="UH317" s="10"/>
      <c r="UI317" s="10"/>
      <c r="UJ317" s="10"/>
      <c r="UK317" s="10"/>
      <c r="UL317" s="10"/>
      <c r="UM317" s="10"/>
      <c r="UN317" s="10"/>
      <c r="UO317" s="10"/>
      <c r="UP317" s="10"/>
      <c r="UQ317" s="10"/>
      <c r="UR317" s="38"/>
      <c r="US317" s="38"/>
      <c r="UT317" s="38"/>
      <c r="UU317" s="38"/>
      <c r="UV317" s="38"/>
      <c r="UW317" s="38"/>
      <c r="UX317" s="38"/>
      <c r="UY317" s="38"/>
      <c r="UZ317" s="38"/>
      <c r="VA317" s="38"/>
      <c r="VB317" s="38"/>
      <c r="VC317" s="38"/>
      <c r="VD317" s="38"/>
      <c r="VE317" s="38"/>
      <c r="VF317" s="38"/>
      <c r="VG317" s="38"/>
      <c r="VH317" s="38"/>
      <c r="VI317" s="38"/>
      <c r="VJ317" s="38"/>
      <c r="VK317" s="38"/>
      <c r="VL317" s="182"/>
      <c r="VM317" s="25"/>
      <c r="VN317" s="10"/>
      <c r="VO317" s="10"/>
      <c r="VP317" s="10"/>
      <c r="VQ317" s="10"/>
      <c r="VR317" s="10"/>
      <c r="VS317" s="10"/>
      <c r="VT317" s="10"/>
      <c r="VU317" s="10"/>
      <c r="VV317" s="10"/>
      <c r="VW317" s="38"/>
      <c r="VX317" s="38"/>
      <c r="VY317" s="38"/>
      <c r="VZ317" s="38"/>
      <c r="WA317" s="38"/>
      <c r="WB317" s="38"/>
      <c r="WC317" s="38"/>
      <c r="WD317" s="38"/>
      <c r="WE317" s="38"/>
      <c r="WF317" s="38"/>
      <c r="WG317" s="38"/>
      <c r="WH317" s="38"/>
      <c r="WI317" s="38"/>
      <c r="WJ317" s="38"/>
      <c r="WK317" s="38"/>
      <c r="WL317" s="38"/>
      <c r="WM317" s="38"/>
      <c r="WN317" s="182"/>
      <c r="WO317" s="25"/>
      <c r="WP317" s="10"/>
      <c r="WQ317" s="10"/>
      <c r="WR317" s="10"/>
      <c r="WS317" s="10"/>
      <c r="WT317" s="10"/>
      <c r="WU317" s="10"/>
      <c r="WV317" s="10"/>
      <c r="WW317" s="10"/>
      <c r="WX317" s="10"/>
      <c r="WY317" s="38"/>
      <c r="WZ317" s="38"/>
      <c r="XA317" s="38"/>
      <c r="XB317" s="38"/>
      <c r="XC317" s="38"/>
      <c r="XD317" s="38"/>
      <c r="XE317" s="38"/>
      <c r="XF317" s="38"/>
      <c r="XG317" s="38"/>
      <c r="XH317" s="38"/>
      <c r="XI317" s="38"/>
      <c r="XJ317" s="38"/>
      <c r="XK317" s="38"/>
      <c r="XL317" s="38"/>
      <c r="XM317" s="38"/>
      <c r="XN317" s="38"/>
      <c r="XO317" s="38"/>
      <c r="XP317" s="38"/>
      <c r="XQ317" s="38"/>
      <c r="XR317" s="38"/>
      <c r="XS317" s="38"/>
      <c r="XT317" s="25"/>
    </row>
    <row r="318" spans="2:644" s="4" customFormat="1" ht="12.75" hidden="1" x14ac:dyDescent="0.2">
      <c r="B318" s="61" t="s">
        <v>121</v>
      </c>
      <c r="C318" s="201" t="s">
        <v>425</v>
      </c>
      <c r="D318" s="9" t="str">
        <f t="shared" si="217"/>
        <v>1724643638</v>
      </c>
      <c r="E318" s="10"/>
      <c r="F318" s="9"/>
      <c r="G318" s="9"/>
      <c r="H318" s="9" t="s">
        <v>672</v>
      </c>
      <c r="I318" s="9"/>
      <c r="J318" s="9"/>
      <c r="K318" s="9"/>
      <c r="L318" s="9"/>
      <c r="M318" s="9"/>
      <c r="N318" s="9" t="e">
        <f>VLOOKUP(C318,'[1]Nomina al 02-02-2023'!$A$6:$A$94,1,0)</f>
        <v>#N/A</v>
      </c>
      <c r="O318" s="9"/>
      <c r="P318" s="9"/>
      <c r="Q318" s="11">
        <v>44725</v>
      </c>
      <c r="R318" s="11">
        <v>44957</v>
      </c>
      <c r="S318" s="11"/>
      <c r="T318" s="11"/>
      <c r="U318" s="76">
        <f t="shared" si="218"/>
        <v>7.6</v>
      </c>
      <c r="V318" s="100">
        <f t="shared" si="262"/>
        <v>9.5</v>
      </c>
      <c r="W318" s="12">
        <f t="shared" si="263"/>
        <v>0</v>
      </c>
      <c r="X318" s="24">
        <f t="shared" si="264"/>
        <v>0</v>
      </c>
      <c r="Y318" s="77">
        <f>IF(B318="Inactivo",0,(V318-W318-X318))</f>
        <v>0</v>
      </c>
      <c r="Z318" s="46"/>
      <c r="AA318" s="47"/>
      <c r="AB318" s="47"/>
      <c r="AC318" s="47"/>
      <c r="AD318" s="47"/>
      <c r="AE318" s="47"/>
      <c r="AF318" s="48"/>
      <c r="AG318" s="49"/>
      <c r="AH318" s="50"/>
      <c r="AI318" s="51"/>
      <c r="AJ318" s="52"/>
      <c r="AK318" s="53"/>
      <c r="AL318" s="53"/>
      <c r="AM318" s="53"/>
      <c r="AN318" s="53"/>
      <c r="AO318" s="53"/>
      <c r="AP318" s="54"/>
      <c r="AQ318" s="54"/>
      <c r="AR318" s="55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6"/>
      <c r="BO318" s="52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6"/>
      <c r="CS318" s="64"/>
      <c r="CT318" s="54"/>
      <c r="CU318" s="54"/>
      <c r="CV318" s="54"/>
      <c r="CW318" s="54"/>
      <c r="CX318" s="54"/>
      <c r="CY318" s="54"/>
      <c r="CZ318" s="55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15"/>
      <c r="DR318" s="15"/>
      <c r="DS318" s="15"/>
      <c r="DT318" s="15"/>
      <c r="DU318" s="15"/>
      <c r="DV318" s="15"/>
      <c r="DW318" s="29"/>
      <c r="DX318" s="43"/>
      <c r="DY318" s="21"/>
      <c r="DZ318" s="21"/>
      <c r="EA318" s="15"/>
      <c r="EB318" s="15"/>
      <c r="EC318" s="15"/>
      <c r="ED318" s="15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6"/>
      <c r="FB318" s="52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5"/>
      <c r="FZ318" s="54"/>
      <c r="GA318" s="54"/>
      <c r="GB318" s="54"/>
      <c r="GC318" s="54"/>
      <c r="GD318" s="54"/>
      <c r="GE318" s="54"/>
      <c r="GF318" s="58"/>
      <c r="GG318" s="57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6"/>
      <c r="HL318" s="52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5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8"/>
      <c r="IN318" s="57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6"/>
      <c r="JS318" s="52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5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6"/>
      <c r="KW318" s="57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5"/>
      <c r="LX318" s="54"/>
      <c r="LY318" s="54"/>
      <c r="LZ318" s="54"/>
      <c r="MA318" s="56"/>
      <c r="MB318" s="52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6"/>
      <c r="NF318" s="52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6"/>
      <c r="OK318" s="52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153"/>
      <c r="PP318" s="52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154"/>
      <c r="QT318" s="52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154"/>
      <c r="RY318" s="52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154"/>
      <c r="TC318" s="52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6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38"/>
      <c r="US318" s="38"/>
      <c r="UT318" s="38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182"/>
      <c r="VM318" s="25"/>
      <c r="VN318" s="10"/>
      <c r="VO318" s="10"/>
      <c r="VP318" s="10"/>
      <c r="VQ318" s="10"/>
      <c r="VR318" s="10"/>
      <c r="VS318" s="10"/>
      <c r="VT318" s="10"/>
      <c r="VU318" s="10"/>
      <c r="VV318" s="10"/>
      <c r="VW318" s="38"/>
      <c r="VX318" s="38"/>
      <c r="VY318" s="38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182"/>
      <c r="WO318" s="25"/>
      <c r="WP318" s="10"/>
      <c r="WQ318" s="10"/>
      <c r="WR318" s="10"/>
      <c r="WS318" s="10"/>
      <c r="WT318" s="10"/>
      <c r="WU318" s="10"/>
      <c r="WV318" s="10"/>
      <c r="WW318" s="10"/>
      <c r="WX318" s="10"/>
      <c r="WY318" s="38"/>
      <c r="WZ318" s="38"/>
      <c r="XA318" s="38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25"/>
    </row>
    <row r="319" spans="2:644" s="4" customFormat="1" ht="12.75" x14ac:dyDescent="0.2">
      <c r="B319" s="61" t="s">
        <v>122</v>
      </c>
      <c r="C319" s="201" t="s">
        <v>1075</v>
      </c>
      <c r="D319" s="9" t="str">
        <f t="shared" si="217"/>
        <v>0917369035</v>
      </c>
      <c r="E319" s="10">
        <v>6015</v>
      </c>
      <c r="F319" s="9" t="s">
        <v>338</v>
      </c>
      <c r="G319" s="9" t="s">
        <v>126</v>
      </c>
      <c r="H319" s="9" t="s">
        <v>673</v>
      </c>
      <c r="I319" s="9">
        <f t="shared" ref="I319:I321" si="266">LEN(H319)</f>
        <v>27</v>
      </c>
      <c r="J319" s="9">
        <f t="shared" ref="J319:J321" si="267">FIND(" ",H319,FIND(" ",H319)+1)</f>
        <v>13</v>
      </c>
      <c r="K319" s="9">
        <f t="shared" ref="K319:K321" si="268">I319-(J319-1)</f>
        <v>15</v>
      </c>
      <c r="L319" s="9" t="str">
        <f t="shared" ref="L319:L321" si="269">MID(H319,1,J319)</f>
        <v xml:space="preserve">Jimbo Ortega </v>
      </c>
      <c r="M319" s="9" t="str">
        <f t="shared" ref="M319:M321" si="270">MID(H319,J319,K319)</f>
        <v xml:space="preserve"> Jorge Santiago</v>
      </c>
      <c r="N319" s="9" t="str">
        <f>_xlfn.IFNA(VLOOKUP(D319,[1]!Tabla1[#All],7,0),"NO ENCONTRADO")</f>
        <v>jorgejimbo@salesland.net</v>
      </c>
      <c r="O319" s="9"/>
      <c r="P319" s="9" t="str">
        <f t="shared" ref="P319:P321" si="271">IF(N319="NO ENCONTRADO",O319,N319)</f>
        <v>jorgejimbo@salesland.net</v>
      </c>
      <c r="Q319" s="11">
        <v>44944</v>
      </c>
      <c r="R319" s="11"/>
      <c r="S319" s="11"/>
      <c r="T319" s="11"/>
      <c r="U319" s="76">
        <f t="shared" si="218"/>
        <v>0.43333333333333335</v>
      </c>
      <c r="V319" s="100">
        <f t="shared" si="262"/>
        <v>0.54166666666666674</v>
      </c>
      <c r="W319" s="12">
        <f t="shared" ref="W319:W327" si="272">SUM(Z319:XS319)</f>
        <v>0</v>
      </c>
      <c r="X319" s="24">
        <f t="shared" si="264"/>
        <v>0</v>
      </c>
      <c r="Y319" s="77">
        <f>IF(B319="Inactivo",0,(V319-W319-X319))</f>
        <v>0.54166666666666674</v>
      </c>
      <c r="Z319" s="46"/>
      <c r="AA319" s="47"/>
      <c r="AB319" s="47"/>
      <c r="AC319" s="47"/>
      <c r="AD319" s="47"/>
      <c r="AE319" s="47"/>
      <c r="AF319" s="48"/>
      <c r="AG319" s="49"/>
      <c r="AH319" s="50"/>
      <c r="AI319" s="51"/>
      <c r="AJ319" s="52"/>
      <c r="AK319" s="53"/>
      <c r="AL319" s="53"/>
      <c r="AM319" s="53"/>
      <c r="AN319" s="53"/>
      <c r="AO319" s="53"/>
      <c r="AP319" s="54"/>
      <c r="AQ319" s="54"/>
      <c r="AR319" s="55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6"/>
      <c r="BO319" s="52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6"/>
      <c r="CS319" s="64"/>
      <c r="CT319" s="54"/>
      <c r="CU319" s="54"/>
      <c r="CV319" s="54"/>
      <c r="CW319" s="54"/>
      <c r="CX319" s="54"/>
      <c r="CY319" s="54"/>
      <c r="CZ319" s="55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15"/>
      <c r="DR319" s="15"/>
      <c r="DS319" s="15"/>
      <c r="DT319" s="15"/>
      <c r="DU319" s="15"/>
      <c r="DV319" s="15"/>
      <c r="DW319" s="29"/>
      <c r="DX319" s="43"/>
      <c r="DY319" s="21"/>
      <c r="DZ319" s="21"/>
      <c r="EA319" s="15"/>
      <c r="EB319" s="15"/>
      <c r="EC319" s="15"/>
      <c r="ED319" s="15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6"/>
      <c r="FB319" s="52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5"/>
      <c r="FZ319" s="54"/>
      <c r="GA319" s="54"/>
      <c r="GB319" s="54"/>
      <c r="GC319" s="54"/>
      <c r="GD319" s="54"/>
      <c r="GE319" s="54"/>
      <c r="GF319" s="58"/>
      <c r="GG319" s="57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6"/>
      <c r="HL319" s="52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5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8"/>
      <c r="IN319" s="57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6"/>
      <c r="JS319" s="52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5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6"/>
      <c r="KW319" s="57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5"/>
      <c r="LX319" s="54"/>
      <c r="LY319" s="54"/>
      <c r="LZ319" s="54"/>
      <c r="MA319" s="56"/>
      <c r="MB319" s="52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6"/>
      <c r="NF319" s="52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6"/>
      <c r="OK319" s="52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153"/>
      <c r="PP319" s="52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154"/>
      <c r="QT319" s="52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154"/>
      <c r="RY319" s="52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154"/>
      <c r="TC319" s="52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6"/>
      <c r="UH319" s="10"/>
      <c r="UI319" s="10"/>
      <c r="UJ319" s="10"/>
      <c r="UK319" s="10"/>
      <c r="UL319" s="10"/>
      <c r="UM319" s="10"/>
      <c r="UN319" s="10"/>
      <c r="UO319" s="10"/>
      <c r="UP319" s="10"/>
      <c r="UQ319" s="10"/>
      <c r="UR319" s="38"/>
      <c r="US319" s="38"/>
      <c r="UT319" s="38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182"/>
      <c r="VM319" s="25"/>
      <c r="VN319" s="10"/>
      <c r="VO319" s="10"/>
      <c r="VP319" s="10"/>
      <c r="VQ319" s="10"/>
      <c r="VR319" s="10"/>
      <c r="VS319" s="10"/>
      <c r="VT319" s="10"/>
      <c r="VU319" s="10"/>
      <c r="VV319" s="10"/>
      <c r="VW319" s="38"/>
      <c r="VX319" s="38"/>
      <c r="VY319" s="38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182"/>
      <c r="WO319" s="25"/>
      <c r="WP319" s="10"/>
      <c r="WQ319" s="10"/>
      <c r="WR319" s="10"/>
      <c r="WS319" s="10"/>
      <c r="WT319" s="10"/>
      <c r="WU319" s="10"/>
      <c r="WV319" s="10"/>
      <c r="WW319" s="10"/>
      <c r="WX319" s="10"/>
      <c r="WY319" s="196"/>
      <c r="WZ319" s="196"/>
      <c r="XA319" s="196"/>
      <c r="XB319" s="196"/>
      <c r="XC319" s="196"/>
      <c r="XD319" s="196"/>
      <c r="XE319" s="196"/>
      <c r="XF319" s="196"/>
      <c r="XG319" s="196"/>
      <c r="XH319" s="196"/>
      <c r="XI319" s="196"/>
      <c r="XJ319" s="196"/>
      <c r="XK319" s="196"/>
      <c r="XL319" s="196"/>
      <c r="XM319" s="196"/>
      <c r="XN319" s="196"/>
      <c r="XO319" s="196"/>
      <c r="XP319" s="196"/>
      <c r="XQ319" s="196"/>
      <c r="XR319" s="196"/>
      <c r="XS319" s="196"/>
      <c r="XT319" s="25">
        <f t="shared" ref="XT319:XT327" si="273">SUM(Z319:XS319)</f>
        <v>0</v>
      </c>
    </row>
    <row r="320" spans="2:644" s="4" customFormat="1" ht="12.75" x14ac:dyDescent="0.2">
      <c r="B320" s="61" t="s">
        <v>122</v>
      </c>
      <c r="C320" s="201" t="s">
        <v>426</v>
      </c>
      <c r="D320" s="9" t="str">
        <f t="shared" si="217"/>
        <v>1751541580</v>
      </c>
      <c r="E320" s="10">
        <v>6015</v>
      </c>
      <c r="F320" s="9" t="s">
        <v>338</v>
      </c>
      <c r="G320" s="9" t="s">
        <v>126</v>
      </c>
      <c r="H320" s="9" t="s">
        <v>674</v>
      </c>
      <c r="I320" s="9">
        <f t="shared" si="266"/>
        <v>27</v>
      </c>
      <c r="J320" s="9">
        <f t="shared" si="267"/>
        <v>14</v>
      </c>
      <c r="K320" s="9">
        <f t="shared" si="268"/>
        <v>14</v>
      </c>
      <c r="L320" s="9" t="str">
        <f t="shared" si="269"/>
        <v xml:space="preserve">Jimenez Boada </v>
      </c>
      <c r="M320" s="9" t="str">
        <f t="shared" si="270"/>
        <v xml:space="preserve"> Maura Daniela</v>
      </c>
      <c r="N320" s="9" t="str">
        <f>_xlfn.IFNA(VLOOKUP(D320,[1]!Tabla1[#All],7,0),"NO ENCONTRADO")</f>
        <v>maurajimenez@salesland.net</v>
      </c>
      <c r="O320" s="9"/>
      <c r="P320" s="9" t="str">
        <f t="shared" si="271"/>
        <v>maurajimenez@salesland.net</v>
      </c>
      <c r="Q320" s="11">
        <v>44652</v>
      </c>
      <c r="R320" s="11"/>
      <c r="S320" s="11"/>
      <c r="T320" s="11"/>
      <c r="U320" s="76">
        <f t="shared" si="218"/>
        <v>10</v>
      </c>
      <c r="V320" s="100">
        <f t="shared" si="262"/>
        <v>12.5</v>
      </c>
      <c r="W320" s="12">
        <f t="shared" si="272"/>
        <v>0</v>
      </c>
      <c r="X320" s="24">
        <f t="shared" si="264"/>
        <v>0</v>
      </c>
      <c r="Y320" s="77">
        <f>IF(B320="Inactivo",0,(V320-W320-X320))</f>
        <v>12.5</v>
      </c>
      <c r="Z320" s="46"/>
      <c r="AA320" s="47"/>
      <c r="AB320" s="47"/>
      <c r="AC320" s="47"/>
      <c r="AD320" s="47"/>
      <c r="AE320" s="47"/>
      <c r="AF320" s="48"/>
      <c r="AG320" s="49"/>
      <c r="AH320" s="50"/>
      <c r="AI320" s="51"/>
      <c r="AJ320" s="52"/>
      <c r="AK320" s="53"/>
      <c r="AL320" s="53"/>
      <c r="AM320" s="53"/>
      <c r="AN320" s="53"/>
      <c r="AO320" s="53"/>
      <c r="AP320" s="54"/>
      <c r="AQ320" s="54"/>
      <c r="AR320" s="55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6"/>
      <c r="BO320" s="52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6"/>
      <c r="CS320" s="64"/>
      <c r="CT320" s="54"/>
      <c r="CU320" s="54"/>
      <c r="CV320" s="54"/>
      <c r="CW320" s="54"/>
      <c r="CX320" s="54"/>
      <c r="CY320" s="54"/>
      <c r="CZ320" s="55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15"/>
      <c r="DR320" s="15"/>
      <c r="DS320" s="15"/>
      <c r="DT320" s="15"/>
      <c r="DU320" s="15"/>
      <c r="DV320" s="15"/>
      <c r="DW320" s="29"/>
      <c r="DX320" s="43"/>
      <c r="DY320" s="21"/>
      <c r="DZ320" s="21"/>
      <c r="EA320" s="15"/>
      <c r="EB320" s="15"/>
      <c r="EC320" s="15"/>
      <c r="ED320" s="15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6"/>
      <c r="FB320" s="52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5"/>
      <c r="FZ320" s="54"/>
      <c r="GA320" s="54"/>
      <c r="GB320" s="54"/>
      <c r="GC320" s="54"/>
      <c r="GD320" s="54"/>
      <c r="GE320" s="54"/>
      <c r="GF320" s="58"/>
      <c r="GG320" s="57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6"/>
      <c r="HL320" s="52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5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8"/>
      <c r="IN320" s="57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6"/>
      <c r="JS320" s="52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5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6"/>
      <c r="KW320" s="57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5"/>
      <c r="LX320" s="54"/>
      <c r="LY320" s="54"/>
      <c r="LZ320" s="54"/>
      <c r="MA320" s="56"/>
      <c r="MB320" s="52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6"/>
      <c r="NF320" s="52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6"/>
      <c r="OK320" s="52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153"/>
      <c r="PP320" s="52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154"/>
      <c r="QT320" s="52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154"/>
      <c r="RY320" s="52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154"/>
      <c r="TC320" s="52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6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38"/>
      <c r="US320" s="38"/>
      <c r="UT320" s="38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182"/>
      <c r="VM320" s="25"/>
      <c r="VN320" s="10"/>
      <c r="VO320" s="10"/>
      <c r="VP320" s="10"/>
      <c r="VQ320" s="10"/>
      <c r="VR320" s="10"/>
      <c r="VS320" s="10"/>
      <c r="VT320" s="10"/>
      <c r="VU320" s="10"/>
      <c r="VV320" s="10"/>
      <c r="VW320" s="38"/>
      <c r="VX320" s="38"/>
      <c r="VY320" s="38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182"/>
      <c r="WO320" s="25"/>
      <c r="WP320" s="10"/>
      <c r="WQ320" s="10"/>
      <c r="WR320" s="10"/>
      <c r="WS320" s="10"/>
      <c r="WT320" s="10"/>
      <c r="WU320" s="10"/>
      <c r="WV320" s="10"/>
      <c r="WW320" s="10"/>
      <c r="WX320" s="10"/>
      <c r="WY320" s="196"/>
      <c r="WZ320" s="196"/>
      <c r="XA320" s="196"/>
      <c r="XB320" s="196"/>
      <c r="XC320" s="196"/>
      <c r="XD320" s="196"/>
      <c r="XE320" s="196"/>
      <c r="XF320" s="196"/>
      <c r="XG320" s="196"/>
      <c r="XH320" s="196"/>
      <c r="XI320" s="196"/>
      <c r="XJ320" s="196"/>
      <c r="XK320" s="196"/>
      <c r="XL320" s="196"/>
      <c r="XM320" s="196"/>
      <c r="XN320" s="196"/>
      <c r="XO320" s="196"/>
      <c r="XP320" s="196"/>
      <c r="XQ320" s="196"/>
      <c r="XR320" s="196"/>
      <c r="XS320" s="196"/>
      <c r="XT320" s="25">
        <f t="shared" si="273"/>
        <v>0</v>
      </c>
    </row>
    <row r="321" spans="2:644" s="4" customFormat="1" ht="12.75" x14ac:dyDescent="0.2">
      <c r="B321" s="61" t="s">
        <v>122</v>
      </c>
      <c r="C321" s="201" t="s">
        <v>427</v>
      </c>
      <c r="D321" s="9" t="str">
        <f t="shared" si="217"/>
        <v>1727634030</v>
      </c>
      <c r="E321" s="10">
        <v>6015</v>
      </c>
      <c r="F321" s="9" t="s">
        <v>338</v>
      </c>
      <c r="G321" s="9" t="s">
        <v>126</v>
      </c>
      <c r="H321" s="9" t="s">
        <v>675</v>
      </c>
      <c r="I321" s="9">
        <f t="shared" si="266"/>
        <v>31</v>
      </c>
      <c r="J321" s="9">
        <f t="shared" si="267"/>
        <v>15</v>
      </c>
      <c r="K321" s="9">
        <f t="shared" si="268"/>
        <v>17</v>
      </c>
      <c r="L321" s="9" t="str">
        <f t="shared" si="269"/>
        <v xml:space="preserve">Jimenez Castro </v>
      </c>
      <c r="M321" s="9" t="str">
        <f t="shared" si="270"/>
        <v xml:space="preserve"> Cristina Nathaly</v>
      </c>
      <c r="N321" s="9" t="str">
        <f>_xlfn.IFNA(VLOOKUP(D321,[1]!Tabla1[#All],7,0),"NO ENCONTRADO")</f>
        <v>cristinajimenez@salesland.net</v>
      </c>
      <c r="O321" s="9"/>
      <c r="P321" s="9" t="str">
        <f t="shared" si="271"/>
        <v>cristinajimenez@salesland.net</v>
      </c>
      <c r="Q321" s="11">
        <v>44856</v>
      </c>
      <c r="R321" s="11"/>
      <c r="S321" s="11"/>
      <c r="T321" s="11"/>
      <c r="U321" s="76">
        <f t="shared" si="218"/>
        <v>3.3</v>
      </c>
      <c r="V321" s="100">
        <f t="shared" si="262"/>
        <v>4.125</v>
      </c>
      <c r="W321" s="12">
        <f t="shared" si="272"/>
        <v>0</v>
      </c>
      <c r="X321" s="24">
        <f t="shared" si="264"/>
        <v>0</v>
      </c>
      <c r="Y321" s="77">
        <f>IF(B321="Inactivo",0,(V321-W321-X321))</f>
        <v>4.125</v>
      </c>
      <c r="Z321" s="46"/>
      <c r="AA321" s="47"/>
      <c r="AB321" s="47"/>
      <c r="AC321" s="47"/>
      <c r="AD321" s="47"/>
      <c r="AE321" s="47"/>
      <c r="AF321" s="48"/>
      <c r="AG321" s="49"/>
      <c r="AH321" s="50"/>
      <c r="AI321" s="51"/>
      <c r="AJ321" s="52"/>
      <c r="AK321" s="53"/>
      <c r="AL321" s="53"/>
      <c r="AM321" s="53"/>
      <c r="AN321" s="53"/>
      <c r="AO321" s="53"/>
      <c r="AP321" s="54"/>
      <c r="AQ321" s="54"/>
      <c r="AR321" s="55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6"/>
      <c r="BO321" s="52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6"/>
      <c r="CS321" s="64"/>
      <c r="CT321" s="54"/>
      <c r="CU321" s="54"/>
      <c r="CV321" s="54"/>
      <c r="CW321" s="54"/>
      <c r="CX321" s="54"/>
      <c r="CY321" s="54"/>
      <c r="CZ321" s="55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15"/>
      <c r="DR321" s="15"/>
      <c r="DS321" s="15"/>
      <c r="DT321" s="15"/>
      <c r="DU321" s="15"/>
      <c r="DV321" s="15"/>
      <c r="DW321" s="29"/>
      <c r="DX321" s="43"/>
      <c r="DY321" s="21"/>
      <c r="DZ321" s="21"/>
      <c r="EA321" s="15"/>
      <c r="EB321" s="15"/>
      <c r="EC321" s="15"/>
      <c r="ED321" s="15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6"/>
      <c r="FB321" s="52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5"/>
      <c r="FZ321" s="54"/>
      <c r="GA321" s="54"/>
      <c r="GB321" s="54"/>
      <c r="GC321" s="54"/>
      <c r="GD321" s="54"/>
      <c r="GE321" s="54"/>
      <c r="GF321" s="58"/>
      <c r="GG321" s="57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6"/>
      <c r="HL321" s="52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5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8"/>
      <c r="IN321" s="57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6"/>
      <c r="JS321" s="52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5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6"/>
      <c r="KW321" s="57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5"/>
      <c r="LX321" s="54"/>
      <c r="LY321" s="54"/>
      <c r="LZ321" s="54"/>
      <c r="MA321" s="56"/>
      <c r="MB321" s="52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6"/>
      <c r="NF321" s="52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6"/>
      <c r="OK321" s="52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153"/>
      <c r="PP321" s="52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154"/>
      <c r="QT321" s="52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154"/>
      <c r="RY321" s="52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154"/>
      <c r="TC321" s="52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6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38"/>
      <c r="US321" s="38"/>
      <c r="UT321" s="38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182"/>
      <c r="VM321" s="25"/>
      <c r="VN321" s="10"/>
      <c r="VO321" s="10"/>
      <c r="VP321" s="10"/>
      <c r="VQ321" s="10"/>
      <c r="VR321" s="10"/>
      <c r="VS321" s="10"/>
      <c r="VT321" s="10"/>
      <c r="VU321" s="10"/>
      <c r="VV321" s="10"/>
      <c r="VW321" s="38"/>
      <c r="VX321" s="38"/>
      <c r="VY321" s="38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182"/>
      <c r="WO321" s="25"/>
      <c r="WP321" s="10"/>
      <c r="WQ321" s="10"/>
      <c r="WR321" s="10"/>
      <c r="WS321" s="10"/>
      <c r="WT321" s="10"/>
      <c r="WU321" s="10"/>
      <c r="WV321" s="10"/>
      <c r="WW321" s="10"/>
      <c r="WX321" s="10"/>
      <c r="WY321" s="196"/>
      <c r="WZ321" s="196"/>
      <c r="XA321" s="196"/>
      <c r="XB321" s="196"/>
      <c r="XC321" s="196"/>
      <c r="XD321" s="196"/>
      <c r="XE321" s="196"/>
      <c r="XF321" s="196"/>
      <c r="XG321" s="196"/>
      <c r="XH321" s="196"/>
      <c r="XI321" s="196"/>
      <c r="XJ321" s="196"/>
      <c r="XK321" s="196"/>
      <c r="XL321" s="196"/>
      <c r="XM321" s="196"/>
      <c r="XN321" s="196"/>
      <c r="XO321" s="196"/>
      <c r="XP321" s="196"/>
      <c r="XQ321" s="196"/>
      <c r="XR321" s="196"/>
      <c r="XS321" s="196"/>
      <c r="XT321" s="25">
        <f t="shared" si="273"/>
        <v>0</v>
      </c>
    </row>
    <row r="322" spans="2:644" s="4" customFormat="1" ht="12.75" hidden="1" x14ac:dyDescent="0.2">
      <c r="B322" s="61" t="s">
        <v>121</v>
      </c>
      <c r="C322" s="201" t="s">
        <v>1076</v>
      </c>
      <c r="D322" s="9" t="str">
        <f t="shared" si="217"/>
        <v>0919466581</v>
      </c>
      <c r="E322" s="10">
        <v>6015</v>
      </c>
      <c r="F322" s="9" t="s">
        <v>338</v>
      </c>
      <c r="G322" s="9" t="s">
        <v>126</v>
      </c>
      <c r="H322" s="9" t="s">
        <v>247</v>
      </c>
      <c r="I322" s="9"/>
      <c r="J322" s="9"/>
      <c r="K322" s="9"/>
      <c r="L322" s="9"/>
      <c r="M322" s="9"/>
      <c r="N322" s="9" t="e">
        <f>VLOOKUP(C322,'[1]Nomina al 02-02-2023'!$A$6:$A$94,1,0)</f>
        <v>#N/A</v>
      </c>
      <c r="O322" s="9"/>
      <c r="P322" s="9"/>
      <c r="Q322" s="11">
        <v>44764</v>
      </c>
      <c r="R322" s="11">
        <v>44838</v>
      </c>
      <c r="S322" s="11"/>
      <c r="T322" s="11"/>
      <c r="U322" s="76">
        <f t="shared" si="218"/>
        <v>6.3</v>
      </c>
      <c r="V322" s="100">
        <f t="shared" si="262"/>
        <v>7.875</v>
      </c>
      <c r="W322" s="12">
        <f t="shared" si="272"/>
        <v>0</v>
      </c>
      <c r="X322" s="24">
        <f t="shared" si="264"/>
        <v>0</v>
      </c>
      <c r="Y322" s="77">
        <f>IF(B322="Inactivo",0,(V322-W322-X322))</f>
        <v>0</v>
      </c>
      <c r="Z322" s="46"/>
      <c r="AA322" s="47"/>
      <c r="AB322" s="47"/>
      <c r="AC322" s="47"/>
      <c r="AD322" s="47"/>
      <c r="AE322" s="47"/>
      <c r="AF322" s="48"/>
      <c r="AG322" s="49"/>
      <c r="AH322" s="50"/>
      <c r="AI322" s="51"/>
      <c r="AJ322" s="52"/>
      <c r="AK322" s="53"/>
      <c r="AL322" s="53"/>
      <c r="AM322" s="53"/>
      <c r="AN322" s="53"/>
      <c r="AO322" s="53"/>
      <c r="AP322" s="54"/>
      <c r="AQ322" s="54"/>
      <c r="AR322" s="55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6"/>
      <c r="BO322" s="52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6"/>
      <c r="CS322" s="64"/>
      <c r="CT322" s="54"/>
      <c r="CU322" s="54"/>
      <c r="CV322" s="54"/>
      <c r="CW322" s="54"/>
      <c r="CX322" s="54"/>
      <c r="CY322" s="54"/>
      <c r="CZ322" s="55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15"/>
      <c r="DR322" s="15"/>
      <c r="DS322" s="15"/>
      <c r="DT322" s="15"/>
      <c r="DU322" s="15"/>
      <c r="DV322" s="15"/>
      <c r="DW322" s="29"/>
      <c r="DX322" s="43"/>
      <c r="DY322" s="21"/>
      <c r="DZ322" s="21"/>
      <c r="EA322" s="15"/>
      <c r="EB322" s="15"/>
      <c r="EC322" s="15"/>
      <c r="ED322" s="15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6"/>
      <c r="FB322" s="52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5"/>
      <c r="FZ322" s="54"/>
      <c r="GA322" s="54"/>
      <c r="GB322" s="54"/>
      <c r="GC322" s="54"/>
      <c r="GD322" s="54"/>
      <c r="GE322" s="54"/>
      <c r="GF322" s="58"/>
      <c r="GG322" s="57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6"/>
      <c r="HL322" s="52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5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8"/>
      <c r="IN322" s="57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6"/>
      <c r="JS322" s="52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5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6"/>
      <c r="KW322" s="57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5"/>
      <c r="LX322" s="54"/>
      <c r="LY322" s="54"/>
      <c r="LZ322" s="54"/>
      <c r="MA322" s="56"/>
      <c r="MB322" s="52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6"/>
      <c r="NF322" s="52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6"/>
      <c r="OK322" s="52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153"/>
      <c r="PP322" s="52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154"/>
      <c r="QT322" s="52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154"/>
      <c r="RY322" s="52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154"/>
      <c r="TC322" s="52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6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38"/>
      <c r="US322" s="38"/>
      <c r="UT322" s="38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182"/>
      <c r="VM322" s="25"/>
      <c r="VN322" s="10"/>
      <c r="VO322" s="10"/>
      <c r="VP322" s="10"/>
      <c r="VQ322" s="10"/>
      <c r="VR322" s="10"/>
      <c r="VS322" s="10"/>
      <c r="VT322" s="10"/>
      <c r="VU322" s="10"/>
      <c r="VV322" s="10"/>
      <c r="VW322" s="38"/>
      <c r="VX322" s="38"/>
      <c r="VY322" s="38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182"/>
      <c r="WO322" s="25"/>
      <c r="WP322" s="10"/>
      <c r="WQ322" s="10"/>
      <c r="WR322" s="10"/>
      <c r="WS322" s="10"/>
      <c r="WT322" s="10"/>
      <c r="WU322" s="10"/>
      <c r="WV322" s="10"/>
      <c r="WW322" s="10"/>
      <c r="WX322" s="10"/>
      <c r="WY322" s="196"/>
      <c r="WZ322" s="196"/>
      <c r="XA322" s="196"/>
      <c r="XB322" s="196"/>
      <c r="XC322" s="196"/>
      <c r="XD322" s="196"/>
      <c r="XE322" s="196"/>
      <c r="XF322" s="196"/>
      <c r="XG322" s="196"/>
      <c r="XH322" s="196"/>
      <c r="XI322" s="196"/>
      <c r="XJ322" s="196"/>
      <c r="XK322" s="196"/>
      <c r="XL322" s="196"/>
      <c r="XM322" s="196"/>
      <c r="XN322" s="196"/>
      <c r="XO322" s="196"/>
      <c r="XP322" s="196"/>
      <c r="XQ322" s="196"/>
      <c r="XR322" s="196"/>
      <c r="XS322" s="196"/>
      <c r="XT322" s="25">
        <f t="shared" si="273"/>
        <v>0</v>
      </c>
    </row>
    <row r="323" spans="2:644" s="4" customFormat="1" ht="12.75" x14ac:dyDescent="0.2">
      <c r="B323" s="61" t="s">
        <v>122</v>
      </c>
      <c r="C323" s="201" t="s">
        <v>428</v>
      </c>
      <c r="D323" s="9" t="str">
        <f t="shared" si="217"/>
        <v>1711185528</v>
      </c>
      <c r="E323" s="10">
        <v>6003</v>
      </c>
      <c r="F323" s="9" t="s">
        <v>37</v>
      </c>
      <c r="G323" s="9" t="s">
        <v>124</v>
      </c>
      <c r="H323" s="9" t="s">
        <v>676</v>
      </c>
      <c r="I323" s="9">
        <f>LEN(H323)</f>
        <v>31</v>
      </c>
      <c r="J323" s="9">
        <f>FIND(" ",H323,FIND(" ",H323)+1)</f>
        <v>13</v>
      </c>
      <c r="K323" s="9">
        <f>I323-(J323-1)</f>
        <v>19</v>
      </c>
      <c r="L323" s="9" t="str">
        <f>MID(H323,1,J323)</f>
        <v xml:space="preserve">Lara Alvarez </v>
      </c>
      <c r="M323" s="9" t="str">
        <f>MID(H323,J323,K323)</f>
        <v xml:space="preserve"> Veronica Alexandra</v>
      </c>
      <c r="N323" s="9" t="str">
        <f>_xlfn.IFNA(VLOOKUP(D323,[1]!Tabla1[#All],7,0),"NO ENCONTRADO")</f>
        <v>veronicalara@salesland.net</v>
      </c>
      <c r="O323" s="9"/>
      <c r="P323" s="9" t="str">
        <f>IF(N323="NO ENCONTRADO",O323,N323)</f>
        <v>veronicalara@salesland.net</v>
      </c>
      <c r="Q323" s="11">
        <v>44739</v>
      </c>
      <c r="R323" s="11"/>
      <c r="S323" s="11"/>
      <c r="T323" s="11"/>
      <c r="U323" s="76">
        <f t="shared" si="218"/>
        <v>7.1333333333333337</v>
      </c>
      <c r="V323" s="100">
        <f t="shared" si="262"/>
        <v>8.9166666666666679</v>
      </c>
      <c r="W323" s="12">
        <f t="shared" si="272"/>
        <v>0</v>
      </c>
      <c r="X323" s="24">
        <f t="shared" si="264"/>
        <v>0</v>
      </c>
      <c r="Y323" s="77">
        <f>IF(B323="Inactivo",0,(V323-W323-X323))</f>
        <v>8.9166666666666679</v>
      </c>
      <c r="Z323" s="46"/>
      <c r="AA323" s="47"/>
      <c r="AB323" s="47"/>
      <c r="AC323" s="47"/>
      <c r="AD323" s="47"/>
      <c r="AE323" s="47"/>
      <c r="AF323" s="48"/>
      <c r="AG323" s="49"/>
      <c r="AH323" s="50"/>
      <c r="AI323" s="51"/>
      <c r="AJ323" s="52"/>
      <c r="AK323" s="53"/>
      <c r="AL323" s="53"/>
      <c r="AM323" s="53"/>
      <c r="AN323" s="53"/>
      <c r="AO323" s="53"/>
      <c r="AP323" s="54"/>
      <c r="AQ323" s="54"/>
      <c r="AR323" s="55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6"/>
      <c r="BO323" s="52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6"/>
      <c r="CS323" s="64"/>
      <c r="CT323" s="54"/>
      <c r="CU323" s="54"/>
      <c r="CV323" s="54"/>
      <c r="CW323" s="54"/>
      <c r="CX323" s="54"/>
      <c r="CY323" s="54"/>
      <c r="CZ323" s="55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15"/>
      <c r="DR323" s="15"/>
      <c r="DS323" s="15"/>
      <c r="DT323" s="15"/>
      <c r="DU323" s="15"/>
      <c r="DV323" s="15"/>
      <c r="DW323" s="29"/>
      <c r="DX323" s="43"/>
      <c r="DY323" s="21"/>
      <c r="DZ323" s="21"/>
      <c r="EA323" s="15"/>
      <c r="EB323" s="15"/>
      <c r="EC323" s="15"/>
      <c r="ED323" s="15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6"/>
      <c r="FB323" s="52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5"/>
      <c r="FZ323" s="54"/>
      <c r="GA323" s="54"/>
      <c r="GB323" s="54"/>
      <c r="GC323" s="54"/>
      <c r="GD323" s="54"/>
      <c r="GE323" s="54"/>
      <c r="GF323" s="58"/>
      <c r="GG323" s="57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6"/>
      <c r="HL323" s="52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5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8"/>
      <c r="IN323" s="57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6"/>
      <c r="JS323" s="52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5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6"/>
      <c r="KW323" s="57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5"/>
      <c r="LX323" s="54"/>
      <c r="LY323" s="54"/>
      <c r="LZ323" s="54"/>
      <c r="MA323" s="56"/>
      <c r="MB323" s="52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6"/>
      <c r="NF323" s="52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6"/>
      <c r="OK323" s="52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153"/>
      <c r="PP323" s="52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154"/>
      <c r="QT323" s="52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154"/>
      <c r="RY323" s="52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154"/>
      <c r="TC323" s="52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6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38"/>
      <c r="US323" s="38"/>
      <c r="UT323" s="38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182"/>
      <c r="VM323" s="25"/>
      <c r="VN323" s="10"/>
      <c r="VO323" s="10"/>
      <c r="VP323" s="10"/>
      <c r="VQ323" s="10"/>
      <c r="VR323" s="10"/>
      <c r="VS323" s="10"/>
      <c r="VT323" s="10"/>
      <c r="VU323" s="10"/>
      <c r="VV323" s="10"/>
      <c r="VW323" s="38"/>
      <c r="VX323" s="38"/>
      <c r="VY323" s="38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182"/>
      <c r="WO323" s="25"/>
      <c r="WP323" s="10"/>
      <c r="WQ323" s="10"/>
      <c r="WR323" s="10"/>
      <c r="WS323" s="10"/>
      <c r="WT323" s="10"/>
      <c r="WU323" s="10"/>
      <c r="WV323" s="10"/>
      <c r="WW323" s="10"/>
      <c r="WX323" s="10"/>
      <c r="WY323" s="196"/>
      <c r="WZ323" s="196"/>
      <c r="XA323" s="196"/>
      <c r="XB323" s="196"/>
      <c r="XC323" s="196"/>
      <c r="XD323" s="196"/>
      <c r="XE323" s="196"/>
      <c r="XF323" s="196"/>
      <c r="XG323" s="196"/>
      <c r="XH323" s="196"/>
      <c r="XI323" s="196"/>
      <c r="XJ323" s="196"/>
      <c r="XK323" s="196"/>
      <c r="XL323" s="196"/>
      <c r="XM323" s="196"/>
      <c r="XN323" s="196"/>
      <c r="XO323" s="196"/>
      <c r="XP323" s="196"/>
      <c r="XQ323" s="196"/>
      <c r="XR323" s="196"/>
      <c r="XS323" s="196"/>
      <c r="XT323" s="25">
        <f t="shared" si="273"/>
        <v>0</v>
      </c>
    </row>
    <row r="324" spans="2:644" s="4" customFormat="1" ht="12.75" hidden="1" x14ac:dyDescent="0.2">
      <c r="B324" s="61" t="s">
        <v>121</v>
      </c>
      <c r="C324" s="201" t="s">
        <v>429</v>
      </c>
      <c r="D324" s="9" t="str">
        <f t="shared" si="217"/>
        <v>1715167142</v>
      </c>
      <c r="E324" s="10">
        <v>6015</v>
      </c>
      <c r="F324" s="9" t="s">
        <v>338</v>
      </c>
      <c r="G324" s="9" t="s">
        <v>333</v>
      </c>
      <c r="H324" s="9" t="s">
        <v>221</v>
      </c>
      <c r="I324" s="9"/>
      <c r="J324" s="9"/>
      <c r="K324" s="9"/>
      <c r="L324" s="9"/>
      <c r="M324" s="9"/>
      <c r="N324" s="9" t="e">
        <f>VLOOKUP(C324,'[1]Nomina al 02-02-2023'!$A$6:$A$94,1,0)</f>
        <v>#N/A</v>
      </c>
      <c r="O324" s="9"/>
      <c r="P324" s="9"/>
      <c r="Q324" s="11">
        <v>44652</v>
      </c>
      <c r="R324" s="11">
        <v>44690</v>
      </c>
      <c r="S324" s="11"/>
      <c r="T324" s="11"/>
      <c r="U324" s="76">
        <f t="shared" si="218"/>
        <v>10</v>
      </c>
      <c r="V324" s="100">
        <f t="shared" si="262"/>
        <v>12.5</v>
      </c>
      <c r="W324" s="12">
        <f t="shared" si="272"/>
        <v>0</v>
      </c>
      <c r="X324" s="24">
        <f t="shared" si="264"/>
        <v>0</v>
      </c>
      <c r="Y324" s="77">
        <f>IF(B324="Inactivo",0,(V324-W324-X324))</f>
        <v>0</v>
      </c>
      <c r="Z324" s="46"/>
      <c r="AA324" s="47"/>
      <c r="AB324" s="47"/>
      <c r="AC324" s="47"/>
      <c r="AD324" s="47"/>
      <c r="AE324" s="47"/>
      <c r="AF324" s="48"/>
      <c r="AG324" s="49"/>
      <c r="AH324" s="50"/>
      <c r="AI324" s="51"/>
      <c r="AJ324" s="52"/>
      <c r="AK324" s="53"/>
      <c r="AL324" s="53"/>
      <c r="AM324" s="53"/>
      <c r="AN324" s="53"/>
      <c r="AO324" s="53"/>
      <c r="AP324" s="54"/>
      <c r="AQ324" s="54"/>
      <c r="AR324" s="55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6"/>
      <c r="BO324" s="52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6"/>
      <c r="CS324" s="64"/>
      <c r="CT324" s="54"/>
      <c r="CU324" s="54"/>
      <c r="CV324" s="54"/>
      <c r="CW324" s="54"/>
      <c r="CX324" s="54"/>
      <c r="CY324" s="54"/>
      <c r="CZ324" s="55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15"/>
      <c r="DR324" s="15"/>
      <c r="DS324" s="15"/>
      <c r="DT324" s="15"/>
      <c r="DU324" s="15"/>
      <c r="DV324" s="15"/>
      <c r="DW324" s="29"/>
      <c r="DX324" s="43"/>
      <c r="DY324" s="21"/>
      <c r="DZ324" s="21"/>
      <c r="EA324" s="15"/>
      <c r="EB324" s="15"/>
      <c r="EC324" s="15"/>
      <c r="ED324" s="15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6"/>
      <c r="FB324" s="52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5"/>
      <c r="FZ324" s="54"/>
      <c r="GA324" s="54"/>
      <c r="GB324" s="54"/>
      <c r="GC324" s="54"/>
      <c r="GD324" s="54"/>
      <c r="GE324" s="54"/>
      <c r="GF324" s="58"/>
      <c r="GG324" s="57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6"/>
      <c r="HL324" s="52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5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8"/>
      <c r="IN324" s="57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6"/>
      <c r="JS324" s="52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5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6"/>
      <c r="KW324" s="57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5"/>
      <c r="LX324" s="54"/>
      <c r="LY324" s="54"/>
      <c r="LZ324" s="54"/>
      <c r="MA324" s="56"/>
      <c r="MB324" s="52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6"/>
      <c r="NF324" s="52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6"/>
      <c r="OK324" s="52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153"/>
      <c r="PP324" s="52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154"/>
      <c r="QT324" s="52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154"/>
      <c r="RY324" s="52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154"/>
      <c r="TC324" s="52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6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38"/>
      <c r="US324" s="38"/>
      <c r="UT324" s="38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182"/>
      <c r="VM324" s="25"/>
      <c r="VN324" s="10"/>
      <c r="VO324" s="10"/>
      <c r="VP324" s="10"/>
      <c r="VQ324" s="10"/>
      <c r="VR324" s="10"/>
      <c r="VS324" s="10"/>
      <c r="VT324" s="10"/>
      <c r="VU324" s="10"/>
      <c r="VV324" s="10"/>
      <c r="VW324" s="38"/>
      <c r="VX324" s="38"/>
      <c r="VY324" s="38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182"/>
      <c r="WO324" s="25"/>
      <c r="WP324" s="10"/>
      <c r="WQ324" s="10"/>
      <c r="WR324" s="10"/>
      <c r="WS324" s="10"/>
      <c r="WT324" s="10"/>
      <c r="WU324" s="10"/>
      <c r="WV324" s="10"/>
      <c r="WW324" s="10"/>
      <c r="WX324" s="10"/>
      <c r="WY324" s="196"/>
      <c r="WZ324" s="196"/>
      <c r="XA324" s="196"/>
      <c r="XB324" s="196"/>
      <c r="XC324" s="196"/>
      <c r="XD324" s="196"/>
      <c r="XE324" s="196"/>
      <c r="XF324" s="196"/>
      <c r="XG324" s="196"/>
      <c r="XH324" s="196"/>
      <c r="XI324" s="196"/>
      <c r="XJ324" s="196"/>
      <c r="XK324" s="196"/>
      <c r="XL324" s="196"/>
      <c r="XM324" s="196"/>
      <c r="XN324" s="196"/>
      <c r="XO324" s="196"/>
      <c r="XP324" s="196"/>
      <c r="XQ324" s="196"/>
      <c r="XR324" s="196"/>
      <c r="XS324" s="196"/>
      <c r="XT324" s="25">
        <f t="shared" si="273"/>
        <v>0</v>
      </c>
    </row>
    <row r="325" spans="2:644" s="4" customFormat="1" ht="12.75" x14ac:dyDescent="0.2">
      <c r="B325" s="61" t="s">
        <v>122</v>
      </c>
      <c r="C325" s="201" t="s">
        <v>1077</v>
      </c>
      <c r="D325" s="9" t="str">
        <f t="shared" si="217"/>
        <v>0706768025</v>
      </c>
      <c r="E325" s="10">
        <v>6015</v>
      </c>
      <c r="F325" s="9" t="s">
        <v>338</v>
      </c>
      <c r="G325" s="9" t="s">
        <v>126</v>
      </c>
      <c r="H325" s="9" t="s">
        <v>677</v>
      </c>
      <c r="I325" s="9">
        <f t="shared" ref="I325:I326" si="274">LEN(H325)</f>
        <v>28</v>
      </c>
      <c r="J325" s="9">
        <f t="shared" ref="J325:J326" si="275">FIND(" ",H325,FIND(" ",H325)+1)</f>
        <v>14</v>
      </c>
      <c r="K325" s="9">
        <f t="shared" ref="K325:K326" si="276">I325-(J325-1)</f>
        <v>15</v>
      </c>
      <c r="L325" s="9" t="str">
        <f t="shared" ref="L325:L326" si="277">MID(H325,1,J325)</f>
        <v xml:space="preserve">Lazo Sanjinez </v>
      </c>
      <c r="M325" s="9" t="str">
        <f t="shared" ref="M325:M326" si="278">MID(H325,J325,K325)</f>
        <v xml:space="preserve"> Elayne Ivanova</v>
      </c>
      <c r="N325" s="9" t="str">
        <f>_xlfn.IFNA(VLOOKUP(D325,[1]!Tabla1[#All],7,0),"NO ENCONTRADO")</f>
        <v>elaynelazo@salesland.net</v>
      </c>
      <c r="O325" s="9"/>
      <c r="P325" s="9" t="str">
        <f t="shared" ref="P325:P326" si="279">IF(N325="NO ENCONTRADO",O325,N325)</f>
        <v>elaynelazo@salesland.net</v>
      </c>
      <c r="Q325" s="11">
        <v>44652</v>
      </c>
      <c r="R325" s="11"/>
      <c r="S325" s="11"/>
      <c r="T325" s="11"/>
      <c r="U325" s="76">
        <f t="shared" si="218"/>
        <v>10</v>
      </c>
      <c r="V325" s="100">
        <f t="shared" si="262"/>
        <v>12.5</v>
      </c>
      <c r="W325" s="12">
        <f t="shared" si="272"/>
        <v>0</v>
      </c>
      <c r="X325" s="24">
        <f t="shared" si="264"/>
        <v>0</v>
      </c>
      <c r="Y325" s="77">
        <f>IF(B325="Inactivo",0,(V325-W325-X325))</f>
        <v>12.5</v>
      </c>
      <c r="Z325" s="46"/>
      <c r="AA325" s="47"/>
      <c r="AB325" s="47"/>
      <c r="AC325" s="47"/>
      <c r="AD325" s="47"/>
      <c r="AE325" s="47"/>
      <c r="AF325" s="48"/>
      <c r="AG325" s="49"/>
      <c r="AH325" s="50"/>
      <c r="AI325" s="51"/>
      <c r="AJ325" s="52"/>
      <c r="AK325" s="53"/>
      <c r="AL325" s="53"/>
      <c r="AM325" s="53"/>
      <c r="AN325" s="53"/>
      <c r="AO325" s="53"/>
      <c r="AP325" s="54"/>
      <c r="AQ325" s="54"/>
      <c r="AR325" s="55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6"/>
      <c r="BO325" s="52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6"/>
      <c r="CS325" s="64"/>
      <c r="CT325" s="54"/>
      <c r="CU325" s="54"/>
      <c r="CV325" s="54"/>
      <c r="CW325" s="54"/>
      <c r="CX325" s="54"/>
      <c r="CY325" s="54"/>
      <c r="CZ325" s="55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15"/>
      <c r="DR325" s="15"/>
      <c r="DS325" s="15"/>
      <c r="DT325" s="15"/>
      <c r="DU325" s="15"/>
      <c r="DV325" s="15"/>
      <c r="DW325" s="29"/>
      <c r="DX325" s="43"/>
      <c r="DY325" s="21"/>
      <c r="DZ325" s="21"/>
      <c r="EA325" s="15"/>
      <c r="EB325" s="15"/>
      <c r="EC325" s="15"/>
      <c r="ED325" s="15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6"/>
      <c r="FB325" s="52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5"/>
      <c r="FZ325" s="54"/>
      <c r="GA325" s="54"/>
      <c r="GB325" s="54"/>
      <c r="GC325" s="54"/>
      <c r="GD325" s="54"/>
      <c r="GE325" s="54"/>
      <c r="GF325" s="58"/>
      <c r="GG325" s="57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6"/>
      <c r="HL325" s="52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5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8"/>
      <c r="IN325" s="57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6"/>
      <c r="JS325" s="52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5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6"/>
      <c r="KW325" s="57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5"/>
      <c r="LX325" s="54"/>
      <c r="LY325" s="54"/>
      <c r="LZ325" s="54"/>
      <c r="MA325" s="56"/>
      <c r="MB325" s="52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6"/>
      <c r="NF325" s="52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6"/>
      <c r="OK325" s="52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153"/>
      <c r="PP325" s="52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154"/>
      <c r="QT325" s="52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154"/>
      <c r="RY325" s="52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154"/>
      <c r="TC325" s="52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6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38"/>
      <c r="US325" s="38"/>
      <c r="UT325" s="38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182"/>
      <c r="VM325" s="25"/>
      <c r="VN325" s="10"/>
      <c r="VO325" s="10"/>
      <c r="VP325" s="10"/>
      <c r="VQ325" s="10"/>
      <c r="VR325" s="10"/>
      <c r="VS325" s="10"/>
      <c r="VT325" s="10"/>
      <c r="VU325" s="10"/>
      <c r="VV325" s="10"/>
      <c r="VW325" s="38"/>
      <c r="VX325" s="38"/>
      <c r="VY325" s="38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182"/>
      <c r="WO325" s="25"/>
      <c r="WP325" s="10"/>
      <c r="WQ325" s="10"/>
      <c r="WR325" s="10"/>
      <c r="WS325" s="10"/>
      <c r="WT325" s="10"/>
      <c r="WU325" s="10"/>
      <c r="WV325" s="10"/>
      <c r="WW325" s="10"/>
      <c r="WX325" s="10"/>
      <c r="WY325" s="196"/>
      <c r="WZ325" s="196"/>
      <c r="XA325" s="196"/>
      <c r="XB325" s="196"/>
      <c r="XC325" s="196"/>
      <c r="XD325" s="196"/>
      <c r="XE325" s="196"/>
      <c r="XF325" s="196"/>
      <c r="XG325" s="196"/>
      <c r="XH325" s="196"/>
      <c r="XI325" s="196"/>
      <c r="XJ325" s="196"/>
      <c r="XK325" s="196"/>
      <c r="XL325" s="196"/>
      <c r="XM325" s="196"/>
      <c r="XN325" s="196"/>
      <c r="XO325" s="196"/>
      <c r="XP325" s="196"/>
      <c r="XQ325" s="196"/>
      <c r="XR325" s="196"/>
      <c r="XS325" s="196"/>
      <c r="XT325" s="25">
        <f t="shared" si="273"/>
        <v>0</v>
      </c>
    </row>
    <row r="326" spans="2:644" s="4" customFormat="1" ht="12.75" x14ac:dyDescent="0.2">
      <c r="B326" s="61" t="s">
        <v>122</v>
      </c>
      <c r="C326" s="201" t="s">
        <v>430</v>
      </c>
      <c r="D326" s="9" t="str">
        <f t="shared" si="217"/>
        <v>1755487798</v>
      </c>
      <c r="E326" s="10">
        <v>6015</v>
      </c>
      <c r="F326" s="9" t="s">
        <v>338</v>
      </c>
      <c r="G326" s="9" t="s">
        <v>126</v>
      </c>
      <c r="H326" s="9" t="s">
        <v>678</v>
      </c>
      <c r="I326" s="9">
        <f t="shared" si="274"/>
        <v>24</v>
      </c>
      <c r="J326" s="9">
        <f t="shared" si="275"/>
        <v>16</v>
      </c>
      <c r="K326" s="9">
        <f t="shared" si="276"/>
        <v>9</v>
      </c>
      <c r="L326" s="9" t="str">
        <f t="shared" si="277"/>
        <v xml:space="preserve">Lenis Gutierrez </v>
      </c>
      <c r="M326" s="9" t="str">
        <f t="shared" si="278"/>
        <v xml:space="preserve"> Carolina</v>
      </c>
      <c r="N326" s="9" t="str">
        <f>_xlfn.IFNA(VLOOKUP(D326,[1]!Tabla1[#All],7,0),"NO ENCONTRADO")</f>
        <v>carolinalenis@salesland.net</v>
      </c>
      <c r="O326" s="9"/>
      <c r="P326" s="9" t="str">
        <f t="shared" si="279"/>
        <v>carolinalenis@salesland.net</v>
      </c>
      <c r="Q326" s="11">
        <v>44684</v>
      </c>
      <c r="R326" s="11"/>
      <c r="S326" s="11"/>
      <c r="T326" s="11"/>
      <c r="U326" s="76">
        <f t="shared" si="218"/>
        <v>8.9333333333333336</v>
      </c>
      <c r="V326" s="100">
        <f t="shared" si="262"/>
        <v>11.166666666666668</v>
      </c>
      <c r="W326" s="12">
        <f t="shared" si="272"/>
        <v>0</v>
      </c>
      <c r="X326" s="24">
        <f t="shared" si="264"/>
        <v>0</v>
      </c>
      <c r="Y326" s="77">
        <f>IF(B326="Inactivo",0,(V326-W326-X326))</f>
        <v>11.166666666666668</v>
      </c>
      <c r="Z326" s="46"/>
      <c r="AA326" s="47"/>
      <c r="AB326" s="47"/>
      <c r="AC326" s="47"/>
      <c r="AD326" s="47"/>
      <c r="AE326" s="47"/>
      <c r="AF326" s="48"/>
      <c r="AG326" s="49"/>
      <c r="AH326" s="50"/>
      <c r="AI326" s="51"/>
      <c r="AJ326" s="52"/>
      <c r="AK326" s="53"/>
      <c r="AL326" s="53"/>
      <c r="AM326" s="53"/>
      <c r="AN326" s="53"/>
      <c r="AO326" s="53"/>
      <c r="AP326" s="54"/>
      <c r="AQ326" s="54"/>
      <c r="AR326" s="55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6"/>
      <c r="BO326" s="52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6"/>
      <c r="CS326" s="64"/>
      <c r="CT326" s="54"/>
      <c r="CU326" s="54"/>
      <c r="CV326" s="54"/>
      <c r="CW326" s="54"/>
      <c r="CX326" s="54"/>
      <c r="CY326" s="54"/>
      <c r="CZ326" s="55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15"/>
      <c r="DR326" s="15"/>
      <c r="DS326" s="15"/>
      <c r="DT326" s="15"/>
      <c r="DU326" s="15"/>
      <c r="DV326" s="15"/>
      <c r="DW326" s="29"/>
      <c r="DX326" s="43"/>
      <c r="DY326" s="21"/>
      <c r="DZ326" s="21"/>
      <c r="EA326" s="15"/>
      <c r="EB326" s="15"/>
      <c r="EC326" s="15"/>
      <c r="ED326" s="15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6"/>
      <c r="FB326" s="52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5"/>
      <c r="FZ326" s="54"/>
      <c r="GA326" s="54"/>
      <c r="GB326" s="54"/>
      <c r="GC326" s="54"/>
      <c r="GD326" s="54"/>
      <c r="GE326" s="54"/>
      <c r="GF326" s="58"/>
      <c r="GG326" s="57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6"/>
      <c r="HL326" s="52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5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8"/>
      <c r="IN326" s="57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6"/>
      <c r="JS326" s="52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5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6"/>
      <c r="KW326" s="57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5"/>
      <c r="LX326" s="54"/>
      <c r="LY326" s="54"/>
      <c r="LZ326" s="54"/>
      <c r="MA326" s="56"/>
      <c r="MB326" s="52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6"/>
      <c r="NF326" s="52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6"/>
      <c r="OK326" s="52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153"/>
      <c r="PP326" s="52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154"/>
      <c r="QT326" s="52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154"/>
      <c r="RY326" s="52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154"/>
      <c r="TC326" s="52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6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38"/>
      <c r="US326" s="38"/>
      <c r="UT326" s="38"/>
      <c r="UU326" s="38"/>
      <c r="UV326" s="38"/>
      <c r="UW326" s="38"/>
      <c r="UX326" s="38"/>
      <c r="UY326" s="38"/>
      <c r="UZ326" s="38"/>
      <c r="VA326" s="38"/>
      <c r="VB326" s="38"/>
      <c r="VC326" s="38"/>
      <c r="VD326" s="38"/>
      <c r="VE326" s="38"/>
      <c r="VF326" s="38"/>
      <c r="VG326" s="38"/>
      <c r="VH326" s="38"/>
      <c r="VI326" s="38"/>
      <c r="VJ326" s="38"/>
      <c r="VK326" s="38"/>
      <c r="VL326" s="182"/>
      <c r="VM326" s="25"/>
      <c r="VN326" s="10"/>
      <c r="VO326" s="10"/>
      <c r="VP326" s="10"/>
      <c r="VQ326" s="10"/>
      <c r="VR326" s="10"/>
      <c r="VS326" s="10"/>
      <c r="VT326" s="10"/>
      <c r="VU326" s="10"/>
      <c r="VV326" s="10"/>
      <c r="VW326" s="38"/>
      <c r="VX326" s="38"/>
      <c r="VY326" s="38"/>
      <c r="VZ326" s="38"/>
      <c r="WA326" s="38"/>
      <c r="WB326" s="38"/>
      <c r="WC326" s="38"/>
      <c r="WD326" s="38"/>
      <c r="WE326" s="38"/>
      <c r="WF326" s="38"/>
      <c r="WG326" s="38"/>
      <c r="WH326" s="38"/>
      <c r="WI326" s="38"/>
      <c r="WJ326" s="38"/>
      <c r="WK326" s="38"/>
      <c r="WL326" s="38"/>
      <c r="WM326" s="38"/>
      <c r="WN326" s="182"/>
      <c r="WO326" s="25"/>
      <c r="WP326" s="10"/>
      <c r="WQ326" s="10"/>
      <c r="WR326" s="10"/>
      <c r="WS326" s="10"/>
      <c r="WT326" s="10"/>
      <c r="WU326" s="10"/>
      <c r="WV326" s="10"/>
      <c r="WW326" s="10"/>
      <c r="WX326" s="10"/>
      <c r="WY326" s="196"/>
      <c r="WZ326" s="196"/>
      <c r="XA326" s="196"/>
      <c r="XB326" s="196"/>
      <c r="XC326" s="196"/>
      <c r="XD326" s="196"/>
      <c r="XE326" s="196"/>
      <c r="XF326" s="196"/>
      <c r="XG326" s="196"/>
      <c r="XH326" s="196"/>
      <c r="XI326" s="196"/>
      <c r="XJ326" s="196"/>
      <c r="XK326" s="196"/>
      <c r="XL326" s="196"/>
      <c r="XM326" s="196"/>
      <c r="XN326" s="196"/>
      <c r="XO326" s="196"/>
      <c r="XP326" s="196"/>
      <c r="XQ326" s="196"/>
      <c r="XR326" s="196"/>
      <c r="XS326" s="196"/>
      <c r="XT326" s="25">
        <f t="shared" si="273"/>
        <v>0</v>
      </c>
    </row>
    <row r="327" spans="2:644" s="4" customFormat="1" ht="12.75" hidden="1" x14ac:dyDescent="0.2">
      <c r="B327" s="61" t="s">
        <v>121</v>
      </c>
      <c r="C327" s="201" t="s">
        <v>431</v>
      </c>
      <c r="D327" s="9" t="str">
        <f t="shared" si="217"/>
        <v>1760734481</v>
      </c>
      <c r="E327" s="10">
        <v>6015</v>
      </c>
      <c r="F327" s="9" t="s">
        <v>338</v>
      </c>
      <c r="G327" s="9" t="s">
        <v>126</v>
      </c>
      <c r="H327" s="9" t="s">
        <v>869</v>
      </c>
      <c r="I327" s="9"/>
      <c r="J327" s="9"/>
      <c r="K327" s="9"/>
      <c r="L327" s="9"/>
      <c r="M327" s="9"/>
      <c r="N327" s="9" t="e">
        <f>VLOOKUP(C327,'[1]Nomina al 02-02-2023'!$A$6:$A$94,1,0)</f>
        <v>#N/A</v>
      </c>
      <c r="O327" s="9"/>
      <c r="P327" s="9"/>
      <c r="Q327" s="11">
        <v>44817</v>
      </c>
      <c r="R327" s="11">
        <v>44853</v>
      </c>
      <c r="S327" s="11"/>
      <c r="T327" s="11"/>
      <c r="U327" s="76">
        <f t="shared" si="218"/>
        <v>4.5999999999999996</v>
      </c>
      <c r="V327" s="100">
        <f t="shared" si="262"/>
        <v>5.75</v>
      </c>
      <c r="W327" s="12">
        <f t="shared" si="272"/>
        <v>0</v>
      </c>
      <c r="X327" s="24">
        <f t="shared" si="264"/>
        <v>0</v>
      </c>
      <c r="Y327" s="77">
        <f>IF(B327="Inactivo",0,(V327-W327-X327))</f>
        <v>0</v>
      </c>
      <c r="Z327" s="46"/>
      <c r="AA327" s="47"/>
      <c r="AB327" s="47"/>
      <c r="AC327" s="47"/>
      <c r="AD327" s="47"/>
      <c r="AE327" s="47"/>
      <c r="AF327" s="48"/>
      <c r="AG327" s="49"/>
      <c r="AH327" s="50"/>
      <c r="AI327" s="51"/>
      <c r="AJ327" s="52"/>
      <c r="AK327" s="53"/>
      <c r="AL327" s="53"/>
      <c r="AM327" s="53"/>
      <c r="AN327" s="53"/>
      <c r="AO327" s="53"/>
      <c r="AP327" s="54"/>
      <c r="AQ327" s="54"/>
      <c r="AR327" s="55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6"/>
      <c r="BO327" s="52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6"/>
      <c r="CS327" s="64"/>
      <c r="CT327" s="54"/>
      <c r="CU327" s="54"/>
      <c r="CV327" s="54"/>
      <c r="CW327" s="54"/>
      <c r="CX327" s="54"/>
      <c r="CY327" s="54"/>
      <c r="CZ327" s="55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15"/>
      <c r="DR327" s="15"/>
      <c r="DS327" s="15"/>
      <c r="DT327" s="15"/>
      <c r="DU327" s="15"/>
      <c r="DV327" s="15"/>
      <c r="DW327" s="29"/>
      <c r="DX327" s="43"/>
      <c r="DY327" s="21"/>
      <c r="DZ327" s="21"/>
      <c r="EA327" s="15"/>
      <c r="EB327" s="15"/>
      <c r="EC327" s="15"/>
      <c r="ED327" s="15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6"/>
      <c r="FB327" s="52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5"/>
      <c r="FZ327" s="54"/>
      <c r="GA327" s="54"/>
      <c r="GB327" s="54"/>
      <c r="GC327" s="54"/>
      <c r="GD327" s="54"/>
      <c r="GE327" s="54"/>
      <c r="GF327" s="58"/>
      <c r="GG327" s="57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6"/>
      <c r="HL327" s="52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5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8"/>
      <c r="IN327" s="57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6"/>
      <c r="JS327" s="52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5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6"/>
      <c r="KW327" s="57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5"/>
      <c r="LX327" s="54"/>
      <c r="LY327" s="54"/>
      <c r="LZ327" s="54"/>
      <c r="MA327" s="56"/>
      <c r="MB327" s="52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6"/>
      <c r="NF327" s="52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6"/>
      <c r="OK327" s="52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153"/>
      <c r="PP327" s="52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154"/>
      <c r="QT327" s="52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154"/>
      <c r="RY327" s="52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154"/>
      <c r="TC327" s="52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6"/>
      <c r="UH327" s="10"/>
      <c r="UI327" s="10"/>
      <c r="UJ327" s="10"/>
      <c r="UK327" s="10"/>
      <c r="UL327" s="10"/>
      <c r="UM327" s="10"/>
      <c r="UN327" s="10"/>
      <c r="UO327" s="10"/>
      <c r="UP327" s="10"/>
      <c r="UQ327" s="10"/>
      <c r="UR327" s="38"/>
      <c r="US327" s="38"/>
      <c r="UT327" s="38"/>
      <c r="UU327" s="38"/>
      <c r="UV327" s="38"/>
      <c r="UW327" s="38"/>
      <c r="UX327" s="38"/>
      <c r="UY327" s="38"/>
      <c r="UZ327" s="38"/>
      <c r="VA327" s="38"/>
      <c r="VB327" s="38"/>
      <c r="VC327" s="38"/>
      <c r="VD327" s="38"/>
      <c r="VE327" s="38"/>
      <c r="VF327" s="38"/>
      <c r="VG327" s="38"/>
      <c r="VH327" s="38"/>
      <c r="VI327" s="38"/>
      <c r="VJ327" s="38"/>
      <c r="VK327" s="38"/>
      <c r="VL327" s="182"/>
      <c r="VM327" s="25"/>
      <c r="VN327" s="10"/>
      <c r="VO327" s="10"/>
      <c r="VP327" s="10"/>
      <c r="VQ327" s="10"/>
      <c r="VR327" s="10"/>
      <c r="VS327" s="10"/>
      <c r="VT327" s="10"/>
      <c r="VU327" s="10"/>
      <c r="VV327" s="10"/>
      <c r="VW327" s="38"/>
      <c r="VX327" s="38"/>
      <c r="VY327" s="38"/>
      <c r="VZ327" s="38"/>
      <c r="WA327" s="38"/>
      <c r="WB327" s="38"/>
      <c r="WC327" s="38"/>
      <c r="WD327" s="38"/>
      <c r="WE327" s="38"/>
      <c r="WF327" s="38"/>
      <c r="WG327" s="38"/>
      <c r="WH327" s="38"/>
      <c r="WI327" s="38"/>
      <c r="WJ327" s="38"/>
      <c r="WK327" s="38"/>
      <c r="WL327" s="38"/>
      <c r="WM327" s="38"/>
      <c r="WN327" s="182"/>
      <c r="WO327" s="25"/>
      <c r="WP327" s="10"/>
      <c r="WQ327" s="10"/>
      <c r="WR327" s="10"/>
      <c r="WS327" s="10"/>
      <c r="WT327" s="10"/>
      <c r="WU327" s="10"/>
      <c r="WV327" s="10"/>
      <c r="WW327" s="10"/>
      <c r="WX327" s="10"/>
      <c r="WY327" s="196"/>
      <c r="WZ327" s="196"/>
      <c r="XA327" s="196"/>
      <c r="XB327" s="196"/>
      <c r="XC327" s="196"/>
      <c r="XD327" s="196"/>
      <c r="XE327" s="196"/>
      <c r="XF327" s="196"/>
      <c r="XG327" s="196"/>
      <c r="XH327" s="196"/>
      <c r="XI327" s="196"/>
      <c r="XJ327" s="196"/>
      <c r="XK327" s="196"/>
      <c r="XL327" s="196"/>
      <c r="XM327" s="196"/>
      <c r="XN327" s="196"/>
      <c r="XO327" s="196"/>
      <c r="XP327" s="196"/>
      <c r="XQ327" s="196"/>
      <c r="XR327" s="196"/>
      <c r="XS327" s="196"/>
      <c r="XT327" s="25">
        <f t="shared" si="273"/>
        <v>0</v>
      </c>
    </row>
    <row r="328" spans="2:644" s="4" customFormat="1" ht="12.75" hidden="1" x14ac:dyDescent="0.2">
      <c r="B328" s="61" t="s">
        <v>121</v>
      </c>
      <c r="C328" s="201" t="s">
        <v>432</v>
      </c>
      <c r="D328" s="9" t="str">
        <f t="shared" si="217"/>
        <v>1707873442</v>
      </c>
      <c r="E328" s="10"/>
      <c r="F328" s="9"/>
      <c r="G328" s="9"/>
      <c r="H328" s="9" t="s">
        <v>679</v>
      </c>
      <c r="I328" s="9"/>
      <c r="J328" s="9"/>
      <c r="K328" s="9"/>
      <c r="L328" s="9"/>
      <c r="M328" s="9"/>
      <c r="N328" s="9" t="e">
        <f>VLOOKUP(C328,'[1]Nomina al 02-02-2023'!$A$6:$A$94,1,0)</f>
        <v>#N/A</v>
      </c>
      <c r="O328" s="9"/>
      <c r="P328" s="9"/>
      <c r="Q328" s="11">
        <v>44312</v>
      </c>
      <c r="R328" s="11">
        <v>44312</v>
      </c>
      <c r="S328" s="11"/>
      <c r="T328" s="11"/>
      <c r="U328" s="76">
        <f t="shared" si="218"/>
        <v>21.166666666666668</v>
      </c>
      <c r="V328" s="100">
        <f t="shared" si="262"/>
        <v>26.458333333333336</v>
      </c>
      <c r="W328" s="12">
        <f t="shared" si="263"/>
        <v>0</v>
      </c>
      <c r="X328" s="24">
        <f t="shared" si="264"/>
        <v>0</v>
      </c>
      <c r="Y328" s="77">
        <f>IF(B328="Inactivo",0,(V328-W328-X328))</f>
        <v>0</v>
      </c>
      <c r="Z328" s="46"/>
      <c r="AA328" s="47"/>
      <c r="AB328" s="47"/>
      <c r="AC328" s="47"/>
      <c r="AD328" s="47"/>
      <c r="AE328" s="47"/>
      <c r="AF328" s="48"/>
      <c r="AG328" s="49"/>
      <c r="AH328" s="50"/>
      <c r="AI328" s="51"/>
      <c r="AJ328" s="52"/>
      <c r="AK328" s="53"/>
      <c r="AL328" s="53"/>
      <c r="AM328" s="53"/>
      <c r="AN328" s="53"/>
      <c r="AO328" s="53"/>
      <c r="AP328" s="54"/>
      <c r="AQ328" s="54"/>
      <c r="AR328" s="55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6"/>
      <c r="BO328" s="52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6"/>
      <c r="CS328" s="64"/>
      <c r="CT328" s="54"/>
      <c r="CU328" s="54"/>
      <c r="CV328" s="54"/>
      <c r="CW328" s="54"/>
      <c r="CX328" s="54"/>
      <c r="CY328" s="54"/>
      <c r="CZ328" s="55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15"/>
      <c r="DR328" s="15"/>
      <c r="DS328" s="15"/>
      <c r="DT328" s="15"/>
      <c r="DU328" s="15"/>
      <c r="DV328" s="15"/>
      <c r="DW328" s="29"/>
      <c r="DX328" s="43"/>
      <c r="DY328" s="21"/>
      <c r="DZ328" s="21"/>
      <c r="EA328" s="15"/>
      <c r="EB328" s="15"/>
      <c r="EC328" s="15"/>
      <c r="ED328" s="15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6"/>
      <c r="FB328" s="52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5"/>
      <c r="FZ328" s="54"/>
      <c r="GA328" s="54"/>
      <c r="GB328" s="54"/>
      <c r="GC328" s="54"/>
      <c r="GD328" s="54"/>
      <c r="GE328" s="54"/>
      <c r="GF328" s="58"/>
      <c r="GG328" s="57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6"/>
      <c r="HL328" s="52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5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8"/>
      <c r="IN328" s="57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6"/>
      <c r="JS328" s="52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5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6"/>
      <c r="KW328" s="57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5"/>
      <c r="LX328" s="54"/>
      <c r="LY328" s="54"/>
      <c r="LZ328" s="54"/>
      <c r="MA328" s="56"/>
      <c r="MB328" s="52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6"/>
      <c r="NF328" s="52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6"/>
      <c r="OK328" s="52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153"/>
      <c r="PP328" s="52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154"/>
      <c r="QT328" s="52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154"/>
      <c r="RY328" s="52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154"/>
      <c r="TC328" s="52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6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38"/>
      <c r="US328" s="38"/>
      <c r="UT328" s="38"/>
      <c r="UU328" s="38"/>
      <c r="UV328" s="38"/>
      <c r="UW328" s="38"/>
      <c r="UX328" s="38"/>
      <c r="UY328" s="38"/>
      <c r="UZ328" s="38"/>
      <c r="VA328" s="38"/>
      <c r="VB328" s="38"/>
      <c r="VC328" s="38"/>
      <c r="VD328" s="38"/>
      <c r="VE328" s="38"/>
      <c r="VF328" s="38"/>
      <c r="VG328" s="38"/>
      <c r="VH328" s="38"/>
      <c r="VI328" s="38"/>
      <c r="VJ328" s="38"/>
      <c r="VK328" s="38"/>
      <c r="VL328" s="182"/>
      <c r="VM328" s="25"/>
      <c r="VN328" s="10"/>
      <c r="VO328" s="10"/>
      <c r="VP328" s="10"/>
      <c r="VQ328" s="10"/>
      <c r="VR328" s="10"/>
      <c r="VS328" s="10"/>
      <c r="VT328" s="10"/>
      <c r="VU328" s="10"/>
      <c r="VV328" s="10"/>
      <c r="VW328" s="38"/>
      <c r="VX328" s="38"/>
      <c r="VY328" s="38"/>
      <c r="VZ328" s="38"/>
      <c r="WA328" s="38"/>
      <c r="WB328" s="38"/>
      <c r="WC328" s="38"/>
      <c r="WD328" s="38"/>
      <c r="WE328" s="38"/>
      <c r="WF328" s="38"/>
      <c r="WG328" s="38"/>
      <c r="WH328" s="38"/>
      <c r="WI328" s="38"/>
      <c r="WJ328" s="38"/>
      <c r="WK328" s="38"/>
      <c r="WL328" s="38"/>
      <c r="WM328" s="38"/>
      <c r="WN328" s="182"/>
      <c r="WO328" s="25"/>
      <c r="WP328" s="10"/>
      <c r="WQ328" s="10"/>
      <c r="WR328" s="10"/>
      <c r="WS328" s="10"/>
      <c r="WT328" s="10"/>
      <c r="WU328" s="10"/>
      <c r="WV328" s="10"/>
      <c r="WW328" s="10"/>
      <c r="WX328" s="10"/>
      <c r="WY328" s="38"/>
      <c r="WZ328" s="38"/>
      <c r="XA328" s="38"/>
      <c r="XB328" s="38"/>
      <c r="XC328" s="38"/>
      <c r="XD328" s="38"/>
      <c r="XE328" s="38"/>
      <c r="XF328" s="38"/>
      <c r="XG328" s="38"/>
      <c r="XH328" s="38"/>
      <c r="XI328" s="38"/>
      <c r="XJ328" s="38"/>
      <c r="XK328" s="38"/>
      <c r="XL328" s="38"/>
      <c r="XM328" s="38"/>
      <c r="XN328" s="38"/>
      <c r="XO328" s="38"/>
      <c r="XP328" s="38"/>
      <c r="XQ328" s="38"/>
      <c r="XR328" s="38"/>
      <c r="XS328" s="38"/>
      <c r="XT328" s="25"/>
    </row>
    <row r="329" spans="2:644" s="4" customFormat="1" ht="12.75" x14ac:dyDescent="0.2">
      <c r="B329" s="61" t="s">
        <v>122</v>
      </c>
      <c r="C329" s="201" t="s">
        <v>1078</v>
      </c>
      <c r="D329" s="9" t="str">
        <f t="shared" ref="D329:D392" si="280">CONCATENATE(REPT("0",10-LEN(C329)),C329)</f>
        <v>0930725643</v>
      </c>
      <c r="E329" s="10">
        <v>6015</v>
      </c>
      <c r="F329" s="9" t="s">
        <v>338</v>
      </c>
      <c r="G329" s="9" t="s">
        <v>332</v>
      </c>
      <c r="H329" s="9" t="s">
        <v>680</v>
      </c>
      <c r="I329" s="9">
        <f t="shared" ref="I329:I332" si="281">LEN(H329)</f>
        <v>22</v>
      </c>
      <c r="J329" s="9">
        <f t="shared" ref="J329:J332" si="282">FIND(" ",H329,FIND(" ",H329)+1)</f>
        <v>9</v>
      </c>
      <c r="K329" s="9">
        <f t="shared" ref="K329:K332" si="283">I329-(J329-1)</f>
        <v>14</v>
      </c>
      <c r="L329" s="9" t="str">
        <f t="shared" ref="L329:L332" si="284">MID(H329,1,J329)</f>
        <v xml:space="preserve">Leon Pin </v>
      </c>
      <c r="M329" s="9" t="str">
        <f t="shared" ref="M329:M332" si="285">MID(H329,J329,K329)</f>
        <v xml:space="preserve"> Aaron Gabriel</v>
      </c>
      <c r="N329" s="9" t="str">
        <f>_xlfn.IFNA(VLOOKUP(D329,[1]!Tabla1[#All],7,0),"NO ENCONTRADO")</f>
        <v>aaronleon@salesland.net</v>
      </c>
      <c r="O329" s="9"/>
      <c r="P329" s="9" t="str">
        <f t="shared" ref="P329:P332" si="286">IF(N329="NO ENCONTRADO",O329,N329)</f>
        <v>aaronleon@salesland.net</v>
      </c>
      <c r="Q329" s="11">
        <v>44879</v>
      </c>
      <c r="R329" s="11"/>
      <c r="S329" s="11"/>
      <c r="T329" s="11"/>
      <c r="U329" s="76">
        <f t="shared" ref="U329:U392" si="287">((YEAR($Q$4)-YEAR(Q329))*12+(MONTH($Q$4)-MONTH(Q329))+((DAY($Q$4)-DAY(Q329))/30))</f>
        <v>2.5666666666666664</v>
      </c>
      <c r="V329" s="100">
        <f t="shared" si="262"/>
        <v>3.208333333333333</v>
      </c>
      <c r="W329" s="12">
        <f t="shared" ref="W329:W334" si="288">SUM(Z329:XS329)</f>
        <v>0</v>
      </c>
      <c r="X329" s="24">
        <f t="shared" si="264"/>
        <v>0</v>
      </c>
      <c r="Y329" s="77">
        <f>IF(B329="Inactivo",0,(V329-W329-X329))</f>
        <v>3.208333333333333</v>
      </c>
      <c r="Z329" s="46"/>
      <c r="AA329" s="47"/>
      <c r="AB329" s="47"/>
      <c r="AC329" s="47"/>
      <c r="AD329" s="47"/>
      <c r="AE329" s="47"/>
      <c r="AF329" s="48"/>
      <c r="AG329" s="49"/>
      <c r="AH329" s="50"/>
      <c r="AI329" s="51"/>
      <c r="AJ329" s="52"/>
      <c r="AK329" s="53"/>
      <c r="AL329" s="53"/>
      <c r="AM329" s="53"/>
      <c r="AN329" s="53"/>
      <c r="AO329" s="53"/>
      <c r="AP329" s="54"/>
      <c r="AQ329" s="54"/>
      <c r="AR329" s="55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6"/>
      <c r="BO329" s="52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6"/>
      <c r="CS329" s="64"/>
      <c r="CT329" s="54"/>
      <c r="CU329" s="54"/>
      <c r="CV329" s="54"/>
      <c r="CW329" s="54"/>
      <c r="CX329" s="54"/>
      <c r="CY329" s="54"/>
      <c r="CZ329" s="55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15"/>
      <c r="DR329" s="15"/>
      <c r="DS329" s="15"/>
      <c r="DT329" s="15"/>
      <c r="DU329" s="15"/>
      <c r="DV329" s="15"/>
      <c r="DW329" s="29"/>
      <c r="DX329" s="43"/>
      <c r="DY329" s="21"/>
      <c r="DZ329" s="21"/>
      <c r="EA329" s="15"/>
      <c r="EB329" s="15"/>
      <c r="EC329" s="15"/>
      <c r="ED329" s="15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6"/>
      <c r="FB329" s="52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5"/>
      <c r="FZ329" s="54"/>
      <c r="GA329" s="54"/>
      <c r="GB329" s="54"/>
      <c r="GC329" s="54"/>
      <c r="GD329" s="54"/>
      <c r="GE329" s="54"/>
      <c r="GF329" s="58"/>
      <c r="GG329" s="57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6"/>
      <c r="HL329" s="52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5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8"/>
      <c r="IN329" s="57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6"/>
      <c r="JS329" s="52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5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6"/>
      <c r="KW329" s="57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5"/>
      <c r="LX329" s="54"/>
      <c r="LY329" s="54"/>
      <c r="LZ329" s="54"/>
      <c r="MA329" s="56"/>
      <c r="MB329" s="52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6"/>
      <c r="NF329" s="52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6"/>
      <c r="OK329" s="52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153"/>
      <c r="PP329" s="52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154"/>
      <c r="QT329" s="52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154"/>
      <c r="RY329" s="52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154"/>
      <c r="TC329" s="52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6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38"/>
      <c r="US329" s="38"/>
      <c r="UT329" s="38"/>
      <c r="UU329" s="38"/>
      <c r="UV329" s="38"/>
      <c r="UW329" s="38"/>
      <c r="UX329" s="38"/>
      <c r="UY329" s="38"/>
      <c r="UZ329" s="38"/>
      <c r="VA329" s="38"/>
      <c r="VB329" s="38"/>
      <c r="VC329" s="38"/>
      <c r="VD329" s="38"/>
      <c r="VE329" s="38"/>
      <c r="VF329" s="38"/>
      <c r="VG329" s="38"/>
      <c r="VH329" s="38"/>
      <c r="VI329" s="38"/>
      <c r="VJ329" s="38"/>
      <c r="VK329" s="38"/>
      <c r="VL329" s="182"/>
      <c r="VM329" s="25"/>
      <c r="VN329" s="10"/>
      <c r="VO329" s="10"/>
      <c r="VP329" s="10"/>
      <c r="VQ329" s="10"/>
      <c r="VR329" s="10"/>
      <c r="VS329" s="10"/>
      <c r="VT329" s="10"/>
      <c r="VU329" s="10"/>
      <c r="VV329" s="10"/>
      <c r="VW329" s="38"/>
      <c r="VX329" s="38"/>
      <c r="VY329" s="38"/>
      <c r="VZ329" s="38"/>
      <c r="WA329" s="38"/>
      <c r="WB329" s="38"/>
      <c r="WC329" s="38"/>
      <c r="WD329" s="38"/>
      <c r="WE329" s="38"/>
      <c r="WF329" s="38"/>
      <c r="WG329" s="38"/>
      <c r="WH329" s="38"/>
      <c r="WI329" s="38"/>
      <c r="WJ329" s="38"/>
      <c r="WK329" s="38"/>
      <c r="WL329" s="38"/>
      <c r="WM329" s="38"/>
      <c r="WN329" s="182"/>
      <c r="WO329" s="25"/>
      <c r="WP329" s="10"/>
      <c r="WQ329" s="10"/>
      <c r="WR329" s="10"/>
      <c r="WS329" s="10"/>
      <c r="WT329" s="10"/>
      <c r="WU329" s="10"/>
      <c r="WV329" s="10"/>
      <c r="WW329" s="10"/>
      <c r="WX329" s="10"/>
      <c r="WY329" s="196"/>
      <c r="WZ329" s="196"/>
      <c r="XA329" s="196"/>
      <c r="XB329" s="196"/>
      <c r="XC329" s="196"/>
      <c r="XD329" s="196"/>
      <c r="XE329" s="196"/>
      <c r="XF329" s="196"/>
      <c r="XG329" s="196"/>
      <c r="XH329" s="196"/>
      <c r="XI329" s="196"/>
      <c r="XJ329" s="196"/>
      <c r="XK329" s="196"/>
      <c r="XL329" s="196"/>
      <c r="XM329" s="196"/>
      <c r="XN329" s="196"/>
      <c r="XO329" s="196"/>
      <c r="XP329" s="196"/>
      <c r="XQ329" s="196"/>
      <c r="XR329" s="196"/>
      <c r="XS329" s="196"/>
      <c r="XT329" s="25">
        <f t="shared" ref="XT329:XT334" si="289">SUM(Z329:XS329)</f>
        <v>0</v>
      </c>
    </row>
    <row r="330" spans="2:644" s="4" customFormat="1" ht="12.75" x14ac:dyDescent="0.2">
      <c r="B330" s="61" t="s">
        <v>122</v>
      </c>
      <c r="C330" s="201" t="s">
        <v>1079</v>
      </c>
      <c r="D330" s="9" t="str">
        <f t="shared" si="280"/>
        <v>0920507712</v>
      </c>
      <c r="E330" s="10">
        <v>6015</v>
      </c>
      <c r="F330" s="9" t="s">
        <v>338</v>
      </c>
      <c r="G330" s="9" t="s">
        <v>126</v>
      </c>
      <c r="H330" s="9" t="s">
        <v>681</v>
      </c>
      <c r="I330" s="9">
        <f t="shared" si="281"/>
        <v>26</v>
      </c>
      <c r="J330" s="9">
        <f t="shared" si="282"/>
        <v>14</v>
      </c>
      <c r="K330" s="9">
        <f t="shared" si="283"/>
        <v>13</v>
      </c>
      <c r="L330" s="9" t="str">
        <f t="shared" si="284"/>
        <v xml:space="preserve">Livisaca Mora </v>
      </c>
      <c r="M330" s="9" t="str">
        <f t="shared" si="285"/>
        <v xml:space="preserve"> Erika Karina</v>
      </c>
      <c r="N330" s="9" t="str">
        <f>_xlfn.IFNA(VLOOKUP(D330,[1]!Tabla1[#All],7,0),"NO ENCONTRADO")</f>
        <v>erikalivisaca@salesland.net</v>
      </c>
      <c r="O330" s="9"/>
      <c r="P330" s="9" t="str">
        <f t="shared" si="286"/>
        <v>erikalivisaca@salesland.net</v>
      </c>
      <c r="Q330" s="11">
        <v>44743</v>
      </c>
      <c r="R330" s="11"/>
      <c r="S330" s="11"/>
      <c r="T330" s="11"/>
      <c r="U330" s="76">
        <f t="shared" si="287"/>
        <v>7</v>
      </c>
      <c r="V330" s="100">
        <f t="shared" si="262"/>
        <v>8.75</v>
      </c>
      <c r="W330" s="12">
        <f t="shared" si="288"/>
        <v>0</v>
      </c>
      <c r="X330" s="24">
        <f t="shared" si="264"/>
        <v>0</v>
      </c>
      <c r="Y330" s="77">
        <f>IF(B330="Inactivo",0,(V330-W330-X330))</f>
        <v>8.75</v>
      </c>
      <c r="Z330" s="46"/>
      <c r="AA330" s="47"/>
      <c r="AB330" s="47"/>
      <c r="AC330" s="47"/>
      <c r="AD330" s="47"/>
      <c r="AE330" s="47"/>
      <c r="AF330" s="48"/>
      <c r="AG330" s="49"/>
      <c r="AH330" s="50"/>
      <c r="AI330" s="51"/>
      <c r="AJ330" s="52"/>
      <c r="AK330" s="53"/>
      <c r="AL330" s="53"/>
      <c r="AM330" s="53"/>
      <c r="AN330" s="53"/>
      <c r="AO330" s="53"/>
      <c r="AP330" s="54"/>
      <c r="AQ330" s="54"/>
      <c r="AR330" s="55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6"/>
      <c r="BO330" s="52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6"/>
      <c r="CS330" s="64"/>
      <c r="CT330" s="54"/>
      <c r="CU330" s="54"/>
      <c r="CV330" s="54"/>
      <c r="CW330" s="54"/>
      <c r="CX330" s="54"/>
      <c r="CY330" s="54"/>
      <c r="CZ330" s="55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15"/>
      <c r="DR330" s="15"/>
      <c r="DS330" s="15"/>
      <c r="DT330" s="15"/>
      <c r="DU330" s="15"/>
      <c r="DV330" s="15"/>
      <c r="DW330" s="29"/>
      <c r="DX330" s="43"/>
      <c r="DY330" s="21"/>
      <c r="DZ330" s="21"/>
      <c r="EA330" s="15"/>
      <c r="EB330" s="15"/>
      <c r="EC330" s="15"/>
      <c r="ED330" s="15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6"/>
      <c r="FB330" s="52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5"/>
      <c r="FZ330" s="54"/>
      <c r="GA330" s="54"/>
      <c r="GB330" s="54"/>
      <c r="GC330" s="54"/>
      <c r="GD330" s="54"/>
      <c r="GE330" s="54"/>
      <c r="GF330" s="58"/>
      <c r="GG330" s="57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6"/>
      <c r="HL330" s="52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5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8"/>
      <c r="IN330" s="57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6"/>
      <c r="JS330" s="52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5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6"/>
      <c r="KW330" s="57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5"/>
      <c r="LX330" s="54"/>
      <c r="LY330" s="54"/>
      <c r="LZ330" s="54"/>
      <c r="MA330" s="56"/>
      <c r="MB330" s="52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6"/>
      <c r="NF330" s="52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6"/>
      <c r="OK330" s="52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153"/>
      <c r="PP330" s="52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154"/>
      <c r="QT330" s="52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154"/>
      <c r="RY330" s="52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154"/>
      <c r="TC330" s="52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6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38"/>
      <c r="US330" s="38"/>
      <c r="UT330" s="38"/>
      <c r="UU330" s="38"/>
      <c r="UV330" s="38"/>
      <c r="UW330" s="38"/>
      <c r="UX330" s="38"/>
      <c r="UY330" s="38"/>
      <c r="UZ330" s="38"/>
      <c r="VA330" s="38"/>
      <c r="VB330" s="38"/>
      <c r="VC330" s="38"/>
      <c r="VD330" s="38"/>
      <c r="VE330" s="38"/>
      <c r="VF330" s="38"/>
      <c r="VG330" s="38"/>
      <c r="VH330" s="38"/>
      <c r="VI330" s="38"/>
      <c r="VJ330" s="38"/>
      <c r="VK330" s="38"/>
      <c r="VL330" s="182"/>
      <c r="VM330" s="25"/>
      <c r="VN330" s="10"/>
      <c r="VO330" s="10"/>
      <c r="VP330" s="10"/>
      <c r="VQ330" s="10"/>
      <c r="VR330" s="10"/>
      <c r="VS330" s="10"/>
      <c r="VT330" s="10"/>
      <c r="VU330" s="10"/>
      <c r="VV330" s="10"/>
      <c r="VW330" s="38"/>
      <c r="VX330" s="38"/>
      <c r="VY330" s="38"/>
      <c r="VZ330" s="38"/>
      <c r="WA330" s="38"/>
      <c r="WB330" s="38"/>
      <c r="WC330" s="38"/>
      <c r="WD330" s="38"/>
      <c r="WE330" s="38"/>
      <c r="WF330" s="38"/>
      <c r="WG330" s="38"/>
      <c r="WH330" s="38"/>
      <c r="WI330" s="38"/>
      <c r="WJ330" s="38"/>
      <c r="WK330" s="38"/>
      <c r="WL330" s="38"/>
      <c r="WM330" s="38"/>
      <c r="WN330" s="182"/>
      <c r="WO330" s="25"/>
      <c r="WP330" s="10"/>
      <c r="WQ330" s="10"/>
      <c r="WR330" s="10"/>
      <c r="WS330" s="10"/>
      <c r="WT330" s="10"/>
      <c r="WU330" s="10"/>
      <c r="WV330" s="10"/>
      <c r="WW330" s="10"/>
      <c r="WX330" s="10"/>
      <c r="WY330" s="196"/>
      <c r="WZ330" s="196"/>
      <c r="XA330" s="196"/>
      <c r="XB330" s="196"/>
      <c r="XC330" s="196"/>
      <c r="XD330" s="196"/>
      <c r="XE330" s="196"/>
      <c r="XF330" s="196"/>
      <c r="XG330" s="196"/>
      <c r="XH330" s="196"/>
      <c r="XI330" s="196"/>
      <c r="XJ330" s="196"/>
      <c r="XK330" s="196"/>
      <c r="XL330" s="196"/>
      <c r="XM330" s="196"/>
      <c r="XN330" s="196"/>
      <c r="XO330" s="196"/>
      <c r="XP330" s="196"/>
      <c r="XQ330" s="196"/>
      <c r="XR330" s="196"/>
      <c r="XS330" s="196"/>
      <c r="XT330" s="25">
        <f t="shared" si="289"/>
        <v>0</v>
      </c>
    </row>
    <row r="331" spans="2:644" s="4" customFormat="1" ht="12.75" x14ac:dyDescent="0.2">
      <c r="B331" s="61" t="s">
        <v>122</v>
      </c>
      <c r="C331" s="201" t="s">
        <v>433</v>
      </c>
      <c r="D331" s="9" t="str">
        <f t="shared" si="280"/>
        <v>1751067339</v>
      </c>
      <c r="E331" s="10">
        <v>6021</v>
      </c>
      <c r="F331" s="9"/>
      <c r="G331" s="9" t="s">
        <v>330</v>
      </c>
      <c r="H331" s="9" t="s">
        <v>682</v>
      </c>
      <c r="I331" s="9">
        <f t="shared" si="281"/>
        <v>31</v>
      </c>
      <c r="J331" s="9">
        <f t="shared" si="282"/>
        <v>16</v>
      </c>
      <c r="K331" s="9">
        <f t="shared" si="283"/>
        <v>16</v>
      </c>
      <c r="L331" s="9" t="str">
        <f t="shared" si="284"/>
        <v xml:space="preserve">Llumiquinga Oña </v>
      </c>
      <c r="M331" s="9" t="str">
        <f t="shared" si="285"/>
        <v xml:space="preserve"> Pamela Michelle</v>
      </c>
      <c r="N331" s="9" t="str">
        <f>_xlfn.IFNA(VLOOKUP(D331,[1]!Tabla1[#All],7,0),"NO ENCONTRADO")</f>
        <v>pamelallumiquinga@salesland.net</v>
      </c>
      <c r="O331" s="9"/>
      <c r="P331" s="9" t="str">
        <f t="shared" si="286"/>
        <v>pamelallumiquinga@salesland.net</v>
      </c>
      <c r="Q331" s="11">
        <v>44950</v>
      </c>
      <c r="R331" s="11"/>
      <c r="S331" s="11"/>
      <c r="T331" s="11"/>
      <c r="U331" s="76">
        <f t="shared" si="287"/>
        <v>0.23333333333333334</v>
      </c>
      <c r="V331" s="100">
        <f t="shared" si="262"/>
        <v>0.29166666666666669</v>
      </c>
      <c r="W331" s="12">
        <f t="shared" si="288"/>
        <v>0</v>
      </c>
      <c r="X331" s="24">
        <f t="shared" si="264"/>
        <v>0</v>
      </c>
      <c r="Y331" s="77">
        <f>IF(B331="Inactivo",0,(V331-W331-X331))</f>
        <v>0.29166666666666669</v>
      </c>
      <c r="Z331" s="46"/>
      <c r="AA331" s="47"/>
      <c r="AB331" s="47"/>
      <c r="AC331" s="47"/>
      <c r="AD331" s="47"/>
      <c r="AE331" s="47"/>
      <c r="AF331" s="48"/>
      <c r="AG331" s="49"/>
      <c r="AH331" s="50"/>
      <c r="AI331" s="51"/>
      <c r="AJ331" s="52"/>
      <c r="AK331" s="53"/>
      <c r="AL331" s="53"/>
      <c r="AM331" s="53"/>
      <c r="AN331" s="53"/>
      <c r="AO331" s="53"/>
      <c r="AP331" s="54"/>
      <c r="AQ331" s="54"/>
      <c r="AR331" s="55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6"/>
      <c r="BO331" s="52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6"/>
      <c r="CS331" s="64"/>
      <c r="CT331" s="54"/>
      <c r="CU331" s="54"/>
      <c r="CV331" s="54"/>
      <c r="CW331" s="54"/>
      <c r="CX331" s="54"/>
      <c r="CY331" s="54"/>
      <c r="CZ331" s="55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15"/>
      <c r="DR331" s="15"/>
      <c r="DS331" s="15"/>
      <c r="DT331" s="15"/>
      <c r="DU331" s="15"/>
      <c r="DV331" s="15"/>
      <c r="DW331" s="29"/>
      <c r="DX331" s="43"/>
      <c r="DY331" s="21"/>
      <c r="DZ331" s="21"/>
      <c r="EA331" s="15"/>
      <c r="EB331" s="15"/>
      <c r="EC331" s="15"/>
      <c r="ED331" s="15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6"/>
      <c r="FB331" s="52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5"/>
      <c r="FZ331" s="54"/>
      <c r="GA331" s="54"/>
      <c r="GB331" s="54"/>
      <c r="GC331" s="54"/>
      <c r="GD331" s="54"/>
      <c r="GE331" s="54"/>
      <c r="GF331" s="58"/>
      <c r="GG331" s="57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6"/>
      <c r="HL331" s="52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5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8"/>
      <c r="IN331" s="57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6"/>
      <c r="JS331" s="52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5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6"/>
      <c r="KW331" s="57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5"/>
      <c r="LX331" s="54"/>
      <c r="LY331" s="54"/>
      <c r="LZ331" s="54"/>
      <c r="MA331" s="56"/>
      <c r="MB331" s="52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6"/>
      <c r="NF331" s="52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6"/>
      <c r="OK331" s="52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153"/>
      <c r="PP331" s="52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154"/>
      <c r="QT331" s="52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154"/>
      <c r="RY331" s="52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154"/>
      <c r="TC331" s="52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6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38"/>
      <c r="US331" s="38"/>
      <c r="UT331" s="38"/>
      <c r="UU331" s="38"/>
      <c r="UV331" s="38"/>
      <c r="UW331" s="38"/>
      <c r="UX331" s="38"/>
      <c r="UY331" s="38"/>
      <c r="UZ331" s="38"/>
      <c r="VA331" s="38"/>
      <c r="VB331" s="38"/>
      <c r="VC331" s="38"/>
      <c r="VD331" s="38"/>
      <c r="VE331" s="38"/>
      <c r="VF331" s="38"/>
      <c r="VG331" s="38"/>
      <c r="VH331" s="38"/>
      <c r="VI331" s="38"/>
      <c r="VJ331" s="38"/>
      <c r="VK331" s="38"/>
      <c r="VL331" s="182"/>
      <c r="VM331" s="25"/>
      <c r="VN331" s="10"/>
      <c r="VO331" s="10"/>
      <c r="VP331" s="10"/>
      <c r="VQ331" s="10"/>
      <c r="VR331" s="10"/>
      <c r="VS331" s="10"/>
      <c r="VT331" s="10"/>
      <c r="VU331" s="10"/>
      <c r="VV331" s="10"/>
      <c r="VW331" s="38"/>
      <c r="VX331" s="38"/>
      <c r="VY331" s="38"/>
      <c r="VZ331" s="38"/>
      <c r="WA331" s="38"/>
      <c r="WB331" s="38"/>
      <c r="WC331" s="38"/>
      <c r="WD331" s="38"/>
      <c r="WE331" s="38"/>
      <c r="WF331" s="38"/>
      <c r="WG331" s="38"/>
      <c r="WH331" s="38"/>
      <c r="WI331" s="38"/>
      <c r="WJ331" s="38"/>
      <c r="WK331" s="38"/>
      <c r="WL331" s="38"/>
      <c r="WM331" s="38"/>
      <c r="WN331" s="182"/>
      <c r="WO331" s="25"/>
      <c r="WP331" s="10"/>
      <c r="WQ331" s="10"/>
      <c r="WR331" s="10"/>
      <c r="WS331" s="10"/>
      <c r="WT331" s="10"/>
      <c r="WU331" s="10"/>
      <c r="WV331" s="10"/>
      <c r="WW331" s="10"/>
      <c r="WX331" s="10"/>
      <c r="WY331" s="196"/>
      <c r="WZ331" s="196"/>
      <c r="XA331" s="196"/>
      <c r="XB331" s="196"/>
      <c r="XC331" s="196"/>
      <c r="XD331" s="196"/>
      <c r="XE331" s="196"/>
      <c r="XF331" s="196"/>
      <c r="XG331" s="196"/>
      <c r="XH331" s="196"/>
      <c r="XI331" s="196"/>
      <c r="XJ331" s="196"/>
      <c r="XK331" s="196"/>
      <c r="XL331" s="196"/>
      <c r="XM331" s="196"/>
      <c r="XN331" s="196"/>
      <c r="XO331" s="196"/>
      <c r="XP331" s="196"/>
      <c r="XQ331" s="196"/>
      <c r="XR331" s="196"/>
      <c r="XS331" s="196"/>
      <c r="XT331" s="25">
        <f t="shared" si="289"/>
        <v>0</v>
      </c>
    </row>
    <row r="332" spans="2:644" s="4" customFormat="1" ht="12.75" x14ac:dyDescent="0.2">
      <c r="B332" s="61" t="s">
        <v>122</v>
      </c>
      <c r="C332" s="201" t="s">
        <v>1080</v>
      </c>
      <c r="D332" s="9" t="str">
        <f t="shared" si="280"/>
        <v>0964051734</v>
      </c>
      <c r="E332" s="10">
        <v>6015</v>
      </c>
      <c r="F332" s="9" t="s">
        <v>338</v>
      </c>
      <c r="G332" s="9" t="s">
        <v>126</v>
      </c>
      <c r="H332" s="9" t="s">
        <v>683</v>
      </c>
      <c r="I332" s="9">
        <f t="shared" si="281"/>
        <v>25</v>
      </c>
      <c r="J332" s="9">
        <f t="shared" si="282"/>
        <v>13</v>
      </c>
      <c r="K332" s="9">
        <f t="shared" si="283"/>
        <v>13</v>
      </c>
      <c r="L332" s="9" t="str">
        <f t="shared" si="284"/>
        <v xml:space="preserve">Loaiza Arias </v>
      </c>
      <c r="M332" s="9" t="str">
        <f t="shared" si="285"/>
        <v xml:space="preserve"> Leidy Johana</v>
      </c>
      <c r="N332" s="9" t="str">
        <f>_xlfn.IFNA(VLOOKUP(D332,[1]!Tabla1[#All],7,0),"NO ENCONTRADO")</f>
        <v>leidyloaiza@salesland.net</v>
      </c>
      <c r="O332" s="9"/>
      <c r="P332" s="9" t="str">
        <f t="shared" si="286"/>
        <v>leidyloaiza@salesland.net</v>
      </c>
      <c r="Q332" s="11">
        <v>44846</v>
      </c>
      <c r="R332" s="11"/>
      <c r="S332" s="11"/>
      <c r="T332" s="11"/>
      <c r="U332" s="76">
        <f t="shared" si="287"/>
        <v>3.6333333333333333</v>
      </c>
      <c r="V332" s="100">
        <f t="shared" si="262"/>
        <v>4.541666666666667</v>
      </c>
      <c r="W332" s="12">
        <f t="shared" si="288"/>
        <v>0</v>
      </c>
      <c r="X332" s="24">
        <f t="shared" si="264"/>
        <v>0</v>
      </c>
      <c r="Y332" s="77">
        <f>IF(B332="Inactivo",0,(V332-W332-X332))</f>
        <v>4.541666666666667</v>
      </c>
      <c r="Z332" s="46"/>
      <c r="AA332" s="47"/>
      <c r="AB332" s="47"/>
      <c r="AC332" s="47"/>
      <c r="AD332" s="47"/>
      <c r="AE332" s="47"/>
      <c r="AF332" s="48"/>
      <c r="AG332" s="49"/>
      <c r="AH332" s="50"/>
      <c r="AI332" s="51"/>
      <c r="AJ332" s="52"/>
      <c r="AK332" s="53"/>
      <c r="AL332" s="53"/>
      <c r="AM332" s="53"/>
      <c r="AN332" s="53"/>
      <c r="AO332" s="53"/>
      <c r="AP332" s="54"/>
      <c r="AQ332" s="54"/>
      <c r="AR332" s="55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6"/>
      <c r="BO332" s="52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6"/>
      <c r="CS332" s="64"/>
      <c r="CT332" s="54"/>
      <c r="CU332" s="54"/>
      <c r="CV332" s="54"/>
      <c r="CW332" s="54"/>
      <c r="CX332" s="54"/>
      <c r="CY332" s="54"/>
      <c r="CZ332" s="55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15"/>
      <c r="DR332" s="15"/>
      <c r="DS332" s="15"/>
      <c r="DT332" s="15"/>
      <c r="DU332" s="15"/>
      <c r="DV332" s="15"/>
      <c r="DW332" s="29"/>
      <c r="DX332" s="43"/>
      <c r="DY332" s="21"/>
      <c r="DZ332" s="21"/>
      <c r="EA332" s="15"/>
      <c r="EB332" s="15"/>
      <c r="EC332" s="15"/>
      <c r="ED332" s="15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6"/>
      <c r="FB332" s="52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5"/>
      <c r="FZ332" s="54"/>
      <c r="GA332" s="54"/>
      <c r="GB332" s="54"/>
      <c r="GC332" s="54"/>
      <c r="GD332" s="54"/>
      <c r="GE332" s="54"/>
      <c r="GF332" s="58"/>
      <c r="GG332" s="57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6"/>
      <c r="HL332" s="52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5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8"/>
      <c r="IN332" s="57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6"/>
      <c r="JS332" s="52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5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6"/>
      <c r="KW332" s="57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5"/>
      <c r="LX332" s="54"/>
      <c r="LY332" s="54"/>
      <c r="LZ332" s="54"/>
      <c r="MA332" s="56"/>
      <c r="MB332" s="52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6"/>
      <c r="NF332" s="52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6"/>
      <c r="OK332" s="52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153"/>
      <c r="PP332" s="52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154"/>
      <c r="QT332" s="52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154"/>
      <c r="RY332" s="52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154"/>
      <c r="TC332" s="52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6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38"/>
      <c r="US332" s="38"/>
      <c r="UT332" s="38"/>
      <c r="UU332" s="38"/>
      <c r="UV332" s="38"/>
      <c r="UW332" s="38"/>
      <c r="UX332" s="38"/>
      <c r="UY332" s="38"/>
      <c r="UZ332" s="38"/>
      <c r="VA332" s="38"/>
      <c r="VB332" s="38"/>
      <c r="VC332" s="38"/>
      <c r="VD332" s="38"/>
      <c r="VE332" s="38"/>
      <c r="VF332" s="38"/>
      <c r="VG332" s="38"/>
      <c r="VH332" s="38"/>
      <c r="VI332" s="38"/>
      <c r="VJ332" s="38"/>
      <c r="VK332" s="38"/>
      <c r="VL332" s="182"/>
      <c r="VM332" s="25"/>
      <c r="VN332" s="10"/>
      <c r="VO332" s="10"/>
      <c r="VP332" s="10"/>
      <c r="VQ332" s="10"/>
      <c r="VR332" s="10"/>
      <c r="VS332" s="10"/>
      <c r="VT332" s="10"/>
      <c r="VU332" s="10"/>
      <c r="VV332" s="10"/>
      <c r="VW332" s="38"/>
      <c r="VX332" s="38"/>
      <c r="VY332" s="38"/>
      <c r="VZ332" s="38"/>
      <c r="WA332" s="38"/>
      <c r="WB332" s="38"/>
      <c r="WC332" s="38"/>
      <c r="WD332" s="38"/>
      <c r="WE332" s="38"/>
      <c r="WF332" s="38"/>
      <c r="WG332" s="38"/>
      <c r="WH332" s="38"/>
      <c r="WI332" s="38"/>
      <c r="WJ332" s="38"/>
      <c r="WK332" s="38"/>
      <c r="WL332" s="38"/>
      <c r="WM332" s="38"/>
      <c r="WN332" s="182"/>
      <c r="WO332" s="25"/>
      <c r="WP332" s="10"/>
      <c r="WQ332" s="10"/>
      <c r="WR332" s="10"/>
      <c r="WS332" s="10"/>
      <c r="WT332" s="10"/>
      <c r="WU332" s="10"/>
      <c r="WV332" s="10"/>
      <c r="WW332" s="10"/>
      <c r="WX332" s="10"/>
      <c r="WY332" s="196"/>
      <c r="WZ332" s="196"/>
      <c r="XA332" s="196"/>
      <c r="XB332" s="196"/>
      <c r="XC332" s="196"/>
      <c r="XD332" s="196"/>
      <c r="XE332" s="196"/>
      <c r="XF332" s="196"/>
      <c r="XG332" s="196"/>
      <c r="XH332" s="196"/>
      <c r="XI332" s="196"/>
      <c r="XJ332" s="196"/>
      <c r="XK332" s="196"/>
      <c r="XL332" s="196"/>
      <c r="XM332" s="196"/>
      <c r="XN332" s="196"/>
      <c r="XO332" s="196"/>
      <c r="XP332" s="196"/>
      <c r="XQ332" s="196"/>
      <c r="XR332" s="196"/>
      <c r="XS332" s="196"/>
      <c r="XT332" s="25">
        <f t="shared" si="289"/>
        <v>0</v>
      </c>
    </row>
    <row r="333" spans="2:644" s="4" customFormat="1" ht="12.75" hidden="1" x14ac:dyDescent="0.2">
      <c r="B333" s="61" t="s">
        <v>121</v>
      </c>
      <c r="C333" s="201" t="s">
        <v>1081</v>
      </c>
      <c r="D333" s="9" t="str">
        <f t="shared" si="280"/>
        <v>0918462722</v>
      </c>
      <c r="E333" s="10">
        <v>6015</v>
      </c>
      <c r="F333" s="9" t="s">
        <v>338</v>
      </c>
      <c r="G333" s="9" t="s">
        <v>126</v>
      </c>
      <c r="H333" s="9" t="s">
        <v>285</v>
      </c>
      <c r="I333" s="9"/>
      <c r="J333" s="9"/>
      <c r="K333" s="9"/>
      <c r="L333" s="9"/>
      <c r="M333" s="9"/>
      <c r="N333" s="9" t="e">
        <f>VLOOKUP(C333,'[1]Nomina al 02-02-2023'!$A$6:$A$94,1,0)</f>
        <v>#N/A</v>
      </c>
      <c r="O333" s="9"/>
      <c r="P333" s="9"/>
      <c r="Q333" s="11">
        <v>44670</v>
      </c>
      <c r="R333" s="11">
        <v>44692</v>
      </c>
      <c r="S333" s="11"/>
      <c r="T333" s="11"/>
      <c r="U333" s="76">
        <f t="shared" si="287"/>
        <v>9.4</v>
      </c>
      <c r="V333" s="100">
        <f t="shared" si="262"/>
        <v>11.75</v>
      </c>
      <c r="W333" s="12">
        <f t="shared" si="288"/>
        <v>0</v>
      </c>
      <c r="X333" s="24">
        <f t="shared" si="264"/>
        <v>0</v>
      </c>
      <c r="Y333" s="77">
        <f>IF(B333="Inactivo",0,(V333-W333-X333))</f>
        <v>0</v>
      </c>
      <c r="Z333" s="46"/>
      <c r="AA333" s="47"/>
      <c r="AB333" s="47"/>
      <c r="AC333" s="47"/>
      <c r="AD333" s="47"/>
      <c r="AE333" s="47"/>
      <c r="AF333" s="48"/>
      <c r="AG333" s="49"/>
      <c r="AH333" s="50"/>
      <c r="AI333" s="51"/>
      <c r="AJ333" s="52"/>
      <c r="AK333" s="53"/>
      <c r="AL333" s="53"/>
      <c r="AM333" s="53"/>
      <c r="AN333" s="53"/>
      <c r="AO333" s="53"/>
      <c r="AP333" s="54"/>
      <c r="AQ333" s="54"/>
      <c r="AR333" s="55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6"/>
      <c r="BO333" s="52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6"/>
      <c r="CS333" s="64"/>
      <c r="CT333" s="54"/>
      <c r="CU333" s="54"/>
      <c r="CV333" s="54"/>
      <c r="CW333" s="54"/>
      <c r="CX333" s="54"/>
      <c r="CY333" s="54"/>
      <c r="CZ333" s="55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15"/>
      <c r="DR333" s="15"/>
      <c r="DS333" s="15"/>
      <c r="DT333" s="15"/>
      <c r="DU333" s="15"/>
      <c r="DV333" s="15"/>
      <c r="DW333" s="29"/>
      <c r="DX333" s="43"/>
      <c r="DY333" s="21"/>
      <c r="DZ333" s="21"/>
      <c r="EA333" s="15"/>
      <c r="EB333" s="15"/>
      <c r="EC333" s="15"/>
      <c r="ED333" s="15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6"/>
      <c r="FB333" s="52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5"/>
      <c r="FZ333" s="54"/>
      <c r="GA333" s="54"/>
      <c r="GB333" s="54"/>
      <c r="GC333" s="54"/>
      <c r="GD333" s="54"/>
      <c r="GE333" s="54"/>
      <c r="GF333" s="58"/>
      <c r="GG333" s="57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6"/>
      <c r="HL333" s="52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5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8"/>
      <c r="IN333" s="57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6"/>
      <c r="JS333" s="52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5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6"/>
      <c r="KW333" s="57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5"/>
      <c r="LX333" s="54"/>
      <c r="LY333" s="54"/>
      <c r="LZ333" s="54"/>
      <c r="MA333" s="56"/>
      <c r="MB333" s="52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6"/>
      <c r="NF333" s="52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6"/>
      <c r="OK333" s="52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153"/>
      <c r="PP333" s="52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154"/>
      <c r="QT333" s="52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154"/>
      <c r="RY333" s="52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154"/>
      <c r="TC333" s="52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6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38"/>
      <c r="US333" s="38"/>
      <c r="UT333" s="38"/>
      <c r="UU333" s="38"/>
      <c r="UV333" s="38"/>
      <c r="UW333" s="38"/>
      <c r="UX333" s="38"/>
      <c r="UY333" s="38"/>
      <c r="UZ333" s="38"/>
      <c r="VA333" s="38"/>
      <c r="VB333" s="38"/>
      <c r="VC333" s="38"/>
      <c r="VD333" s="38"/>
      <c r="VE333" s="38"/>
      <c r="VF333" s="38"/>
      <c r="VG333" s="38"/>
      <c r="VH333" s="38"/>
      <c r="VI333" s="38"/>
      <c r="VJ333" s="38"/>
      <c r="VK333" s="38"/>
      <c r="VL333" s="182"/>
      <c r="VM333" s="25"/>
      <c r="VN333" s="10"/>
      <c r="VO333" s="10"/>
      <c r="VP333" s="10"/>
      <c r="VQ333" s="10"/>
      <c r="VR333" s="10"/>
      <c r="VS333" s="10"/>
      <c r="VT333" s="10"/>
      <c r="VU333" s="10"/>
      <c r="VV333" s="10"/>
      <c r="VW333" s="38"/>
      <c r="VX333" s="38"/>
      <c r="VY333" s="38"/>
      <c r="VZ333" s="38"/>
      <c r="WA333" s="38"/>
      <c r="WB333" s="38"/>
      <c r="WC333" s="38"/>
      <c r="WD333" s="38"/>
      <c r="WE333" s="38"/>
      <c r="WF333" s="38"/>
      <c r="WG333" s="38"/>
      <c r="WH333" s="38"/>
      <c r="WI333" s="38"/>
      <c r="WJ333" s="38"/>
      <c r="WK333" s="38"/>
      <c r="WL333" s="38"/>
      <c r="WM333" s="38"/>
      <c r="WN333" s="182"/>
      <c r="WO333" s="25"/>
      <c r="WP333" s="10"/>
      <c r="WQ333" s="10"/>
      <c r="WR333" s="10"/>
      <c r="WS333" s="10"/>
      <c r="WT333" s="10"/>
      <c r="WU333" s="10"/>
      <c r="WV333" s="10"/>
      <c r="WW333" s="10"/>
      <c r="WX333" s="10"/>
      <c r="WY333" s="196"/>
      <c r="WZ333" s="196"/>
      <c r="XA333" s="196"/>
      <c r="XB333" s="196"/>
      <c r="XC333" s="196"/>
      <c r="XD333" s="196"/>
      <c r="XE333" s="196"/>
      <c r="XF333" s="196"/>
      <c r="XG333" s="196"/>
      <c r="XH333" s="196"/>
      <c r="XI333" s="196"/>
      <c r="XJ333" s="196"/>
      <c r="XK333" s="196"/>
      <c r="XL333" s="196"/>
      <c r="XM333" s="196"/>
      <c r="XN333" s="196"/>
      <c r="XO333" s="196"/>
      <c r="XP333" s="196"/>
      <c r="XQ333" s="196"/>
      <c r="XR333" s="196"/>
      <c r="XS333" s="196"/>
      <c r="XT333" s="25">
        <f t="shared" si="289"/>
        <v>0</v>
      </c>
    </row>
    <row r="334" spans="2:644" s="4" customFormat="1" ht="12.75" x14ac:dyDescent="0.2">
      <c r="B334" s="61" t="s">
        <v>122</v>
      </c>
      <c r="C334" s="201" t="s">
        <v>1082</v>
      </c>
      <c r="D334" s="9" t="str">
        <f t="shared" si="280"/>
        <v>0924383391</v>
      </c>
      <c r="E334" s="10">
        <v>6015</v>
      </c>
      <c r="F334" s="9" t="s">
        <v>338</v>
      </c>
      <c r="G334" s="9" t="s">
        <v>126</v>
      </c>
      <c r="H334" s="9" t="s">
        <v>685</v>
      </c>
      <c r="I334" s="9">
        <f>LEN(H334)</f>
        <v>30</v>
      </c>
      <c r="J334" s="9">
        <f>FIND(" ",H334,FIND(" ",H334)+1)</f>
        <v>13</v>
      </c>
      <c r="K334" s="9">
        <f>I334-(J334-1)</f>
        <v>18</v>
      </c>
      <c r="L334" s="9" t="str">
        <f>MID(H334,1,J334)</f>
        <v xml:space="preserve">Lopez Moscol </v>
      </c>
      <c r="M334" s="9" t="str">
        <f>MID(H334,J334,K334)</f>
        <v xml:space="preserve"> Jonathan Leonardo</v>
      </c>
      <c r="N334" s="9" t="str">
        <f>_xlfn.IFNA(VLOOKUP(D334,[1]!Tabla1[#All],7,0),"NO ENCONTRADO")</f>
        <v>jonathanlopez@salesland.net</v>
      </c>
      <c r="O334" s="9"/>
      <c r="P334" s="9" t="str">
        <f>IF(N334="NO ENCONTRADO",O334,N334)</f>
        <v>jonathanlopez@salesland.net</v>
      </c>
      <c r="Q334" s="11">
        <v>44652</v>
      </c>
      <c r="R334" s="11"/>
      <c r="S334" s="11"/>
      <c r="T334" s="11"/>
      <c r="U334" s="76">
        <f t="shared" si="287"/>
        <v>10</v>
      </c>
      <c r="V334" s="100">
        <f t="shared" si="262"/>
        <v>12.5</v>
      </c>
      <c r="W334" s="12">
        <f t="shared" si="288"/>
        <v>0</v>
      </c>
      <c r="X334" s="24">
        <f t="shared" si="264"/>
        <v>0</v>
      </c>
      <c r="Y334" s="77">
        <f>IF(B334="Inactivo",0,(V334-W334-X334))</f>
        <v>12.5</v>
      </c>
      <c r="Z334" s="46"/>
      <c r="AA334" s="47"/>
      <c r="AB334" s="47"/>
      <c r="AC334" s="47"/>
      <c r="AD334" s="47"/>
      <c r="AE334" s="47"/>
      <c r="AF334" s="48"/>
      <c r="AG334" s="49"/>
      <c r="AH334" s="50"/>
      <c r="AI334" s="51"/>
      <c r="AJ334" s="52"/>
      <c r="AK334" s="53"/>
      <c r="AL334" s="53"/>
      <c r="AM334" s="53"/>
      <c r="AN334" s="53"/>
      <c r="AO334" s="53"/>
      <c r="AP334" s="54"/>
      <c r="AQ334" s="54"/>
      <c r="AR334" s="55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6"/>
      <c r="BO334" s="52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6"/>
      <c r="CS334" s="64"/>
      <c r="CT334" s="54"/>
      <c r="CU334" s="54"/>
      <c r="CV334" s="54"/>
      <c r="CW334" s="54"/>
      <c r="CX334" s="54"/>
      <c r="CY334" s="54"/>
      <c r="CZ334" s="55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15"/>
      <c r="DR334" s="15"/>
      <c r="DS334" s="15"/>
      <c r="DT334" s="15"/>
      <c r="DU334" s="15"/>
      <c r="DV334" s="15"/>
      <c r="DW334" s="29"/>
      <c r="DX334" s="43"/>
      <c r="DY334" s="21"/>
      <c r="DZ334" s="21"/>
      <c r="EA334" s="15"/>
      <c r="EB334" s="15"/>
      <c r="EC334" s="15"/>
      <c r="ED334" s="15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6"/>
      <c r="FB334" s="52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5"/>
      <c r="FZ334" s="54"/>
      <c r="GA334" s="54"/>
      <c r="GB334" s="54"/>
      <c r="GC334" s="54"/>
      <c r="GD334" s="54"/>
      <c r="GE334" s="54"/>
      <c r="GF334" s="58"/>
      <c r="GG334" s="57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6"/>
      <c r="HL334" s="52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5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8"/>
      <c r="IN334" s="57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6"/>
      <c r="JS334" s="52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5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6"/>
      <c r="KW334" s="57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5"/>
      <c r="LX334" s="54"/>
      <c r="LY334" s="54"/>
      <c r="LZ334" s="54"/>
      <c r="MA334" s="56"/>
      <c r="MB334" s="52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6"/>
      <c r="NF334" s="52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6"/>
      <c r="OK334" s="52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153"/>
      <c r="PP334" s="52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154"/>
      <c r="QT334" s="52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154"/>
      <c r="RY334" s="52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154"/>
      <c r="TC334" s="52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6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38"/>
      <c r="US334" s="38"/>
      <c r="UT334" s="38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182"/>
      <c r="VM334" s="25"/>
      <c r="VN334" s="10"/>
      <c r="VO334" s="10"/>
      <c r="VP334" s="10"/>
      <c r="VQ334" s="10"/>
      <c r="VR334" s="10"/>
      <c r="VS334" s="10"/>
      <c r="VT334" s="10"/>
      <c r="VU334" s="10"/>
      <c r="VV334" s="10"/>
      <c r="VW334" s="38"/>
      <c r="VX334" s="38"/>
      <c r="VY334" s="38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182"/>
      <c r="WO334" s="25"/>
      <c r="WP334" s="10"/>
      <c r="WQ334" s="10"/>
      <c r="WR334" s="10"/>
      <c r="WS334" s="10"/>
      <c r="WT334" s="10"/>
      <c r="WU334" s="10"/>
      <c r="WV334" s="10"/>
      <c r="WW334" s="10"/>
      <c r="WX334" s="10"/>
      <c r="WY334" s="196"/>
      <c r="WZ334" s="196"/>
      <c r="XA334" s="196"/>
      <c r="XB334" s="196"/>
      <c r="XC334" s="196"/>
      <c r="XD334" s="196"/>
      <c r="XE334" s="196"/>
      <c r="XF334" s="196"/>
      <c r="XG334" s="196"/>
      <c r="XH334" s="196"/>
      <c r="XI334" s="196"/>
      <c r="XJ334" s="196"/>
      <c r="XK334" s="196"/>
      <c r="XL334" s="196"/>
      <c r="XM334" s="196"/>
      <c r="XN334" s="196"/>
      <c r="XO334" s="196"/>
      <c r="XP334" s="196"/>
      <c r="XQ334" s="196"/>
      <c r="XR334" s="196"/>
      <c r="XS334" s="196"/>
      <c r="XT334" s="25">
        <f t="shared" si="289"/>
        <v>0</v>
      </c>
    </row>
    <row r="335" spans="2:644" s="4" customFormat="1" ht="12.75" hidden="1" x14ac:dyDescent="0.2">
      <c r="B335" s="61" t="s">
        <v>121</v>
      </c>
      <c r="C335" s="201" t="s">
        <v>434</v>
      </c>
      <c r="D335" s="9" t="str">
        <f t="shared" si="280"/>
        <v>1204713828</v>
      </c>
      <c r="E335" s="10"/>
      <c r="F335" s="9"/>
      <c r="G335" s="9"/>
      <c r="H335" s="9" t="s">
        <v>686</v>
      </c>
      <c r="I335" s="9"/>
      <c r="J335" s="9"/>
      <c r="K335" s="9"/>
      <c r="L335" s="9"/>
      <c r="M335" s="9"/>
      <c r="N335" s="9" t="e">
        <f>VLOOKUP(C335,'[1]Nomina al 02-02-2023'!$A$6:$A$94,1,0)</f>
        <v>#N/A</v>
      </c>
      <c r="O335" s="9"/>
      <c r="P335" s="9"/>
      <c r="Q335" s="11">
        <v>44305</v>
      </c>
      <c r="R335" s="11">
        <v>44305</v>
      </c>
      <c r="S335" s="11"/>
      <c r="T335" s="11"/>
      <c r="U335" s="76">
        <f t="shared" si="287"/>
        <v>21.4</v>
      </c>
      <c r="V335" s="100">
        <f t="shared" si="262"/>
        <v>26.75</v>
      </c>
      <c r="W335" s="12">
        <f t="shared" si="263"/>
        <v>0</v>
      </c>
      <c r="X335" s="24">
        <f t="shared" si="264"/>
        <v>0</v>
      </c>
      <c r="Y335" s="77">
        <f>IF(B335="Inactivo",0,(V335-W335-X335))</f>
        <v>0</v>
      </c>
      <c r="Z335" s="46"/>
      <c r="AA335" s="47"/>
      <c r="AB335" s="47"/>
      <c r="AC335" s="47"/>
      <c r="AD335" s="47"/>
      <c r="AE335" s="47"/>
      <c r="AF335" s="48"/>
      <c r="AG335" s="49"/>
      <c r="AH335" s="50"/>
      <c r="AI335" s="51"/>
      <c r="AJ335" s="52"/>
      <c r="AK335" s="53"/>
      <c r="AL335" s="53"/>
      <c r="AM335" s="53"/>
      <c r="AN335" s="53"/>
      <c r="AO335" s="53"/>
      <c r="AP335" s="54"/>
      <c r="AQ335" s="54"/>
      <c r="AR335" s="55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6"/>
      <c r="BO335" s="52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6"/>
      <c r="CS335" s="64"/>
      <c r="CT335" s="54"/>
      <c r="CU335" s="54"/>
      <c r="CV335" s="54"/>
      <c r="CW335" s="54"/>
      <c r="CX335" s="54"/>
      <c r="CY335" s="54"/>
      <c r="CZ335" s="55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15"/>
      <c r="DR335" s="15"/>
      <c r="DS335" s="15"/>
      <c r="DT335" s="15"/>
      <c r="DU335" s="15"/>
      <c r="DV335" s="15"/>
      <c r="DW335" s="29"/>
      <c r="DX335" s="43"/>
      <c r="DY335" s="21"/>
      <c r="DZ335" s="21"/>
      <c r="EA335" s="15"/>
      <c r="EB335" s="15"/>
      <c r="EC335" s="15"/>
      <c r="ED335" s="15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6"/>
      <c r="FB335" s="52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5"/>
      <c r="FZ335" s="54"/>
      <c r="GA335" s="54"/>
      <c r="GB335" s="54"/>
      <c r="GC335" s="54"/>
      <c r="GD335" s="54"/>
      <c r="GE335" s="54"/>
      <c r="GF335" s="58"/>
      <c r="GG335" s="57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6"/>
      <c r="HL335" s="52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5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8"/>
      <c r="IN335" s="57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6"/>
      <c r="JS335" s="52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5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6"/>
      <c r="KW335" s="57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5"/>
      <c r="LX335" s="54"/>
      <c r="LY335" s="54"/>
      <c r="LZ335" s="54"/>
      <c r="MA335" s="56"/>
      <c r="MB335" s="52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6"/>
      <c r="NF335" s="52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6"/>
      <c r="OK335" s="52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153"/>
      <c r="PP335" s="52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154"/>
      <c r="QT335" s="52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154"/>
      <c r="RY335" s="52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154"/>
      <c r="TC335" s="52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6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38"/>
      <c r="US335" s="38"/>
      <c r="UT335" s="38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182"/>
      <c r="VM335" s="25"/>
      <c r="VN335" s="10"/>
      <c r="VO335" s="10"/>
      <c r="VP335" s="10"/>
      <c r="VQ335" s="10"/>
      <c r="VR335" s="10"/>
      <c r="VS335" s="10"/>
      <c r="VT335" s="10"/>
      <c r="VU335" s="10"/>
      <c r="VV335" s="10"/>
      <c r="VW335" s="38"/>
      <c r="VX335" s="38"/>
      <c r="VY335" s="38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182"/>
      <c r="WO335" s="25"/>
      <c r="WP335" s="10"/>
      <c r="WQ335" s="10"/>
      <c r="WR335" s="10"/>
      <c r="WS335" s="10"/>
      <c r="WT335" s="10"/>
      <c r="WU335" s="10"/>
      <c r="WV335" s="10"/>
      <c r="WW335" s="10"/>
      <c r="WX335" s="10"/>
      <c r="WY335" s="38"/>
      <c r="WZ335" s="38"/>
      <c r="XA335" s="38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25"/>
    </row>
    <row r="336" spans="2:644" s="4" customFormat="1" ht="12.75" hidden="1" x14ac:dyDescent="0.2">
      <c r="B336" s="61" t="s">
        <v>121</v>
      </c>
      <c r="C336" s="201" t="s">
        <v>189</v>
      </c>
      <c r="D336" s="9" t="str">
        <f t="shared" si="280"/>
        <v>1751885532</v>
      </c>
      <c r="E336" s="10"/>
      <c r="F336" s="9"/>
      <c r="G336" s="9"/>
      <c r="H336" s="9" t="s">
        <v>234</v>
      </c>
      <c r="I336" s="9"/>
      <c r="J336" s="9"/>
      <c r="K336" s="9"/>
      <c r="L336" s="9"/>
      <c r="M336" s="9"/>
      <c r="N336" s="9" t="e">
        <f>VLOOKUP(C336,'[1]Nomina al 02-02-2023'!$A$6:$A$94,1,0)</f>
        <v>#N/A</v>
      </c>
      <c r="O336" s="9"/>
      <c r="P336" s="9"/>
      <c r="Q336" s="11">
        <v>44690</v>
      </c>
      <c r="R336" s="11">
        <v>44774</v>
      </c>
      <c r="S336" s="11"/>
      <c r="T336" s="11"/>
      <c r="U336" s="76">
        <f t="shared" si="287"/>
        <v>8.7333333333333325</v>
      </c>
      <c r="V336" s="100">
        <f t="shared" si="262"/>
        <v>10.916666666666666</v>
      </c>
      <c r="W336" s="12">
        <f t="shared" si="263"/>
        <v>0</v>
      </c>
      <c r="X336" s="24">
        <f t="shared" si="264"/>
        <v>0</v>
      </c>
      <c r="Y336" s="77">
        <f>IF(B336="Inactivo",0,(V336-W336-X336))</f>
        <v>0</v>
      </c>
      <c r="Z336" s="46"/>
      <c r="AA336" s="47"/>
      <c r="AB336" s="47"/>
      <c r="AC336" s="47"/>
      <c r="AD336" s="47"/>
      <c r="AE336" s="47"/>
      <c r="AF336" s="48"/>
      <c r="AG336" s="49"/>
      <c r="AH336" s="50"/>
      <c r="AI336" s="51"/>
      <c r="AJ336" s="52"/>
      <c r="AK336" s="53"/>
      <c r="AL336" s="53"/>
      <c r="AM336" s="53"/>
      <c r="AN336" s="53"/>
      <c r="AO336" s="53"/>
      <c r="AP336" s="54"/>
      <c r="AQ336" s="54"/>
      <c r="AR336" s="55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6"/>
      <c r="BO336" s="52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6"/>
      <c r="CS336" s="64"/>
      <c r="CT336" s="54"/>
      <c r="CU336" s="54"/>
      <c r="CV336" s="54"/>
      <c r="CW336" s="54"/>
      <c r="CX336" s="54"/>
      <c r="CY336" s="54"/>
      <c r="CZ336" s="55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15"/>
      <c r="DR336" s="15"/>
      <c r="DS336" s="15"/>
      <c r="DT336" s="15"/>
      <c r="DU336" s="15"/>
      <c r="DV336" s="15"/>
      <c r="DW336" s="29"/>
      <c r="DX336" s="43"/>
      <c r="DY336" s="21"/>
      <c r="DZ336" s="21"/>
      <c r="EA336" s="15"/>
      <c r="EB336" s="15"/>
      <c r="EC336" s="15"/>
      <c r="ED336" s="15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6"/>
      <c r="FB336" s="52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5"/>
      <c r="FZ336" s="54"/>
      <c r="GA336" s="54"/>
      <c r="GB336" s="54"/>
      <c r="GC336" s="54"/>
      <c r="GD336" s="54"/>
      <c r="GE336" s="54"/>
      <c r="GF336" s="58"/>
      <c r="GG336" s="57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6"/>
      <c r="HL336" s="52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5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8"/>
      <c r="IN336" s="57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6"/>
      <c r="JS336" s="52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5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6"/>
      <c r="KW336" s="57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5"/>
      <c r="LX336" s="54"/>
      <c r="LY336" s="54"/>
      <c r="LZ336" s="54"/>
      <c r="MA336" s="56"/>
      <c r="MB336" s="52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6"/>
      <c r="NF336" s="52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6"/>
      <c r="OK336" s="52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153"/>
      <c r="PP336" s="52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154"/>
      <c r="QT336" s="52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154"/>
      <c r="RY336" s="52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154"/>
      <c r="TC336" s="52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6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38"/>
      <c r="US336" s="38"/>
      <c r="UT336" s="38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182"/>
      <c r="VM336" s="25"/>
      <c r="VN336" s="10"/>
      <c r="VO336" s="10"/>
      <c r="VP336" s="10"/>
      <c r="VQ336" s="10"/>
      <c r="VR336" s="10"/>
      <c r="VS336" s="10"/>
      <c r="VT336" s="10"/>
      <c r="VU336" s="10"/>
      <c r="VV336" s="10"/>
      <c r="VW336" s="38"/>
      <c r="VX336" s="38"/>
      <c r="VY336" s="38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182"/>
      <c r="WO336" s="25"/>
      <c r="WP336" s="10"/>
      <c r="WQ336" s="10"/>
      <c r="WR336" s="10"/>
      <c r="WS336" s="10"/>
      <c r="WT336" s="10"/>
      <c r="WU336" s="10"/>
      <c r="WV336" s="10"/>
      <c r="WW336" s="10"/>
      <c r="WX336" s="10"/>
      <c r="WY336" s="38"/>
      <c r="WZ336" s="38"/>
      <c r="XA336" s="38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25"/>
    </row>
    <row r="337" spans="2:644" s="4" customFormat="1" ht="12.75" x14ac:dyDescent="0.2">
      <c r="B337" s="61" t="s">
        <v>122</v>
      </c>
      <c r="C337" s="201" t="s">
        <v>435</v>
      </c>
      <c r="D337" s="9" t="str">
        <f t="shared" si="280"/>
        <v>1721965281</v>
      </c>
      <c r="E337" s="10">
        <v>6021</v>
      </c>
      <c r="F337" s="9"/>
      <c r="G337" s="9" t="s">
        <v>330</v>
      </c>
      <c r="H337" s="9" t="s">
        <v>687</v>
      </c>
      <c r="I337" s="9">
        <f>LEN(H337)</f>
        <v>27</v>
      </c>
      <c r="J337" s="9">
        <f>FIND(" ",H337,FIND(" ",H337)+1)</f>
        <v>13</v>
      </c>
      <c r="K337" s="9">
        <f>I337-(J337-1)</f>
        <v>15</v>
      </c>
      <c r="L337" s="9" t="str">
        <f>MID(H337,1,J337)</f>
        <v xml:space="preserve">Lozada Reyes </v>
      </c>
      <c r="M337" s="9" t="str">
        <f>MID(H337,J337,K337)</f>
        <v xml:space="preserve"> Bertha Maribel</v>
      </c>
      <c r="N337" s="9" t="str">
        <f>_xlfn.IFNA(VLOOKUP(D337,[1]!Tabla1[#All],7,0),"NO ENCONTRADO")</f>
        <v>berthalozada@salesland.net</v>
      </c>
      <c r="O337" s="9"/>
      <c r="P337" s="9" t="str">
        <f>IF(N337="NO ENCONTRADO",O337,N337)</f>
        <v>berthalozada@salesland.net</v>
      </c>
      <c r="Q337" s="11">
        <v>44893</v>
      </c>
      <c r="R337" s="11"/>
      <c r="S337" s="11"/>
      <c r="T337" s="11"/>
      <c r="U337" s="76">
        <f t="shared" si="287"/>
        <v>2.1</v>
      </c>
      <c r="V337" s="100">
        <f t="shared" si="262"/>
        <v>2.625</v>
      </c>
      <c r="W337" s="12">
        <f>SUM(Z337:XS337)</f>
        <v>0</v>
      </c>
      <c r="X337" s="24">
        <f t="shared" si="264"/>
        <v>0</v>
      </c>
      <c r="Y337" s="77">
        <f>IF(B337="Inactivo",0,(V337-W337-X337))</f>
        <v>2.625</v>
      </c>
      <c r="Z337" s="46"/>
      <c r="AA337" s="47"/>
      <c r="AB337" s="47"/>
      <c r="AC337" s="47"/>
      <c r="AD337" s="47"/>
      <c r="AE337" s="47"/>
      <c r="AF337" s="48"/>
      <c r="AG337" s="49"/>
      <c r="AH337" s="50"/>
      <c r="AI337" s="51"/>
      <c r="AJ337" s="52"/>
      <c r="AK337" s="53"/>
      <c r="AL337" s="53"/>
      <c r="AM337" s="53"/>
      <c r="AN337" s="53"/>
      <c r="AO337" s="53"/>
      <c r="AP337" s="54"/>
      <c r="AQ337" s="54"/>
      <c r="AR337" s="55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6"/>
      <c r="BO337" s="52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6"/>
      <c r="CS337" s="64"/>
      <c r="CT337" s="54"/>
      <c r="CU337" s="54"/>
      <c r="CV337" s="54"/>
      <c r="CW337" s="54"/>
      <c r="CX337" s="54"/>
      <c r="CY337" s="54"/>
      <c r="CZ337" s="55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15"/>
      <c r="DR337" s="15"/>
      <c r="DS337" s="15"/>
      <c r="DT337" s="15"/>
      <c r="DU337" s="15"/>
      <c r="DV337" s="15"/>
      <c r="DW337" s="29"/>
      <c r="DX337" s="43"/>
      <c r="DY337" s="21"/>
      <c r="DZ337" s="21"/>
      <c r="EA337" s="15"/>
      <c r="EB337" s="15"/>
      <c r="EC337" s="15"/>
      <c r="ED337" s="15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6"/>
      <c r="FB337" s="52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5"/>
      <c r="FZ337" s="54"/>
      <c r="GA337" s="54"/>
      <c r="GB337" s="54"/>
      <c r="GC337" s="54"/>
      <c r="GD337" s="54"/>
      <c r="GE337" s="54"/>
      <c r="GF337" s="58"/>
      <c r="GG337" s="57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6"/>
      <c r="HL337" s="52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5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8"/>
      <c r="IN337" s="57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6"/>
      <c r="JS337" s="52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5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6"/>
      <c r="KW337" s="57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5"/>
      <c r="LX337" s="54"/>
      <c r="LY337" s="54"/>
      <c r="LZ337" s="54"/>
      <c r="MA337" s="56"/>
      <c r="MB337" s="52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6"/>
      <c r="NF337" s="52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6"/>
      <c r="OK337" s="52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153"/>
      <c r="PP337" s="52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154"/>
      <c r="QT337" s="52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154"/>
      <c r="RY337" s="52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154"/>
      <c r="TC337" s="52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6"/>
      <c r="UH337" s="10"/>
      <c r="UI337" s="10"/>
      <c r="UJ337" s="10"/>
      <c r="UK337" s="10"/>
      <c r="UL337" s="10"/>
      <c r="UM337" s="10"/>
      <c r="UN337" s="10"/>
      <c r="UO337" s="10"/>
      <c r="UP337" s="10"/>
      <c r="UQ337" s="10"/>
      <c r="UR337" s="38"/>
      <c r="US337" s="38"/>
      <c r="UT337" s="38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182"/>
      <c r="VM337" s="25"/>
      <c r="VN337" s="10"/>
      <c r="VO337" s="10"/>
      <c r="VP337" s="10"/>
      <c r="VQ337" s="10"/>
      <c r="VR337" s="10"/>
      <c r="VS337" s="10"/>
      <c r="VT337" s="10"/>
      <c r="VU337" s="10"/>
      <c r="VV337" s="10"/>
      <c r="VW337" s="38"/>
      <c r="VX337" s="38"/>
      <c r="VY337" s="38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182"/>
      <c r="WO337" s="25"/>
      <c r="WP337" s="10"/>
      <c r="WQ337" s="10"/>
      <c r="WR337" s="10"/>
      <c r="WS337" s="10"/>
      <c r="WT337" s="10"/>
      <c r="WU337" s="10"/>
      <c r="WV337" s="10"/>
      <c r="WW337" s="10"/>
      <c r="WX337" s="10"/>
      <c r="WY337" s="196"/>
      <c r="WZ337" s="196"/>
      <c r="XA337" s="196"/>
      <c r="XB337" s="196"/>
      <c r="XC337" s="196"/>
      <c r="XD337" s="196"/>
      <c r="XE337" s="196"/>
      <c r="XF337" s="196"/>
      <c r="XG337" s="196"/>
      <c r="XH337" s="196"/>
      <c r="XI337" s="196"/>
      <c r="XJ337" s="196"/>
      <c r="XK337" s="196"/>
      <c r="XL337" s="196"/>
      <c r="XM337" s="196"/>
      <c r="XN337" s="196"/>
      <c r="XO337" s="196"/>
      <c r="XP337" s="196"/>
      <c r="XQ337" s="196"/>
      <c r="XR337" s="196"/>
      <c r="XS337" s="196"/>
      <c r="XT337" s="25">
        <f t="shared" ref="XT337" si="290">SUM(Z337:XS337)</f>
        <v>0</v>
      </c>
    </row>
    <row r="338" spans="2:644" s="4" customFormat="1" ht="12.75" hidden="1" x14ac:dyDescent="0.2">
      <c r="B338" s="61" t="s">
        <v>121</v>
      </c>
      <c r="C338" s="201" t="s">
        <v>1083</v>
      </c>
      <c r="D338" s="9" t="str">
        <f t="shared" si="280"/>
        <v>0925053670</v>
      </c>
      <c r="E338" s="10"/>
      <c r="F338" s="9"/>
      <c r="G338" s="9"/>
      <c r="H338" s="9" t="s">
        <v>688</v>
      </c>
      <c r="I338" s="9"/>
      <c r="J338" s="9"/>
      <c r="K338" s="9"/>
      <c r="L338" s="9"/>
      <c r="M338" s="9"/>
      <c r="N338" s="9" t="e">
        <f>VLOOKUP(C338,'[1]Nomina al 02-02-2023'!$A$6:$A$94,1,0)</f>
        <v>#N/A</v>
      </c>
      <c r="O338" s="9"/>
      <c r="P338" s="9"/>
      <c r="Q338" s="11">
        <v>44698</v>
      </c>
      <c r="R338" s="11">
        <v>44895</v>
      </c>
      <c r="S338" s="11"/>
      <c r="T338" s="11"/>
      <c r="U338" s="76">
        <f t="shared" si="287"/>
        <v>8.4666666666666668</v>
      </c>
      <c r="V338" s="100">
        <f t="shared" si="262"/>
        <v>10.583333333333334</v>
      </c>
      <c r="W338" s="12">
        <f t="shared" si="263"/>
        <v>0</v>
      </c>
      <c r="X338" s="24">
        <f t="shared" si="264"/>
        <v>0</v>
      </c>
      <c r="Y338" s="77">
        <f>IF(B338="Inactivo",0,(V338-W338-X338))</f>
        <v>0</v>
      </c>
      <c r="Z338" s="46"/>
      <c r="AA338" s="47"/>
      <c r="AB338" s="47"/>
      <c r="AC338" s="47"/>
      <c r="AD338" s="47"/>
      <c r="AE338" s="47"/>
      <c r="AF338" s="48"/>
      <c r="AG338" s="49"/>
      <c r="AH338" s="50"/>
      <c r="AI338" s="51"/>
      <c r="AJ338" s="52"/>
      <c r="AK338" s="53"/>
      <c r="AL338" s="53"/>
      <c r="AM338" s="53"/>
      <c r="AN338" s="53"/>
      <c r="AO338" s="53"/>
      <c r="AP338" s="54"/>
      <c r="AQ338" s="54"/>
      <c r="AR338" s="55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6"/>
      <c r="BO338" s="52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6"/>
      <c r="CS338" s="64"/>
      <c r="CT338" s="54"/>
      <c r="CU338" s="54"/>
      <c r="CV338" s="54"/>
      <c r="CW338" s="54"/>
      <c r="CX338" s="54"/>
      <c r="CY338" s="54"/>
      <c r="CZ338" s="55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15"/>
      <c r="DR338" s="15"/>
      <c r="DS338" s="15"/>
      <c r="DT338" s="15"/>
      <c r="DU338" s="15"/>
      <c r="DV338" s="15"/>
      <c r="DW338" s="29"/>
      <c r="DX338" s="43"/>
      <c r="DY338" s="21"/>
      <c r="DZ338" s="21"/>
      <c r="EA338" s="15"/>
      <c r="EB338" s="15"/>
      <c r="EC338" s="15"/>
      <c r="ED338" s="15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6"/>
      <c r="FB338" s="52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5"/>
      <c r="FZ338" s="54"/>
      <c r="GA338" s="54"/>
      <c r="GB338" s="54"/>
      <c r="GC338" s="54"/>
      <c r="GD338" s="54"/>
      <c r="GE338" s="54"/>
      <c r="GF338" s="58"/>
      <c r="GG338" s="57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6"/>
      <c r="HL338" s="52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5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8"/>
      <c r="IN338" s="57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6"/>
      <c r="JS338" s="52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5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6"/>
      <c r="KW338" s="57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5"/>
      <c r="LX338" s="54"/>
      <c r="LY338" s="54"/>
      <c r="LZ338" s="54"/>
      <c r="MA338" s="56"/>
      <c r="MB338" s="52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6"/>
      <c r="NF338" s="52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6"/>
      <c r="OK338" s="52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153"/>
      <c r="PP338" s="52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154"/>
      <c r="QT338" s="52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154"/>
      <c r="RY338" s="52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154"/>
      <c r="TC338" s="52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6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38"/>
      <c r="US338" s="38"/>
      <c r="UT338" s="38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182"/>
      <c r="VM338" s="25"/>
      <c r="VN338" s="10"/>
      <c r="VO338" s="10"/>
      <c r="VP338" s="10"/>
      <c r="VQ338" s="10"/>
      <c r="VR338" s="10"/>
      <c r="VS338" s="10"/>
      <c r="VT338" s="10"/>
      <c r="VU338" s="10"/>
      <c r="VV338" s="10"/>
      <c r="VW338" s="38"/>
      <c r="VX338" s="38"/>
      <c r="VY338" s="38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182"/>
      <c r="WO338" s="25"/>
      <c r="WP338" s="10"/>
      <c r="WQ338" s="10"/>
      <c r="WR338" s="10"/>
      <c r="WS338" s="10"/>
      <c r="WT338" s="10"/>
      <c r="WU338" s="10"/>
      <c r="WV338" s="10"/>
      <c r="WW338" s="10"/>
      <c r="WX338" s="10"/>
      <c r="WY338" s="38"/>
      <c r="WZ338" s="38"/>
      <c r="XA338" s="38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25"/>
    </row>
    <row r="339" spans="2:644" s="4" customFormat="1" ht="12.75" x14ac:dyDescent="0.2">
      <c r="B339" s="61" t="s">
        <v>122</v>
      </c>
      <c r="C339" s="201" t="s">
        <v>436</v>
      </c>
      <c r="D339" s="9" t="str">
        <f t="shared" si="280"/>
        <v>1718784430</v>
      </c>
      <c r="E339" s="10">
        <v>6015</v>
      </c>
      <c r="F339" s="9" t="s">
        <v>338</v>
      </c>
      <c r="G339" s="9" t="s">
        <v>866</v>
      </c>
      <c r="H339" s="9" t="s">
        <v>689</v>
      </c>
      <c r="I339" s="9">
        <f t="shared" ref="I339:I340" si="291">LEN(H339)</f>
        <v>31</v>
      </c>
      <c r="J339" s="9">
        <f t="shared" ref="J339:J340" si="292">FIND(" ",H339,FIND(" ",H339)+1)</f>
        <v>13</v>
      </c>
      <c r="K339" s="9">
        <f t="shared" ref="K339:K340" si="293">I339-(J339-1)</f>
        <v>19</v>
      </c>
      <c r="L339" s="9" t="str">
        <f t="shared" ref="L339:L340" si="294">MID(H339,1,J339)</f>
        <v xml:space="preserve">Lozano Lucas </v>
      </c>
      <c r="M339" s="9" t="str">
        <f t="shared" ref="M339:M340" si="295">MID(H339,J339,K339)</f>
        <v xml:space="preserve"> Cristhian Santiago</v>
      </c>
      <c r="N339" s="9" t="str">
        <f>_xlfn.IFNA(VLOOKUP(D339,[1]!Tabla1[#All],7,0),"NO ENCONTRADO")</f>
        <v>cristhianlozano@salesland.net</v>
      </c>
      <c r="O339" s="9"/>
      <c r="P339" s="9" t="str">
        <f t="shared" ref="P339:P340" si="296">IF(N339="NO ENCONTRADO",O339,N339)</f>
        <v>cristhianlozano@salesland.net</v>
      </c>
      <c r="Q339" s="11">
        <v>44909</v>
      </c>
      <c r="R339" s="11"/>
      <c r="S339" s="11"/>
      <c r="T339" s="11"/>
      <c r="U339" s="76">
        <f t="shared" si="287"/>
        <v>1.5666666666666667</v>
      </c>
      <c r="V339" s="100">
        <f t="shared" si="262"/>
        <v>1.9583333333333333</v>
      </c>
      <c r="W339" s="12">
        <f t="shared" ref="W339:W340" si="297">SUM(Z339:XS339)</f>
        <v>0</v>
      </c>
      <c r="X339" s="24">
        <f t="shared" si="264"/>
        <v>0</v>
      </c>
      <c r="Y339" s="77">
        <f>IF(B339="Inactivo",0,(V339-W339-X339))</f>
        <v>1.9583333333333333</v>
      </c>
      <c r="Z339" s="46"/>
      <c r="AA339" s="47"/>
      <c r="AB339" s="47"/>
      <c r="AC339" s="47"/>
      <c r="AD339" s="47"/>
      <c r="AE339" s="47"/>
      <c r="AF339" s="48"/>
      <c r="AG339" s="49"/>
      <c r="AH339" s="50"/>
      <c r="AI339" s="51"/>
      <c r="AJ339" s="52"/>
      <c r="AK339" s="53"/>
      <c r="AL339" s="53"/>
      <c r="AM339" s="53"/>
      <c r="AN339" s="53"/>
      <c r="AO339" s="53"/>
      <c r="AP339" s="54"/>
      <c r="AQ339" s="54"/>
      <c r="AR339" s="55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6"/>
      <c r="BO339" s="52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6"/>
      <c r="CS339" s="64"/>
      <c r="CT339" s="54"/>
      <c r="CU339" s="54"/>
      <c r="CV339" s="54"/>
      <c r="CW339" s="54"/>
      <c r="CX339" s="54"/>
      <c r="CY339" s="54"/>
      <c r="CZ339" s="55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15"/>
      <c r="DR339" s="15"/>
      <c r="DS339" s="15"/>
      <c r="DT339" s="15"/>
      <c r="DU339" s="15"/>
      <c r="DV339" s="15"/>
      <c r="DW339" s="29"/>
      <c r="DX339" s="43"/>
      <c r="DY339" s="21"/>
      <c r="DZ339" s="21"/>
      <c r="EA339" s="15"/>
      <c r="EB339" s="15"/>
      <c r="EC339" s="15"/>
      <c r="ED339" s="15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6"/>
      <c r="FB339" s="52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5"/>
      <c r="FZ339" s="54"/>
      <c r="GA339" s="54"/>
      <c r="GB339" s="54"/>
      <c r="GC339" s="54"/>
      <c r="GD339" s="54"/>
      <c r="GE339" s="54"/>
      <c r="GF339" s="58"/>
      <c r="GG339" s="57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6"/>
      <c r="HL339" s="52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5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8"/>
      <c r="IN339" s="57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6"/>
      <c r="JS339" s="52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5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6"/>
      <c r="KW339" s="57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5"/>
      <c r="LX339" s="54"/>
      <c r="LY339" s="54"/>
      <c r="LZ339" s="54"/>
      <c r="MA339" s="56"/>
      <c r="MB339" s="52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6"/>
      <c r="NF339" s="52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6"/>
      <c r="OK339" s="52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153"/>
      <c r="PP339" s="52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154"/>
      <c r="QT339" s="52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154"/>
      <c r="RY339" s="52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154"/>
      <c r="TC339" s="52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6"/>
      <c r="UH339" s="10"/>
      <c r="UI339" s="10"/>
      <c r="UJ339" s="10"/>
      <c r="UK339" s="10"/>
      <c r="UL339" s="10"/>
      <c r="UM339" s="10"/>
      <c r="UN339" s="10"/>
      <c r="UO339" s="10"/>
      <c r="UP339" s="10"/>
      <c r="UQ339" s="10"/>
      <c r="UR339" s="38"/>
      <c r="US339" s="38"/>
      <c r="UT339" s="38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182"/>
      <c r="VM339" s="25"/>
      <c r="VN339" s="10"/>
      <c r="VO339" s="10"/>
      <c r="VP339" s="10"/>
      <c r="VQ339" s="10"/>
      <c r="VR339" s="10"/>
      <c r="VS339" s="10"/>
      <c r="VT339" s="10"/>
      <c r="VU339" s="10"/>
      <c r="VV339" s="10"/>
      <c r="VW339" s="38"/>
      <c r="VX339" s="38"/>
      <c r="VY339" s="38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182"/>
      <c r="WO339" s="25"/>
      <c r="WP339" s="10"/>
      <c r="WQ339" s="10"/>
      <c r="WR339" s="10"/>
      <c r="WS339" s="10"/>
      <c r="WT339" s="10"/>
      <c r="WU339" s="10"/>
      <c r="WV339" s="10"/>
      <c r="WW339" s="10"/>
      <c r="WX339" s="10"/>
      <c r="WY339" s="196"/>
      <c r="WZ339" s="196"/>
      <c r="XA339" s="196"/>
      <c r="XB339" s="196"/>
      <c r="XC339" s="196"/>
      <c r="XD339" s="196"/>
      <c r="XE339" s="196"/>
      <c r="XF339" s="196"/>
      <c r="XG339" s="196"/>
      <c r="XH339" s="196"/>
      <c r="XI339" s="196"/>
      <c r="XJ339" s="196"/>
      <c r="XK339" s="196"/>
      <c r="XL339" s="196"/>
      <c r="XM339" s="196"/>
      <c r="XN339" s="196"/>
      <c r="XO339" s="196"/>
      <c r="XP339" s="196"/>
      <c r="XQ339" s="196"/>
      <c r="XR339" s="196"/>
      <c r="XS339" s="196"/>
      <c r="XT339" s="25">
        <f t="shared" ref="XT339:XT340" si="298">SUM(Z339:XS339)</f>
        <v>0</v>
      </c>
    </row>
    <row r="340" spans="2:644" s="4" customFormat="1" ht="12.75" x14ac:dyDescent="0.2">
      <c r="B340" s="61" t="s">
        <v>122</v>
      </c>
      <c r="C340" s="201" t="s">
        <v>1084</v>
      </c>
      <c r="D340" s="9" t="str">
        <f t="shared" si="280"/>
        <v>0928529379</v>
      </c>
      <c r="E340" s="10">
        <v>6015</v>
      </c>
      <c r="F340" s="9" t="s">
        <v>338</v>
      </c>
      <c r="G340" s="9" t="s">
        <v>880</v>
      </c>
      <c r="H340" s="9" t="s">
        <v>690</v>
      </c>
      <c r="I340" s="9">
        <f t="shared" si="291"/>
        <v>28</v>
      </c>
      <c r="J340" s="9">
        <f t="shared" si="292"/>
        <v>13</v>
      </c>
      <c r="K340" s="9">
        <f t="shared" si="293"/>
        <v>16</v>
      </c>
      <c r="L340" s="9" t="str">
        <f t="shared" si="294"/>
        <v xml:space="preserve">Lozano Roman </v>
      </c>
      <c r="M340" s="9" t="str">
        <f t="shared" si="295"/>
        <v xml:space="preserve"> Bolivar Ricardo</v>
      </c>
      <c r="N340" s="9" t="str">
        <f>_xlfn.IFNA(VLOOKUP(D340,[1]!Tabla1[#All],7,0),"NO ENCONTRADO")</f>
        <v>bolivarlozano@salesland.net</v>
      </c>
      <c r="O340" s="9"/>
      <c r="P340" s="9" t="str">
        <f t="shared" si="296"/>
        <v>bolivarlozano@salesland.net</v>
      </c>
      <c r="Q340" s="11">
        <v>44838</v>
      </c>
      <c r="R340" s="11"/>
      <c r="S340" s="11"/>
      <c r="T340" s="11"/>
      <c r="U340" s="76">
        <f t="shared" si="287"/>
        <v>3.9</v>
      </c>
      <c r="V340" s="100">
        <f t="shared" si="262"/>
        <v>4.875</v>
      </c>
      <c r="W340" s="12">
        <f t="shared" si="297"/>
        <v>0</v>
      </c>
      <c r="X340" s="24">
        <f t="shared" si="264"/>
        <v>0</v>
      </c>
      <c r="Y340" s="77">
        <f>IF(B340="Inactivo",0,(V340-W340-X340))</f>
        <v>4.875</v>
      </c>
      <c r="Z340" s="46"/>
      <c r="AA340" s="47"/>
      <c r="AB340" s="47"/>
      <c r="AC340" s="47"/>
      <c r="AD340" s="47"/>
      <c r="AE340" s="47"/>
      <c r="AF340" s="48"/>
      <c r="AG340" s="49"/>
      <c r="AH340" s="50"/>
      <c r="AI340" s="51"/>
      <c r="AJ340" s="52"/>
      <c r="AK340" s="53"/>
      <c r="AL340" s="53"/>
      <c r="AM340" s="53"/>
      <c r="AN340" s="53"/>
      <c r="AO340" s="53"/>
      <c r="AP340" s="54"/>
      <c r="AQ340" s="54"/>
      <c r="AR340" s="55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6"/>
      <c r="BO340" s="52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6"/>
      <c r="CS340" s="64"/>
      <c r="CT340" s="54"/>
      <c r="CU340" s="54"/>
      <c r="CV340" s="54"/>
      <c r="CW340" s="54"/>
      <c r="CX340" s="54"/>
      <c r="CY340" s="54"/>
      <c r="CZ340" s="55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15"/>
      <c r="DR340" s="15"/>
      <c r="DS340" s="15"/>
      <c r="DT340" s="15"/>
      <c r="DU340" s="15"/>
      <c r="DV340" s="15"/>
      <c r="DW340" s="29"/>
      <c r="DX340" s="43"/>
      <c r="DY340" s="21"/>
      <c r="DZ340" s="21"/>
      <c r="EA340" s="15"/>
      <c r="EB340" s="15"/>
      <c r="EC340" s="15"/>
      <c r="ED340" s="15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6"/>
      <c r="FB340" s="52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5"/>
      <c r="FZ340" s="54"/>
      <c r="GA340" s="54"/>
      <c r="GB340" s="54"/>
      <c r="GC340" s="54"/>
      <c r="GD340" s="54"/>
      <c r="GE340" s="54"/>
      <c r="GF340" s="58"/>
      <c r="GG340" s="57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6"/>
      <c r="HL340" s="52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5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8"/>
      <c r="IN340" s="57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6"/>
      <c r="JS340" s="52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5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6"/>
      <c r="KW340" s="57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5"/>
      <c r="LX340" s="54"/>
      <c r="LY340" s="54"/>
      <c r="LZ340" s="54"/>
      <c r="MA340" s="56"/>
      <c r="MB340" s="52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6"/>
      <c r="NF340" s="52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6"/>
      <c r="OK340" s="52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153"/>
      <c r="PP340" s="52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154"/>
      <c r="QT340" s="52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154"/>
      <c r="RY340" s="52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154"/>
      <c r="TC340" s="52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6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38"/>
      <c r="US340" s="38"/>
      <c r="UT340" s="38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182"/>
      <c r="VM340" s="25"/>
      <c r="VN340" s="10"/>
      <c r="VO340" s="10"/>
      <c r="VP340" s="10"/>
      <c r="VQ340" s="10"/>
      <c r="VR340" s="10"/>
      <c r="VS340" s="10"/>
      <c r="VT340" s="10"/>
      <c r="VU340" s="10"/>
      <c r="VV340" s="10"/>
      <c r="VW340" s="38"/>
      <c r="VX340" s="38"/>
      <c r="VY340" s="38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182"/>
      <c r="WO340" s="25"/>
      <c r="WP340" s="10"/>
      <c r="WQ340" s="10"/>
      <c r="WR340" s="10"/>
      <c r="WS340" s="10"/>
      <c r="WT340" s="10"/>
      <c r="WU340" s="10"/>
      <c r="WV340" s="10"/>
      <c r="WW340" s="10"/>
      <c r="WX340" s="10"/>
      <c r="WY340" s="196"/>
      <c r="WZ340" s="196"/>
      <c r="XA340" s="196"/>
      <c r="XB340" s="196"/>
      <c r="XC340" s="196"/>
      <c r="XD340" s="196"/>
      <c r="XE340" s="196"/>
      <c r="XF340" s="196"/>
      <c r="XG340" s="196"/>
      <c r="XH340" s="196"/>
      <c r="XI340" s="196"/>
      <c r="XJ340" s="196"/>
      <c r="XK340" s="196"/>
      <c r="XL340" s="196"/>
      <c r="XM340" s="196"/>
      <c r="XN340" s="196"/>
      <c r="XO340" s="196"/>
      <c r="XP340" s="196"/>
      <c r="XQ340" s="196"/>
      <c r="XR340" s="196"/>
      <c r="XS340" s="196"/>
      <c r="XT340" s="25">
        <f t="shared" si="298"/>
        <v>0</v>
      </c>
    </row>
    <row r="341" spans="2:644" s="4" customFormat="1" ht="12.75" hidden="1" x14ac:dyDescent="0.2">
      <c r="B341" s="61" t="s">
        <v>121</v>
      </c>
      <c r="C341" s="201" t="s">
        <v>193</v>
      </c>
      <c r="D341" s="9" t="str">
        <f t="shared" si="280"/>
        <v>1753055662</v>
      </c>
      <c r="E341" s="10"/>
      <c r="F341" s="9"/>
      <c r="G341" s="9"/>
      <c r="H341" s="9" t="s">
        <v>691</v>
      </c>
      <c r="I341" s="9"/>
      <c r="J341" s="9"/>
      <c r="K341" s="9"/>
      <c r="L341" s="9"/>
      <c r="M341" s="9"/>
      <c r="N341" s="9" t="e">
        <f>VLOOKUP(C341,'[1]Nomina al 02-02-2023'!$A$6:$A$94,1,0)</f>
        <v>#N/A</v>
      </c>
      <c r="O341" s="9"/>
      <c r="P341" s="9"/>
      <c r="Q341" s="11">
        <v>44777</v>
      </c>
      <c r="R341" s="11">
        <v>44837</v>
      </c>
      <c r="S341" s="11"/>
      <c r="T341" s="11"/>
      <c r="U341" s="76">
        <f t="shared" si="287"/>
        <v>5.9</v>
      </c>
      <c r="V341" s="100">
        <f t="shared" si="262"/>
        <v>7.375</v>
      </c>
      <c r="W341" s="12">
        <f t="shared" si="263"/>
        <v>0</v>
      </c>
      <c r="X341" s="24">
        <f t="shared" si="264"/>
        <v>0</v>
      </c>
      <c r="Y341" s="77">
        <f>IF(B341="Inactivo",0,(V341-W341-X341))</f>
        <v>0</v>
      </c>
      <c r="Z341" s="46"/>
      <c r="AA341" s="47"/>
      <c r="AB341" s="47"/>
      <c r="AC341" s="47"/>
      <c r="AD341" s="47"/>
      <c r="AE341" s="47"/>
      <c r="AF341" s="48"/>
      <c r="AG341" s="49"/>
      <c r="AH341" s="50"/>
      <c r="AI341" s="51"/>
      <c r="AJ341" s="52"/>
      <c r="AK341" s="53"/>
      <c r="AL341" s="53"/>
      <c r="AM341" s="53"/>
      <c r="AN341" s="53"/>
      <c r="AO341" s="53"/>
      <c r="AP341" s="54"/>
      <c r="AQ341" s="54"/>
      <c r="AR341" s="55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6"/>
      <c r="BO341" s="52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6"/>
      <c r="CS341" s="64"/>
      <c r="CT341" s="54"/>
      <c r="CU341" s="54"/>
      <c r="CV341" s="54"/>
      <c r="CW341" s="54"/>
      <c r="CX341" s="54"/>
      <c r="CY341" s="54"/>
      <c r="CZ341" s="55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15"/>
      <c r="DR341" s="15"/>
      <c r="DS341" s="15"/>
      <c r="DT341" s="15"/>
      <c r="DU341" s="15"/>
      <c r="DV341" s="15"/>
      <c r="DW341" s="29"/>
      <c r="DX341" s="43"/>
      <c r="DY341" s="21"/>
      <c r="DZ341" s="21"/>
      <c r="EA341" s="15"/>
      <c r="EB341" s="15"/>
      <c r="EC341" s="15"/>
      <c r="ED341" s="15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6"/>
      <c r="FB341" s="52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5"/>
      <c r="FZ341" s="54"/>
      <c r="GA341" s="54"/>
      <c r="GB341" s="54"/>
      <c r="GC341" s="54"/>
      <c r="GD341" s="54"/>
      <c r="GE341" s="54"/>
      <c r="GF341" s="58"/>
      <c r="GG341" s="57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6"/>
      <c r="HL341" s="52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5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8"/>
      <c r="IN341" s="57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6"/>
      <c r="JS341" s="52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5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6"/>
      <c r="KW341" s="57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5"/>
      <c r="LX341" s="54"/>
      <c r="LY341" s="54"/>
      <c r="LZ341" s="54"/>
      <c r="MA341" s="56"/>
      <c r="MB341" s="52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6"/>
      <c r="NF341" s="52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6"/>
      <c r="OK341" s="52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153"/>
      <c r="PP341" s="52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154"/>
      <c r="QT341" s="52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154"/>
      <c r="RY341" s="52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154"/>
      <c r="TC341" s="52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6"/>
      <c r="UH341" s="10"/>
      <c r="UI341" s="10"/>
      <c r="UJ341" s="10"/>
      <c r="UK341" s="10"/>
      <c r="UL341" s="10"/>
      <c r="UM341" s="10"/>
      <c r="UN341" s="10"/>
      <c r="UO341" s="10"/>
      <c r="UP341" s="10"/>
      <c r="UQ341" s="10"/>
      <c r="UR341" s="38"/>
      <c r="US341" s="38"/>
      <c r="UT341" s="38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182"/>
      <c r="VM341" s="25"/>
      <c r="VN341" s="10"/>
      <c r="VO341" s="10"/>
      <c r="VP341" s="10"/>
      <c r="VQ341" s="10"/>
      <c r="VR341" s="10"/>
      <c r="VS341" s="10"/>
      <c r="VT341" s="10"/>
      <c r="VU341" s="10"/>
      <c r="VV341" s="10"/>
      <c r="VW341" s="38"/>
      <c r="VX341" s="38"/>
      <c r="VY341" s="38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182"/>
      <c r="WO341" s="25"/>
      <c r="WP341" s="10"/>
      <c r="WQ341" s="10"/>
      <c r="WR341" s="10"/>
      <c r="WS341" s="10"/>
      <c r="WT341" s="10"/>
      <c r="WU341" s="10"/>
      <c r="WV341" s="10"/>
      <c r="WW341" s="10"/>
      <c r="WX341" s="10"/>
      <c r="WY341" s="38"/>
      <c r="WZ341" s="38"/>
      <c r="XA341" s="38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25"/>
    </row>
    <row r="342" spans="2:644" s="4" customFormat="1" ht="12.75" x14ac:dyDescent="0.2">
      <c r="B342" s="61" t="s">
        <v>122</v>
      </c>
      <c r="C342" s="201" t="s">
        <v>437</v>
      </c>
      <c r="D342" s="9" t="str">
        <f t="shared" si="280"/>
        <v>1313504357</v>
      </c>
      <c r="E342" s="10">
        <v>6015</v>
      </c>
      <c r="F342" s="9" t="s">
        <v>338</v>
      </c>
      <c r="G342" s="9" t="s">
        <v>126</v>
      </c>
      <c r="H342" s="9" t="s">
        <v>692</v>
      </c>
      <c r="I342" s="9">
        <f>LEN(H342)</f>
        <v>28</v>
      </c>
      <c r="J342" s="9">
        <f>FIND(" ",H342,FIND(" ",H342)+1)</f>
        <v>16</v>
      </c>
      <c r="K342" s="9">
        <f>I342-(J342-1)</f>
        <v>13</v>
      </c>
      <c r="L342" s="9" t="str">
        <f>MID(H342,1,J342)</f>
        <v xml:space="preserve">Macias Espinoza </v>
      </c>
      <c r="M342" s="9" t="str">
        <f>MID(H342,J342,K342)</f>
        <v xml:space="preserve"> Gema Melissa</v>
      </c>
      <c r="N342" s="9" t="str">
        <f>_xlfn.IFNA(VLOOKUP(D342,[1]!Tabla1[#All],7,0),"NO ENCONTRADO")</f>
        <v>gemamacias@salesland.net</v>
      </c>
      <c r="O342" s="9"/>
      <c r="P342" s="9" t="str">
        <f>IF(N342="NO ENCONTRADO",O342,N342)</f>
        <v>gemamacias@salesland.net</v>
      </c>
      <c r="Q342" s="11">
        <v>44743</v>
      </c>
      <c r="R342" s="11"/>
      <c r="S342" s="11"/>
      <c r="T342" s="11"/>
      <c r="U342" s="76">
        <f t="shared" si="287"/>
        <v>7</v>
      </c>
      <c r="V342" s="100">
        <f t="shared" si="262"/>
        <v>8.75</v>
      </c>
      <c r="W342" s="12">
        <f>SUM(Z342:XS342)</f>
        <v>0</v>
      </c>
      <c r="X342" s="24">
        <f t="shared" si="264"/>
        <v>0</v>
      </c>
      <c r="Y342" s="77">
        <f>IF(B342="Inactivo",0,(V342-W342-X342))</f>
        <v>8.75</v>
      </c>
      <c r="Z342" s="46"/>
      <c r="AA342" s="47"/>
      <c r="AB342" s="47"/>
      <c r="AC342" s="47"/>
      <c r="AD342" s="47"/>
      <c r="AE342" s="47"/>
      <c r="AF342" s="48"/>
      <c r="AG342" s="49"/>
      <c r="AH342" s="50"/>
      <c r="AI342" s="51"/>
      <c r="AJ342" s="52"/>
      <c r="AK342" s="53"/>
      <c r="AL342" s="53"/>
      <c r="AM342" s="53"/>
      <c r="AN342" s="53"/>
      <c r="AO342" s="53"/>
      <c r="AP342" s="54"/>
      <c r="AQ342" s="54"/>
      <c r="AR342" s="55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6"/>
      <c r="BO342" s="52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6"/>
      <c r="CS342" s="64"/>
      <c r="CT342" s="54"/>
      <c r="CU342" s="54"/>
      <c r="CV342" s="54"/>
      <c r="CW342" s="54"/>
      <c r="CX342" s="54"/>
      <c r="CY342" s="54"/>
      <c r="CZ342" s="55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15"/>
      <c r="DR342" s="15"/>
      <c r="DS342" s="15"/>
      <c r="DT342" s="15"/>
      <c r="DU342" s="15"/>
      <c r="DV342" s="15"/>
      <c r="DW342" s="29"/>
      <c r="DX342" s="43"/>
      <c r="DY342" s="21"/>
      <c r="DZ342" s="21"/>
      <c r="EA342" s="15"/>
      <c r="EB342" s="15"/>
      <c r="EC342" s="15"/>
      <c r="ED342" s="15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6"/>
      <c r="FB342" s="52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5"/>
      <c r="FZ342" s="54"/>
      <c r="GA342" s="54"/>
      <c r="GB342" s="54"/>
      <c r="GC342" s="54"/>
      <c r="GD342" s="54"/>
      <c r="GE342" s="54"/>
      <c r="GF342" s="58"/>
      <c r="GG342" s="57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6"/>
      <c r="HL342" s="52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5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8"/>
      <c r="IN342" s="57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6"/>
      <c r="JS342" s="52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5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6"/>
      <c r="KW342" s="57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5"/>
      <c r="LX342" s="54"/>
      <c r="LY342" s="54"/>
      <c r="LZ342" s="54"/>
      <c r="MA342" s="56"/>
      <c r="MB342" s="52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6"/>
      <c r="NF342" s="52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6"/>
      <c r="OK342" s="52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153"/>
      <c r="PP342" s="52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154"/>
      <c r="QT342" s="52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154"/>
      <c r="RY342" s="52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154"/>
      <c r="TC342" s="52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6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38"/>
      <c r="US342" s="38"/>
      <c r="UT342" s="38"/>
      <c r="UU342" s="38"/>
      <c r="UV342" s="38"/>
      <c r="UW342" s="38"/>
      <c r="UX342" s="38"/>
      <c r="UY342" s="38"/>
      <c r="UZ342" s="38"/>
      <c r="VA342" s="38"/>
      <c r="VB342" s="38"/>
      <c r="VC342" s="38"/>
      <c r="VD342" s="38"/>
      <c r="VE342" s="38"/>
      <c r="VF342" s="38"/>
      <c r="VG342" s="38"/>
      <c r="VH342" s="38"/>
      <c r="VI342" s="38"/>
      <c r="VJ342" s="38"/>
      <c r="VK342" s="38"/>
      <c r="VL342" s="182"/>
      <c r="VM342" s="25"/>
      <c r="VN342" s="10"/>
      <c r="VO342" s="10"/>
      <c r="VP342" s="10"/>
      <c r="VQ342" s="10"/>
      <c r="VR342" s="10"/>
      <c r="VS342" s="10"/>
      <c r="VT342" s="10"/>
      <c r="VU342" s="10"/>
      <c r="VV342" s="10"/>
      <c r="VW342" s="38"/>
      <c r="VX342" s="38"/>
      <c r="VY342" s="38"/>
      <c r="VZ342" s="38"/>
      <c r="WA342" s="38"/>
      <c r="WB342" s="38"/>
      <c r="WC342" s="38"/>
      <c r="WD342" s="38"/>
      <c r="WE342" s="38"/>
      <c r="WF342" s="38"/>
      <c r="WG342" s="38"/>
      <c r="WH342" s="38"/>
      <c r="WI342" s="38"/>
      <c r="WJ342" s="38"/>
      <c r="WK342" s="38"/>
      <c r="WL342" s="38"/>
      <c r="WM342" s="38"/>
      <c r="WN342" s="182"/>
      <c r="WO342" s="25"/>
      <c r="WP342" s="10"/>
      <c r="WQ342" s="10"/>
      <c r="WR342" s="10"/>
      <c r="WS342" s="10"/>
      <c r="WT342" s="10"/>
      <c r="WU342" s="10"/>
      <c r="WV342" s="10"/>
      <c r="WW342" s="10"/>
      <c r="WX342" s="10"/>
      <c r="WY342" s="196"/>
      <c r="WZ342" s="196"/>
      <c r="XA342" s="196"/>
      <c r="XB342" s="196"/>
      <c r="XC342" s="196"/>
      <c r="XD342" s="196"/>
      <c r="XE342" s="196"/>
      <c r="XF342" s="196"/>
      <c r="XG342" s="196"/>
      <c r="XH342" s="196"/>
      <c r="XI342" s="196"/>
      <c r="XJ342" s="196"/>
      <c r="XK342" s="196"/>
      <c r="XL342" s="196"/>
      <c r="XM342" s="196"/>
      <c r="XN342" s="196"/>
      <c r="XO342" s="196"/>
      <c r="XP342" s="196"/>
      <c r="XQ342" s="196"/>
      <c r="XR342" s="196"/>
      <c r="XS342" s="196"/>
      <c r="XT342" s="25">
        <f t="shared" ref="XT342" si="299">SUM(Z342:XS342)</f>
        <v>0</v>
      </c>
    </row>
    <row r="343" spans="2:644" s="4" customFormat="1" ht="12.75" hidden="1" x14ac:dyDescent="0.2">
      <c r="B343" s="61" t="s">
        <v>121</v>
      </c>
      <c r="C343" s="201" t="s">
        <v>438</v>
      </c>
      <c r="D343" s="9" t="str">
        <f t="shared" si="280"/>
        <v>1104480049</v>
      </c>
      <c r="E343" s="10"/>
      <c r="F343" s="9"/>
      <c r="G343" s="9"/>
      <c r="H343" s="9" t="s">
        <v>693</v>
      </c>
      <c r="I343" s="9"/>
      <c r="J343" s="9"/>
      <c r="K343" s="9"/>
      <c r="L343" s="9"/>
      <c r="M343" s="9"/>
      <c r="N343" s="9" t="e">
        <f>VLOOKUP(C343,'[1]Nomina al 02-02-2023'!$A$6:$A$94,1,0)</f>
        <v>#N/A</v>
      </c>
      <c r="O343" s="9"/>
      <c r="P343" s="9"/>
      <c r="Q343" s="11">
        <v>44075</v>
      </c>
      <c r="R343" s="11">
        <v>44075</v>
      </c>
      <c r="S343" s="11"/>
      <c r="T343" s="11"/>
      <c r="U343" s="76">
        <f t="shared" si="287"/>
        <v>29</v>
      </c>
      <c r="V343" s="100">
        <f t="shared" si="262"/>
        <v>36.25</v>
      </c>
      <c r="W343" s="12">
        <f t="shared" si="263"/>
        <v>0</v>
      </c>
      <c r="X343" s="24">
        <f t="shared" si="264"/>
        <v>0</v>
      </c>
      <c r="Y343" s="77">
        <f>IF(B343="Inactivo",0,(V343-W343-X343))</f>
        <v>0</v>
      </c>
      <c r="Z343" s="46"/>
      <c r="AA343" s="47"/>
      <c r="AB343" s="47"/>
      <c r="AC343" s="47"/>
      <c r="AD343" s="47"/>
      <c r="AE343" s="47"/>
      <c r="AF343" s="48"/>
      <c r="AG343" s="49"/>
      <c r="AH343" s="50"/>
      <c r="AI343" s="51"/>
      <c r="AJ343" s="52"/>
      <c r="AK343" s="53"/>
      <c r="AL343" s="53"/>
      <c r="AM343" s="53"/>
      <c r="AN343" s="53"/>
      <c r="AO343" s="53"/>
      <c r="AP343" s="54"/>
      <c r="AQ343" s="54"/>
      <c r="AR343" s="55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6"/>
      <c r="BO343" s="52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6"/>
      <c r="CS343" s="64"/>
      <c r="CT343" s="54"/>
      <c r="CU343" s="54"/>
      <c r="CV343" s="54"/>
      <c r="CW343" s="54"/>
      <c r="CX343" s="54"/>
      <c r="CY343" s="54"/>
      <c r="CZ343" s="55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15"/>
      <c r="DR343" s="15"/>
      <c r="DS343" s="15"/>
      <c r="DT343" s="15"/>
      <c r="DU343" s="15"/>
      <c r="DV343" s="15"/>
      <c r="DW343" s="29"/>
      <c r="DX343" s="43"/>
      <c r="DY343" s="21"/>
      <c r="DZ343" s="21"/>
      <c r="EA343" s="15"/>
      <c r="EB343" s="15"/>
      <c r="EC343" s="15"/>
      <c r="ED343" s="15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6"/>
      <c r="FB343" s="52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5"/>
      <c r="FZ343" s="54"/>
      <c r="GA343" s="54"/>
      <c r="GB343" s="54"/>
      <c r="GC343" s="54"/>
      <c r="GD343" s="54"/>
      <c r="GE343" s="54"/>
      <c r="GF343" s="58"/>
      <c r="GG343" s="57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6"/>
      <c r="HL343" s="52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5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8"/>
      <c r="IN343" s="57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6"/>
      <c r="JS343" s="52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5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6"/>
      <c r="KW343" s="57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5"/>
      <c r="LX343" s="54"/>
      <c r="LY343" s="54"/>
      <c r="LZ343" s="54"/>
      <c r="MA343" s="56"/>
      <c r="MB343" s="52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6"/>
      <c r="NF343" s="52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6"/>
      <c r="OK343" s="52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153"/>
      <c r="PP343" s="52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154"/>
      <c r="QT343" s="52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154"/>
      <c r="RY343" s="52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154"/>
      <c r="TC343" s="52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6"/>
      <c r="UH343" s="10"/>
      <c r="UI343" s="10"/>
      <c r="UJ343" s="10"/>
      <c r="UK343" s="10"/>
      <c r="UL343" s="10"/>
      <c r="UM343" s="10"/>
      <c r="UN343" s="10"/>
      <c r="UO343" s="10"/>
      <c r="UP343" s="10"/>
      <c r="UQ343" s="10"/>
      <c r="UR343" s="38"/>
      <c r="US343" s="38"/>
      <c r="UT343" s="38"/>
      <c r="UU343" s="38"/>
      <c r="UV343" s="38"/>
      <c r="UW343" s="38"/>
      <c r="UX343" s="38"/>
      <c r="UY343" s="38"/>
      <c r="UZ343" s="38"/>
      <c r="VA343" s="38"/>
      <c r="VB343" s="38"/>
      <c r="VC343" s="38"/>
      <c r="VD343" s="38"/>
      <c r="VE343" s="38"/>
      <c r="VF343" s="38"/>
      <c r="VG343" s="38"/>
      <c r="VH343" s="38"/>
      <c r="VI343" s="38"/>
      <c r="VJ343" s="38"/>
      <c r="VK343" s="38"/>
      <c r="VL343" s="182"/>
      <c r="VM343" s="25"/>
      <c r="VN343" s="10"/>
      <c r="VO343" s="10"/>
      <c r="VP343" s="10"/>
      <c r="VQ343" s="10"/>
      <c r="VR343" s="10"/>
      <c r="VS343" s="10"/>
      <c r="VT343" s="10"/>
      <c r="VU343" s="10"/>
      <c r="VV343" s="10"/>
      <c r="VW343" s="38"/>
      <c r="VX343" s="38"/>
      <c r="VY343" s="38"/>
      <c r="VZ343" s="38"/>
      <c r="WA343" s="38"/>
      <c r="WB343" s="38"/>
      <c r="WC343" s="38"/>
      <c r="WD343" s="38"/>
      <c r="WE343" s="38"/>
      <c r="WF343" s="38"/>
      <c r="WG343" s="38"/>
      <c r="WH343" s="38"/>
      <c r="WI343" s="38"/>
      <c r="WJ343" s="38"/>
      <c r="WK343" s="38"/>
      <c r="WL343" s="38"/>
      <c r="WM343" s="38"/>
      <c r="WN343" s="182"/>
      <c r="WO343" s="25"/>
      <c r="WP343" s="10"/>
      <c r="WQ343" s="10"/>
      <c r="WR343" s="10"/>
      <c r="WS343" s="10"/>
      <c r="WT343" s="10"/>
      <c r="WU343" s="10"/>
      <c r="WV343" s="10"/>
      <c r="WW343" s="10"/>
      <c r="WX343" s="10"/>
      <c r="WY343" s="38"/>
      <c r="WZ343" s="38"/>
      <c r="XA343" s="38"/>
      <c r="XB343" s="38"/>
      <c r="XC343" s="38"/>
      <c r="XD343" s="38"/>
      <c r="XE343" s="38"/>
      <c r="XF343" s="38"/>
      <c r="XG343" s="38"/>
      <c r="XH343" s="38"/>
      <c r="XI343" s="38"/>
      <c r="XJ343" s="38"/>
      <c r="XK343" s="38"/>
      <c r="XL343" s="38"/>
      <c r="XM343" s="38"/>
      <c r="XN343" s="38"/>
      <c r="XO343" s="38"/>
      <c r="XP343" s="38"/>
      <c r="XQ343" s="38"/>
      <c r="XR343" s="38"/>
      <c r="XS343" s="38"/>
      <c r="XT343" s="25"/>
    </row>
    <row r="344" spans="2:644" s="4" customFormat="1" ht="12.75" x14ac:dyDescent="0.2">
      <c r="B344" s="61" t="s">
        <v>122</v>
      </c>
      <c r="C344" s="201" t="s">
        <v>1085</v>
      </c>
      <c r="D344" s="9" t="str">
        <f t="shared" si="280"/>
        <v>0706510948</v>
      </c>
      <c r="E344" s="10">
        <v>6007</v>
      </c>
      <c r="F344" s="9" t="s">
        <v>45</v>
      </c>
      <c r="G344" s="9" t="s">
        <v>124</v>
      </c>
      <c r="H344" s="9" t="s">
        <v>694</v>
      </c>
      <c r="I344" s="9">
        <f t="shared" ref="I344:I345" si="300">LEN(H344)</f>
        <v>31</v>
      </c>
      <c r="J344" s="9">
        <f t="shared" ref="J344:J345" si="301">FIND(" ",H344,FIND(" ",H344)+1)</f>
        <v>18</v>
      </c>
      <c r="K344" s="9">
        <f t="shared" ref="K344:K345" si="302">I344-(J344-1)</f>
        <v>14</v>
      </c>
      <c r="L344" s="9" t="str">
        <f t="shared" ref="L344:L345" si="303">MID(H344,1,J344)</f>
        <v xml:space="preserve">Maldonado Luzardo </v>
      </c>
      <c r="M344" s="9" t="str">
        <f t="shared" ref="M344:M345" si="304">MID(H344,J344,K344)</f>
        <v xml:space="preserve"> Ariana Milena</v>
      </c>
      <c r="N344" s="9" t="str">
        <f>_xlfn.IFNA(VLOOKUP(D344,[1]!Tabla1[#All],7,0),"NO ENCONTRADO")</f>
        <v>arianamaldonado@salesland.net</v>
      </c>
      <c r="O344" s="9"/>
      <c r="P344" s="9" t="str">
        <f t="shared" ref="P344:P345" si="305">IF(N344="NO ENCONTRADO",O344,N344)</f>
        <v>arianamaldonado@salesland.net</v>
      </c>
      <c r="Q344" s="11">
        <v>44935</v>
      </c>
      <c r="R344" s="11"/>
      <c r="S344" s="11"/>
      <c r="T344" s="11"/>
      <c r="U344" s="76">
        <f t="shared" si="287"/>
        <v>0.73333333333333328</v>
      </c>
      <c r="V344" s="100">
        <f t="shared" si="262"/>
        <v>0.91666666666666663</v>
      </c>
      <c r="W344" s="12">
        <f t="shared" ref="W344:W347" si="306">SUM(Z344:XS344)</f>
        <v>0</v>
      </c>
      <c r="X344" s="24">
        <f t="shared" si="264"/>
        <v>0</v>
      </c>
      <c r="Y344" s="77">
        <f>IF(B344="Inactivo",0,(V344-W344-X344))</f>
        <v>0.91666666666666663</v>
      </c>
      <c r="Z344" s="46"/>
      <c r="AA344" s="47"/>
      <c r="AB344" s="47"/>
      <c r="AC344" s="47"/>
      <c r="AD344" s="47"/>
      <c r="AE344" s="47"/>
      <c r="AF344" s="48"/>
      <c r="AG344" s="49"/>
      <c r="AH344" s="50"/>
      <c r="AI344" s="51"/>
      <c r="AJ344" s="52"/>
      <c r="AK344" s="53"/>
      <c r="AL344" s="53"/>
      <c r="AM344" s="53"/>
      <c r="AN344" s="53"/>
      <c r="AO344" s="53"/>
      <c r="AP344" s="54"/>
      <c r="AQ344" s="54"/>
      <c r="AR344" s="55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6"/>
      <c r="BO344" s="52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6"/>
      <c r="CS344" s="64"/>
      <c r="CT344" s="54"/>
      <c r="CU344" s="54"/>
      <c r="CV344" s="54"/>
      <c r="CW344" s="54"/>
      <c r="CX344" s="54"/>
      <c r="CY344" s="54"/>
      <c r="CZ344" s="55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15"/>
      <c r="DR344" s="15"/>
      <c r="DS344" s="15"/>
      <c r="DT344" s="15"/>
      <c r="DU344" s="15"/>
      <c r="DV344" s="15"/>
      <c r="DW344" s="29"/>
      <c r="DX344" s="43"/>
      <c r="DY344" s="21"/>
      <c r="DZ344" s="21"/>
      <c r="EA344" s="15"/>
      <c r="EB344" s="15"/>
      <c r="EC344" s="15"/>
      <c r="ED344" s="15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6"/>
      <c r="FB344" s="52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5"/>
      <c r="FZ344" s="54"/>
      <c r="GA344" s="54"/>
      <c r="GB344" s="54"/>
      <c r="GC344" s="54"/>
      <c r="GD344" s="54"/>
      <c r="GE344" s="54"/>
      <c r="GF344" s="58"/>
      <c r="GG344" s="57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6"/>
      <c r="HL344" s="52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5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8"/>
      <c r="IN344" s="57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6"/>
      <c r="JS344" s="52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5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6"/>
      <c r="KW344" s="57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5"/>
      <c r="LX344" s="54"/>
      <c r="LY344" s="54"/>
      <c r="LZ344" s="54"/>
      <c r="MA344" s="56"/>
      <c r="MB344" s="52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6"/>
      <c r="NF344" s="52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6"/>
      <c r="OK344" s="52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153"/>
      <c r="PP344" s="52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154"/>
      <c r="QT344" s="52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154"/>
      <c r="RY344" s="52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154"/>
      <c r="TC344" s="52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6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38"/>
      <c r="US344" s="38"/>
      <c r="UT344" s="38"/>
      <c r="UU344" s="38"/>
      <c r="UV344" s="38"/>
      <c r="UW344" s="38"/>
      <c r="UX344" s="38"/>
      <c r="UY344" s="38"/>
      <c r="UZ344" s="38"/>
      <c r="VA344" s="38"/>
      <c r="VB344" s="38"/>
      <c r="VC344" s="38"/>
      <c r="VD344" s="38"/>
      <c r="VE344" s="38"/>
      <c r="VF344" s="38"/>
      <c r="VG344" s="38"/>
      <c r="VH344" s="38"/>
      <c r="VI344" s="38"/>
      <c r="VJ344" s="38"/>
      <c r="VK344" s="38"/>
      <c r="VL344" s="182"/>
      <c r="VM344" s="25"/>
      <c r="VN344" s="10"/>
      <c r="VO344" s="10"/>
      <c r="VP344" s="10"/>
      <c r="VQ344" s="10"/>
      <c r="VR344" s="10"/>
      <c r="VS344" s="10"/>
      <c r="VT344" s="10"/>
      <c r="VU344" s="10"/>
      <c r="VV344" s="10"/>
      <c r="VW344" s="38"/>
      <c r="VX344" s="38"/>
      <c r="VY344" s="38"/>
      <c r="VZ344" s="38"/>
      <c r="WA344" s="38"/>
      <c r="WB344" s="38"/>
      <c r="WC344" s="38"/>
      <c r="WD344" s="38"/>
      <c r="WE344" s="38"/>
      <c r="WF344" s="38"/>
      <c r="WG344" s="38"/>
      <c r="WH344" s="38"/>
      <c r="WI344" s="38"/>
      <c r="WJ344" s="38"/>
      <c r="WK344" s="38"/>
      <c r="WL344" s="38"/>
      <c r="WM344" s="38"/>
      <c r="WN344" s="182"/>
      <c r="WO344" s="25"/>
      <c r="WP344" s="10"/>
      <c r="WQ344" s="10"/>
      <c r="WR344" s="10"/>
      <c r="WS344" s="10"/>
      <c r="WT344" s="10"/>
      <c r="WU344" s="10"/>
      <c r="WV344" s="10"/>
      <c r="WW344" s="10"/>
      <c r="WX344" s="10"/>
      <c r="WY344" s="196"/>
      <c r="WZ344" s="196"/>
      <c r="XA344" s="196"/>
      <c r="XB344" s="196"/>
      <c r="XC344" s="196"/>
      <c r="XD344" s="196"/>
      <c r="XE344" s="196"/>
      <c r="XF344" s="196"/>
      <c r="XG344" s="196"/>
      <c r="XH344" s="196"/>
      <c r="XI344" s="196"/>
      <c r="XJ344" s="196"/>
      <c r="XK344" s="196"/>
      <c r="XL344" s="196"/>
      <c r="XM344" s="196"/>
      <c r="XN344" s="196"/>
      <c r="XO344" s="196"/>
      <c r="XP344" s="196"/>
      <c r="XQ344" s="196"/>
      <c r="XR344" s="196"/>
      <c r="XS344" s="196"/>
      <c r="XT344" s="25">
        <f t="shared" ref="XT344:XT347" si="307">SUM(Z344:XS344)</f>
        <v>0</v>
      </c>
    </row>
    <row r="345" spans="2:644" s="4" customFormat="1" ht="12.75" x14ac:dyDescent="0.2">
      <c r="B345" s="61" t="s">
        <v>122</v>
      </c>
      <c r="C345" s="201" t="s">
        <v>1086</v>
      </c>
      <c r="D345" s="9" t="str">
        <f t="shared" si="280"/>
        <v>0922634068</v>
      </c>
      <c r="E345" s="10">
        <v>6019</v>
      </c>
      <c r="F345" s="9" t="s">
        <v>338</v>
      </c>
      <c r="G345" s="9" t="s">
        <v>878</v>
      </c>
      <c r="H345" s="9" t="s">
        <v>695</v>
      </c>
      <c r="I345" s="9">
        <f t="shared" si="300"/>
        <v>33</v>
      </c>
      <c r="J345" s="9">
        <f t="shared" si="301"/>
        <v>15</v>
      </c>
      <c r="K345" s="9">
        <f t="shared" si="302"/>
        <v>19</v>
      </c>
      <c r="L345" s="9" t="str">
        <f t="shared" si="303"/>
        <v xml:space="preserve">Maldonado Rios </v>
      </c>
      <c r="M345" s="9" t="str">
        <f t="shared" si="304"/>
        <v xml:space="preserve"> Veronica Priscilla</v>
      </c>
      <c r="N345" s="9" t="str">
        <f>_xlfn.IFNA(VLOOKUP(D345,[1]!Tabla1[#All],7,0),"NO ENCONTRADO")</f>
        <v>veronicamaldonado@saleslved.net</v>
      </c>
      <c r="O345" s="9"/>
      <c r="P345" s="9" t="str">
        <f t="shared" si="305"/>
        <v>veronicamaldonado@saleslved.net</v>
      </c>
      <c r="Q345" s="11">
        <v>44867</v>
      </c>
      <c r="R345" s="11"/>
      <c r="S345" s="11"/>
      <c r="T345" s="11"/>
      <c r="U345" s="76">
        <f t="shared" si="287"/>
        <v>2.9666666666666668</v>
      </c>
      <c r="V345" s="100">
        <f t="shared" si="262"/>
        <v>3.7083333333333335</v>
      </c>
      <c r="W345" s="12">
        <f t="shared" si="306"/>
        <v>0</v>
      </c>
      <c r="X345" s="24">
        <f t="shared" si="264"/>
        <v>0</v>
      </c>
      <c r="Y345" s="77">
        <f>IF(B345="Inactivo",0,(V345-W345-X345))</f>
        <v>3.7083333333333335</v>
      </c>
      <c r="Z345" s="46"/>
      <c r="AA345" s="47"/>
      <c r="AB345" s="47"/>
      <c r="AC345" s="47"/>
      <c r="AD345" s="47"/>
      <c r="AE345" s="47"/>
      <c r="AF345" s="48"/>
      <c r="AG345" s="49"/>
      <c r="AH345" s="50"/>
      <c r="AI345" s="51"/>
      <c r="AJ345" s="52"/>
      <c r="AK345" s="53"/>
      <c r="AL345" s="53"/>
      <c r="AM345" s="53"/>
      <c r="AN345" s="53"/>
      <c r="AO345" s="53"/>
      <c r="AP345" s="54"/>
      <c r="AQ345" s="54"/>
      <c r="AR345" s="55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6"/>
      <c r="BO345" s="52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6"/>
      <c r="CS345" s="64"/>
      <c r="CT345" s="54"/>
      <c r="CU345" s="54"/>
      <c r="CV345" s="54"/>
      <c r="CW345" s="54"/>
      <c r="CX345" s="54"/>
      <c r="CY345" s="54"/>
      <c r="CZ345" s="55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15"/>
      <c r="DR345" s="15"/>
      <c r="DS345" s="15"/>
      <c r="DT345" s="15"/>
      <c r="DU345" s="15"/>
      <c r="DV345" s="15"/>
      <c r="DW345" s="29"/>
      <c r="DX345" s="43"/>
      <c r="DY345" s="21"/>
      <c r="DZ345" s="21"/>
      <c r="EA345" s="15"/>
      <c r="EB345" s="15"/>
      <c r="EC345" s="15"/>
      <c r="ED345" s="15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6"/>
      <c r="FB345" s="52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5"/>
      <c r="FZ345" s="54"/>
      <c r="GA345" s="54"/>
      <c r="GB345" s="54"/>
      <c r="GC345" s="54"/>
      <c r="GD345" s="54"/>
      <c r="GE345" s="54"/>
      <c r="GF345" s="58"/>
      <c r="GG345" s="57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6"/>
      <c r="HL345" s="52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5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8"/>
      <c r="IN345" s="57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6"/>
      <c r="JS345" s="52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5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6"/>
      <c r="KW345" s="57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5"/>
      <c r="LX345" s="54"/>
      <c r="LY345" s="54"/>
      <c r="LZ345" s="54"/>
      <c r="MA345" s="56"/>
      <c r="MB345" s="52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6"/>
      <c r="NF345" s="52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6"/>
      <c r="OK345" s="52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153"/>
      <c r="PP345" s="52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154"/>
      <c r="QT345" s="52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154"/>
      <c r="RY345" s="52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154"/>
      <c r="TC345" s="52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6"/>
      <c r="UH345" s="10"/>
      <c r="UI345" s="10"/>
      <c r="UJ345" s="10"/>
      <c r="UK345" s="10"/>
      <c r="UL345" s="10"/>
      <c r="UM345" s="10"/>
      <c r="UN345" s="10"/>
      <c r="UO345" s="10"/>
      <c r="UP345" s="10"/>
      <c r="UQ345" s="10"/>
      <c r="UR345" s="38"/>
      <c r="US345" s="38"/>
      <c r="UT345" s="38"/>
      <c r="UU345" s="38"/>
      <c r="UV345" s="38"/>
      <c r="UW345" s="38"/>
      <c r="UX345" s="38"/>
      <c r="UY345" s="38"/>
      <c r="UZ345" s="38"/>
      <c r="VA345" s="38"/>
      <c r="VB345" s="38"/>
      <c r="VC345" s="38"/>
      <c r="VD345" s="38"/>
      <c r="VE345" s="38"/>
      <c r="VF345" s="38"/>
      <c r="VG345" s="38"/>
      <c r="VH345" s="38"/>
      <c r="VI345" s="38"/>
      <c r="VJ345" s="38"/>
      <c r="VK345" s="38"/>
      <c r="VL345" s="182"/>
      <c r="VM345" s="25"/>
      <c r="VN345" s="10"/>
      <c r="VO345" s="10"/>
      <c r="VP345" s="10"/>
      <c r="VQ345" s="10"/>
      <c r="VR345" s="10"/>
      <c r="VS345" s="10"/>
      <c r="VT345" s="10"/>
      <c r="VU345" s="10"/>
      <c r="VV345" s="10"/>
      <c r="VW345" s="38"/>
      <c r="VX345" s="38"/>
      <c r="VY345" s="38"/>
      <c r="VZ345" s="38"/>
      <c r="WA345" s="38"/>
      <c r="WB345" s="38"/>
      <c r="WC345" s="38"/>
      <c r="WD345" s="38"/>
      <c r="WE345" s="38"/>
      <c r="WF345" s="38"/>
      <c r="WG345" s="38"/>
      <c r="WH345" s="38"/>
      <c r="WI345" s="38"/>
      <c r="WJ345" s="38"/>
      <c r="WK345" s="38"/>
      <c r="WL345" s="38"/>
      <c r="WM345" s="38"/>
      <c r="WN345" s="182"/>
      <c r="WO345" s="25"/>
      <c r="WP345" s="10"/>
      <c r="WQ345" s="10"/>
      <c r="WR345" s="10"/>
      <c r="WS345" s="10"/>
      <c r="WT345" s="10"/>
      <c r="WU345" s="10"/>
      <c r="WV345" s="10"/>
      <c r="WW345" s="10"/>
      <c r="WX345" s="10"/>
      <c r="WY345" s="196"/>
      <c r="WZ345" s="196"/>
      <c r="XA345" s="196"/>
      <c r="XB345" s="196"/>
      <c r="XC345" s="196"/>
      <c r="XD345" s="196"/>
      <c r="XE345" s="196"/>
      <c r="XF345" s="196"/>
      <c r="XG345" s="196"/>
      <c r="XH345" s="196"/>
      <c r="XI345" s="196"/>
      <c r="XJ345" s="196"/>
      <c r="XK345" s="196"/>
      <c r="XL345" s="196"/>
      <c r="XM345" s="196"/>
      <c r="XN345" s="196"/>
      <c r="XO345" s="196"/>
      <c r="XP345" s="196"/>
      <c r="XQ345" s="196"/>
      <c r="XR345" s="196"/>
      <c r="XS345" s="196"/>
      <c r="XT345" s="25">
        <f t="shared" si="307"/>
        <v>0</v>
      </c>
    </row>
    <row r="346" spans="2:644" s="4" customFormat="1" ht="12.75" hidden="1" x14ac:dyDescent="0.2">
      <c r="B346" s="61" t="s">
        <v>121</v>
      </c>
      <c r="C346" s="201" t="s">
        <v>201</v>
      </c>
      <c r="D346" s="9" t="str">
        <f t="shared" si="280"/>
        <v>1105129496</v>
      </c>
      <c r="E346" s="10">
        <v>6015</v>
      </c>
      <c r="F346" s="9" t="s">
        <v>338</v>
      </c>
      <c r="G346" s="9" t="s">
        <v>218</v>
      </c>
      <c r="H346" s="9" t="s">
        <v>304</v>
      </c>
      <c r="I346" s="9"/>
      <c r="J346" s="9"/>
      <c r="K346" s="9"/>
      <c r="L346" s="9"/>
      <c r="M346" s="9"/>
      <c r="N346" s="9" t="e">
        <f>VLOOKUP(C346,'[1]Nomina al 02-02-2023'!$A$6:$A$94,1,0)</f>
        <v>#N/A</v>
      </c>
      <c r="O346" s="9"/>
      <c r="P346" s="9"/>
      <c r="Q346" s="11">
        <v>44743</v>
      </c>
      <c r="R346" s="11">
        <v>44926</v>
      </c>
      <c r="S346" s="11"/>
      <c r="T346" s="11"/>
      <c r="U346" s="76">
        <f t="shared" si="287"/>
        <v>7</v>
      </c>
      <c r="V346" s="100">
        <f t="shared" si="262"/>
        <v>8.75</v>
      </c>
      <c r="W346" s="12">
        <f t="shared" si="306"/>
        <v>0</v>
      </c>
      <c r="X346" s="24">
        <f t="shared" si="264"/>
        <v>0</v>
      </c>
      <c r="Y346" s="77">
        <f>IF(B346="Inactivo",0,(V346-W346-X346))</f>
        <v>0</v>
      </c>
      <c r="Z346" s="46"/>
      <c r="AA346" s="47"/>
      <c r="AB346" s="47"/>
      <c r="AC346" s="47"/>
      <c r="AD346" s="47"/>
      <c r="AE346" s="47"/>
      <c r="AF346" s="48"/>
      <c r="AG346" s="49"/>
      <c r="AH346" s="50"/>
      <c r="AI346" s="51"/>
      <c r="AJ346" s="52"/>
      <c r="AK346" s="53"/>
      <c r="AL346" s="53"/>
      <c r="AM346" s="53"/>
      <c r="AN346" s="53"/>
      <c r="AO346" s="53"/>
      <c r="AP346" s="54"/>
      <c r="AQ346" s="54"/>
      <c r="AR346" s="55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6"/>
      <c r="BO346" s="52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6"/>
      <c r="CS346" s="64"/>
      <c r="CT346" s="54"/>
      <c r="CU346" s="54"/>
      <c r="CV346" s="54"/>
      <c r="CW346" s="54"/>
      <c r="CX346" s="54"/>
      <c r="CY346" s="54"/>
      <c r="CZ346" s="55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15"/>
      <c r="DR346" s="15"/>
      <c r="DS346" s="15"/>
      <c r="DT346" s="15"/>
      <c r="DU346" s="15"/>
      <c r="DV346" s="15"/>
      <c r="DW346" s="29"/>
      <c r="DX346" s="43"/>
      <c r="DY346" s="21"/>
      <c r="DZ346" s="21"/>
      <c r="EA346" s="15"/>
      <c r="EB346" s="15"/>
      <c r="EC346" s="15"/>
      <c r="ED346" s="15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6"/>
      <c r="FB346" s="52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5"/>
      <c r="FZ346" s="54"/>
      <c r="GA346" s="54"/>
      <c r="GB346" s="54"/>
      <c r="GC346" s="54"/>
      <c r="GD346" s="54"/>
      <c r="GE346" s="54"/>
      <c r="GF346" s="58"/>
      <c r="GG346" s="57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6"/>
      <c r="HL346" s="52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5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8"/>
      <c r="IN346" s="57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6"/>
      <c r="JS346" s="52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5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6"/>
      <c r="KW346" s="57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5"/>
      <c r="LX346" s="54"/>
      <c r="LY346" s="54"/>
      <c r="LZ346" s="54"/>
      <c r="MA346" s="56"/>
      <c r="MB346" s="52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6"/>
      <c r="NF346" s="52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6"/>
      <c r="OK346" s="52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153"/>
      <c r="PP346" s="52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154"/>
      <c r="QT346" s="52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154"/>
      <c r="RY346" s="52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154"/>
      <c r="TC346" s="52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6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38"/>
      <c r="US346" s="38"/>
      <c r="UT346" s="38"/>
      <c r="UU346" s="38"/>
      <c r="UV346" s="38"/>
      <c r="UW346" s="38"/>
      <c r="UX346" s="38"/>
      <c r="UY346" s="38"/>
      <c r="UZ346" s="38"/>
      <c r="VA346" s="38"/>
      <c r="VB346" s="38"/>
      <c r="VC346" s="38"/>
      <c r="VD346" s="38"/>
      <c r="VE346" s="38"/>
      <c r="VF346" s="38"/>
      <c r="VG346" s="38"/>
      <c r="VH346" s="38"/>
      <c r="VI346" s="38"/>
      <c r="VJ346" s="38"/>
      <c r="VK346" s="38"/>
      <c r="VL346" s="182"/>
      <c r="VM346" s="25"/>
      <c r="VN346" s="10"/>
      <c r="VO346" s="10"/>
      <c r="VP346" s="10"/>
      <c r="VQ346" s="10"/>
      <c r="VR346" s="10"/>
      <c r="VS346" s="10"/>
      <c r="VT346" s="10"/>
      <c r="VU346" s="10"/>
      <c r="VV346" s="10"/>
      <c r="VW346" s="38"/>
      <c r="VX346" s="38"/>
      <c r="VY346" s="38"/>
      <c r="VZ346" s="38"/>
      <c r="WA346" s="38"/>
      <c r="WB346" s="38"/>
      <c r="WC346" s="38"/>
      <c r="WD346" s="38"/>
      <c r="WE346" s="38"/>
      <c r="WF346" s="38"/>
      <c r="WG346" s="38"/>
      <c r="WH346" s="38"/>
      <c r="WI346" s="38"/>
      <c r="WJ346" s="38"/>
      <c r="WK346" s="38"/>
      <c r="WL346" s="38"/>
      <c r="WM346" s="38"/>
      <c r="WN346" s="182"/>
      <c r="WO346" s="25"/>
      <c r="WP346" s="10"/>
      <c r="WQ346" s="10"/>
      <c r="WR346" s="10"/>
      <c r="WS346" s="10"/>
      <c r="WT346" s="10"/>
      <c r="WU346" s="10"/>
      <c r="WV346" s="10"/>
      <c r="WW346" s="10"/>
      <c r="WX346" s="10"/>
      <c r="WY346" s="196"/>
      <c r="WZ346" s="196"/>
      <c r="XA346" s="196"/>
      <c r="XB346" s="196"/>
      <c r="XC346" s="196"/>
      <c r="XD346" s="196"/>
      <c r="XE346" s="196"/>
      <c r="XF346" s="196"/>
      <c r="XG346" s="196"/>
      <c r="XH346" s="196"/>
      <c r="XI346" s="196"/>
      <c r="XJ346" s="196"/>
      <c r="XK346" s="196"/>
      <c r="XL346" s="196"/>
      <c r="XM346" s="196"/>
      <c r="XN346" s="196"/>
      <c r="XO346" s="196"/>
      <c r="XP346" s="196"/>
      <c r="XQ346" s="196"/>
      <c r="XR346" s="196"/>
      <c r="XS346" s="196"/>
      <c r="XT346" s="25">
        <f t="shared" si="307"/>
        <v>0</v>
      </c>
    </row>
    <row r="347" spans="2:644" s="4" customFormat="1" ht="12.75" x14ac:dyDescent="0.2">
      <c r="B347" s="61" t="s">
        <v>122</v>
      </c>
      <c r="C347" s="201" t="s">
        <v>439</v>
      </c>
      <c r="D347" s="9" t="str">
        <f t="shared" si="280"/>
        <v>1722407887</v>
      </c>
      <c r="E347" s="10">
        <v>7001</v>
      </c>
      <c r="F347" s="9" t="s">
        <v>36</v>
      </c>
      <c r="G347" s="9" t="s">
        <v>881</v>
      </c>
      <c r="H347" s="9" t="s">
        <v>696</v>
      </c>
      <c r="I347" s="9">
        <f>LEN(H347)</f>
        <v>27</v>
      </c>
      <c r="J347" s="9">
        <f>FIND(" ",H347,FIND(" ",H347)+1)</f>
        <v>14</v>
      </c>
      <c r="K347" s="9">
        <f>I347-(J347-1)</f>
        <v>14</v>
      </c>
      <c r="L347" s="9" t="str">
        <f>MID(H347,1,J347)</f>
        <v xml:space="preserve">Mangui Avilez </v>
      </c>
      <c r="M347" s="9" t="str">
        <f>MID(H347,J347,K347)</f>
        <v xml:space="preserve"> Karen Vanessa</v>
      </c>
      <c r="N347" s="9" t="str">
        <f>_xlfn.IFNA(VLOOKUP(D347,[1]!Tabla1[#All],7,0),"NO ENCONTRADO")</f>
        <v>karenmangui@salesland.net</v>
      </c>
      <c r="O347" s="9"/>
      <c r="P347" s="9" t="str">
        <f>IF(N347="NO ENCONTRADO",O347,N347)</f>
        <v>karenmangui@salesland.net</v>
      </c>
      <c r="Q347" s="11">
        <v>44873</v>
      </c>
      <c r="R347" s="11"/>
      <c r="S347" s="11"/>
      <c r="T347" s="11"/>
      <c r="U347" s="76">
        <f t="shared" si="287"/>
        <v>2.7666666666666666</v>
      </c>
      <c r="V347" s="100">
        <f t="shared" si="262"/>
        <v>3.458333333333333</v>
      </c>
      <c r="W347" s="12">
        <f t="shared" si="306"/>
        <v>0</v>
      </c>
      <c r="X347" s="24">
        <f t="shared" si="264"/>
        <v>0</v>
      </c>
      <c r="Y347" s="77">
        <f>IF(B347="Inactivo",0,(V347-W347-X347))</f>
        <v>3.458333333333333</v>
      </c>
      <c r="Z347" s="46"/>
      <c r="AA347" s="47"/>
      <c r="AB347" s="47"/>
      <c r="AC347" s="47"/>
      <c r="AD347" s="47"/>
      <c r="AE347" s="47"/>
      <c r="AF347" s="48"/>
      <c r="AG347" s="49"/>
      <c r="AH347" s="50"/>
      <c r="AI347" s="51"/>
      <c r="AJ347" s="52"/>
      <c r="AK347" s="53"/>
      <c r="AL347" s="53"/>
      <c r="AM347" s="53"/>
      <c r="AN347" s="53"/>
      <c r="AO347" s="53"/>
      <c r="AP347" s="54"/>
      <c r="AQ347" s="54"/>
      <c r="AR347" s="55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6"/>
      <c r="BO347" s="52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6"/>
      <c r="CS347" s="64"/>
      <c r="CT347" s="54"/>
      <c r="CU347" s="54"/>
      <c r="CV347" s="54"/>
      <c r="CW347" s="54"/>
      <c r="CX347" s="54"/>
      <c r="CY347" s="54"/>
      <c r="CZ347" s="55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15"/>
      <c r="DR347" s="15"/>
      <c r="DS347" s="15"/>
      <c r="DT347" s="15"/>
      <c r="DU347" s="15"/>
      <c r="DV347" s="15"/>
      <c r="DW347" s="29"/>
      <c r="DX347" s="43"/>
      <c r="DY347" s="21"/>
      <c r="DZ347" s="21"/>
      <c r="EA347" s="15"/>
      <c r="EB347" s="15"/>
      <c r="EC347" s="15"/>
      <c r="ED347" s="15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6"/>
      <c r="FB347" s="52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5"/>
      <c r="FZ347" s="54"/>
      <c r="GA347" s="54"/>
      <c r="GB347" s="54"/>
      <c r="GC347" s="54"/>
      <c r="GD347" s="54"/>
      <c r="GE347" s="54"/>
      <c r="GF347" s="58"/>
      <c r="GG347" s="57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6"/>
      <c r="HL347" s="52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5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8"/>
      <c r="IN347" s="57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6"/>
      <c r="JS347" s="52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5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6"/>
      <c r="KW347" s="57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5"/>
      <c r="LX347" s="54"/>
      <c r="LY347" s="54"/>
      <c r="LZ347" s="54"/>
      <c r="MA347" s="56"/>
      <c r="MB347" s="52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6"/>
      <c r="NF347" s="52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6"/>
      <c r="OK347" s="52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153"/>
      <c r="PP347" s="52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154"/>
      <c r="QT347" s="52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154"/>
      <c r="RY347" s="52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154"/>
      <c r="TC347" s="52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6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38"/>
      <c r="US347" s="38"/>
      <c r="UT347" s="38"/>
      <c r="UU347" s="38"/>
      <c r="UV347" s="38"/>
      <c r="UW347" s="38"/>
      <c r="UX347" s="38"/>
      <c r="UY347" s="38"/>
      <c r="UZ347" s="38"/>
      <c r="VA347" s="38"/>
      <c r="VB347" s="38"/>
      <c r="VC347" s="38"/>
      <c r="VD347" s="38"/>
      <c r="VE347" s="38"/>
      <c r="VF347" s="38"/>
      <c r="VG347" s="38"/>
      <c r="VH347" s="38"/>
      <c r="VI347" s="38"/>
      <c r="VJ347" s="38"/>
      <c r="VK347" s="38"/>
      <c r="VL347" s="182"/>
      <c r="VM347" s="25"/>
      <c r="VN347" s="10"/>
      <c r="VO347" s="10"/>
      <c r="VP347" s="10"/>
      <c r="VQ347" s="10"/>
      <c r="VR347" s="10"/>
      <c r="VS347" s="10"/>
      <c r="VT347" s="10"/>
      <c r="VU347" s="10"/>
      <c r="VV347" s="10"/>
      <c r="VW347" s="38"/>
      <c r="VX347" s="38"/>
      <c r="VY347" s="38"/>
      <c r="VZ347" s="38"/>
      <c r="WA347" s="38"/>
      <c r="WB347" s="38"/>
      <c r="WC347" s="38"/>
      <c r="WD347" s="38"/>
      <c r="WE347" s="38"/>
      <c r="WF347" s="38"/>
      <c r="WG347" s="38"/>
      <c r="WH347" s="38"/>
      <c r="WI347" s="38"/>
      <c r="WJ347" s="38"/>
      <c r="WK347" s="38"/>
      <c r="WL347" s="38"/>
      <c r="WM347" s="38"/>
      <c r="WN347" s="182"/>
      <c r="WO347" s="25"/>
      <c r="WP347" s="10"/>
      <c r="WQ347" s="10"/>
      <c r="WR347" s="10"/>
      <c r="WS347" s="10"/>
      <c r="WT347" s="10"/>
      <c r="WU347" s="10"/>
      <c r="WV347" s="10"/>
      <c r="WW347" s="10"/>
      <c r="WX347" s="10"/>
      <c r="WY347" s="196"/>
      <c r="WZ347" s="196"/>
      <c r="XA347" s="196"/>
      <c r="XB347" s="196"/>
      <c r="XC347" s="196"/>
      <c r="XD347" s="196"/>
      <c r="XE347" s="196"/>
      <c r="XF347" s="196"/>
      <c r="XG347" s="196"/>
      <c r="XH347" s="196"/>
      <c r="XI347" s="196"/>
      <c r="XJ347" s="196"/>
      <c r="XK347" s="196"/>
      <c r="XL347" s="196"/>
      <c r="XM347" s="196"/>
      <c r="XN347" s="196"/>
      <c r="XO347" s="196"/>
      <c r="XP347" s="196"/>
      <c r="XQ347" s="196"/>
      <c r="XR347" s="196"/>
      <c r="XS347" s="196"/>
      <c r="XT347" s="25">
        <f t="shared" si="307"/>
        <v>0</v>
      </c>
    </row>
    <row r="348" spans="2:644" s="4" customFormat="1" ht="12.75" hidden="1" x14ac:dyDescent="0.2">
      <c r="B348" s="61" t="s">
        <v>121</v>
      </c>
      <c r="C348" s="201" t="s">
        <v>440</v>
      </c>
      <c r="D348" s="9" t="str">
        <f t="shared" si="280"/>
        <v>1313309567</v>
      </c>
      <c r="E348" s="10"/>
      <c r="F348" s="9"/>
      <c r="G348" s="9"/>
      <c r="H348" s="9" t="s">
        <v>697</v>
      </c>
      <c r="I348" s="9"/>
      <c r="J348" s="9"/>
      <c r="K348" s="9"/>
      <c r="L348" s="9"/>
      <c r="M348" s="9"/>
      <c r="N348" s="9" t="e">
        <f>VLOOKUP(C348,'[1]Nomina al 02-02-2023'!$A$6:$A$94,1,0)</f>
        <v>#N/A</v>
      </c>
      <c r="O348" s="9"/>
      <c r="P348" s="9"/>
      <c r="Q348" s="11">
        <v>44200</v>
      </c>
      <c r="R348" s="11">
        <v>44200</v>
      </c>
      <c r="S348" s="11"/>
      <c r="T348" s="11"/>
      <c r="U348" s="76">
        <f t="shared" si="287"/>
        <v>24.9</v>
      </c>
      <c r="V348" s="100">
        <f t="shared" si="262"/>
        <v>31.125</v>
      </c>
      <c r="W348" s="12">
        <f t="shared" si="263"/>
        <v>0</v>
      </c>
      <c r="X348" s="24">
        <f t="shared" si="264"/>
        <v>0</v>
      </c>
      <c r="Y348" s="77">
        <f>IF(B348="Inactivo",0,(V348-W348-X348))</f>
        <v>0</v>
      </c>
      <c r="Z348" s="46"/>
      <c r="AA348" s="47"/>
      <c r="AB348" s="47"/>
      <c r="AC348" s="47"/>
      <c r="AD348" s="47"/>
      <c r="AE348" s="47"/>
      <c r="AF348" s="48"/>
      <c r="AG348" s="49"/>
      <c r="AH348" s="50"/>
      <c r="AI348" s="51"/>
      <c r="AJ348" s="52"/>
      <c r="AK348" s="53"/>
      <c r="AL348" s="53"/>
      <c r="AM348" s="53"/>
      <c r="AN348" s="53"/>
      <c r="AO348" s="53"/>
      <c r="AP348" s="54"/>
      <c r="AQ348" s="54"/>
      <c r="AR348" s="55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6"/>
      <c r="BO348" s="52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6"/>
      <c r="CS348" s="64"/>
      <c r="CT348" s="54"/>
      <c r="CU348" s="54"/>
      <c r="CV348" s="54"/>
      <c r="CW348" s="54"/>
      <c r="CX348" s="54"/>
      <c r="CY348" s="54"/>
      <c r="CZ348" s="55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15"/>
      <c r="DR348" s="15"/>
      <c r="DS348" s="15"/>
      <c r="DT348" s="15"/>
      <c r="DU348" s="15"/>
      <c r="DV348" s="15"/>
      <c r="DW348" s="29"/>
      <c r="DX348" s="43"/>
      <c r="DY348" s="21"/>
      <c r="DZ348" s="21"/>
      <c r="EA348" s="15"/>
      <c r="EB348" s="15"/>
      <c r="EC348" s="15"/>
      <c r="ED348" s="15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6"/>
      <c r="FB348" s="52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5"/>
      <c r="FZ348" s="54"/>
      <c r="GA348" s="54"/>
      <c r="GB348" s="54"/>
      <c r="GC348" s="54"/>
      <c r="GD348" s="54"/>
      <c r="GE348" s="54"/>
      <c r="GF348" s="58"/>
      <c r="GG348" s="57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6"/>
      <c r="HL348" s="52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5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8"/>
      <c r="IN348" s="57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6"/>
      <c r="JS348" s="52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5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6"/>
      <c r="KW348" s="57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5"/>
      <c r="LX348" s="54"/>
      <c r="LY348" s="54"/>
      <c r="LZ348" s="54"/>
      <c r="MA348" s="56"/>
      <c r="MB348" s="52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6"/>
      <c r="NF348" s="52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6"/>
      <c r="OK348" s="52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153"/>
      <c r="PP348" s="52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154"/>
      <c r="QT348" s="52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154"/>
      <c r="RY348" s="52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154"/>
      <c r="TC348" s="52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6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38"/>
      <c r="US348" s="38"/>
      <c r="UT348" s="38"/>
      <c r="UU348" s="38"/>
      <c r="UV348" s="38"/>
      <c r="UW348" s="38"/>
      <c r="UX348" s="38"/>
      <c r="UY348" s="38"/>
      <c r="UZ348" s="38"/>
      <c r="VA348" s="38"/>
      <c r="VB348" s="38"/>
      <c r="VC348" s="38"/>
      <c r="VD348" s="38"/>
      <c r="VE348" s="38"/>
      <c r="VF348" s="38"/>
      <c r="VG348" s="38"/>
      <c r="VH348" s="38"/>
      <c r="VI348" s="38"/>
      <c r="VJ348" s="38"/>
      <c r="VK348" s="38"/>
      <c r="VL348" s="182"/>
      <c r="VM348" s="25"/>
      <c r="VN348" s="10"/>
      <c r="VO348" s="10"/>
      <c r="VP348" s="10"/>
      <c r="VQ348" s="10"/>
      <c r="VR348" s="10"/>
      <c r="VS348" s="10"/>
      <c r="VT348" s="10"/>
      <c r="VU348" s="10"/>
      <c r="VV348" s="10"/>
      <c r="VW348" s="38"/>
      <c r="VX348" s="38"/>
      <c r="VY348" s="38"/>
      <c r="VZ348" s="38"/>
      <c r="WA348" s="38"/>
      <c r="WB348" s="38"/>
      <c r="WC348" s="38"/>
      <c r="WD348" s="38"/>
      <c r="WE348" s="38"/>
      <c r="WF348" s="38"/>
      <c r="WG348" s="38"/>
      <c r="WH348" s="38"/>
      <c r="WI348" s="38"/>
      <c r="WJ348" s="38"/>
      <c r="WK348" s="38"/>
      <c r="WL348" s="38"/>
      <c r="WM348" s="38"/>
      <c r="WN348" s="182"/>
      <c r="WO348" s="25"/>
      <c r="WP348" s="10"/>
      <c r="WQ348" s="10"/>
      <c r="WR348" s="10"/>
      <c r="WS348" s="10"/>
      <c r="WT348" s="10"/>
      <c r="WU348" s="10"/>
      <c r="WV348" s="10"/>
      <c r="WW348" s="10"/>
      <c r="WX348" s="10"/>
      <c r="WY348" s="38"/>
      <c r="WZ348" s="38"/>
      <c r="XA348" s="38"/>
      <c r="XB348" s="38"/>
      <c r="XC348" s="38"/>
      <c r="XD348" s="38"/>
      <c r="XE348" s="38"/>
      <c r="XF348" s="38"/>
      <c r="XG348" s="38"/>
      <c r="XH348" s="38"/>
      <c r="XI348" s="38"/>
      <c r="XJ348" s="38"/>
      <c r="XK348" s="38"/>
      <c r="XL348" s="38"/>
      <c r="XM348" s="38"/>
      <c r="XN348" s="38"/>
      <c r="XO348" s="38"/>
      <c r="XP348" s="38"/>
      <c r="XQ348" s="38"/>
      <c r="XR348" s="38"/>
      <c r="XS348" s="38"/>
      <c r="XT348" s="25"/>
    </row>
    <row r="349" spans="2:644" s="4" customFormat="1" ht="12.75" x14ac:dyDescent="0.2">
      <c r="B349" s="61" t="s">
        <v>122</v>
      </c>
      <c r="C349" s="201" t="s">
        <v>441</v>
      </c>
      <c r="D349" s="9" t="str">
        <f t="shared" si="280"/>
        <v>1720497195</v>
      </c>
      <c r="E349" s="10">
        <v>6015</v>
      </c>
      <c r="F349" s="9" t="s">
        <v>338</v>
      </c>
      <c r="G349" s="9" t="s">
        <v>126</v>
      </c>
      <c r="H349" s="9" t="s">
        <v>698</v>
      </c>
      <c r="I349" s="9">
        <f>LEN(H349)</f>
        <v>30</v>
      </c>
      <c r="J349" s="9">
        <f>FIND(" ",H349,FIND(" ",H349)+1)</f>
        <v>15</v>
      </c>
      <c r="K349" s="9">
        <f>I349-(J349-1)</f>
        <v>16</v>
      </c>
      <c r="L349" s="9" t="str">
        <f>MID(H349,1,J349)</f>
        <v xml:space="preserve">Marin Valencia </v>
      </c>
      <c r="M349" s="9" t="str">
        <f>MID(H349,J349,K349)</f>
        <v xml:space="preserve"> Adriana Maribel</v>
      </c>
      <c r="N349" s="9" t="str">
        <f>_xlfn.IFNA(VLOOKUP(D349,[1]!Tabla1[#All],7,0),"NO ENCONTRADO")</f>
        <v>adrianamarin@salesland.net</v>
      </c>
      <c r="O349" s="9"/>
      <c r="P349" s="9" t="str">
        <f>IF(N349="NO ENCONTRADO",O349,N349)</f>
        <v>adrianamarin@salesland.net</v>
      </c>
      <c r="Q349" s="11">
        <v>44676</v>
      </c>
      <c r="R349" s="11"/>
      <c r="S349" s="11"/>
      <c r="T349" s="11"/>
      <c r="U349" s="76">
        <f t="shared" si="287"/>
        <v>9.1999999999999993</v>
      </c>
      <c r="V349" s="100">
        <f t="shared" si="262"/>
        <v>11.5</v>
      </c>
      <c r="W349" s="12">
        <f>SUM(Z349:XS349)</f>
        <v>0</v>
      </c>
      <c r="X349" s="24">
        <f t="shared" si="264"/>
        <v>0</v>
      </c>
      <c r="Y349" s="77">
        <f>IF(B349="Inactivo",0,(V349-W349-X349))</f>
        <v>11.5</v>
      </c>
      <c r="Z349" s="46"/>
      <c r="AA349" s="47"/>
      <c r="AB349" s="47"/>
      <c r="AC349" s="47"/>
      <c r="AD349" s="47"/>
      <c r="AE349" s="47"/>
      <c r="AF349" s="48"/>
      <c r="AG349" s="49"/>
      <c r="AH349" s="50"/>
      <c r="AI349" s="51"/>
      <c r="AJ349" s="52"/>
      <c r="AK349" s="53"/>
      <c r="AL349" s="53"/>
      <c r="AM349" s="53"/>
      <c r="AN349" s="53"/>
      <c r="AO349" s="53"/>
      <c r="AP349" s="54"/>
      <c r="AQ349" s="54"/>
      <c r="AR349" s="55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6"/>
      <c r="BO349" s="52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6"/>
      <c r="CS349" s="64"/>
      <c r="CT349" s="54"/>
      <c r="CU349" s="54"/>
      <c r="CV349" s="54"/>
      <c r="CW349" s="54"/>
      <c r="CX349" s="54"/>
      <c r="CY349" s="54"/>
      <c r="CZ349" s="55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15"/>
      <c r="DR349" s="15"/>
      <c r="DS349" s="15"/>
      <c r="DT349" s="15"/>
      <c r="DU349" s="15"/>
      <c r="DV349" s="15"/>
      <c r="DW349" s="29"/>
      <c r="DX349" s="43"/>
      <c r="DY349" s="21"/>
      <c r="DZ349" s="21"/>
      <c r="EA349" s="15"/>
      <c r="EB349" s="15"/>
      <c r="EC349" s="15"/>
      <c r="ED349" s="15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6"/>
      <c r="FB349" s="52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5"/>
      <c r="FZ349" s="54"/>
      <c r="GA349" s="54"/>
      <c r="GB349" s="54"/>
      <c r="GC349" s="54"/>
      <c r="GD349" s="54"/>
      <c r="GE349" s="54"/>
      <c r="GF349" s="58"/>
      <c r="GG349" s="57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6"/>
      <c r="HL349" s="52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5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8"/>
      <c r="IN349" s="57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6"/>
      <c r="JS349" s="52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5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6"/>
      <c r="KW349" s="57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5"/>
      <c r="LX349" s="54"/>
      <c r="LY349" s="54"/>
      <c r="LZ349" s="54"/>
      <c r="MA349" s="56"/>
      <c r="MB349" s="52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6"/>
      <c r="NF349" s="52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6"/>
      <c r="OK349" s="52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153"/>
      <c r="PP349" s="52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154"/>
      <c r="QT349" s="52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154"/>
      <c r="RY349" s="52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154"/>
      <c r="TC349" s="52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6"/>
      <c r="UH349" s="10"/>
      <c r="UI349" s="10"/>
      <c r="UJ349" s="10"/>
      <c r="UK349" s="10"/>
      <c r="UL349" s="10"/>
      <c r="UM349" s="10"/>
      <c r="UN349" s="10"/>
      <c r="UO349" s="10"/>
      <c r="UP349" s="10"/>
      <c r="UQ349" s="10"/>
      <c r="UR349" s="38"/>
      <c r="US349" s="38"/>
      <c r="UT349" s="38"/>
      <c r="UU349" s="38"/>
      <c r="UV349" s="38"/>
      <c r="UW349" s="38"/>
      <c r="UX349" s="38"/>
      <c r="UY349" s="38"/>
      <c r="UZ349" s="38"/>
      <c r="VA349" s="38"/>
      <c r="VB349" s="38"/>
      <c r="VC349" s="38"/>
      <c r="VD349" s="38"/>
      <c r="VE349" s="38"/>
      <c r="VF349" s="38"/>
      <c r="VG349" s="38"/>
      <c r="VH349" s="38"/>
      <c r="VI349" s="38"/>
      <c r="VJ349" s="38"/>
      <c r="VK349" s="38"/>
      <c r="VL349" s="182"/>
      <c r="VM349" s="25"/>
      <c r="VN349" s="10"/>
      <c r="VO349" s="10"/>
      <c r="VP349" s="10"/>
      <c r="VQ349" s="10"/>
      <c r="VR349" s="10"/>
      <c r="VS349" s="10"/>
      <c r="VT349" s="10"/>
      <c r="VU349" s="10"/>
      <c r="VV349" s="10"/>
      <c r="VW349" s="38"/>
      <c r="VX349" s="38"/>
      <c r="VY349" s="38"/>
      <c r="VZ349" s="38"/>
      <c r="WA349" s="38"/>
      <c r="WB349" s="38"/>
      <c r="WC349" s="38"/>
      <c r="WD349" s="38"/>
      <c r="WE349" s="38"/>
      <c r="WF349" s="38"/>
      <c r="WG349" s="38"/>
      <c r="WH349" s="38"/>
      <c r="WI349" s="38"/>
      <c r="WJ349" s="38"/>
      <c r="WK349" s="38"/>
      <c r="WL349" s="38"/>
      <c r="WM349" s="38"/>
      <c r="WN349" s="182"/>
      <c r="WO349" s="25"/>
      <c r="WP349" s="10"/>
      <c r="WQ349" s="10"/>
      <c r="WR349" s="10"/>
      <c r="WS349" s="10"/>
      <c r="WT349" s="10"/>
      <c r="WU349" s="10"/>
      <c r="WV349" s="10"/>
      <c r="WW349" s="10"/>
      <c r="WX349" s="10"/>
      <c r="WY349" s="196"/>
      <c r="WZ349" s="196"/>
      <c r="XA349" s="196"/>
      <c r="XB349" s="196"/>
      <c r="XC349" s="196"/>
      <c r="XD349" s="196"/>
      <c r="XE349" s="196"/>
      <c r="XF349" s="196"/>
      <c r="XG349" s="196"/>
      <c r="XH349" s="196"/>
      <c r="XI349" s="196"/>
      <c r="XJ349" s="196"/>
      <c r="XK349" s="196"/>
      <c r="XL349" s="196"/>
      <c r="XM349" s="196"/>
      <c r="XN349" s="196"/>
      <c r="XO349" s="196"/>
      <c r="XP349" s="196"/>
      <c r="XQ349" s="196"/>
      <c r="XR349" s="196"/>
      <c r="XS349" s="196"/>
      <c r="XT349" s="25">
        <f t="shared" ref="XT349" si="308">SUM(Z349:XS349)</f>
        <v>0</v>
      </c>
    </row>
    <row r="350" spans="2:644" s="4" customFormat="1" ht="12.75" hidden="1" x14ac:dyDescent="0.2">
      <c r="B350" s="61" t="s">
        <v>121</v>
      </c>
      <c r="C350" s="201" t="s">
        <v>1087</v>
      </c>
      <c r="D350" s="9" t="str">
        <f t="shared" si="280"/>
        <v>0919397653</v>
      </c>
      <c r="E350" s="10"/>
      <c r="F350" s="9"/>
      <c r="G350" s="9"/>
      <c r="H350" s="9" t="s">
        <v>281</v>
      </c>
      <c r="I350" s="9"/>
      <c r="J350" s="9"/>
      <c r="K350" s="9"/>
      <c r="L350" s="9"/>
      <c r="M350" s="9"/>
      <c r="N350" s="9" t="e">
        <f>VLOOKUP(C350,'[1]Nomina al 02-02-2023'!$A$6:$A$94,1,0)</f>
        <v>#N/A</v>
      </c>
      <c r="O350" s="9"/>
      <c r="P350" s="9"/>
      <c r="Q350" s="11">
        <v>44622</v>
      </c>
      <c r="R350" s="11">
        <v>44688</v>
      </c>
      <c r="S350" s="11"/>
      <c r="T350" s="11"/>
      <c r="U350" s="76">
        <f t="shared" si="287"/>
        <v>10.966666666666667</v>
      </c>
      <c r="V350" s="100">
        <f t="shared" si="262"/>
        <v>13.708333333333334</v>
      </c>
      <c r="W350" s="12">
        <f t="shared" si="263"/>
        <v>0</v>
      </c>
      <c r="X350" s="24">
        <f t="shared" si="264"/>
        <v>0</v>
      </c>
      <c r="Y350" s="77">
        <f>IF(B350="Inactivo",0,(V350-W350-X350))</f>
        <v>0</v>
      </c>
      <c r="Z350" s="46"/>
      <c r="AA350" s="47"/>
      <c r="AB350" s="47"/>
      <c r="AC350" s="47"/>
      <c r="AD350" s="47"/>
      <c r="AE350" s="47"/>
      <c r="AF350" s="48"/>
      <c r="AG350" s="49"/>
      <c r="AH350" s="50"/>
      <c r="AI350" s="51"/>
      <c r="AJ350" s="52"/>
      <c r="AK350" s="53"/>
      <c r="AL350" s="53"/>
      <c r="AM350" s="53"/>
      <c r="AN350" s="53"/>
      <c r="AO350" s="53"/>
      <c r="AP350" s="54"/>
      <c r="AQ350" s="54"/>
      <c r="AR350" s="55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6"/>
      <c r="BO350" s="52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6"/>
      <c r="CS350" s="64"/>
      <c r="CT350" s="54"/>
      <c r="CU350" s="54"/>
      <c r="CV350" s="54"/>
      <c r="CW350" s="54"/>
      <c r="CX350" s="54"/>
      <c r="CY350" s="54"/>
      <c r="CZ350" s="55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15"/>
      <c r="DR350" s="15"/>
      <c r="DS350" s="15"/>
      <c r="DT350" s="15"/>
      <c r="DU350" s="15"/>
      <c r="DV350" s="15"/>
      <c r="DW350" s="29"/>
      <c r="DX350" s="43"/>
      <c r="DY350" s="21"/>
      <c r="DZ350" s="21"/>
      <c r="EA350" s="15"/>
      <c r="EB350" s="15"/>
      <c r="EC350" s="15"/>
      <c r="ED350" s="15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6"/>
      <c r="FB350" s="52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5"/>
      <c r="FZ350" s="54"/>
      <c r="GA350" s="54"/>
      <c r="GB350" s="54"/>
      <c r="GC350" s="54"/>
      <c r="GD350" s="54"/>
      <c r="GE350" s="54"/>
      <c r="GF350" s="58"/>
      <c r="GG350" s="57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6"/>
      <c r="HL350" s="52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5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8"/>
      <c r="IN350" s="57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6"/>
      <c r="JS350" s="52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5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6"/>
      <c r="KW350" s="57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5"/>
      <c r="LX350" s="54"/>
      <c r="LY350" s="54"/>
      <c r="LZ350" s="54"/>
      <c r="MA350" s="56"/>
      <c r="MB350" s="52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6"/>
      <c r="NF350" s="52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6"/>
      <c r="OK350" s="52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153"/>
      <c r="PP350" s="52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154"/>
      <c r="QT350" s="52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154"/>
      <c r="RY350" s="52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154"/>
      <c r="TC350" s="52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6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38"/>
      <c r="US350" s="38"/>
      <c r="UT350" s="38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182"/>
      <c r="VM350" s="25"/>
      <c r="VN350" s="10"/>
      <c r="VO350" s="10"/>
      <c r="VP350" s="10"/>
      <c r="VQ350" s="10"/>
      <c r="VR350" s="10"/>
      <c r="VS350" s="10"/>
      <c r="VT350" s="10"/>
      <c r="VU350" s="10"/>
      <c r="VV350" s="10"/>
      <c r="VW350" s="38"/>
      <c r="VX350" s="38"/>
      <c r="VY350" s="38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182"/>
      <c r="WO350" s="25"/>
      <c r="WP350" s="10"/>
      <c r="WQ350" s="10"/>
      <c r="WR350" s="10"/>
      <c r="WS350" s="10"/>
      <c r="WT350" s="10"/>
      <c r="WU350" s="10"/>
      <c r="WV350" s="10"/>
      <c r="WW350" s="10"/>
      <c r="WX350" s="10"/>
      <c r="WY350" s="38"/>
      <c r="WZ350" s="38"/>
      <c r="XA350" s="38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25"/>
    </row>
    <row r="351" spans="2:644" s="4" customFormat="1" ht="12.75" x14ac:dyDescent="0.2">
      <c r="B351" s="61" t="s">
        <v>122</v>
      </c>
      <c r="C351" s="201" t="s">
        <v>442</v>
      </c>
      <c r="D351" s="9" t="str">
        <f t="shared" si="280"/>
        <v>1715954960</v>
      </c>
      <c r="E351" s="10">
        <v>6021</v>
      </c>
      <c r="F351" s="9"/>
      <c r="G351" s="9" t="s">
        <v>330</v>
      </c>
      <c r="H351" s="9" t="s">
        <v>699</v>
      </c>
      <c r="I351" s="9">
        <f t="shared" ref="I351:I353" si="309">LEN(H351)</f>
        <v>28</v>
      </c>
      <c r="J351" s="9">
        <f t="shared" ref="J351:J353" si="310">FIND(" ",H351,FIND(" ",H351)+1)</f>
        <v>13</v>
      </c>
      <c r="K351" s="9">
        <f t="shared" ref="K351:K353" si="311">I351-(J351-1)</f>
        <v>16</v>
      </c>
      <c r="L351" s="9" t="str">
        <f t="shared" ref="L351:L353" si="312">MID(H351,1,J351)</f>
        <v xml:space="preserve">Massa Acosta </v>
      </c>
      <c r="M351" s="9" t="str">
        <f t="shared" ref="M351:M353" si="313">MID(H351,J351,K351)</f>
        <v xml:space="preserve"> Sharon Michelle</v>
      </c>
      <c r="N351" s="9" t="str">
        <f>_xlfn.IFNA(VLOOKUP(D351,[1]!Tabla1[#All],7,0),"NO ENCONTRADO")</f>
        <v>sharonmassa@salesland.net</v>
      </c>
      <c r="O351" s="9"/>
      <c r="P351" s="9" t="str">
        <f t="shared" ref="P351:P353" si="314">IF(N351="NO ENCONTRADO",O351,N351)</f>
        <v>sharonmassa@salesland.net</v>
      </c>
      <c r="Q351" s="11">
        <v>44929</v>
      </c>
      <c r="R351" s="11"/>
      <c r="S351" s="11"/>
      <c r="T351" s="11"/>
      <c r="U351" s="76">
        <f t="shared" si="287"/>
        <v>0.93333333333333335</v>
      </c>
      <c r="V351" s="100">
        <f t="shared" si="262"/>
        <v>1.1666666666666667</v>
      </c>
      <c r="W351" s="12">
        <f t="shared" ref="W351:W353" si="315">SUM(Z351:XS351)</f>
        <v>0</v>
      </c>
      <c r="X351" s="24">
        <f t="shared" si="264"/>
        <v>0</v>
      </c>
      <c r="Y351" s="77">
        <f>IF(B351="Inactivo",0,(V351-W351-X351))</f>
        <v>1.1666666666666667</v>
      </c>
      <c r="Z351" s="46"/>
      <c r="AA351" s="47"/>
      <c r="AB351" s="47"/>
      <c r="AC351" s="47"/>
      <c r="AD351" s="47"/>
      <c r="AE351" s="47"/>
      <c r="AF351" s="48"/>
      <c r="AG351" s="49"/>
      <c r="AH351" s="50"/>
      <c r="AI351" s="51"/>
      <c r="AJ351" s="52"/>
      <c r="AK351" s="53"/>
      <c r="AL351" s="53"/>
      <c r="AM351" s="53"/>
      <c r="AN351" s="53"/>
      <c r="AO351" s="53"/>
      <c r="AP351" s="54"/>
      <c r="AQ351" s="54"/>
      <c r="AR351" s="55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6"/>
      <c r="BO351" s="52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6"/>
      <c r="CS351" s="64"/>
      <c r="CT351" s="54"/>
      <c r="CU351" s="54"/>
      <c r="CV351" s="54"/>
      <c r="CW351" s="54"/>
      <c r="CX351" s="54"/>
      <c r="CY351" s="54"/>
      <c r="CZ351" s="55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15"/>
      <c r="DR351" s="15"/>
      <c r="DS351" s="15"/>
      <c r="DT351" s="15"/>
      <c r="DU351" s="15"/>
      <c r="DV351" s="15"/>
      <c r="DW351" s="29"/>
      <c r="DX351" s="43"/>
      <c r="DY351" s="21"/>
      <c r="DZ351" s="21"/>
      <c r="EA351" s="15"/>
      <c r="EB351" s="15"/>
      <c r="EC351" s="15"/>
      <c r="ED351" s="15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6"/>
      <c r="FB351" s="52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5"/>
      <c r="FZ351" s="54"/>
      <c r="GA351" s="54"/>
      <c r="GB351" s="54"/>
      <c r="GC351" s="54"/>
      <c r="GD351" s="54"/>
      <c r="GE351" s="54"/>
      <c r="GF351" s="58"/>
      <c r="GG351" s="57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6"/>
      <c r="HL351" s="52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5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8"/>
      <c r="IN351" s="57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6"/>
      <c r="JS351" s="52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5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6"/>
      <c r="KW351" s="57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5"/>
      <c r="LX351" s="54"/>
      <c r="LY351" s="54"/>
      <c r="LZ351" s="54"/>
      <c r="MA351" s="56"/>
      <c r="MB351" s="52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6"/>
      <c r="NF351" s="52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6"/>
      <c r="OK351" s="52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153"/>
      <c r="PP351" s="52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154"/>
      <c r="QT351" s="52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154"/>
      <c r="RY351" s="52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154"/>
      <c r="TC351" s="52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6"/>
      <c r="UH351" s="10"/>
      <c r="UI351" s="10"/>
      <c r="UJ351" s="10"/>
      <c r="UK351" s="10"/>
      <c r="UL351" s="10"/>
      <c r="UM351" s="10"/>
      <c r="UN351" s="10"/>
      <c r="UO351" s="10"/>
      <c r="UP351" s="10"/>
      <c r="UQ351" s="10"/>
      <c r="UR351" s="38"/>
      <c r="US351" s="38"/>
      <c r="UT351" s="38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182"/>
      <c r="VM351" s="25"/>
      <c r="VN351" s="10"/>
      <c r="VO351" s="10"/>
      <c r="VP351" s="10"/>
      <c r="VQ351" s="10"/>
      <c r="VR351" s="10"/>
      <c r="VS351" s="10"/>
      <c r="VT351" s="10"/>
      <c r="VU351" s="10"/>
      <c r="VV351" s="10"/>
      <c r="VW351" s="38"/>
      <c r="VX351" s="38"/>
      <c r="VY351" s="38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182"/>
      <c r="WO351" s="25"/>
      <c r="WP351" s="10"/>
      <c r="WQ351" s="10"/>
      <c r="WR351" s="10"/>
      <c r="WS351" s="10"/>
      <c r="WT351" s="10"/>
      <c r="WU351" s="10"/>
      <c r="WV351" s="10"/>
      <c r="WW351" s="10"/>
      <c r="WX351" s="10"/>
      <c r="WY351" s="196"/>
      <c r="WZ351" s="196"/>
      <c r="XA351" s="196"/>
      <c r="XB351" s="196"/>
      <c r="XC351" s="196"/>
      <c r="XD351" s="196"/>
      <c r="XE351" s="196"/>
      <c r="XF351" s="196"/>
      <c r="XG351" s="196"/>
      <c r="XH351" s="196"/>
      <c r="XI351" s="196"/>
      <c r="XJ351" s="196"/>
      <c r="XK351" s="196"/>
      <c r="XL351" s="196"/>
      <c r="XM351" s="196"/>
      <c r="XN351" s="196"/>
      <c r="XO351" s="196"/>
      <c r="XP351" s="196"/>
      <c r="XQ351" s="196"/>
      <c r="XR351" s="196"/>
      <c r="XS351" s="196"/>
      <c r="XT351" s="25">
        <f t="shared" ref="XT351:XT353" si="316">SUM(Z351:XS351)</f>
        <v>0</v>
      </c>
    </row>
    <row r="352" spans="2:644" s="4" customFormat="1" ht="12.75" x14ac:dyDescent="0.2">
      <c r="B352" s="61" t="s">
        <v>122</v>
      </c>
      <c r="C352" s="201" t="s">
        <v>1088</v>
      </c>
      <c r="D352" s="9" t="str">
        <f t="shared" si="280"/>
        <v>0920951779</v>
      </c>
      <c r="E352" s="10">
        <v>6015</v>
      </c>
      <c r="F352" s="9" t="s">
        <v>338</v>
      </c>
      <c r="G352" s="9" t="s">
        <v>126</v>
      </c>
      <c r="H352" s="9" t="s">
        <v>700</v>
      </c>
      <c r="I352" s="9">
        <f t="shared" si="309"/>
        <v>28</v>
      </c>
      <c r="J352" s="9">
        <f t="shared" si="310"/>
        <v>15</v>
      </c>
      <c r="K352" s="9">
        <f t="shared" si="311"/>
        <v>14</v>
      </c>
      <c r="L352" s="9" t="str">
        <f t="shared" si="312"/>
        <v xml:space="preserve">Matias Sanchez </v>
      </c>
      <c r="M352" s="9" t="str">
        <f t="shared" si="313"/>
        <v xml:space="preserve"> Erika Vanessa</v>
      </c>
      <c r="N352" s="9" t="str">
        <f>_xlfn.IFNA(VLOOKUP(D352,[1]!Tabla1[#All],7,0),"NO ENCONTRADO")</f>
        <v>erikasanchez@salesland.net</v>
      </c>
      <c r="O352" s="9"/>
      <c r="P352" s="9" t="str">
        <f t="shared" si="314"/>
        <v>erikasanchez@salesland.net</v>
      </c>
      <c r="Q352" s="11">
        <v>44778</v>
      </c>
      <c r="R352" s="11"/>
      <c r="S352" s="11"/>
      <c r="T352" s="11"/>
      <c r="U352" s="76">
        <f t="shared" si="287"/>
        <v>5.8666666666666671</v>
      </c>
      <c r="V352" s="100">
        <f t="shared" si="262"/>
        <v>7.3333333333333339</v>
      </c>
      <c r="W352" s="12">
        <f t="shared" si="315"/>
        <v>0</v>
      </c>
      <c r="X352" s="24">
        <f t="shared" si="264"/>
        <v>0</v>
      </c>
      <c r="Y352" s="77">
        <f>IF(B352="Inactivo",0,(V352-W352-X352))</f>
        <v>7.3333333333333339</v>
      </c>
      <c r="Z352" s="46"/>
      <c r="AA352" s="47"/>
      <c r="AB352" s="47"/>
      <c r="AC352" s="47"/>
      <c r="AD352" s="47"/>
      <c r="AE352" s="47"/>
      <c r="AF352" s="48"/>
      <c r="AG352" s="49"/>
      <c r="AH352" s="50"/>
      <c r="AI352" s="51"/>
      <c r="AJ352" s="52"/>
      <c r="AK352" s="53"/>
      <c r="AL352" s="53"/>
      <c r="AM352" s="53"/>
      <c r="AN352" s="53"/>
      <c r="AO352" s="53"/>
      <c r="AP352" s="54"/>
      <c r="AQ352" s="54"/>
      <c r="AR352" s="55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6"/>
      <c r="BO352" s="52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6"/>
      <c r="CS352" s="64"/>
      <c r="CT352" s="54"/>
      <c r="CU352" s="54"/>
      <c r="CV352" s="54"/>
      <c r="CW352" s="54"/>
      <c r="CX352" s="54"/>
      <c r="CY352" s="54"/>
      <c r="CZ352" s="55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15"/>
      <c r="DR352" s="15"/>
      <c r="DS352" s="15"/>
      <c r="DT352" s="15"/>
      <c r="DU352" s="15"/>
      <c r="DV352" s="15"/>
      <c r="DW352" s="29"/>
      <c r="DX352" s="43"/>
      <c r="DY352" s="21"/>
      <c r="DZ352" s="21"/>
      <c r="EA352" s="15"/>
      <c r="EB352" s="15"/>
      <c r="EC352" s="15"/>
      <c r="ED352" s="15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6"/>
      <c r="FB352" s="52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5"/>
      <c r="FZ352" s="54"/>
      <c r="GA352" s="54"/>
      <c r="GB352" s="54"/>
      <c r="GC352" s="54"/>
      <c r="GD352" s="54"/>
      <c r="GE352" s="54"/>
      <c r="GF352" s="58"/>
      <c r="GG352" s="57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6"/>
      <c r="HL352" s="52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5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8"/>
      <c r="IN352" s="57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6"/>
      <c r="JS352" s="52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5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6"/>
      <c r="KW352" s="57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5"/>
      <c r="LX352" s="54"/>
      <c r="LY352" s="54"/>
      <c r="LZ352" s="54"/>
      <c r="MA352" s="56"/>
      <c r="MB352" s="52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6"/>
      <c r="NF352" s="52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6"/>
      <c r="OK352" s="52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153"/>
      <c r="PP352" s="52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154"/>
      <c r="QT352" s="52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154"/>
      <c r="RY352" s="52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154"/>
      <c r="TC352" s="52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6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38"/>
      <c r="US352" s="38"/>
      <c r="UT352" s="38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182"/>
      <c r="VM352" s="25"/>
      <c r="VN352" s="10"/>
      <c r="VO352" s="10"/>
      <c r="VP352" s="10"/>
      <c r="VQ352" s="10"/>
      <c r="VR352" s="10"/>
      <c r="VS352" s="10"/>
      <c r="VT352" s="10"/>
      <c r="VU352" s="10"/>
      <c r="VV352" s="10"/>
      <c r="VW352" s="38"/>
      <c r="VX352" s="38"/>
      <c r="VY352" s="38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182"/>
      <c r="WO352" s="25"/>
      <c r="WP352" s="10"/>
      <c r="WQ352" s="10"/>
      <c r="WR352" s="10"/>
      <c r="WS352" s="10"/>
      <c r="WT352" s="10"/>
      <c r="WU352" s="10"/>
      <c r="WV352" s="10"/>
      <c r="WW352" s="10"/>
      <c r="WX352" s="10"/>
      <c r="WY352" s="196"/>
      <c r="WZ352" s="196"/>
      <c r="XA352" s="196"/>
      <c r="XB352" s="196"/>
      <c r="XC352" s="196"/>
      <c r="XD352" s="196"/>
      <c r="XE352" s="196"/>
      <c r="XF352" s="196"/>
      <c r="XG352" s="196"/>
      <c r="XH352" s="196"/>
      <c r="XI352" s="196"/>
      <c r="XJ352" s="196"/>
      <c r="XK352" s="196"/>
      <c r="XL352" s="196"/>
      <c r="XM352" s="196"/>
      <c r="XN352" s="196"/>
      <c r="XO352" s="196"/>
      <c r="XP352" s="196"/>
      <c r="XQ352" s="196"/>
      <c r="XR352" s="196"/>
      <c r="XS352" s="196"/>
      <c r="XT352" s="25">
        <f t="shared" si="316"/>
        <v>0</v>
      </c>
    </row>
    <row r="353" spans="2:644" s="4" customFormat="1" ht="15" x14ac:dyDescent="0.2">
      <c r="B353" s="61" t="s">
        <v>122</v>
      </c>
      <c r="C353" s="201" t="s">
        <v>1089</v>
      </c>
      <c r="D353" s="9" t="str">
        <f t="shared" si="280"/>
        <v>0924378938</v>
      </c>
      <c r="E353" s="10">
        <v>6008</v>
      </c>
      <c r="F353" s="9" t="s">
        <v>89</v>
      </c>
      <c r="G353" s="9" t="s">
        <v>128</v>
      </c>
      <c r="H353" s="9" t="s">
        <v>701</v>
      </c>
      <c r="I353" s="9">
        <f t="shared" si="309"/>
        <v>27</v>
      </c>
      <c r="J353" s="9">
        <f t="shared" si="310"/>
        <v>15</v>
      </c>
      <c r="K353" s="9">
        <f t="shared" si="311"/>
        <v>13</v>
      </c>
      <c r="L353" s="9" t="str">
        <f t="shared" si="312"/>
        <v xml:space="preserve">Mayorga Lozano </v>
      </c>
      <c r="M353" s="9" t="str">
        <f t="shared" si="313"/>
        <v xml:space="preserve"> Jose Alberto</v>
      </c>
      <c r="N353" s="9" t="str">
        <f>_xlfn.IFNA(VLOOKUP(D353,[1]!Tabla1[#All],7,0),"NO ENCONTRADO")</f>
        <v>NO ENCONTRADO</v>
      </c>
      <c r="O353" s="207" t="s">
        <v>1193</v>
      </c>
      <c r="P353" s="9" t="str">
        <f t="shared" si="314"/>
        <v>josemayorga@salesland.net</v>
      </c>
      <c r="Q353" s="11">
        <v>44727</v>
      </c>
      <c r="R353" s="11"/>
      <c r="S353" s="11"/>
      <c r="T353" s="11"/>
      <c r="U353" s="76">
        <f t="shared" si="287"/>
        <v>7.5333333333333332</v>
      </c>
      <c r="V353" s="100">
        <f t="shared" si="262"/>
        <v>9.4166666666666661</v>
      </c>
      <c r="W353" s="12">
        <f t="shared" si="315"/>
        <v>6</v>
      </c>
      <c r="X353" s="24">
        <f t="shared" si="264"/>
        <v>0</v>
      </c>
      <c r="Y353" s="77">
        <f>IF(B353="Inactivo",0,(V353-W353-X353))</f>
        <v>3.4166666666666661</v>
      </c>
      <c r="Z353" s="46"/>
      <c r="AA353" s="47"/>
      <c r="AB353" s="47"/>
      <c r="AC353" s="47"/>
      <c r="AD353" s="47"/>
      <c r="AE353" s="47"/>
      <c r="AF353" s="48"/>
      <c r="AG353" s="49"/>
      <c r="AH353" s="50"/>
      <c r="AI353" s="51"/>
      <c r="AJ353" s="52"/>
      <c r="AK353" s="53"/>
      <c r="AL353" s="53"/>
      <c r="AM353" s="53"/>
      <c r="AN353" s="53"/>
      <c r="AO353" s="53"/>
      <c r="AP353" s="54"/>
      <c r="AQ353" s="54"/>
      <c r="AR353" s="55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6"/>
      <c r="BO353" s="52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6"/>
      <c r="CS353" s="64"/>
      <c r="CT353" s="54"/>
      <c r="CU353" s="54"/>
      <c r="CV353" s="54"/>
      <c r="CW353" s="54"/>
      <c r="CX353" s="54"/>
      <c r="CY353" s="54"/>
      <c r="CZ353" s="55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15"/>
      <c r="DR353" s="15"/>
      <c r="DS353" s="15"/>
      <c r="DT353" s="15"/>
      <c r="DU353" s="15"/>
      <c r="DV353" s="15"/>
      <c r="DW353" s="29"/>
      <c r="DX353" s="43"/>
      <c r="DY353" s="21"/>
      <c r="DZ353" s="21"/>
      <c r="EA353" s="15"/>
      <c r="EB353" s="15"/>
      <c r="EC353" s="15"/>
      <c r="ED353" s="15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6"/>
      <c r="FB353" s="52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5"/>
      <c r="FZ353" s="54"/>
      <c r="GA353" s="54"/>
      <c r="GB353" s="54"/>
      <c r="GC353" s="54"/>
      <c r="GD353" s="54"/>
      <c r="GE353" s="54"/>
      <c r="GF353" s="58"/>
      <c r="GG353" s="57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6"/>
      <c r="HL353" s="52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5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8"/>
      <c r="IN353" s="57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6"/>
      <c r="JS353" s="52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5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6"/>
      <c r="KW353" s="57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5"/>
      <c r="LX353" s="54"/>
      <c r="LY353" s="54"/>
      <c r="LZ353" s="54"/>
      <c r="MA353" s="56"/>
      <c r="MB353" s="52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6"/>
      <c r="NF353" s="52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6"/>
      <c r="OK353" s="52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153"/>
      <c r="PP353" s="52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154"/>
      <c r="QT353" s="52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154"/>
      <c r="RY353" s="52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154"/>
      <c r="TC353" s="52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6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81">
        <v>1</v>
      </c>
      <c r="US353" s="181">
        <v>1</v>
      </c>
      <c r="UT353" s="38"/>
      <c r="UU353" s="38"/>
      <c r="UV353" s="38"/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182"/>
      <c r="VM353" s="25"/>
      <c r="VN353" s="10"/>
      <c r="VO353" s="10"/>
      <c r="VP353" s="10"/>
      <c r="VQ353" s="10"/>
      <c r="VR353" s="10"/>
      <c r="VS353" s="10"/>
      <c r="VT353" s="10"/>
      <c r="VU353" s="10"/>
      <c r="VV353" s="10"/>
      <c r="VW353" s="38"/>
      <c r="VX353" s="38"/>
      <c r="VY353" s="38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182"/>
      <c r="WO353" s="25"/>
      <c r="WP353" s="10"/>
      <c r="WQ353" s="10"/>
      <c r="WR353" s="10"/>
      <c r="WS353" s="10"/>
      <c r="WT353" s="180">
        <v>1</v>
      </c>
      <c r="WU353" s="180">
        <v>1</v>
      </c>
      <c r="WV353" s="180">
        <v>1</v>
      </c>
      <c r="WW353" s="180">
        <v>1</v>
      </c>
      <c r="WX353" s="10"/>
      <c r="WY353" s="196"/>
      <c r="WZ353" s="196"/>
      <c r="XA353" s="196"/>
      <c r="XB353" s="196"/>
      <c r="XC353" s="196"/>
      <c r="XD353" s="196"/>
      <c r="XE353" s="196"/>
      <c r="XF353" s="196"/>
      <c r="XG353" s="196"/>
      <c r="XH353" s="196"/>
      <c r="XI353" s="196"/>
      <c r="XJ353" s="196"/>
      <c r="XK353" s="196"/>
      <c r="XL353" s="196"/>
      <c r="XM353" s="196"/>
      <c r="XN353" s="196"/>
      <c r="XO353" s="196"/>
      <c r="XP353" s="196"/>
      <c r="XQ353" s="196"/>
      <c r="XR353" s="196"/>
      <c r="XS353" s="196"/>
      <c r="XT353" s="25">
        <f t="shared" si="316"/>
        <v>6</v>
      </c>
    </row>
    <row r="354" spans="2:644" s="4" customFormat="1" ht="12.75" hidden="1" x14ac:dyDescent="0.2">
      <c r="B354" s="61" t="s">
        <v>121</v>
      </c>
      <c r="C354" s="201" t="s">
        <v>1090</v>
      </c>
      <c r="D354" s="9" t="str">
        <f t="shared" si="280"/>
        <v>0929225514</v>
      </c>
      <c r="E354" s="10"/>
      <c r="F354" s="9"/>
      <c r="G354" s="9"/>
      <c r="H354" s="9" t="s">
        <v>702</v>
      </c>
      <c r="I354" s="9"/>
      <c r="J354" s="9"/>
      <c r="K354" s="9"/>
      <c r="L354" s="9"/>
      <c r="M354" s="9"/>
      <c r="N354" s="9" t="e">
        <f>VLOOKUP(C354,'[1]Nomina al 02-02-2023'!$A$6:$A$94,1,0)</f>
        <v>#N/A</v>
      </c>
      <c r="O354" s="9"/>
      <c r="P354" s="9"/>
      <c r="Q354" s="11">
        <v>44893</v>
      </c>
      <c r="R354" s="11">
        <v>44930</v>
      </c>
      <c r="S354" s="11"/>
      <c r="T354" s="11"/>
      <c r="U354" s="76">
        <f t="shared" si="287"/>
        <v>2.1</v>
      </c>
      <c r="V354" s="100">
        <f t="shared" si="262"/>
        <v>2.625</v>
      </c>
      <c r="W354" s="12">
        <f t="shared" si="263"/>
        <v>0</v>
      </c>
      <c r="X354" s="24">
        <f t="shared" si="264"/>
        <v>0</v>
      </c>
      <c r="Y354" s="77">
        <f>IF(B354="Inactivo",0,(V354-W354-X354))</f>
        <v>0</v>
      </c>
      <c r="Z354" s="46"/>
      <c r="AA354" s="47"/>
      <c r="AB354" s="47"/>
      <c r="AC354" s="47"/>
      <c r="AD354" s="47"/>
      <c r="AE354" s="47"/>
      <c r="AF354" s="48"/>
      <c r="AG354" s="49"/>
      <c r="AH354" s="50"/>
      <c r="AI354" s="51"/>
      <c r="AJ354" s="52"/>
      <c r="AK354" s="53"/>
      <c r="AL354" s="53"/>
      <c r="AM354" s="53"/>
      <c r="AN354" s="53"/>
      <c r="AO354" s="53"/>
      <c r="AP354" s="54"/>
      <c r="AQ354" s="54"/>
      <c r="AR354" s="55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6"/>
      <c r="BO354" s="52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6"/>
      <c r="CS354" s="64"/>
      <c r="CT354" s="54"/>
      <c r="CU354" s="54"/>
      <c r="CV354" s="54"/>
      <c r="CW354" s="54"/>
      <c r="CX354" s="54"/>
      <c r="CY354" s="54"/>
      <c r="CZ354" s="55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15"/>
      <c r="DR354" s="15"/>
      <c r="DS354" s="15"/>
      <c r="DT354" s="15"/>
      <c r="DU354" s="15"/>
      <c r="DV354" s="15"/>
      <c r="DW354" s="29"/>
      <c r="DX354" s="43"/>
      <c r="DY354" s="21"/>
      <c r="DZ354" s="21"/>
      <c r="EA354" s="15"/>
      <c r="EB354" s="15"/>
      <c r="EC354" s="15"/>
      <c r="ED354" s="15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6"/>
      <c r="FB354" s="52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5"/>
      <c r="FZ354" s="54"/>
      <c r="GA354" s="54"/>
      <c r="GB354" s="54"/>
      <c r="GC354" s="54"/>
      <c r="GD354" s="54"/>
      <c r="GE354" s="54"/>
      <c r="GF354" s="58"/>
      <c r="GG354" s="57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6"/>
      <c r="HL354" s="52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5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8"/>
      <c r="IN354" s="57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6"/>
      <c r="JS354" s="52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5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6"/>
      <c r="KW354" s="57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5"/>
      <c r="LX354" s="54"/>
      <c r="LY354" s="54"/>
      <c r="LZ354" s="54"/>
      <c r="MA354" s="56"/>
      <c r="MB354" s="52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6"/>
      <c r="NF354" s="52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6"/>
      <c r="OK354" s="52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153"/>
      <c r="PP354" s="52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154"/>
      <c r="QT354" s="52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154"/>
      <c r="RY354" s="52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154"/>
      <c r="TC354" s="52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6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38"/>
      <c r="US354" s="38"/>
      <c r="UT354" s="38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182"/>
      <c r="VM354" s="25"/>
      <c r="VN354" s="10"/>
      <c r="VO354" s="10"/>
      <c r="VP354" s="10"/>
      <c r="VQ354" s="10"/>
      <c r="VR354" s="10"/>
      <c r="VS354" s="10"/>
      <c r="VT354" s="10"/>
      <c r="VU354" s="10"/>
      <c r="VV354" s="10"/>
      <c r="VW354" s="38"/>
      <c r="VX354" s="38"/>
      <c r="VY354" s="38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182"/>
      <c r="WO354" s="25"/>
      <c r="WP354" s="10"/>
      <c r="WQ354" s="10"/>
      <c r="WR354" s="10"/>
      <c r="WS354" s="10"/>
      <c r="WT354" s="10"/>
      <c r="WU354" s="10"/>
      <c r="WV354" s="10"/>
      <c r="WW354" s="10"/>
      <c r="WX354" s="10"/>
      <c r="WY354" s="38"/>
      <c r="WZ354" s="38"/>
      <c r="XA354" s="38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25"/>
    </row>
    <row r="355" spans="2:644" s="4" customFormat="1" ht="12.75" x14ac:dyDescent="0.2">
      <c r="B355" s="61" t="s">
        <v>122</v>
      </c>
      <c r="C355" s="201" t="s">
        <v>443</v>
      </c>
      <c r="D355" s="9" t="str">
        <f t="shared" si="280"/>
        <v>1104738032</v>
      </c>
      <c r="E355" s="10">
        <v>6021</v>
      </c>
      <c r="F355" s="9"/>
      <c r="G355" s="9" t="s">
        <v>330</v>
      </c>
      <c r="H355" s="9" t="s">
        <v>703</v>
      </c>
      <c r="I355" s="9">
        <f>LEN(H355)</f>
        <v>28</v>
      </c>
      <c r="J355" s="9">
        <f>FIND(" ",H355,FIND(" ",H355)+1)</f>
        <v>12</v>
      </c>
      <c r="K355" s="9">
        <f>I355-(J355-1)</f>
        <v>17</v>
      </c>
      <c r="L355" s="9" t="str">
        <f>MID(H355,1,J355)</f>
        <v xml:space="preserve">Medina Lapo </v>
      </c>
      <c r="M355" s="9" t="str">
        <f>MID(H355,J355,K355)</f>
        <v xml:space="preserve"> Dayanna Carolina</v>
      </c>
      <c r="N355" s="9" t="str">
        <f>_xlfn.IFNA(VLOOKUP(D355,[1]!Tabla1[#All],7,0),"NO ENCONTRADO")</f>
        <v>dayannamedina@salesland.net</v>
      </c>
      <c r="O355" s="9"/>
      <c r="P355" s="9" t="str">
        <f>IF(N355="NO ENCONTRADO",O355,N355)</f>
        <v>dayannamedina@salesland.net</v>
      </c>
      <c r="Q355" s="11">
        <v>44893</v>
      </c>
      <c r="R355" s="11"/>
      <c r="S355" s="11"/>
      <c r="T355" s="11"/>
      <c r="U355" s="76">
        <f t="shared" si="287"/>
        <v>2.1</v>
      </c>
      <c r="V355" s="100">
        <f t="shared" si="262"/>
        <v>2.625</v>
      </c>
      <c r="W355" s="12">
        <f>SUM(Z355:XS355)</f>
        <v>0</v>
      </c>
      <c r="X355" s="24">
        <f t="shared" si="264"/>
        <v>0</v>
      </c>
      <c r="Y355" s="77">
        <f>IF(B355="Inactivo",0,(V355-W355-X355))</f>
        <v>2.625</v>
      </c>
      <c r="Z355" s="46"/>
      <c r="AA355" s="47"/>
      <c r="AB355" s="47"/>
      <c r="AC355" s="47"/>
      <c r="AD355" s="47"/>
      <c r="AE355" s="47"/>
      <c r="AF355" s="48"/>
      <c r="AG355" s="49"/>
      <c r="AH355" s="50"/>
      <c r="AI355" s="51"/>
      <c r="AJ355" s="52"/>
      <c r="AK355" s="53"/>
      <c r="AL355" s="53"/>
      <c r="AM355" s="53"/>
      <c r="AN355" s="53"/>
      <c r="AO355" s="53"/>
      <c r="AP355" s="54"/>
      <c r="AQ355" s="54"/>
      <c r="AR355" s="55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6"/>
      <c r="BO355" s="52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6"/>
      <c r="CS355" s="64"/>
      <c r="CT355" s="54"/>
      <c r="CU355" s="54"/>
      <c r="CV355" s="54"/>
      <c r="CW355" s="54"/>
      <c r="CX355" s="54"/>
      <c r="CY355" s="54"/>
      <c r="CZ355" s="55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15"/>
      <c r="DR355" s="15"/>
      <c r="DS355" s="15"/>
      <c r="DT355" s="15"/>
      <c r="DU355" s="15"/>
      <c r="DV355" s="15"/>
      <c r="DW355" s="29"/>
      <c r="DX355" s="43"/>
      <c r="DY355" s="21"/>
      <c r="DZ355" s="21"/>
      <c r="EA355" s="15"/>
      <c r="EB355" s="15"/>
      <c r="EC355" s="15"/>
      <c r="ED355" s="15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6"/>
      <c r="FB355" s="52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5"/>
      <c r="FZ355" s="54"/>
      <c r="GA355" s="54"/>
      <c r="GB355" s="54"/>
      <c r="GC355" s="54"/>
      <c r="GD355" s="54"/>
      <c r="GE355" s="54"/>
      <c r="GF355" s="58"/>
      <c r="GG355" s="57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6"/>
      <c r="HL355" s="52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5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8"/>
      <c r="IN355" s="57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6"/>
      <c r="JS355" s="52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5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6"/>
      <c r="KW355" s="57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5"/>
      <c r="LX355" s="54"/>
      <c r="LY355" s="54"/>
      <c r="LZ355" s="54"/>
      <c r="MA355" s="56"/>
      <c r="MB355" s="52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6"/>
      <c r="NF355" s="52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6"/>
      <c r="OK355" s="52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153"/>
      <c r="PP355" s="52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154"/>
      <c r="QT355" s="52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154"/>
      <c r="RY355" s="52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154"/>
      <c r="TC355" s="52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6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38"/>
      <c r="US355" s="38"/>
      <c r="UT355" s="38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182"/>
      <c r="VM355" s="25"/>
      <c r="VN355" s="10"/>
      <c r="VO355" s="10"/>
      <c r="VP355" s="10"/>
      <c r="VQ355" s="10"/>
      <c r="VR355" s="10"/>
      <c r="VS355" s="10"/>
      <c r="VT355" s="10"/>
      <c r="VU355" s="10"/>
      <c r="VV355" s="10"/>
      <c r="VW355" s="38"/>
      <c r="VX355" s="38"/>
      <c r="VY355" s="38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182"/>
      <c r="WO355" s="25"/>
      <c r="WP355" s="10"/>
      <c r="WQ355" s="10"/>
      <c r="WR355" s="10"/>
      <c r="WS355" s="10"/>
      <c r="WT355" s="10"/>
      <c r="WU355" s="10"/>
      <c r="WV355" s="10"/>
      <c r="WW355" s="10"/>
      <c r="WX355" s="10"/>
      <c r="WY355" s="196"/>
      <c r="WZ355" s="196"/>
      <c r="XA355" s="196"/>
      <c r="XB355" s="196"/>
      <c r="XC355" s="196"/>
      <c r="XD355" s="196"/>
      <c r="XE355" s="196"/>
      <c r="XF355" s="196"/>
      <c r="XG355" s="196"/>
      <c r="XH355" s="196"/>
      <c r="XI355" s="196"/>
      <c r="XJ355" s="196"/>
      <c r="XK355" s="196"/>
      <c r="XL355" s="196"/>
      <c r="XM355" s="196"/>
      <c r="XN355" s="196"/>
      <c r="XO355" s="196"/>
      <c r="XP355" s="196"/>
      <c r="XQ355" s="196"/>
      <c r="XR355" s="196"/>
      <c r="XS355" s="196"/>
      <c r="XT355" s="25">
        <f t="shared" ref="XT355" si="317">SUM(Z355:XS355)</f>
        <v>0</v>
      </c>
    </row>
    <row r="356" spans="2:644" s="4" customFormat="1" ht="12.75" hidden="1" x14ac:dyDescent="0.2">
      <c r="B356" s="61" t="s">
        <v>121</v>
      </c>
      <c r="C356" s="201" t="s">
        <v>444</v>
      </c>
      <c r="D356" s="9" t="str">
        <f t="shared" si="280"/>
        <v>1755336359</v>
      </c>
      <c r="E356" s="10"/>
      <c r="F356" s="9"/>
      <c r="G356" s="9"/>
      <c r="H356" s="9" t="s">
        <v>704</v>
      </c>
      <c r="I356" s="9"/>
      <c r="J356" s="9"/>
      <c r="K356" s="9"/>
      <c r="L356" s="9"/>
      <c r="M356" s="9"/>
      <c r="N356" s="9" t="e">
        <f>VLOOKUP(C356,'[1]Nomina al 02-02-2023'!$A$6:$A$94,1,0)</f>
        <v>#N/A</v>
      </c>
      <c r="O356" s="9"/>
      <c r="P356" s="9"/>
      <c r="Q356" s="11">
        <v>44678</v>
      </c>
      <c r="R356" s="11">
        <v>44704</v>
      </c>
      <c r="S356" s="11"/>
      <c r="T356" s="11"/>
      <c r="U356" s="76">
        <f t="shared" si="287"/>
        <v>9.1333333333333329</v>
      </c>
      <c r="V356" s="100">
        <f t="shared" si="262"/>
        <v>11.416666666666666</v>
      </c>
      <c r="W356" s="12">
        <f t="shared" si="263"/>
        <v>0</v>
      </c>
      <c r="X356" s="24">
        <f t="shared" si="264"/>
        <v>0</v>
      </c>
      <c r="Y356" s="77">
        <f>IF(B356="Inactivo",0,(V356-W356-X356))</f>
        <v>0</v>
      </c>
      <c r="Z356" s="46"/>
      <c r="AA356" s="47"/>
      <c r="AB356" s="47"/>
      <c r="AC356" s="47"/>
      <c r="AD356" s="47"/>
      <c r="AE356" s="47"/>
      <c r="AF356" s="48"/>
      <c r="AG356" s="49"/>
      <c r="AH356" s="50"/>
      <c r="AI356" s="51"/>
      <c r="AJ356" s="52"/>
      <c r="AK356" s="53"/>
      <c r="AL356" s="53"/>
      <c r="AM356" s="53"/>
      <c r="AN356" s="53"/>
      <c r="AO356" s="53"/>
      <c r="AP356" s="54"/>
      <c r="AQ356" s="54"/>
      <c r="AR356" s="55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6"/>
      <c r="BO356" s="52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6"/>
      <c r="CS356" s="64"/>
      <c r="CT356" s="54"/>
      <c r="CU356" s="54"/>
      <c r="CV356" s="54"/>
      <c r="CW356" s="54"/>
      <c r="CX356" s="54"/>
      <c r="CY356" s="54"/>
      <c r="CZ356" s="55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15"/>
      <c r="DR356" s="15"/>
      <c r="DS356" s="15"/>
      <c r="DT356" s="15"/>
      <c r="DU356" s="15"/>
      <c r="DV356" s="15"/>
      <c r="DW356" s="29"/>
      <c r="DX356" s="43"/>
      <c r="DY356" s="21"/>
      <c r="DZ356" s="21"/>
      <c r="EA356" s="15"/>
      <c r="EB356" s="15"/>
      <c r="EC356" s="15"/>
      <c r="ED356" s="15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6"/>
      <c r="FB356" s="52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5"/>
      <c r="FZ356" s="54"/>
      <c r="GA356" s="54"/>
      <c r="GB356" s="54"/>
      <c r="GC356" s="54"/>
      <c r="GD356" s="54"/>
      <c r="GE356" s="54"/>
      <c r="GF356" s="58"/>
      <c r="GG356" s="57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6"/>
      <c r="HL356" s="52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5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8"/>
      <c r="IN356" s="57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6"/>
      <c r="JS356" s="52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5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6"/>
      <c r="KW356" s="57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5"/>
      <c r="LX356" s="54"/>
      <c r="LY356" s="54"/>
      <c r="LZ356" s="54"/>
      <c r="MA356" s="56"/>
      <c r="MB356" s="52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6"/>
      <c r="NF356" s="52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6"/>
      <c r="OK356" s="52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153"/>
      <c r="PP356" s="52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154"/>
      <c r="QT356" s="52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154"/>
      <c r="RY356" s="52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154"/>
      <c r="TC356" s="52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6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38"/>
      <c r="US356" s="38"/>
      <c r="UT356" s="38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182"/>
      <c r="VM356" s="25"/>
      <c r="VN356" s="10"/>
      <c r="VO356" s="10"/>
      <c r="VP356" s="10"/>
      <c r="VQ356" s="10"/>
      <c r="VR356" s="10"/>
      <c r="VS356" s="10"/>
      <c r="VT356" s="10"/>
      <c r="VU356" s="10"/>
      <c r="VV356" s="10"/>
      <c r="VW356" s="38"/>
      <c r="VX356" s="38"/>
      <c r="VY356" s="38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182"/>
      <c r="WO356" s="25"/>
      <c r="WP356" s="10"/>
      <c r="WQ356" s="10"/>
      <c r="WR356" s="10"/>
      <c r="WS356" s="10"/>
      <c r="WT356" s="10"/>
      <c r="WU356" s="10"/>
      <c r="WV356" s="10"/>
      <c r="WW356" s="10"/>
      <c r="WX356" s="10"/>
      <c r="WY356" s="38"/>
      <c r="WZ356" s="38"/>
      <c r="XA356" s="38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25"/>
    </row>
    <row r="357" spans="2:644" s="4" customFormat="1" ht="12.75" x14ac:dyDescent="0.2">
      <c r="B357" s="61" t="s">
        <v>122</v>
      </c>
      <c r="C357" s="201" t="s">
        <v>445</v>
      </c>
      <c r="D357" s="9" t="str">
        <f t="shared" si="280"/>
        <v>1727018036</v>
      </c>
      <c r="E357" s="10">
        <v>6015</v>
      </c>
      <c r="F357" s="9" t="s">
        <v>338</v>
      </c>
      <c r="G357" s="9" t="s">
        <v>126</v>
      </c>
      <c r="H357" s="9" t="s">
        <v>705</v>
      </c>
      <c r="I357" s="9">
        <f t="shared" ref="I357:I360" si="318">LEN(H357)</f>
        <v>30</v>
      </c>
      <c r="J357" s="9">
        <f t="shared" ref="J357:J360" si="319">FIND(" ",H357,FIND(" ",H357)+1)</f>
        <v>17</v>
      </c>
      <c r="K357" s="9">
        <f t="shared" ref="K357:K360" si="320">I357-(J357-1)</f>
        <v>14</v>
      </c>
      <c r="L357" s="9" t="str">
        <f t="shared" ref="L357:L360" si="321">MID(H357,1,J357)</f>
        <v xml:space="preserve">Mena Chacaguazay </v>
      </c>
      <c r="M357" s="9" t="str">
        <f t="shared" ref="M357:M360" si="322">MID(H357,J357,K357)</f>
        <v xml:space="preserve"> Shanel Pamela</v>
      </c>
      <c r="N357" s="9" t="str">
        <f>_xlfn.IFNA(VLOOKUP(D357,[1]!Tabla1[#All],7,0),"NO ENCONTRADO")</f>
        <v>shanelmena@salesland.net</v>
      </c>
      <c r="O357" s="9"/>
      <c r="P357" s="9" t="str">
        <f t="shared" ref="P357:P360" si="323">IF(N357="NO ENCONTRADO",O357,N357)</f>
        <v>shanelmena@salesland.net</v>
      </c>
      <c r="Q357" s="11">
        <v>44652</v>
      </c>
      <c r="R357" s="11"/>
      <c r="S357" s="11"/>
      <c r="T357" s="11"/>
      <c r="U357" s="76">
        <f t="shared" si="287"/>
        <v>10</v>
      </c>
      <c r="V357" s="100">
        <f t="shared" si="262"/>
        <v>12.5</v>
      </c>
      <c r="W357" s="12">
        <f t="shared" ref="W357:W360" si="324">SUM(Z357:XS357)</f>
        <v>0</v>
      </c>
      <c r="X357" s="24">
        <f t="shared" si="264"/>
        <v>0</v>
      </c>
      <c r="Y357" s="77">
        <f>IF(B357="Inactivo",0,(V357-W357-X357))</f>
        <v>12.5</v>
      </c>
      <c r="Z357" s="46"/>
      <c r="AA357" s="47"/>
      <c r="AB357" s="47"/>
      <c r="AC357" s="47"/>
      <c r="AD357" s="47"/>
      <c r="AE357" s="47"/>
      <c r="AF357" s="48"/>
      <c r="AG357" s="49"/>
      <c r="AH357" s="50"/>
      <c r="AI357" s="51"/>
      <c r="AJ357" s="52"/>
      <c r="AK357" s="53"/>
      <c r="AL357" s="53"/>
      <c r="AM357" s="53"/>
      <c r="AN357" s="53"/>
      <c r="AO357" s="53"/>
      <c r="AP357" s="54"/>
      <c r="AQ357" s="54"/>
      <c r="AR357" s="55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6"/>
      <c r="BO357" s="52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6"/>
      <c r="CS357" s="64"/>
      <c r="CT357" s="54"/>
      <c r="CU357" s="54"/>
      <c r="CV357" s="54"/>
      <c r="CW357" s="54"/>
      <c r="CX357" s="54"/>
      <c r="CY357" s="54"/>
      <c r="CZ357" s="55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15"/>
      <c r="DR357" s="15"/>
      <c r="DS357" s="15"/>
      <c r="DT357" s="15"/>
      <c r="DU357" s="15"/>
      <c r="DV357" s="15"/>
      <c r="DW357" s="29"/>
      <c r="DX357" s="43"/>
      <c r="DY357" s="21"/>
      <c r="DZ357" s="21"/>
      <c r="EA357" s="15"/>
      <c r="EB357" s="15"/>
      <c r="EC357" s="15"/>
      <c r="ED357" s="15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6"/>
      <c r="FB357" s="52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5"/>
      <c r="FZ357" s="54"/>
      <c r="GA357" s="54"/>
      <c r="GB357" s="54"/>
      <c r="GC357" s="54"/>
      <c r="GD357" s="54"/>
      <c r="GE357" s="54"/>
      <c r="GF357" s="58"/>
      <c r="GG357" s="57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6"/>
      <c r="HL357" s="52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5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8"/>
      <c r="IN357" s="57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6"/>
      <c r="JS357" s="52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5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6"/>
      <c r="KW357" s="57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5"/>
      <c r="LX357" s="54"/>
      <c r="LY357" s="54"/>
      <c r="LZ357" s="54"/>
      <c r="MA357" s="56"/>
      <c r="MB357" s="52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6"/>
      <c r="NF357" s="52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6"/>
      <c r="OK357" s="52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153"/>
      <c r="PP357" s="52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154"/>
      <c r="QT357" s="52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154"/>
      <c r="RY357" s="52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154"/>
      <c r="TC357" s="52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6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38"/>
      <c r="US357" s="38"/>
      <c r="UT357" s="38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182"/>
      <c r="VM357" s="25"/>
      <c r="VN357" s="10"/>
      <c r="VO357" s="10"/>
      <c r="VP357" s="10"/>
      <c r="VQ357" s="10"/>
      <c r="VR357" s="10"/>
      <c r="VS357" s="10"/>
      <c r="VT357" s="10"/>
      <c r="VU357" s="10"/>
      <c r="VV357" s="10"/>
      <c r="VW357" s="38"/>
      <c r="VX357" s="38"/>
      <c r="VY357" s="38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182"/>
      <c r="WO357" s="25"/>
      <c r="WP357" s="10"/>
      <c r="WQ357" s="10"/>
      <c r="WR357" s="10"/>
      <c r="WS357" s="10"/>
      <c r="WT357" s="10"/>
      <c r="WU357" s="10"/>
      <c r="WV357" s="10"/>
      <c r="WW357" s="10"/>
      <c r="WX357" s="10"/>
      <c r="WY357" s="196"/>
      <c r="WZ357" s="196"/>
      <c r="XA357" s="196"/>
      <c r="XB357" s="196"/>
      <c r="XC357" s="196"/>
      <c r="XD357" s="196"/>
      <c r="XE357" s="196"/>
      <c r="XF357" s="196"/>
      <c r="XG357" s="196"/>
      <c r="XH357" s="196"/>
      <c r="XI357" s="196"/>
      <c r="XJ357" s="196"/>
      <c r="XK357" s="196"/>
      <c r="XL357" s="196"/>
      <c r="XM357" s="196"/>
      <c r="XN357" s="196"/>
      <c r="XO357" s="196"/>
      <c r="XP357" s="196"/>
      <c r="XQ357" s="196"/>
      <c r="XR357" s="196"/>
      <c r="XS357" s="196"/>
      <c r="XT357" s="25">
        <f t="shared" ref="XT357:XT360" si="325">SUM(Z357:XS357)</f>
        <v>0</v>
      </c>
    </row>
    <row r="358" spans="2:644" s="4" customFormat="1" ht="12.75" x14ac:dyDescent="0.2">
      <c r="B358" s="61" t="s">
        <v>122</v>
      </c>
      <c r="C358" s="201" t="s">
        <v>446</v>
      </c>
      <c r="D358" s="9" t="str">
        <f t="shared" si="280"/>
        <v>1103974463</v>
      </c>
      <c r="E358" s="10">
        <v>6021</v>
      </c>
      <c r="F358" s="9"/>
      <c r="G358" s="9" t="s">
        <v>330</v>
      </c>
      <c r="H358" s="9" t="s">
        <v>706</v>
      </c>
      <c r="I358" s="9">
        <f t="shared" si="318"/>
        <v>30</v>
      </c>
      <c r="J358" s="9">
        <f t="shared" si="319"/>
        <v>14</v>
      </c>
      <c r="K358" s="9">
        <f t="shared" si="320"/>
        <v>17</v>
      </c>
      <c r="L358" s="9" t="str">
        <f t="shared" si="321"/>
        <v xml:space="preserve">Mendez Ortega </v>
      </c>
      <c r="M358" s="9" t="str">
        <f t="shared" si="322"/>
        <v xml:space="preserve"> Natalie Cristina</v>
      </c>
      <c r="N358" s="9" t="str">
        <f>_xlfn.IFNA(VLOOKUP(D358,[1]!Tabla1[#All],7,0),"NO ENCONTRADO")</f>
        <v>nataliemendez@salesland.net</v>
      </c>
      <c r="O358" s="9"/>
      <c r="P358" s="9" t="str">
        <f t="shared" si="323"/>
        <v>nataliemendez@salesland.net</v>
      </c>
      <c r="Q358" s="11">
        <v>44893</v>
      </c>
      <c r="R358" s="11"/>
      <c r="S358" s="11"/>
      <c r="T358" s="11"/>
      <c r="U358" s="76">
        <f t="shared" si="287"/>
        <v>2.1</v>
      </c>
      <c r="V358" s="100">
        <f t="shared" si="262"/>
        <v>2.625</v>
      </c>
      <c r="W358" s="12">
        <f t="shared" si="324"/>
        <v>0</v>
      </c>
      <c r="X358" s="24">
        <f t="shared" si="264"/>
        <v>0</v>
      </c>
      <c r="Y358" s="77">
        <f>IF(B358="Inactivo",0,(V358-W358-X358))</f>
        <v>2.625</v>
      </c>
      <c r="Z358" s="46"/>
      <c r="AA358" s="47"/>
      <c r="AB358" s="47"/>
      <c r="AC358" s="47"/>
      <c r="AD358" s="47"/>
      <c r="AE358" s="47"/>
      <c r="AF358" s="48"/>
      <c r="AG358" s="49"/>
      <c r="AH358" s="50"/>
      <c r="AI358" s="51"/>
      <c r="AJ358" s="52"/>
      <c r="AK358" s="53"/>
      <c r="AL358" s="53"/>
      <c r="AM358" s="53"/>
      <c r="AN358" s="53"/>
      <c r="AO358" s="53"/>
      <c r="AP358" s="54"/>
      <c r="AQ358" s="54"/>
      <c r="AR358" s="55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6"/>
      <c r="BO358" s="52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6"/>
      <c r="CS358" s="64"/>
      <c r="CT358" s="54"/>
      <c r="CU358" s="54"/>
      <c r="CV358" s="54"/>
      <c r="CW358" s="54"/>
      <c r="CX358" s="54"/>
      <c r="CY358" s="54"/>
      <c r="CZ358" s="55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15"/>
      <c r="DR358" s="15"/>
      <c r="DS358" s="15"/>
      <c r="DT358" s="15"/>
      <c r="DU358" s="15"/>
      <c r="DV358" s="15"/>
      <c r="DW358" s="29"/>
      <c r="DX358" s="43"/>
      <c r="DY358" s="21"/>
      <c r="DZ358" s="21"/>
      <c r="EA358" s="15"/>
      <c r="EB358" s="15"/>
      <c r="EC358" s="15"/>
      <c r="ED358" s="15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6"/>
      <c r="FB358" s="52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5"/>
      <c r="FZ358" s="54"/>
      <c r="GA358" s="54"/>
      <c r="GB358" s="54"/>
      <c r="GC358" s="54"/>
      <c r="GD358" s="54"/>
      <c r="GE358" s="54"/>
      <c r="GF358" s="58"/>
      <c r="GG358" s="57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6"/>
      <c r="HL358" s="52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5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8"/>
      <c r="IN358" s="57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6"/>
      <c r="JS358" s="52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5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6"/>
      <c r="KW358" s="57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5"/>
      <c r="LX358" s="54"/>
      <c r="LY358" s="54"/>
      <c r="LZ358" s="54"/>
      <c r="MA358" s="56"/>
      <c r="MB358" s="52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6"/>
      <c r="NF358" s="52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6"/>
      <c r="OK358" s="52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153"/>
      <c r="PP358" s="52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154"/>
      <c r="QT358" s="52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154"/>
      <c r="RY358" s="52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154"/>
      <c r="TC358" s="52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6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38"/>
      <c r="US358" s="38"/>
      <c r="UT358" s="38"/>
      <c r="UU358" s="38"/>
      <c r="UV358" s="38"/>
      <c r="UW358" s="38"/>
      <c r="UX358" s="38"/>
      <c r="UY358" s="38"/>
      <c r="UZ358" s="38"/>
      <c r="VA358" s="38"/>
      <c r="VB358" s="38"/>
      <c r="VC358" s="38"/>
      <c r="VD358" s="38"/>
      <c r="VE358" s="38"/>
      <c r="VF358" s="38"/>
      <c r="VG358" s="38"/>
      <c r="VH358" s="38"/>
      <c r="VI358" s="38"/>
      <c r="VJ358" s="38"/>
      <c r="VK358" s="38"/>
      <c r="VL358" s="182"/>
      <c r="VM358" s="25"/>
      <c r="VN358" s="10"/>
      <c r="VO358" s="10"/>
      <c r="VP358" s="10"/>
      <c r="VQ358" s="10"/>
      <c r="VR358" s="10"/>
      <c r="VS358" s="10"/>
      <c r="VT358" s="10"/>
      <c r="VU358" s="10"/>
      <c r="VV358" s="10"/>
      <c r="VW358" s="38"/>
      <c r="VX358" s="38"/>
      <c r="VY358" s="38"/>
      <c r="VZ358" s="38"/>
      <c r="WA358" s="38"/>
      <c r="WB358" s="38"/>
      <c r="WC358" s="38"/>
      <c r="WD358" s="38"/>
      <c r="WE358" s="38"/>
      <c r="WF358" s="38"/>
      <c r="WG358" s="38"/>
      <c r="WH358" s="38"/>
      <c r="WI358" s="38"/>
      <c r="WJ358" s="38"/>
      <c r="WK358" s="38"/>
      <c r="WL358" s="38"/>
      <c r="WM358" s="38"/>
      <c r="WN358" s="182"/>
      <c r="WO358" s="25"/>
      <c r="WP358" s="10"/>
      <c r="WQ358" s="10"/>
      <c r="WR358" s="10"/>
      <c r="WS358" s="10"/>
      <c r="WT358" s="10"/>
      <c r="WU358" s="10"/>
      <c r="WV358" s="10"/>
      <c r="WW358" s="10"/>
      <c r="WX358" s="10"/>
      <c r="WY358" s="196"/>
      <c r="WZ358" s="196"/>
      <c r="XA358" s="196"/>
      <c r="XB358" s="196"/>
      <c r="XC358" s="196"/>
      <c r="XD358" s="196"/>
      <c r="XE358" s="196"/>
      <c r="XF358" s="196"/>
      <c r="XG358" s="196"/>
      <c r="XH358" s="196"/>
      <c r="XI358" s="196"/>
      <c r="XJ358" s="196"/>
      <c r="XK358" s="196"/>
      <c r="XL358" s="196"/>
      <c r="XM358" s="196"/>
      <c r="XN358" s="196"/>
      <c r="XO358" s="196"/>
      <c r="XP358" s="196"/>
      <c r="XQ358" s="196"/>
      <c r="XR358" s="196"/>
      <c r="XS358" s="196"/>
      <c r="XT358" s="25">
        <f t="shared" si="325"/>
        <v>0</v>
      </c>
    </row>
    <row r="359" spans="2:644" s="4" customFormat="1" ht="12.75" x14ac:dyDescent="0.2">
      <c r="B359" s="61" t="s">
        <v>122</v>
      </c>
      <c r="C359" s="201" t="s">
        <v>1091</v>
      </c>
      <c r="D359" s="9" t="str">
        <f t="shared" si="280"/>
        <v>0107113722</v>
      </c>
      <c r="E359" s="10">
        <v>6015</v>
      </c>
      <c r="F359" s="9" t="s">
        <v>338</v>
      </c>
      <c r="G359" s="9" t="s">
        <v>126</v>
      </c>
      <c r="H359" s="9" t="s">
        <v>707</v>
      </c>
      <c r="I359" s="9">
        <f t="shared" si="318"/>
        <v>27</v>
      </c>
      <c r="J359" s="9">
        <f t="shared" si="319"/>
        <v>14</v>
      </c>
      <c r="K359" s="9">
        <f t="shared" si="320"/>
        <v>14</v>
      </c>
      <c r="L359" s="9" t="str">
        <f t="shared" si="321"/>
        <v xml:space="preserve">Mendia Mendia </v>
      </c>
      <c r="M359" s="9" t="str">
        <f t="shared" si="322"/>
        <v xml:space="preserve"> Mayra Liliana</v>
      </c>
      <c r="N359" s="9" t="str">
        <f>_xlfn.IFNA(VLOOKUP(D359,[1]!Tabla1[#All],7,0),"NO ENCONTRADO")</f>
        <v>mairamendia@salesland.net</v>
      </c>
      <c r="O359" s="9"/>
      <c r="P359" s="9" t="str">
        <f t="shared" si="323"/>
        <v>mairamendia@salesland.net</v>
      </c>
      <c r="Q359" s="11">
        <v>44652</v>
      </c>
      <c r="R359" s="11"/>
      <c r="S359" s="11"/>
      <c r="T359" s="11"/>
      <c r="U359" s="76">
        <f t="shared" si="287"/>
        <v>10</v>
      </c>
      <c r="V359" s="100">
        <f t="shared" si="262"/>
        <v>12.5</v>
      </c>
      <c r="W359" s="12">
        <f t="shared" si="324"/>
        <v>0</v>
      </c>
      <c r="X359" s="24">
        <f t="shared" si="264"/>
        <v>0</v>
      </c>
      <c r="Y359" s="77">
        <f>IF(B359="Inactivo",0,(V359-W359-X359))</f>
        <v>12.5</v>
      </c>
      <c r="Z359" s="46"/>
      <c r="AA359" s="47"/>
      <c r="AB359" s="47"/>
      <c r="AC359" s="47"/>
      <c r="AD359" s="47"/>
      <c r="AE359" s="47"/>
      <c r="AF359" s="48"/>
      <c r="AG359" s="49"/>
      <c r="AH359" s="50"/>
      <c r="AI359" s="51"/>
      <c r="AJ359" s="52"/>
      <c r="AK359" s="53"/>
      <c r="AL359" s="53"/>
      <c r="AM359" s="53"/>
      <c r="AN359" s="53"/>
      <c r="AO359" s="53"/>
      <c r="AP359" s="54"/>
      <c r="AQ359" s="54"/>
      <c r="AR359" s="55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6"/>
      <c r="BO359" s="52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6"/>
      <c r="CS359" s="64"/>
      <c r="CT359" s="54"/>
      <c r="CU359" s="54"/>
      <c r="CV359" s="54"/>
      <c r="CW359" s="54"/>
      <c r="CX359" s="54"/>
      <c r="CY359" s="54"/>
      <c r="CZ359" s="55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15"/>
      <c r="DR359" s="15"/>
      <c r="DS359" s="15"/>
      <c r="DT359" s="15"/>
      <c r="DU359" s="15"/>
      <c r="DV359" s="15"/>
      <c r="DW359" s="29"/>
      <c r="DX359" s="43"/>
      <c r="DY359" s="21"/>
      <c r="DZ359" s="21"/>
      <c r="EA359" s="15"/>
      <c r="EB359" s="15"/>
      <c r="EC359" s="15"/>
      <c r="ED359" s="15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6"/>
      <c r="FB359" s="52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5"/>
      <c r="FZ359" s="54"/>
      <c r="GA359" s="54"/>
      <c r="GB359" s="54"/>
      <c r="GC359" s="54"/>
      <c r="GD359" s="54"/>
      <c r="GE359" s="54"/>
      <c r="GF359" s="58"/>
      <c r="GG359" s="57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6"/>
      <c r="HL359" s="52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5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8"/>
      <c r="IN359" s="57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6"/>
      <c r="JS359" s="52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5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6"/>
      <c r="KW359" s="57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5"/>
      <c r="LX359" s="54"/>
      <c r="LY359" s="54"/>
      <c r="LZ359" s="54"/>
      <c r="MA359" s="56"/>
      <c r="MB359" s="52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6"/>
      <c r="NF359" s="52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6"/>
      <c r="OK359" s="52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153"/>
      <c r="PP359" s="52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154"/>
      <c r="QT359" s="52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154"/>
      <c r="RY359" s="52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154"/>
      <c r="TC359" s="52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6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38"/>
      <c r="US359" s="38"/>
      <c r="UT359" s="38"/>
      <c r="UU359" s="38"/>
      <c r="UV359" s="38"/>
      <c r="UW359" s="38"/>
      <c r="UX359" s="38"/>
      <c r="UY359" s="38"/>
      <c r="UZ359" s="38"/>
      <c r="VA359" s="38"/>
      <c r="VB359" s="38"/>
      <c r="VC359" s="38"/>
      <c r="VD359" s="38"/>
      <c r="VE359" s="38"/>
      <c r="VF359" s="38"/>
      <c r="VG359" s="38"/>
      <c r="VH359" s="38"/>
      <c r="VI359" s="38"/>
      <c r="VJ359" s="38"/>
      <c r="VK359" s="38"/>
      <c r="VL359" s="182"/>
      <c r="VM359" s="25"/>
      <c r="VN359" s="10"/>
      <c r="VO359" s="10"/>
      <c r="VP359" s="10"/>
      <c r="VQ359" s="10"/>
      <c r="VR359" s="10"/>
      <c r="VS359" s="10"/>
      <c r="VT359" s="10"/>
      <c r="VU359" s="10"/>
      <c r="VV359" s="10"/>
      <c r="VW359" s="38"/>
      <c r="VX359" s="38"/>
      <c r="VY359" s="38"/>
      <c r="VZ359" s="38"/>
      <c r="WA359" s="38"/>
      <c r="WB359" s="38"/>
      <c r="WC359" s="38"/>
      <c r="WD359" s="38"/>
      <c r="WE359" s="38"/>
      <c r="WF359" s="38"/>
      <c r="WG359" s="38"/>
      <c r="WH359" s="38"/>
      <c r="WI359" s="38"/>
      <c r="WJ359" s="38"/>
      <c r="WK359" s="38"/>
      <c r="WL359" s="38"/>
      <c r="WM359" s="38"/>
      <c r="WN359" s="182"/>
      <c r="WO359" s="25"/>
      <c r="WP359" s="10"/>
      <c r="WQ359" s="10"/>
      <c r="WR359" s="10"/>
      <c r="WS359" s="10"/>
      <c r="WT359" s="10"/>
      <c r="WU359" s="10"/>
      <c r="WV359" s="10"/>
      <c r="WW359" s="10"/>
      <c r="WX359" s="10"/>
      <c r="WY359" s="196"/>
      <c r="WZ359" s="196"/>
      <c r="XA359" s="196"/>
      <c r="XB359" s="196"/>
      <c r="XC359" s="196"/>
      <c r="XD359" s="196"/>
      <c r="XE359" s="196"/>
      <c r="XF359" s="196"/>
      <c r="XG359" s="196"/>
      <c r="XH359" s="196"/>
      <c r="XI359" s="196"/>
      <c r="XJ359" s="196"/>
      <c r="XK359" s="196"/>
      <c r="XL359" s="196"/>
      <c r="XM359" s="196"/>
      <c r="XN359" s="196"/>
      <c r="XO359" s="196"/>
      <c r="XP359" s="196"/>
      <c r="XQ359" s="196"/>
      <c r="XR359" s="196"/>
      <c r="XS359" s="196"/>
      <c r="XT359" s="25">
        <f t="shared" si="325"/>
        <v>0</v>
      </c>
    </row>
    <row r="360" spans="2:644" s="4" customFormat="1" ht="12.75" x14ac:dyDescent="0.2">
      <c r="B360" s="61" t="s">
        <v>122</v>
      </c>
      <c r="C360" s="201" t="s">
        <v>447</v>
      </c>
      <c r="D360" s="9" t="str">
        <f t="shared" si="280"/>
        <v>2350267122</v>
      </c>
      <c r="E360" s="10">
        <v>6015</v>
      </c>
      <c r="F360" s="9" t="s">
        <v>338</v>
      </c>
      <c r="G360" s="9" t="s">
        <v>126</v>
      </c>
      <c r="H360" s="9" t="s">
        <v>708</v>
      </c>
      <c r="I360" s="9">
        <f t="shared" si="318"/>
        <v>30</v>
      </c>
      <c r="J360" s="9">
        <f t="shared" si="319"/>
        <v>17</v>
      </c>
      <c r="K360" s="9">
        <f t="shared" si="320"/>
        <v>14</v>
      </c>
      <c r="L360" s="9" t="str">
        <f t="shared" si="321"/>
        <v xml:space="preserve">Mendoza Arboleda </v>
      </c>
      <c r="M360" s="9" t="str">
        <f t="shared" si="322"/>
        <v xml:space="preserve"> Yandry Adrian</v>
      </c>
      <c r="N360" s="9" t="str">
        <f>_xlfn.IFNA(VLOOKUP(D360,[1]!Tabla1[#All],7,0),"NO ENCONTRADO")</f>
        <v>yandrymendoza@salesland.net</v>
      </c>
      <c r="O360" s="9"/>
      <c r="P360" s="9" t="str">
        <f t="shared" si="323"/>
        <v>yandrymendoza@salesland.net</v>
      </c>
      <c r="Q360" s="11">
        <v>44743</v>
      </c>
      <c r="R360" s="11"/>
      <c r="S360" s="11"/>
      <c r="T360" s="11"/>
      <c r="U360" s="76">
        <f t="shared" si="287"/>
        <v>7</v>
      </c>
      <c r="V360" s="100">
        <f t="shared" si="262"/>
        <v>8.75</v>
      </c>
      <c r="W360" s="12">
        <f t="shared" si="324"/>
        <v>0</v>
      </c>
      <c r="X360" s="24">
        <f t="shared" si="264"/>
        <v>0</v>
      </c>
      <c r="Y360" s="77">
        <f>IF(B360="Inactivo",0,(V360-W360-X360))</f>
        <v>8.75</v>
      </c>
      <c r="Z360" s="46"/>
      <c r="AA360" s="47"/>
      <c r="AB360" s="47"/>
      <c r="AC360" s="47"/>
      <c r="AD360" s="47"/>
      <c r="AE360" s="47"/>
      <c r="AF360" s="48"/>
      <c r="AG360" s="49"/>
      <c r="AH360" s="50"/>
      <c r="AI360" s="51"/>
      <c r="AJ360" s="52"/>
      <c r="AK360" s="53"/>
      <c r="AL360" s="53"/>
      <c r="AM360" s="53"/>
      <c r="AN360" s="53"/>
      <c r="AO360" s="53"/>
      <c r="AP360" s="54"/>
      <c r="AQ360" s="54"/>
      <c r="AR360" s="55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6"/>
      <c r="BO360" s="52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6"/>
      <c r="CS360" s="64"/>
      <c r="CT360" s="54"/>
      <c r="CU360" s="54"/>
      <c r="CV360" s="54"/>
      <c r="CW360" s="54"/>
      <c r="CX360" s="54"/>
      <c r="CY360" s="54"/>
      <c r="CZ360" s="55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15"/>
      <c r="DR360" s="15"/>
      <c r="DS360" s="15"/>
      <c r="DT360" s="15"/>
      <c r="DU360" s="15"/>
      <c r="DV360" s="15"/>
      <c r="DW360" s="29"/>
      <c r="DX360" s="43"/>
      <c r="DY360" s="21"/>
      <c r="DZ360" s="21"/>
      <c r="EA360" s="15"/>
      <c r="EB360" s="15"/>
      <c r="EC360" s="15"/>
      <c r="ED360" s="15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6"/>
      <c r="FB360" s="52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5"/>
      <c r="FZ360" s="54"/>
      <c r="GA360" s="54"/>
      <c r="GB360" s="54"/>
      <c r="GC360" s="54"/>
      <c r="GD360" s="54"/>
      <c r="GE360" s="54"/>
      <c r="GF360" s="58"/>
      <c r="GG360" s="57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6"/>
      <c r="HL360" s="52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5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8"/>
      <c r="IN360" s="57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6"/>
      <c r="JS360" s="52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5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6"/>
      <c r="KW360" s="57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5"/>
      <c r="LX360" s="54"/>
      <c r="LY360" s="54"/>
      <c r="LZ360" s="54"/>
      <c r="MA360" s="56"/>
      <c r="MB360" s="52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6"/>
      <c r="NF360" s="52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6"/>
      <c r="OK360" s="52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153"/>
      <c r="PP360" s="52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154"/>
      <c r="QT360" s="52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154"/>
      <c r="RY360" s="52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154"/>
      <c r="TC360" s="52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6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38"/>
      <c r="US360" s="38"/>
      <c r="UT360" s="38"/>
      <c r="UU360" s="38"/>
      <c r="UV360" s="38"/>
      <c r="UW360" s="38"/>
      <c r="UX360" s="38"/>
      <c r="UY360" s="38"/>
      <c r="UZ360" s="38"/>
      <c r="VA360" s="38"/>
      <c r="VB360" s="38"/>
      <c r="VC360" s="38"/>
      <c r="VD360" s="38"/>
      <c r="VE360" s="38"/>
      <c r="VF360" s="38"/>
      <c r="VG360" s="38"/>
      <c r="VH360" s="38"/>
      <c r="VI360" s="38"/>
      <c r="VJ360" s="38"/>
      <c r="VK360" s="38"/>
      <c r="VL360" s="182"/>
      <c r="VM360" s="25"/>
      <c r="VN360" s="10"/>
      <c r="VO360" s="10"/>
      <c r="VP360" s="10"/>
      <c r="VQ360" s="10"/>
      <c r="VR360" s="10"/>
      <c r="VS360" s="10"/>
      <c r="VT360" s="10"/>
      <c r="VU360" s="10"/>
      <c r="VV360" s="10"/>
      <c r="VW360" s="38"/>
      <c r="VX360" s="38"/>
      <c r="VY360" s="38"/>
      <c r="VZ360" s="38"/>
      <c r="WA360" s="38"/>
      <c r="WB360" s="38"/>
      <c r="WC360" s="38"/>
      <c r="WD360" s="38"/>
      <c r="WE360" s="38"/>
      <c r="WF360" s="38"/>
      <c r="WG360" s="38"/>
      <c r="WH360" s="38"/>
      <c r="WI360" s="38"/>
      <c r="WJ360" s="38"/>
      <c r="WK360" s="38"/>
      <c r="WL360" s="38"/>
      <c r="WM360" s="38"/>
      <c r="WN360" s="182"/>
      <c r="WO360" s="25"/>
      <c r="WP360" s="10"/>
      <c r="WQ360" s="10"/>
      <c r="WR360" s="10"/>
      <c r="WS360" s="10"/>
      <c r="WT360" s="10"/>
      <c r="WU360" s="10"/>
      <c r="WV360" s="10"/>
      <c r="WW360" s="10"/>
      <c r="WX360" s="10"/>
      <c r="WY360" s="196"/>
      <c r="WZ360" s="196"/>
      <c r="XA360" s="196"/>
      <c r="XB360" s="196"/>
      <c r="XC360" s="196"/>
      <c r="XD360" s="196"/>
      <c r="XE360" s="196"/>
      <c r="XF360" s="196"/>
      <c r="XG360" s="196"/>
      <c r="XH360" s="196"/>
      <c r="XI360" s="196"/>
      <c r="XJ360" s="196"/>
      <c r="XK360" s="196"/>
      <c r="XL360" s="196"/>
      <c r="XM360" s="196"/>
      <c r="XN360" s="196"/>
      <c r="XO360" s="196"/>
      <c r="XP360" s="196"/>
      <c r="XQ360" s="196"/>
      <c r="XR360" s="196"/>
      <c r="XS360" s="196"/>
      <c r="XT360" s="25">
        <f t="shared" si="325"/>
        <v>0</v>
      </c>
    </row>
    <row r="361" spans="2:644" s="4" customFormat="1" ht="12.75" hidden="1" x14ac:dyDescent="0.2">
      <c r="B361" s="61" t="s">
        <v>121</v>
      </c>
      <c r="C361" s="201" t="s">
        <v>1092</v>
      </c>
      <c r="D361" s="9" t="str">
        <f t="shared" si="280"/>
        <v>0929623593</v>
      </c>
      <c r="E361" s="10"/>
      <c r="F361" s="9"/>
      <c r="G361" s="9"/>
      <c r="H361" s="9" t="s">
        <v>709</v>
      </c>
      <c r="I361" s="9"/>
      <c r="J361" s="9"/>
      <c r="K361" s="9"/>
      <c r="L361" s="9"/>
      <c r="M361" s="9"/>
      <c r="N361" s="9" t="e">
        <f>VLOOKUP(C361,'[1]Nomina al 02-02-2023'!$A$6:$A$94,1,0)</f>
        <v>#N/A</v>
      </c>
      <c r="O361" s="9"/>
      <c r="P361" s="9"/>
      <c r="Q361" s="11">
        <v>44677</v>
      </c>
      <c r="R361" s="11">
        <v>44681</v>
      </c>
      <c r="S361" s="11"/>
      <c r="T361" s="11"/>
      <c r="U361" s="76">
        <f t="shared" si="287"/>
        <v>9.1666666666666661</v>
      </c>
      <c r="V361" s="100">
        <f t="shared" si="262"/>
        <v>11.458333333333332</v>
      </c>
      <c r="W361" s="12">
        <f t="shared" si="263"/>
        <v>0</v>
      </c>
      <c r="X361" s="24">
        <f t="shared" si="264"/>
        <v>0</v>
      </c>
      <c r="Y361" s="77">
        <f>IF(B361="Inactivo",0,(V361-W361-X361))</f>
        <v>0</v>
      </c>
      <c r="Z361" s="46"/>
      <c r="AA361" s="47"/>
      <c r="AB361" s="47"/>
      <c r="AC361" s="47"/>
      <c r="AD361" s="47"/>
      <c r="AE361" s="47"/>
      <c r="AF361" s="48"/>
      <c r="AG361" s="49"/>
      <c r="AH361" s="50"/>
      <c r="AI361" s="51"/>
      <c r="AJ361" s="52"/>
      <c r="AK361" s="53"/>
      <c r="AL361" s="53"/>
      <c r="AM361" s="53"/>
      <c r="AN361" s="53"/>
      <c r="AO361" s="53"/>
      <c r="AP361" s="54"/>
      <c r="AQ361" s="54"/>
      <c r="AR361" s="55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6"/>
      <c r="BO361" s="52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6"/>
      <c r="CS361" s="64"/>
      <c r="CT361" s="54"/>
      <c r="CU361" s="54"/>
      <c r="CV361" s="54"/>
      <c r="CW361" s="54"/>
      <c r="CX361" s="54"/>
      <c r="CY361" s="54"/>
      <c r="CZ361" s="55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15"/>
      <c r="DR361" s="15"/>
      <c r="DS361" s="15"/>
      <c r="DT361" s="15"/>
      <c r="DU361" s="15"/>
      <c r="DV361" s="15"/>
      <c r="DW361" s="29"/>
      <c r="DX361" s="43"/>
      <c r="DY361" s="21"/>
      <c r="DZ361" s="21"/>
      <c r="EA361" s="15"/>
      <c r="EB361" s="15"/>
      <c r="EC361" s="15"/>
      <c r="ED361" s="15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6"/>
      <c r="FB361" s="52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5"/>
      <c r="FZ361" s="54"/>
      <c r="GA361" s="54"/>
      <c r="GB361" s="54"/>
      <c r="GC361" s="54"/>
      <c r="GD361" s="54"/>
      <c r="GE361" s="54"/>
      <c r="GF361" s="58"/>
      <c r="GG361" s="57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6"/>
      <c r="HL361" s="52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5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8"/>
      <c r="IN361" s="57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6"/>
      <c r="JS361" s="52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5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6"/>
      <c r="KW361" s="57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5"/>
      <c r="LX361" s="54"/>
      <c r="LY361" s="54"/>
      <c r="LZ361" s="54"/>
      <c r="MA361" s="56"/>
      <c r="MB361" s="52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6"/>
      <c r="NF361" s="52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6"/>
      <c r="OK361" s="52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153"/>
      <c r="PP361" s="52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154"/>
      <c r="QT361" s="52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154"/>
      <c r="RY361" s="52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154"/>
      <c r="TC361" s="52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6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38"/>
      <c r="US361" s="38"/>
      <c r="UT361" s="38"/>
      <c r="UU361" s="38"/>
      <c r="UV361" s="38"/>
      <c r="UW361" s="38"/>
      <c r="UX361" s="38"/>
      <c r="UY361" s="38"/>
      <c r="UZ361" s="38"/>
      <c r="VA361" s="38"/>
      <c r="VB361" s="38"/>
      <c r="VC361" s="38"/>
      <c r="VD361" s="38"/>
      <c r="VE361" s="38"/>
      <c r="VF361" s="38"/>
      <c r="VG361" s="38"/>
      <c r="VH361" s="38"/>
      <c r="VI361" s="38"/>
      <c r="VJ361" s="38"/>
      <c r="VK361" s="38"/>
      <c r="VL361" s="182"/>
      <c r="VM361" s="25"/>
      <c r="VN361" s="10"/>
      <c r="VO361" s="10"/>
      <c r="VP361" s="10"/>
      <c r="VQ361" s="10"/>
      <c r="VR361" s="10"/>
      <c r="VS361" s="10"/>
      <c r="VT361" s="10"/>
      <c r="VU361" s="10"/>
      <c r="VV361" s="10"/>
      <c r="VW361" s="38"/>
      <c r="VX361" s="38"/>
      <c r="VY361" s="38"/>
      <c r="VZ361" s="38"/>
      <c r="WA361" s="38"/>
      <c r="WB361" s="38"/>
      <c r="WC361" s="38"/>
      <c r="WD361" s="38"/>
      <c r="WE361" s="38"/>
      <c r="WF361" s="38"/>
      <c r="WG361" s="38"/>
      <c r="WH361" s="38"/>
      <c r="WI361" s="38"/>
      <c r="WJ361" s="38"/>
      <c r="WK361" s="38"/>
      <c r="WL361" s="38"/>
      <c r="WM361" s="38"/>
      <c r="WN361" s="182"/>
      <c r="WO361" s="25"/>
      <c r="WP361" s="10"/>
      <c r="WQ361" s="10"/>
      <c r="WR361" s="10"/>
      <c r="WS361" s="10"/>
      <c r="WT361" s="10"/>
      <c r="WU361" s="10"/>
      <c r="WV361" s="10"/>
      <c r="WW361" s="10"/>
      <c r="WX361" s="10"/>
      <c r="WY361" s="38"/>
      <c r="WZ361" s="38"/>
      <c r="XA361" s="38"/>
      <c r="XB361" s="38"/>
      <c r="XC361" s="38"/>
      <c r="XD361" s="38"/>
      <c r="XE361" s="38"/>
      <c r="XF361" s="38"/>
      <c r="XG361" s="38"/>
      <c r="XH361" s="38"/>
      <c r="XI361" s="38"/>
      <c r="XJ361" s="38"/>
      <c r="XK361" s="38"/>
      <c r="XL361" s="38"/>
      <c r="XM361" s="38"/>
      <c r="XN361" s="38"/>
      <c r="XO361" s="38"/>
      <c r="XP361" s="38"/>
      <c r="XQ361" s="38"/>
      <c r="XR361" s="38"/>
      <c r="XS361" s="38"/>
      <c r="XT361" s="25"/>
    </row>
    <row r="362" spans="2:644" s="4" customFormat="1" ht="12.75" x14ac:dyDescent="0.2">
      <c r="B362" s="61" t="s">
        <v>122</v>
      </c>
      <c r="C362" s="201" t="s">
        <v>448</v>
      </c>
      <c r="D362" s="9" t="str">
        <f t="shared" si="280"/>
        <v>1309825774</v>
      </c>
      <c r="E362" s="10">
        <v>6015</v>
      </c>
      <c r="F362" s="9" t="s">
        <v>338</v>
      </c>
      <c r="G362" s="9" t="s">
        <v>126</v>
      </c>
      <c r="H362" s="9" t="s">
        <v>710</v>
      </c>
      <c r="I362" s="9">
        <f>LEN(H362)</f>
        <v>24</v>
      </c>
      <c r="J362" s="9">
        <f>FIND(" ",H362,FIND(" ",H362)+1)</f>
        <v>12</v>
      </c>
      <c r="K362" s="9">
        <f>I362-(J362-1)</f>
        <v>13</v>
      </c>
      <c r="L362" s="9" t="str">
        <f>MID(H362,1,J362)</f>
        <v xml:space="preserve">Mera Cedeño </v>
      </c>
      <c r="M362" s="9" t="str">
        <f>MID(H362,J362,K362)</f>
        <v xml:space="preserve"> Jonny Daniel</v>
      </c>
      <c r="N362" s="9" t="str">
        <f>_xlfn.IFNA(VLOOKUP(D362,[1]!Tabla1[#All],7,0),"NO ENCONTRADO")</f>
        <v>johnnymera@salesland.net</v>
      </c>
      <c r="O362" s="9"/>
      <c r="P362" s="9" t="str">
        <f>IF(N362="NO ENCONTRADO",O362,N362)</f>
        <v>johnnymera@salesland.net</v>
      </c>
      <c r="Q362" s="11">
        <v>44652</v>
      </c>
      <c r="R362" s="11"/>
      <c r="S362" s="11"/>
      <c r="T362" s="11"/>
      <c r="U362" s="76">
        <f t="shared" si="287"/>
        <v>10</v>
      </c>
      <c r="V362" s="100">
        <f t="shared" si="262"/>
        <v>12.5</v>
      </c>
      <c r="W362" s="12">
        <f>SUM(Z362:XS362)</f>
        <v>0</v>
      </c>
      <c r="X362" s="24">
        <f t="shared" si="264"/>
        <v>0</v>
      </c>
      <c r="Y362" s="77">
        <f>IF(B362="Inactivo",0,(V362-W362-X362))</f>
        <v>12.5</v>
      </c>
      <c r="Z362" s="46"/>
      <c r="AA362" s="47"/>
      <c r="AB362" s="47"/>
      <c r="AC362" s="47"/>
      <c r="AD362" s="47"/>
      <c r="AE362" s="47"/>
      <c r="AF362" s="48"/>
      <c r="AG362" s="49"/>
      <c r="AH362" s="50"/>
      <c r="AI362" s="51"/>
      <c r="AJ362" s="52"/>
      <c r="AK362" s="53"/>
      <c r="AL362" s="53"/>
      <c r="AM362" s="53"/>
      <c r="AN362" s="53"/>
      <c r="AO362" s="53"/>
      <c r="AP362" s="54"/>
      <c r="AQ362" s="54"/>
      <c r="AR362" s="55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6"/>
      <c r="BO362" s="52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6"/>
      <c r="CS362" s="64"/>
      <c r="CT362" s="54"/>
      <c r="CU362" s="54"/>
      <c r="CV362" s="54"/>
      <c r="CW362" s="54"/>
      <c r="CX362" s="54"/>
      <c r="CY362" s="54"/>
      <c r="CZ362" s="55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15"/>
      <c r="DR362" s="15"/>
      <c r="DS362" s="15"/>
      <c r="DT362" s="15"/>
      <c r="DU362" s="15"/>
      <c r="DV362" s="15"/>
      <c r="DW362" s="29"/>
      <c r="DX362" s="43"/>
      <c r="DY362" s="21"/>
      <c r="DZ362" s="21"/>
      <c r="EA362" s="15"/>
      <c r="EB362" s="15"/>
      <c r="EC362" s="15"/>
      <c r="ED362" s="15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6"/>
      <c r="FB362" s="52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5"/>
      <c r="FZ362" s="54"/>
      <c r="GA362" s="54"/>
      <c r="GB362" s="54"/>
      <c r="GC362" s="54"/>
      <c r="GD362" s="54"/>
      <c r="GE362" s="54"/>
      <c r="GF362" s="58"/>
      <c r="GG362" s="57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6"/>
      <c r="HL362" s="52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5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8"/>
      <c r="IN362" s="57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6"/>
      <c r="JS362" s="52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5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6"/>
      <c r="KW362" s="57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5"/>
      <c r="LX362" s="54"/>
      <c r="LY362" s="54"/>
      <c r="LZ362" s="54"/>
      <c r="MA362" s="56"/>
      <c r="MB362" s="52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6"/>
      <c r="NF362" s="52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6"/>
      <c r="OK362" s="52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153"/>
      <c r="PP362" s="52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154"/>
      <c r="QT362" s="52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154"/>
      <c r="RY362" s="52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154"/>
      <c r="TC362" s="52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6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38"/>
      <c r="US362" s="38"/>
      <c r="UT362" s="38"/>
      <c r="UU362" s="38"/>
      <c r="UV362" s="38"/>
      <c r="UW362" s="38"/>
      <c r="UX362" s="38"/>
      <c r="UY362" s="38"/>
      <c r="UZ362" s="38"/>
      <c r="VA362" s="38"/>
      <c r="VB362" s="38"/>
      <c r="VC362" s="38"/>
      <c r="VD362" s="38"/>
      <c r="VE362" s="38"/>
      <c r="VF362" s="38"/>
      <c r="VG362" s="38"/>
      <c r="VH362" s="38"/>
      <c r="VI362" s="38"/>
      <c r="VJ362" s="38"/>
      <c r="VK362" s="38"/>
      <c r="VL362" s="182"/>
      <c r="VM362" s="25"/>
      <c r="VN362" s="10"/>
      <c r="VO362" s="10"/>
      <c r="VP362" s="10"/>
      <c r="VQ362" s="10"/>
      <c r="VR362" s="10"/>
      <c r="VS362" s="10"/>
      <c r="VT362" s="10"/>
      <c r="VU362" s="10"/>
      <c r="VV362" s="10"/>
      <c r="VW362" s="38"/>
      <c r="VX362" s="38"/>
      <c r="VY362" s="38"/>
      <c r="VZ362" s="38"/>
      <c r="WA362" s="38"/>
      <c r="WB362" s="38"/>
      <c r="WC362" s="38"/>
      <c r="WD362" s="38"/>
      <c r="WE362" s="38"/>
      <c r="WF362" s="38"/>
      <c r="WG362" s="38"/>
      <c r="WH362" s="38"/>
      <c r="WI362" s="38"/>
      <c r="WJ362" s="38"/>
      <c r="WK362" s="38"/>
      <c r="WL362" s="38"/>
      <c r="WM362" s="38"/>
      <c r="WN362" s="182"/>
      <c r="WO362" s="25"/>
      <c r="WP362" s="10"/>
      <c r="WQ362" s="10"/>
      <c r="WR362" s="10"/>
      <c r="WS362" s="10"/>
      <c r="WT362" s="10"/>
      <c r="WU362" s="10"/>
      <c r="WV362" s="10"/>
      <c r="WW362" s="10"/>
      <c r="WX362" s="10"/>
      <c r="WY362" s="196"/>
      <c r="WZ362" s="196"/>
      <c r="XA362" s="196"/>
      <c r="XB362" s="196"/>
      <c r="XC362" s="196"/>
      <c r="XD362" s="196"/>
      <c r="XE362" s="196"/>
      <c r="XF362" s="196"/>
      <c r="XG362" s="196"/>
      <c r="XH362" s="196"/>
      <c r="XI362" s="196"/>
      <c r="XJ362" s="196"/>
      <c r="XK362" s="196"/>
      <c r="XL362" s="196"/>
      <c r="XM362" s="196"/>
      <c r="XN362" s="196"/>
      <c r="XO362" s="196"/>
      <c r="XP362" s="196"/>
      <c r="XQ362" s="196"/>
      <c r="XR362" s="196"/>
      <c r="XS362" s="196"/>
      <c r="XT362" s="25">
        <f t="shared" ref="XT362" si="326">SUM(Z362:XS362)</f>
        <v>0</v>
      </c>
    </row>
    <row r="363" spans="2:644" s="4" customFormat="1" ht="12.75" hidden="1" x14ac:dyDescent="0.2">
      <c r="B363" s="61" t="s">
        <v>121</v>
      </c>
      <c r="C363" s="201" t="s">
        <v>449</v>
      </c>
      <c r="D363" s="9" t="str">
        <f t="shared" si="280"/>
        <v>2450022104</v>
      </c>
      <c r="E363" s="10"/>
      <c r="F363" s="9"/>
      <c r="G363" s="9"/>
      <c r="H363" s="9" t="s">
        <v>711</v>
      </c>
      <c r="I363" s="9"/>
      <c r="J363" s="9"/>
      <c r="K363" s="9"/>
      <c r="L363" s="9"/>
      <c r="M363" s="9"/>
      <c r="N363" s="9" t="e">
        <f>VLOOKUP(C363,'[1]Nomina al 02-02-2023'!$A$6:$A$94,1,0)</f>
        <v>#N/A</v>
      </c>
      <c r="O363" s="9"/>
      <c r="P363" s="9"/>
      <c r="Q363" s="11">
        <v>44678</v>
      </c>
      <c r="R363" s="11">
        <v>44704</v>
      </c>
      <c r="S363" s="11"/>
      <c r="T363" s="11"/>
      <c r="U363" s="76">
        <f t="shared" si="287"/>
        <v>9.1333333333333329</v>
      </c>
      <c r="V363" s="100">
        <f t="shared" si="262"/>
        <v>11.416666666666666</v>
      </c>
      <c r="W363" s="12">
        <f t="shared" si="263"/>
        <v>0</v>
      </c>
      <c r="X363" s="24">
        <f t="shared" si="264"/>
        <v>0</v>
      </c>
      <c r="Y363" s="77">
        <f>IF(B363="Inactivo",0,(V363-W363-X363))</f>
        <v>0</v>
      </c>
      <c r="Z363" s="46"/>
      <c r="AA363" s="47"/>
      <c r="AB363" s="47"/>
      <c r="AC363" s="47"/>
      <c r="AD363" s="47"/>
      <c r="AE363" s="47"/>
      <c r="AF363" s="48"/>
      <c r="AG363" s="49"/>
      <c r="AH363" s="50"/>
      <c r="AI363" s="51"/>
      <c r="AJ363" s="52"/>
      <c r="AK363" s="53"/>
      <c r="AL363" s="53"/>
      <c r="AM363" s="53"/>
      <c r="AN363" s="53"/>
      <c r="AO363" s="53"/>
      <c r="AP363" s="54"/>
      <c r="AQ363" s="54"/>
      <c r="AR363" s="55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6"/>
      <c r="BO363" s="52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6"/>
      <c r="CS363" s="64"/>
      <c r="CT363" s="54"/>
      <c r="CU363" s="54"/>
      <c r="CV363" s="54"/>
      <c r="CW363" s="54"/>
      <c r="CX363" s="54"/>
      <c r="CY363" s="54"/>
      <c r="CZ363" s="55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15"/>
      <c r="DR363" s="15"/>
      <c r="DS363" s="15"/>
      <c r="DT363" s="15"/>
      <c r="DU363" s="15"/>
      <c r="DV363" s="15"/>
      <c r="DW363" s="29"/>
      <c r="DX363" s="43"/>
      <c r="DY363" s="21"/>
      <c r="DZ363" s="21"/>
      <c r="EA363" s="15"/>
      <c r="EB363" s="15"/>
      <c r="EC363" s="15"/>
      <c r="ED363" s="15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6"/>
      <c r="FB363" s="52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5"/>
      <c r="FZ363" s="54"/>
      <c r="GA363" s="54"/>
      <c r="GB363" s="54"/>
      <c r="GC363" s="54"/>
      <c r="GD363" s="54"/>
      <c r="GE363" s="54"/>
      <c r="GF363" s="58"/>
      <c r="GG363" s="57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6"/>
      <c r="HL363" s="52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5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8"/>
      <c r="IN363" s="57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6"/>
      <c r="JS363" s="52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5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6"/>
      <c r="KW363" s="57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5"/>
      <c r="LX363" s="54"/>
      <c r="LY363" s="54"/>
      <c r="LZ363" s="54"/>
      <c r="MA363" s="56"/>
      <c r="MB363" s="52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6"/>
      <c r="NF363" s="52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6"/>
      <c r="OK363" s="52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153"/>
      <c r="PP363" s="52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154"/>
      <c r="QT363" s="52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154"/>
      <c r="RY363" s="52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154"/>
      <c r="TC363" s="52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6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38"/>
      <c r="US363" s="38"/>
      <c r="UT363" s="38"/>
      <c r="UU363" s="38"/>
      <c r="UV363" s="38"/>
      <c r="UW363" s="38"/>
      <c r="UX363" s="38"/>
      <c r="UY363" s="38"/>
      <c r="UZ363" s="38"/>
      <c r="VA363" s="38"/>
      <c r="VB363" s="38"/>
      <c r="VC363" s="38"/>
      <c r="VD363" s="38"/>
      <c r="VE363" s="38"/>
      <c r="VF363" s="38"/>
      <c r="VG363" s="38"/>
      <c r="VH363" s="38"/>
      <c r="VI363" s="38"/>
      <c r="VJ363" s="38"/>
      <c r="VK363" s="38"/>
      <c r="VL363" s="182"/>
      <c r="VM363" s="25"/>
      <c r="VN363" s="10"/>
      <c r="VO363" s="10"/>
      <c r="VP363" s="10"/>
      <c r="VQ363" s="10"/>
      <c r="VR363" s="10"/>
      <c r="VS363" s="10"/>
      <c r="VT363" s="10"/>
      <c r="VU363" s="10"/>
      <c r="VV363" s="10"/>
      <c r="VW363" s="38"/>
      <c r="VX363" s="38"/>
      <c r="VY363" s="38"/>
      <c r="VZ363" s="38"/>
      <c r="WA363" s="38"/>
      <c r="WB363" s="38"/>
      <c r="WC363" s="38"/>
      <c r="WD363" s="38"/>
      <c r="WE363" s="38"/>
      <c r="WF363" s="38"/>
      <c r="WG363" s="38"/>
      <c r="WH363" s="38"/>
      <c r="WI363" s="38"/>
      <c r="WJ363" s="38"/>
      <c r="WK363" s="38"/>
      <c r="WL363" s="38"/>
      <c r="WM363" s="38"/>
      <c r="WN363" s="182"/>
      <c r="WO363" s="25"/>
      <c r="WP363" s="10"/>
      <c r="WQ363" s="10"/>
      <c r="WR363" s="10"/>
      <c r="WS363" s="10"/>
      <c r="WT363" s="10"/>
      <c r="WU363" s="10"/>
      <c r="WV363" s="10"/>
      <c r="WW363" s="10"/>
      <c r="WX363" s="10"/>
      <c r="WY363" s="38"/>
      <c r="WZ363" s="38"/>
      <c r="XA363" s="38"/>
      <c r="XB363" s="38"/>
      <c r="XC363" s="38"/>
      <c r="XD363" s="38"/>
      <c r="XE363" s="38"/>
      <c r="XF363" s="38"/>
      <c r="XG363" s="38"/>
      <c r="XH363" s="38"/>
      <c r="XI363" s="38"/>
      <c r="XJ363" s="38"/>
      <c r="XK363" s="38"/>
      <c r="XL363" s="38"/>
      <c r="XM363" s="38"/>
      <c r="XN363" s="38"/>
      <c r="XO363" s="38"/>
      <c r="XP363" s="38"/>
      <c r="XQ363" s="38"/>
      <c r="XR363" s="38"/>
      <c r="XS363" s="38"/>
      <c r="XT363" s="25"/>
    </row>
    <row r="364" spans="2:644" s="4" customFormat="1" ht="12.75" hidden="1" x14ac:dyDescent="0.2">
      <c r="B364" s="61" t="s">
        <v>121</v>
      </c>
      <c r="C364" s="201" t="s">
        <v>1093</v>
      </c>
      <c r="D364" s="9" t="str">
        <f t="shared" si="280"/>
        <v>0940331366</v>
      </c>
      <c r="E364" s="10">
        <v>6015</v>
      </c>
      <c r="F364" s="9" t="s">
        <v>338</v>
      </c>
      <c r="G364" s="9" t="s">
        <v>126</v>
      </c>
      <c r="H364" s="9" t="s">
        <v>248</v>
      </c>
      <c r="I364" s="9"/>
      <c r="J364" s="9"/>
      <c r="K364" s="9"/>
      <c r="L364" s="9"/>
      <c r="M364" s="9"/>
      <c r="N364" s="9" t="e">
        <f>VLOOKUP(C364,'[1]Nomina al 02-02-2023'!$A$6:$A$94,1,0)</f>
        <v>#N/A</v>
      </c>
      <c r="O364" s="9"/>
      <c r="P364" s="9"/>
      <c r="Q364" s="11">
        <v>44757</v>
      </c>
      <c r="R364" s="11">
        <v>44838</v>
      </c>
      <c r="S364" s="11"/>
      <c r="T364" s="11"/>
      <c r="U364" s="76">
        <f t="shared" si="287"/>
        <v>6.5333333333333332</v>
      </c>
      <c r="V364" s="100">
        <f t="shared" si="262"/>
        <v>8.1666666666666661</v>
      </c>
      <c r="W364" s="12">
        <f>SUM(Z364:XS364)</f>
        <v>0</v>
      </c>
      <c r="X364" s="24">
        <f t="shared" si="264"/>
        <v>0</v>
      </c>
      <c r="Y364" s="77">
        <f>IF(B364="Inactivo",0,(V364-W364-X364))</f>
        <v>0</v>
      </c>
      <c r="Z364" s="46"/>
      <c r="AA364" s="47"/>
      <c r="AB364" s="47"/>
      <c r="AC364" s="47"/>
      <c r="AD364" s="47"/>
      <c r="AE364" s="47"/>
      <c r="AF364" s="48"/>
      <c r="AG364" s="49"/>
      <c r="AH364" s="50"/>
      <c r="AI364" s="51"/>
      <c r="AJ364" s="52"/>
      <c r="AK364" s="53"/>
      <c r="AL364" s="53"/>
      <c r="AM364" s="53"/>
      <c r="AN364" s="53"/>
      <c r="AO364" s="53"/>
      <c r="AP364" s="54"/>
      <c r="AQ364" s="54"/>
      <c r="AR364" s="55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6"/>
      <c r="BO364" s="52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6"/>
      <c r="CS364" s="64"/>
      <c r="CT364" s="54"/>
      <c r="CU364" s="54"/>
      <c r="CV364" s="54"/>
      <c r="CW364" s="54"/>
      <c r="CX364" s="54"/>
      <c r="CY364" s="54"/>
      <c r="CZ364" s="55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15"/>
      <c r="DR364" s="15"/>
      <c r="DS364" s="15"/>
      <c r="DT364" s="15"/>
      <c r="DU364" s="15"/>
      <c r="DV364" s="15"/>
      <c r="DW364" s="29"/>
      <c r="DX364" s="43"/>
      <c r="DY364" s="21"/>
      <c r="DZ364" s="21"/>
      <c r="EA364" s="15"/>
      <c r="EB364" s="15"/>
      <c r="EC364" s="15"/>
      <c r="ED364" s="15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6"/>
      <c r="FB364" s="52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5"/>
      <c r="FZ364" s="54"/>
      <c r="GA364" s="54"/>
      <c r="GB364" s="54"/>
      <c r="GC364" s="54"/>
      <c r="GD364" s="54"/>
      <c r="GE364" s="54"/>
      <c r="GF364" s="58"/>
      <c r="GG364" s="57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6"/>
      <c r="HL364" s="52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5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8"/>
      <c r="IN364" s="57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6"/>
      <c r="JS364" s="52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5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6"/>
      <c r="KW364" s="57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5"/>
      <c r="LX364" s="54"/>
      <c r="LY364" s="54"/>
      <c r="LZ364" s="54"/>
      <c r="MA364" s="56"/>
      <c r="MB364" s="52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6"/>
      <c r="NF364" s="52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6"/>
      <c r="OK364" s="52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153"/>
      <c r="PP364" s="52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154"/>
      <c r="QT364" s="52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154"/>
      <c r="RY364" s="52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154"/>
      <c r="TC364" s="52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6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38"/>
      <c r="US364" s="38"/>
      <c r="UT364" s="38"/>
      <c r="UU364" s="38"/>
      <c r="UV364" s="38"/>
      <c r="UW364" s="38"/>
      <c r="UX364" s="38"/>
      <c r="UY364" s="38"/>
      <c r="UZ364" s="38"/>
      <c r="VA364" s="38"/>
      <c r="VB364" s="38"/>
      <c r="VC364" s="38"/>
      <c r="VD364" s="38"/>
      <c r="VE364" s="38"/>
      <c r="VF364" s="38"/>
      <c r="VG364" s="38"/>
      <c r="VH364" s="38"/>
      <c r="VI364" s="38"/>
      <c r="VJ364" s="38"/>
      <c r="VK364" s="38"/>
      <c r="VL364" s="182"/>
      <c r="VM364" s="25"/>
      <c r="VN364" s="10"/>
      <c r="VO364" s="10"/>
      <c r="VP364" s="10"/>
      <c r="VQ364" s="10"/>
      <c r="VR364" s="10"/>
      <c r="VS364" s="10"/>
      <c r="VT364" s="10"/>
      <c r="VU364" s="10"/>
      <c r="VV364" s="10"/>
      <c r="VW364" s="38"/>
      <c r="VX364" s="38"/>
      <c r="VY364" s="38"/>
      <c r="VZ364" s="38"/>
      <c r="WA364" s="38"/>
      <c r="WB364" s="38"/>
      <c r="WC364" s="38"/>
      <c r="WD364" s="38"/>
      <c r="WE364" s="38"/>
      <c r="WF364" s="38"/>
      <c r="WG364" s="38"/>
      <c r="WH364" s="38"/>
      <c r="WI364" s="38"/>
      <c r="WJ364" s="38"/>
      <c r="WK364" s="38"/>
      <c r="WL364" s="38"/>
      <c r="WM364" s="38"/>
      <c r="WN364" s="182"/>
      <c r="WO364" s="25"/>
      <c r="WP364" s="10"/>
      <c r="WQ364" s="10"/>
      <c r="WR364" s="10"/>
      <c r="WS364" s="10"/>
      <c r="WT364" s="10"/>
      <c r="WU364" s="10"/>
      <c r="WV364" s="10"/>
      <c r="WW364" s="10"/>
      <c r="WX364" s="10"/>
      <c r="WY364" s="196"/>
      <c r="WZ364" s="196"/>
      <c r="XA364" s="196"/>
      <c r="XB364" s="196"/>
      <c r="XC364" s="196"/>
      <c r="XD364" s="196"/>
      <c r="XE364" s="196"/>
      <c r="XF364" s="196"/>
      <c r="XG364" s="196"/>
      <c r="XH364" s="196"/>
      <c r="XI364" s="196"/>
      <c r="XJ364" s="196"/>
      <c r="XK364" s="196"/>
      <c r="XL364" s="196"/>
      <c r="XM364" s="196"/>
      <c r="XN364" s="196"/>
      <c r="XO364" s="196"/>
      <c r="XP364" s="196"/>
      <c r="XQ364" s="196"/>
      <c r="XR364" s="196"/>
      <c r="XS364" s="196"/>
      <c r="XT364" s="25">
        <f t="shared" ref="XT364" si="327">SUM(Z364:XS364)</f>
        <v>0</v>
      </c>
    </row>
    <row r="365" spans="2:644" s="4" customFormat="1" ht="12.75" hidden="1" x14ac:dyDescent="0.2">
      <c r="B365" s="61" t="s">
        <v>121</v>
      </c>
      <c r="C365" s="201" t="s">
        <v>1094</v>
      </c>
      <c r="D365" s="9" t="str">
        <f t="shared" si="280"/>
        <v>0804232684</v>
      </c>
      <c r="E365" s="10"/>
      <c r="F365" s="9"/>
      <c r="G365" s="9"/>
      <c r="H365" s="9" t="s">
        <v>712</v>
      </c>
      <c r="I365" s="9"/>
      <c r="J365" s="9"/>
      <c r="K365" s="9"/>
      <c r="L365" s="9"/>
      <c r="M365" s="9"/>
      <c r="N365" s="9" t="e">
        <f>VLOOKUP(C365,'[1]Nomina al 02-02-2023'!$A$6:$A$94,1,0)</f>
        <v>#N/A</v>
      </c>
      <c r="O365" s="9"/>
      <c r="P365" s="9"/>
      <c r="Q365" s="11">
        <v>44635</v>
      </c>
      <c r="R365" s="11">
        <v>44925</v>
      </c>
      <c r="S365" s="11"/>
      <c r="T365" s="11"/>
      <c r="U365" s="76">
        <f t="shared" si="287"/>
        <v>10.533333333333333</v>
      </c>
      <c r="V365" s="100">
        <f t="shared" si="262"/>
        <v>13.166666666666666</v>
      </c>
      <c r="W365" s="12">
        <f t="shared" si="263"/>
        <v>0</v>
      </c>
      <c r="X365" s="24">
        <f t="shared" si="264"/>
        <v>0</v>
      </c>
      <c r="Y365" s="77">
        <f>IF(B365="Inactivo",0,(V365-W365-X365))</f>
        <v>0</v>
      </c>
      <c r="Z365" s="46"/>
      <c r="AA365" s="47"/>
      <c r="AB365" s="47"/>
      <c r="AC365" s="47"/>
      <c r="AD365" s="47"/>
      <c r="AE365" s="47"/>
      <c r="AF365" s="48"/>
      <c r="AG365" s="49"/>
      <c r="AH365" s="50"/>
      <c r="AI365" s="51"/>
      <c r="AJ365" s="52"/>
      <c r="AK365" s="53"/>
      <c r="AL365" s="53"/>
      <c r="AM365" s="53"/>
      <c r="AN365" s="53"/>
      <c r="AO365" s="53"/>
      <c r="AP365" s="54"/>
      <c r="AQ365" s="54"/>
      <c r="AR365" s="55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6"/>
      <c r="BO365" s="52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6"/>
      <c r="CS365" s="64"/>
      <c r="CT365" s="54"/>
      <c r="CU365" s="54"/>
      <c r="CV365" s="54"/>
      <c r="CW365" s="54"/>
      <c r="CX365" s="54"/>
      <c r="CY365" s="54"/>
      <c r="CZ365" s="55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15"/>
      <c r="DR365" s="15"/>
      <c r="DS365" s="15"/>
      <c r="DT365" s="15"/>
      <c r="DU365" s="15"/>
      <c r="DV365" s="15"/>
      <c r="DW365" s="29"/>
      <c r="DX365" s="43"/>
      <c r="DY365" s="21"/>
      <c r="DZ365" s="21"/>
      <c r="EA365" s="15"/>
      <c r="EB365" s="15"/>
      <c r="EC365" s="15"/>
      <c r="ED365" s="15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6"/>
      <c r="FB365" s="52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5"/>
      <c r="FZ365" s="54"/>
      <c r="GA365" s="54"/>
      <c r="GB365" s="54"/>
      <c r="GC365" s="54"/>
      <c r="GD365" s="54"/>
      <c r="GE365" s="54"/>
      <c r="GF365" s="58"/>
      <c r="GG365" s="57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6"/>
      <c r="HL365" s="52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5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8"/>
      <c r="IN365" s="57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6"/>
      <c r="JS365" s="52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5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6"/>
      <c r="KW365" s="57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5"/>
      <c r="LX365" s="54"/>
      <c r="LY365" s="54"/>
      <c r="LZ365" s="54"/>
      <c r="MA365" s="56"/>
      <c r="MB365" s="52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6"/>
      <c r="NF365" s="52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6"/>
      <c r="OK365" s="52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153"/>
      <c r="PP365" s="52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154"/>
      <c r="QT365" s="52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154"/>
      <c r="RY365" s="52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154"/>
      <c r="TC365" s="52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6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38"/>
      <c r="US365" s="38"/>
      <c r="UT365" s="38"/>
      <c r="UU365" s="38"/>
      <c r="UV365" s="38"/>
      <c r="UW365" s="38"/>
      <c r="UX365" s="38"/>
      <c r="UY365" s="38"/>
      <c r="UZ365" s="38"/>
      <c r="VA365" s="38"/>
      <c r="VB365" s="38"/>
      <c r="VC365" s="38"/>
      <c r="VD365" s="38"/>
      <c r="VE365" s="38"/>
      <c r="VF365" s="38"/>
      <c r="VG365" s="38"/>
      <c r="VH365" s="38"/>
      <c r="VI365" s="38"/>
      <c r="VJ365" s="38"/>
      <c r="VK365" s="38"/>
      <c r="VL365" s="182"/>
      <c r="VM365" s="25"/>
      <c r="VN365" s="10"/>
      <c r="VO365" s="10"/>
      <c r="VP365" s="10"/>
      <c r="VQ365" s="10"/>
      <c r="VR365" s="10"/>
      <c r="VS365" s="10"/>
      <c r="VT365" s="10"/>
      <c r="VU365" s="10"/>
      <c r="VV365" s="10"/>
      <c r="VW365" s="38"/>
      <c r="VX365" s="38"/>
      <c r="VY365" s="38"/>
      <c r="VZ365" s="38"/>
      <c r="WA365" s="38"/>
      <c r="WB365" s="38"/>
      <c r="WC365" s="38"/>
      <c r="WD365" s="38"/>
      <c r="WE365" s="38"/>
      <c r="WF365" s="38"/>
      <c r="WG365" s="38"/>
      <c r="WH365" s="38"/>
      <c r="WI365" s="38"/>
      <c r="WJ365" s="38"/>
      <c r="WK365" s="38"/>
      <c r="WL365" s="38"/>
      <c r="WM365" s="38"/>
      <c r="WN365" s="182"/>
      <c r="WO365" s="25"/>
      <c r="WP365" s="10"/>
      <c r="WQ365" s="10"/>
      <c r="WR365" s="10"/>
      <c r="WS365" s="10"/>
      <c r="WT365" s="10"/>
      <c r="WU365" s="10"/>
      <c r="WV365" s="10"/>
      <c r="WW365" s="10"/>
      <c r="WX365" s="10"/>
      <c r="WY365" s="38"/>
      <c r="WZ365" s="38"/>
      <c r="XA365" s="38"/>
      <c r="XB365" s="38"/>
      <c r="XC365" s="38"/>
      <c r="XD365" s="38"/>
      <c r="XE365" s="38"/>
      <c r="XF365" s="38"/>
      <c r="XG365" s="38"/>
      <c r="XH365" s="38"/>
      <c r="XI365" s="38"/>
      <c r="XJ365" s="38"/>
      <c r="XK365" s="38"/>
      <c r="XL365" s="38"/>
      <c r="XM365" s="38"/>
      <c r="XN365" s="38"/>
      <c r="XO365" s="38"/>
      <c r="XP365" s="38"/>
      <c r="XQ365" s="38"/>
      <c r="XR365" s="38"/>
      <c r="XS365" s="38"/>
      <c r="XT365" s="25"/>
    </row>
    <row r="366" spans="2:644" s="4" customFormat="1" ht="12.75" x14ac:dyDescent="0.2">
      <c r="B366" s="61" t="s">
        <v>122</v>
      </c>
      <c r="C366" s="201" t="s">
        <v>450</v>
      </c>
      <c r="D366" s="9" t="str">
        <f t="shared" si="280"/>
        <v>1721792420</v>
      </c>
      <c r="E366" s="10">
        <v>6004</v>
      </c>
      <c r="F366" s="9" t="s">
        <v>39</v>
      </c>
      <c r="G366" s="9" t="s">
        <v>331</v>
      </c>
      <c r="H366" s="9" t="s">
        <v>713</v>
      </c>
      <c r="I366" s="9">
        <f>LEN(H366)</f>
        <v>28</v>
      </c>
      <c r="J366" s="9">
        <f>FIND(" ",H366,FIND(" ",H366)+1)</f>
        <v>12</v>
      </c>
      <c r="K366" s="9">
        <f>I366-(J366-1)</f>
        <v>17</v>
      </c>
      <c r="L366" s="9" t="str">
        <f>MID(H366,1,J366)</f>
        <v xml:space="preserve">Moncayo Rea </v>
      </c>
      <c r="M366" s="9" t="str">
        <f>MID(H366,J366,K366)</f>
        <v xml:space="preserve"> Maritza Gabriela</v>
      </c>
      <c r="N366" s="9" t="str">
        <f>_xlfn.IFNA(VLOOKUP(D366,[1]!Tabla1[#All],7,0),"NO ENCONTRADO")</f>
        <v>maritzamoncayo@salesland.net</v>
      </c>
      <c r="O366" s="9"/>
      <c r="P366" s="9" t="str">
        <f>IF(N366="NO ENCONTRADO",O366,N366)</f>
        <v>maritzamoncayo@salesland.net</v>
      </c>
      <c r="Q366" s="11">
        <v>44950</v>
      </c>
      <c r="R366" s="11"/>
      <c r="S366" s="11"/>
      <c r="T366" s="11"/>
      <c r="U366" s="76">
        <f t="shared" si="287"/>
        <v>0.23333333333333334</v>
      </c>
      <c r="V366" s="100">
        <f t="shared" si="262"/>
        <v>0.29166666666666669</v>
      </c>
      <c r="W366" s="12">
        <f>SUM(Z366:XS366)</f>
        <v>0</v>
      </c>
      <c r="X366" s="24">
        <f t="shared" si="264"/>
        <v>0</v>
      </c>
      <c r="Y366" s="77">
        <f>IF(B366="Inactivo",0,(V366-W366-X366))</f>
        <v>0.29166666666666669</v>
      </c>
      <c r="Z366" s="46"/>
      <c r="AA366" s="47"/>
      <c r="AB366" s="47"/>
      <c r="AC366" s="47"/>
      <c r="AD366" s="47"/>
      <c r="AE366" s="47"/>
      <c r="AF366" s="48"/>
      <c r="AG366" s="49"/>
      <c r="AH366" s="50"/>
      <c r="AI366" s="51"/>
      <c r="AJ366" s="52"/>
      <c r="AK366" s="53"/>
      <c r="AL366" s="53"/>
      <c r="AM366" s="53"/>
      <c r="AN366" s="53"/>
      <c r="AO366" s="53"/>
      <c r="AP366" s="54"/>
      <c r="AQ366" s="54"/>
      <c r="AR366" s="55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6"/>
      <c r="BO366" s="52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6"/>
      <c r="CS366" s="64"/>
      <c r="CT366" s="54"/>
      <c r="CU366" s="54"/>
      <c r="CV366" s="54"/>
      <c r="CW366" s="54"/>
      <c r="CX366" s="54"/>
      <c r="CY366" s="54"/>
      <c r="CZ366" s="55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15"/>
      <c r="DR366" s="15"/>
      <c r="DS366" s="15"/>
      <c r="DT366" s="15"/>
      <c r="DU366" s="15"/>
      <c r="DV366" s="15"/>
      <c r="DW366" s="29"/>
      <c r="DX366" s="43"/>
      <c r="DY366" s="21"/>
      <c r="DZ366" s="21"/>
      <c r="EA366" s="15"/>
      <c r="EB366" s="15"/>
      <c r="EC366" s="15"/>
      <c r="ED366" s="15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6"/>
      <c r="FB366" s="52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5"/>
      <c r="FZ366" s="54"/>
      <c r="GA366" s="54"/>
      <c r="GB366" s="54"/>
      <c r="GC366" s="54"/>
      <c r="GD366" s="54"/>
      <c r="GE366" s="54"/>
      <c r="GF366" s="58"/>
      <c r="GG366" s="57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6"/>
      <c r="HL366" s="52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5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8"/>
      <c r="IN366" s="57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6"/>
      <c r="JS366" s="52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5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6"/>
      <c r="KW366" s="57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5"/>
      <c r="LX366" s="54"/>
      <c r="LY366" s="54"/>
      <c r="LZ366" s="54"/>
      <c r="MA366" s="56"/>
      <c r="MB366" s="52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6"/>
      <c r="NF366" s="52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6"/>
      <c r="OK366" s="52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153"/>
      <c r="PP366" s="52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154"/>
      <c r="QT366" s="52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154"/>
      <c r="RY366" s="52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154"/>
      <c r="TC366" s="52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6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38"/>
      <c r="US366" s="38"/>
      <c r="UT366" s="38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182"/>
      <c r="VM366" s="25"/>
      <c r="VN366" s="10"/>
      <c r="VO366" s="10"/>
      <c r="VP366" s="10"/>
      <c r="VQ366" s="10"/>
      <c r="VR366" s="10"/>
      <c r="VS366" s="10"/>
      <c r="VT366" s="10"/>
      <c r="VU366" s="10"/>
      <c r="VV366" s="10"/>
      <c r="VW366" s="38"/>
      <c r="VX366" s="38"/>
      <c r="VY366" s="38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182"/>
      <c r="WO366" s="25"/>
      <c r="WP366" s="10"/>
      <c r="WQ366" s="10"/>
      <c r="WR366" s="10"/>
      <c r="WS366" s="10"/>
      <c r="WT366" s="10"/>
      <c r="WU366" s="10"/>
      <c r="WV366" s="10"/>
      <c r="WW366" s="10"/>
      <c r="WX366" s="10"/>
      <c r="WY366" s="196"/>
      <c r="WZ366" s="196"/>
      <c r="XA366" s="196"/>
      <c r="XB366" s="196"/>
      <c r="XC366" s="196"/>
      <c r="XD366" s="196"/>
      <c r="XE366" s="196"/>
      <c r="XF366" s="196"/>
      <c r="XG366" s="196"/>
      <c r="XH366" s="196"/>
      <c r="XI366" s="196"/>
      <c r="XJ366" s="196"/>
      <c r="XK366" s="196"/>
      <c r="XL366" s="196"/>
      <c r="XM366" s="196"/>
      <c r="XN366" s="196"/>
      <c r="XO366" s="196"/>
      <c r="XP366" s="196"/>
      <c r="XQ366" s="196"/>
      <c r="XR366" s="196"/>
      <c r="XS366" s="196"/>
      <c r="XT366" s="25">
        <f t="shared" ref="XT366" si="328">SUM(Z366:XS366)</f>
        <v>0</v>
      </c>
    </row>
    <row r="367" spans="2:644" s="4" customFormat="1" ht="12.75" hidden="1" x14ac:dyDescent="0.2">
      <c r="B367" s="61" t="s">
        <v>121</v>
      </c>
      <c r="C367" s="201" t="s">
        <v>1095</v>
      </c>
      <c r="D367" s="9" t="str">
        <f t="shared" si="280"/>
        <v>0105411375</v>
      </c>
      <c r="E367" s="10"/>
      <c r="F367" s="9"/>
      <c r="G367" s="9"/>
      <c r="H367" s="9" t="s">
        <v>714</v>
      </c>
      <c r="I367" s="9"/>
      <c r="J367" s="9"/>
      <c r="K367" s="9"/>
      <c r="L367" s="9"/>
      <c r="M367" s="9"/>
      <c r="N367" s="9" t="e">
        <f>VLOOKUP(C367,'[1]Nomina al 02-02-2023'!$A$6:$A$94,1,0)</f>
        <v>#N/A</v>
      </c>
      <c r="O367" s="9"/>
      <c r="P367" s="9"/>
      <c r="Q367" s="11">
        <v>44305</v>
      </c>
      <c r="R367" s="11">
        <v>44305</v>
      </c>
      <c r="S367" s="11"/>
      <c r="T367" s="11"/>
      <c r="U367" s="76">
        <f t="shared" si="287"/>
        <v>21.4</v>
      </c>
      <c r="V367" s="100">
        <f t="shared" si="262"/>
        <v>26.75</v>
      </c>
      <c r="W367" s="12">
        <f t="shared" si="263"/>
        <v>0</v>
      </c>
      <c r="X367" s="24">
        <f t="shared" si="264"/>
        <v>0</v>
      </c>
      <c r="Y367" s="77">
        <f>IF(B367="Inactivo",0,(V367-W367-X367))</f>
        <v>0</v>
      </c>
      <c r="Z367" s="46"/>
      <c r="AA367" s="47"/>
      <c r="AB367" s="47"/>
      <c r="AC367" s="47"/>
      <c r="AD367" s="47"/>
      <c r="AE367" s="47"/>
      <c r="AF367" s="48"/>
      <c r="AG367" s="49"/>
      <c r="AH367" s="50"/>
      <c r="AI367" s="51"/>
      <c r="AJ367" s="52"/>
      <c r="AK367" s="53"/>
      <c r="AL367" s="53"/>
      <c r="AM367" s="53"/>
      <c r="AN367" s="53"/>
      <c r="AO367" s="53"/>
      <c r="AP367" s="54"/>
      <c r="AQ367" s="54"/>
      <c r="AR367" s="55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6"/>
      <c r="BO367" s="52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6"/>
      <c r="CS367" s="64"/>
      <c r="CT367" s="54"/>
      <c r="CU367" s="54"/>
      <c r="CV367" s="54"/>
      <c r="CW367" s="54"/>
      <c r="CX367" s="54"/>
      <c r="CY367" s="54"/>
      <c r="CZ367" s="55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15"/>
      <c r="DR367" s="15"/>
      <c r="DS367" s="15"/>
      <c r="DT367" s="15"/>
      <c r="DU367" s="15"/>
      <c r="DV367" s="15"/>
      <c r="DW367" s="29"/>
      <c r="DX367" s="43"/>
      <c r="DY367" s="21"/>
      <c r="DZ367" s="21"/>
      <c r="EA367" s="15"/>
      <c r="EB367" s="15"/>
      <c r="EC367" s="15"/>
      <c r="ED367" s="15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6"/>
      <c r="FB367" s="52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5"/>
      <c r="FZ367" s="54"/>
      <c r="GA367" s="54"/>
      <c r="GB367" s="54"/>
      <c r="GC367" s="54"/>
      <c r="GD367" s="54"/>
      <c r="GE367" s="54"/>
      <c r="GF367" s="58"/>
      <c r="GG367" s="57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6"/>
      <c r="HL367" s="52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5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8"/>
      <c r="IN367" s="57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6"/>
      <c r="JS367" s="52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5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6"/>
      <c r="KW367" s="57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5"/>
      <c r="LX367" s="54"/>
      <c r="LY367" s="54"/>
      <c r="LZ367" s="54"/>
      <c r="MA367" s="56"/>
      <c r="MB367" s="52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6"/>
      <c r="NF367" s="52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6"/>
      <c r="OK367" s="52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153"/>
      <c r="PP367" s="52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154"/>
      <c r="QT367" s="52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154"/>
      <c r="RY367" s="52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154"/>
      <c r="TC367" s="52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6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38"/>
      <c r="US367" s="38"/>
      <c r="UT367" s="38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182"/>
      <c r="VM367" s="25"/>
      <c r="VN367" s="10"/>
      <c r="VO367" s="10"/>
      <c r="VP367" s="10"/>
      <c r="VQ367" s="10"/>
      <c r="VR367" s="10"/>
      <c r="VS367" s="10"/>
      <c r="VT367" s="10"/>
      <c r="VU367" s="10"/>
      <c r="VV367" s="10"/>
      <c r="VW367" s="38"/>
      <c r="VX367" s="38"/>
      <c r="VY367" s="38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182"/>
      <c r="WO367" s="25"/>
      <c r="WP367" s="10"/>
      <c r="WQ367" s="10"/>
      <c r="WR367" s="10"/>
      <c r="WS367" s="10"/>
      <c r="WT367" s="10"/>
      <c r="WU367" s="10"/>
      <c r="WV367" s="10"/>
      <c r="WW367" s="10"/>
      <c r="WX367" s="10"/>
      <c r="WY367" s="38"/>
      <c r="WZ367" s="38"/>
      <c r="XA367" s="38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25"/>
    </row>
    <row r="368" spans="2:644" s="4" customFormat="1" ht="12.75" x14ac:dyDescent="0.2">
      <c r="B368" s="61" t="s">
        <v>122</v>
      </c>
      <c r="C368" s="201" t="s">
        <v>1096</v>
      </c>
      <c r="D368" s="9" t="str">
        <f t="shared" si="280"/>
        <v>0929282721</v>
      </c>
      <c r="E368" s="10">
        <v>6015</v>
      </c>
      <c r="F368" s="9" t="s">
        <v>338</v>
      </c>
      <c r="G368" s="9" t="s">
        <v>126</v>
      </c>
      <c r="H368" s="9" t="s">
        <v>715</v>
      </c>
      <c r="I368" s="9">
        <f>LEN(H368)</f>
        <v>34</v>
      </c>
      <c r="J368" s="9">
        <f>FIND(" ",H368,FIND(" ",H368)+1)</f>
        <v>19</v>
      </c>
      <c r="K368" s="9">
        <f>I368-(J368-1)</f>
        <v>16</v>
      </c>
      <c r="L368" s="9" t="str">
        <f>MID(H368,1,J368)</f>
        <v xml:space="preserve">Monserrate Aguirre </v>
      </c>
      <c r="M368" s="9" t="str">
        <f>MID(H368,J368,K368)</f>
        <v xml:space="preserve"> Byron Alexander</v>
      </c>
      <c r="N368" s="9" t="str">
        <f>_xlfn.IFNA(VLOOKUP(D368,[1]!Tabla1[#All],7,0),"NO ENCONTRADO")</f>
        <v>byronmonserrate@salesland.net</v>
      </c>
      <c r="O368" s="9"/>
      <c r="P368" s="9" t="str">
        <f>IF(N368="NO ENCONTRADO",O368,N368)</f>
        <v>byronmonserrate@salesland.net</v>
      </c>
      <c r="Q368" s="11">
        <v>44652</v>
      </c>
      <c r="R368" s="11"/>
      <c r="S368" s="11"/>
      <c r="T368" s="11"/>
      <c r="U368" s="76">
        <f t="shared" si="287"/>
        <v>10</v>
      </c>
      <c r="V368" s="100">
        <f t="shared" si="262"/>
        <v>12.5</v>
      </c>
      <c r="W368" s="12">
        <f t="shared" ref="W368:W370" si="329">SUM(Z368:XS368)</f>
        <v>0</v>
      </c>
      <c r="X368" s="24">
        <f t="shared" si="264"/>
        <v>0</v>
      </c>
      <c r="Y368" s="77">
        <f>IF(B368="Inactivo",0,(V368-W368-X368))</f>
        <v>12.5</v>
      </c>
      <c r="Z368" s="46"/>
      <c r="AA368" s="47"/>
      <c r="AB368" s="47"/>
      <c r="AC368" s="47"/>
      <c r="AD368" s="47"/>
      <c r="AE368" s="47"/>
      <c r="AF368" s="48"/>
      <c r="AG368" s="49"/>
      <c r="AH368" s="50"/>
      <c r="AI368" s="51"/>
      <c r="AJ368" s="52"/>
      <c r="AK368" s="53"/>
      <c r="AL368" s="53"/>
      <c r="AM368" s="53"/>
      <c r="AN368" s="53"/>
      <c r="AO368" s="53"/>
      <c r="AP368" s="54"/>
      <c r="AQ368" s="54"/>
      <c r="AR368" s="55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6"/>
      <c r="BO368" s="52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6"/>
      <c r="CS368" s="64"/>
      <c r="CT368" s="54"/>
      <c r="CU368" s="54"/>
      <c r="CV368" s="54"/>
      <c r="CW368" s="54"/>
      <c r="CX368" s="54"/>
      <c r="CY368" s="54"/>
      <c r="CZ368" s="55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15"/>
      <c r="DR368" s="15"/>
      <c r="DS368" s="15"/>
      <c r="DT368" s="15"/>
      <c r="DU368" s="15"/>
      <c r="DV368" s="15"/>
      <c r="DW368" s="29"/>
      <c r="DX368" s="43"/>
      <c r="DY368" s="21"/>
      <c r="DZ368" s="21"/>
      <c r="EA368" s="15"/>
      <c r="EB368" s="15"/>
      <c r="EC368" s="15"/>
      <c r="ED368" s="15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6"/>
      <c r="FB368" s="52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5"/>
      <c r="FZ368" s="54"/>
      <c r="GA368" s="54"/>
      <c r="GB368" s="54"/>
      <c r="GC368" s="54"/>
      <c r="GD368" s="54"/>
      <c r="GE368" s="54"/>
      <c r="GF368" s="58"/>
      <c r="GG368" s="57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6"/>
      <c r="HL368" s="52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5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8"/>
      <c r="IN368" s="57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6"/>
      <c r="JS368" s="52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5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6"/>
      <c r="KW368" s="57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5"/>
      <c r="LX368" s="54"/>
      <c r="LY368" s="54"/>
      <c r="LZ368" s="54"/>
      <c r="MA368" s="56"/>
      <c r="MB368" s="52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6"/>
      <c r="NF368" s="52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6"/>
      <c r="OK368" s="52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153"/>
      <c r="PP368" s="52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154"/>
      <c r="QT368" s="52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154"/>
      <c r="RY368" s="52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154"/>
      <c r="TC368" s="52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6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38"/>
      <c r="US368" s="38"/>
      <c r="UT368" s="38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182"/>
      <c r="VM368" s="25"/>
      <c r="VN368" s="10"/>
      <c r="VO368" s="10"/>
      <c r="VP368" s="10"/>
      <c r="VQ368" s="10"/>
      <c r="VR368" s="10"/>
      <c r="VS368" s="10"/>
      <c r="VT368" s="10"/>
      <c r="VU368" s="10"/>
      <c r="VV368" s="10"/>
      <c r="VW368" s="38"/>
      <c r="VX368" s="38"/>
      <c r="VY368" s="38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182"/>
      <c r="WO368" s="25"/>
      <c r="WP368" s="10"/>
      <c r="WQ368" s="10"/>
      <c r="WR368" s="10"/>
      <c r="WS368" s="10"/>
      <c r="WT368" s="10"/>
      <c r="WU368" s="10"/>
      <c r="WV368" s="10"/>
      <c r="WW368" s="10"/>
      <c r="WX368" s="10"/>
      <c r="WY368" s="196"/>
      <c r="WZ368" s="196"/>
      <c r="XA368" s="196"/>
      <c r="XB368" s="196"/>
      <c r="XC368" s="196"/>
      <c r="XD368" s="196"/>
      <c r="XE368" s="196"/>
      <c r="XF368" s="196"/>
      <c r="XG368" s="196"/>
      <c r="XH368" s="196"/>
      <c r="XI368" s="196"/>
      <c r="XJ368" s="196"/>
      <c r="XK368" s="196"/>
      <c r="XL368" s="196"/>
      <c r="XM368" s="196"/>
      <c r="XN368" s="196"/>
      <c r="XO368" s="196"/>
      <c r="XP368" s="196"/>
      <c r="XQ368" s="196"/>
      <c r="XR368" s="196"/>
      <c r="XS368" s="196"/>
      <c r="XT368" s="25">
        <f t="shared" ref="XT368:XT370" si="330">SUM(Z368:XS368)</f>
        <v>0</v>
      </c>
    </row>
    <row r="369" spans="2:644" s="4" customFormat="1" ht="12.75" hidden="1" x14ac:dyDescent="0.2">
      <c r="B369" s="61" t="s">
        <v>121</v>
      </c>
      <c r="C369" s="201" t="s">
        <v>1097</v>
      </c>
      <c r="D369" s="9" t="str">
        <f t="shared" si="280"/>
        <v>0931994677</v>
      </c>
      <c r="E369" s="10">
        <v>6015</v>
      </c>
      <c r="F369" s="9" t="s">
        <v>338</v>
      </c>
      <c r="G369" s="9" t="s">
        <v>126</v>
      </c>
      <c r="H369" s="9" t="s">
        <v>300</v>
      </c>
      <c r="I369" s="9"/>
      <c r="J369" s="9"/>
      <c r="K369" s="9"/>
      <c r="L369" s="9"/>
      <c r="M369" s="9"/>
      <c r="N369" s="9" t="e">
        <f>VLOOKUP(C369,'[1]Nomina al 02-02-2023'!$A$6:$A$94,1,0)</f>
        <v>#N/A</v>
      </c>
      <c r="O369" s="9"/>
      <c r="P369" s="9"/>
      <c r="Q369" s="11">
        <v>44682</v>
      </c>
      <c r="R369" s="11">
        <v>44712</v>
      </c>
      <c r="S369" s="11">
        <v>44764</v>
      </c>
      <c r="T369" s="11">
        <v>44865</v>
      </c>
      <c r="U369" s="76">
        <f t="shared" si="287"/>
        <v>9</v>
      </c>
      <c r="V369" s="100">
        <f t="shared" si="262"/>
        <v>11.25</v>
      </c>
      <c r="W369" s="12">
        <f t="shared" si="329"/>
        <v>0</v>
      </c>
      <c r="X369" s="24">
        <f t="shared" si="264"/>
        <v>0</v>
      </c>
      <c r="Y369" s="77">
        <f>IF(B369="Inactivo",0,(V369-W369-X369))</f>
        <v>0</v>
      </c>
      <c r="Z369" s="46"/>
      <c r="AA369" s="47"/>
      <c r="AB369" s="47"/>
      <c r="AC369" s="47"/>
      <c r="AD369" s="47"/>
      <c r="AE369" s="47"/>
      <c r="AF369" s="48"/>
      <c r="AG369" s="49"/>
      <c r="AH369" s="50"/>
      <c r="AI369" s="51"/>
      <c r="AJ369" s="52"/>
      <c r="AK369" s="53"/>
      <c r="AL369" s="53"/>
      <c r="AM369" s="53"/>
      <c r="AN369" s="53"/>
      <c r="AO369" s="53"/>
      <c r="AP369" s="54"/>
      <c r="AQ369" s="54"/>
      <c r="AR369" s="55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6"/>
      <c r="BO369" s="52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6"/>
      <c r="CS369" s="64"/>
      <c r="CT369" s="54"/>
      <c r="CU369" s="54"/>
      <c r="CV369" s="54"/>
      <c r="CW369" s="54"/>
      <c r="CX369" s="54"/>
      <c r="CY369" s="54"/>
      <c r="CZ369" s="55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15"/>
      <c r="DR369" s="15"/>
      <c r="DS369" s="15"/>
      <c r="DT369" s="15"/>
      <c r="DU369" s="15"/>
      <c r="DV369" s="15"/>
      <c r="DW369" s="29"/>
      <c r="DX369" s="43"/>
      <c r="DY369" s="21"/>
      <c r="DZ369" s="21"/>
      <c r="EA369" s="15"/>
      <c r="EB369" s="15"/>
      <c r="EC369" s="15"/>
      <c r="ED369" s="15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6"/>
      <c r="FB369" s="52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5"/>
      <c r="FZ369" s="54"/>
      <c r="GA369" s="54"/>
      <c r="GB369" s="54"/>
      <c r="GC369" s="54"/>
      <c r="GD369" s="54"/>
      <c r="GE369" s="54"/>
      <c r="GF369" s="58"/>
      <c r="GG369" s="57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6"/>
      <c r="HL369" s="52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5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8"/>
      <c r="IN369" s="57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6"/>
      <c r="JS369" s="52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5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6"/>
      <c r="KW369" s="57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5"/>
      <c r="LX369" s="54"/>
      <c r="LY369" s="54"/>
      <c r="LZ369" s="54"/>
      <c r="MA369" s="56"/>
      <c r="MB369" s="52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6"/>
      <c r="NF369" s="52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6"/>
      <c r="OK369" s="52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153"/>
      <c r="PP369" s="52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154"/>
      <c r="QT369" s="52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154"/>
      <c r="RY369" s="52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154"/>
      <c r="TC369" s="52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6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38"/>
      <c r="US369" s="38"/>
      <c r="UT369" s="38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182"/>
      <c r="VM369" s="25"/>
      <c r="VN369" s="10"/>
      <c r="VO369" s="10"/>
      <c r="VP369" s="10"/>
      <c r="VQ369" s="10"/>
      <c r="VR369" s="10"/>
      <c r="VS369" s="10"/>
      <c r="VT369" s="10"/>
      <c r="VU369" s="10"/>
      <c r="VV369" s="10"/>
      <c r="VW369" s="38"/>
      <c r="VX369" s="38"/>
      <c r="VY369" s="38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182"/>
      <c r="WO369" s="25"/>
      <c r="WP369" s="10"/>
      <c r="WQ369" s="10"/>
      <c r="WR369" s="10"/>
      <c r="WS369" s="10"/>
      <c r="WT369" s="10"/>
      <c r="WU369" s="10"/>
      <c r="WV369" s="10"/>
      <c r="WW369" s="10"/>
      <c r="WX369" s="10"/>
      <c r="WY369" s="196"/>
      <c r="WZ369" s="196"/>
      <c r="XA369" s="196"/>
      <c r="XB369" s="196"/>
      <c r="XC369" s="196"/>
      <c r="XD369" s="196"/>
      <c r="XE369" s="196"/>
      <c r="XF369" s="196"/>
      <c r="XG369" s="196"/>
      <c r="XH369" s="196"/>
      <c r="XI369" s="196"/>
      <c r="XJ369" s="196"/>
      <c r="XK369" s="196"/>
      <c r="XL369" s="196"/>
      <c r="XM369" s="196"/>
      <c r="XN369" s="196"/>
      <c r="XO369" s="196"/>
      <c r="XP369" s="196"/>
      <c r="XQ369" s="196"/>
      <c r="XR369" s="196"/>
      <c r="XS369" s="196"/>
      <c r="XT369" s="25">
        <f t="shared" si="330"/>
        <v>0</v>
      </c>
    </row>
    <row r="370" spans="2:644" s="4" customFormat="1" ht="12.75" hidden="1" x14ac:dyDescent="0.2">
      <c r="B370" s="61" t="s">
        <v>121</v>
      </c>
      <c r="C370" s="201" t="s">
        <v>1098</v>
      </c>
      <c r="D370" s="9" t="str">
        <f t="shared" si="280"/>
        <v>0706366002</v>
      </c>
      <c r="E370" s="10">
        <v>6015</v>
      </c>
      <c r="F370" s="9" t="s">
        <v>338</v>
      </c>
      <c r="G370" s="9" t="s">
        <v>126</v>
      </c>
      <c r="H370" s="9" t="s">
        <v>298</v>
      </c>
      <c r="I370" s="9"/>
      <c r="J370" s="9"/>
      <c r="K370" s="9"/>
      <c r="L370" s="9"/>
      <c r="M370" s="9"/>
      <c r="N370" s="9" t="e">
        <f>VLOOKUP(C370,'[1]Nomina al 02-02-2023'!$A$6:$A$94,1,0)</f>
        <v>#N/A</v>
      </c>
      <c r="O370" s="9"/>
      <c r="P370" s="9"/>
      <c r="Q370" s="11">
        <v>44797</v>
      </c>
      <c r="R370" s="11">
        <v>44839</v>
      </c>
      <c r="S370" s="11"/>
      <c r="T370" s="11"/>
      <c r="U370" s="76">
        <f t="shared" si="287"/>
        <v>5.2333333333333334</v>
      </c>
      <c r="V370" s="100">
        <f t="shared" si="262"/>
        <v>6.541666666666667</v>
      </c>
      <c r="W370" s="12">
        <f t="shared" si="329"/>
        <v>0</v>
      </c>
      <c r="X370" s="24">
        <f t="shared" si="264"/>
        <v>0</v>
      </c>
      <c r="Y370" s="77">
        <f>IF(B370="Inactivo",0,(V370-W370-X370))</f>
        <v>0</v>
      </c>
      <c r="Z370" s="46"/>
      <c r="AA370" s="47"/>
      <c r="AB370" s="47"/>
      <c r="AC370" s="47"/>
      <c r="AD370" s="47"/>
      <c r="AE370" s="47"/>
      <c r="AF370" s="48"/>
      <c r="AG370" s="49"/>
      <c r="AH370" s="50"/>
      <c r="AI370" s="51"/>
      <c r="AJ370" s="52"/>
      <c r="AK370" s="53"/>
      <c r="AL370" s="53"/>
      <c r="AM370" s="53"/>
      <c r="AN370" s="53"/>
      <c r="AO370" s="53"/>
      <c r="AP370" s="54"/>
      <c r="AQ370" s="54"/>
      <c r="AR370" s="55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6"/>
      <c r="BO370" s="52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6"/>
      <c r="CS370" s="64"/>
      <c r="CT370" s="54"/>
      <c r="CU370" s="54"/>
      <c r="CV370" s="54"/>
      <c r="CW370" s="54"/>
      <c r="CX370" s="54"/>
      <c r="CY370" s="54"/>
      <c r="CZ370" s="55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15"/>
      <c r="DR370" s="15"/>
      <c r="DS370" s="15"/>
      <c r="DT370" s="15"/>
      <c r="DU370" s="15"/>
      <c r="DV370" s="15"/>
      <c r="DW370" s="29"/>
      <c r="DX370" s="43"/>
      <c r="DY370" s="21"/>
      <c r="DZ370" s="21"/>
      <c r="EA370" s="15"/>
      <c r="EB370" s="15"/>
      <c r="EC370" s="15"/>
      <c r="ED370" s="15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6"/>
      <c r="FB370" s="52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5"/>
      <c r="FZ370" s="54"/>
      <c r="GA370" s="54"/>
      <c r="GB370" s="54"/>
      <c r="GC370" s="54"/>
      <c r="GD370" s="54"/>
      <c r="GE370" s="54"/>
      <c r="GF370" s="58"/>
      <c r="GG370" s="57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6"/>
      <c r="HL370" s="52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5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8"/>
      <c r="IN370" s="57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6"/>
      <c r="JS370" s="52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5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6"/>
      <c r="KW370" s="57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5"/>
      <c r="LX370" s="54"/>
      <c r="LY370" s="54"/>
      <c r="LZ370" s="54"/>
      <c r="MA370" s="56"/>
      <c r="MB370" s="52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6"/>
      <c r="NF370" s="52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6"/>
      <c r="OK370" s="52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153"/>
      <c r="PP370" s="52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154"/>
      <c r="QT370" s="52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154"/>
      <c r="RY370" s="52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154"/>
      <c r="TC370" s="52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6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38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182"/>
      <c r="VM370" s="25"/>
      <c r="VN370" s="10"/>
      <c r="VO370" s="10"/>
      <c r="VP370" s="10"/>
      <c r="VQ370" s="10"/>
      <c r="VR370" s="10"/>
      <c r="VS370" s="10"/>
      <c r="VT370" s="10"/>
      <c r="VU370" s="10"/>
      <c r="VV370" s="10"/>
      <c r="VW370" s="38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182"/>
      <c r="WO370" s="25"/>
      <c r="WP370" s="10"/>
      <c r="WQ370" s="10"/>
      <c r="WR370" s="10"/>
      <c r="WS370" s="10"/>
      <c r="WT370" s="10"/>
      <c r="WU370" s="10"/>
      <c r="WV370" s="10"/>
      <c r="WW370" s="10"/>
      <c r="WX370" s="10"/>
      <c r="WY370" s="196"/>
      <c r="WZ370" s="196"/>
      <c r="XA370" s="196"/>
      <c r="XB370" s="196"/>
      <c r="XC370" s="196"/>
      <c r="XD370" s="196"/>
      <c r="XE370" s="196"/>
      <c r="XF370" s="196"/>
      <c r="XG370" s="196"/>
      <c r="XH370" s="196"/>
      <c r="XI370" s="196"/>
      <c r="XJ370" s="196"/>
      <c r="XK370" s="196"/>
      <c r="XL370" s="196"/>
      <c r="XM370" s="196"/>
      <c r="XN370" s="196"/>
      <c r="XO370" s="196"/>
      <c r="XP370" s="196"/>
      <c r="XQ370" s="196"/>
      <c r="XR370" s="196"/>
      <c r="XS370" s="196"/>
      <c r="XT370" s="25">
        <f t="shared" si="330"/>
        <v>0</v>
      </c>
    </row>
    <row r="371" spans="2:644" s="4" customFormat="1" ht="12.75" hidden="1" x14ac:dyDescent="0.2">
      <c r="B371" s="61" t="s">
        <v>121</v>
      </c>
      <c r="C371" s="201" t="s">
        <v>451</v>
      </c>
      <c r="D371" s="9" t="str">
        <f t="shared" si="280"/>
        <v>1207825470</v>
      </c>
      <c r="E371" s="10"/>
      <c r="F371" s="9"/>
      <c r="G371" s="9"/>
      <c r="H371" s="9" t="s">
        <v>267</v>
      </c>
      <c r="I371" s="9"/>
      <c r="J371" s="9"/>
      <c r="K371" s="9"/>
      <c r="L371" s="9"/>
      <c r="M371" s="9"/>
      <c r="N371" s="9" t="e">
        <f>VLOOKUP(C371,'[1]Nomina al 02-02-2023'!$A$6:$A$94,1,0)</f>
        <v>#N/A</v>
      </c>
      <c r="O371" s="9"/>
      <c r="P371" s="9"/>
      <c r="Q371" s="11">
        <v>44622</v>
      </c>
      <c r="R371" s="11">
        <v>44651</v>
      </c>
      <c r="S371" s="11"/>
      <c r="T371" s="11"/>
      <c r="U371" s="76">
        <f t="shared" si="287"/>
        <v>10.966666666666667</v>
      </c>
      <c r="V371" s="100">
        <f t="shared" si="262"/>
        <v>13.708333333333334</v>
      </c>
      <c r="W371" s="12">
        <f t="shared" si="263"/>
        <v>0</v>
      </c>
      <c r="X371" s="24">
        <f t="shared" si="264"/>
        <v>0</v>
      </c>
      <c r="Y371" s="77">
        <f>IF(B371="Inactivo",0,(V371-W371-X371))</f>
        <v>0</v>
      </c>
      <c r="Z371" s="46"/>
      <c r="AA371" s="47"/>
      <c r="AB371" s="47"/>
      <c r="AC371" s="47"/>
      <c r="AD371" s="47"/>
      <c r="AE371" s="47"/>
      <c r="AF371" s="48"/>
      <c r="AG371" s="49"/>
      <c r="AH371" s="50"/>
      <c r="AI371" s="51"/>
      <c r="AJ371" s="52"/>
      <c r="AK371" s="53"/>
      <c r="AL371" s="53"/>
      <c r="AM371" s="53"/>
      <c r="AN371" s="53"/>
      <c r="AO371" s="53"/>
      <c r="AP371" s="54"/>
      <c r="AQ371" s="54"/>
      <c r="AR371" s="55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6"/>
      <c r="BO371" s="52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6"/>
      <c r="CS371" s="64"/>
      <c r="CT371" s="54"/>
      <c r="CU371" s="54"/>
      <c r="CV371" s="54"/>
      <c r="CW371" s="54"/>
      <c r="CX371" s="54"/>
      <c r="CY371" s="54"/>
      <c r="CZ371" s="55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15"/>
      <c r="DR371" s="15"/>
      <c r="DS371" s="15"/>
      <c r="DT371" s="15"/>
      <c r="DU371" s="15"/>
      <c r="DV371" s="15"/>
      <c r="DW371" s="29"/>
      <c r="DX371" s="43"/>
      <c r="DY371" s="21"/>
      <c r="DZ371" s="21"/>
      <c r="EA371" s="15"/>
      <c r="EB371" s="15"/>
      <c r="EC371" s="15"/>
      <c r="ED371" s="15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6"/>
      <c r="FB371" s="52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5"/>
      <c r="FZ371" s="54"/>
      <c r="GA371" s="54"/>
      <c r="GB371" s="54"/>
      <c r="GC371" s="54"/>
      <c r="GD371" s="54"/>
      <c r="GE371" s="54"/>
      <c r="GF371" s="58"/>
      <c r="GG371" s="57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6"/>
      <c r="HL371" s="52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5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8"/>
      <c r="IN371" s="57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6"/>
      <c r="JS371" s="52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5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6"/>
      <c r="KW371" s="57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5"/>
      <c r="LX371" s="54"/>
      <c r="LY371" s="54"/>
      <c r="LZ371" s="54"/>
      <c r="MA371" s="56"/>
      <c r="MB371" s="52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6"/>
      <c r="NF371" s="52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6"/>
      <c r="OK371" s="52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153"/>
      <c r="PP371" s="52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154"/>
      <c r="QT371" s="52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154"/>
      <c r="RY371" s="52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154"/>
      <c r="TC371" s="52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6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38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182"/>
      <c r="VM371" s="25"/>
      <c r="VN371" s="10"/>
      <c r="VO371" s="10"/>
      <c r="VP371" s="10"/>
      <c r="VQ371" s="10"/>
      <c r="VR371" s="10"/>
      <c r="VS371" s="10"/>
      <c r="VT371" s="10"/>
      <c r="VU371" s="10"/>
      <c r="VV371" s="10"/>
      <c r="VW371" s="38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182"/>
      <c r="WO371" s="25"/>
      <c r="WP371" s="10"/>
      <c r="WQ371" s="10"/>
      <c r="WR371" s="10"/>
      <c r="WS371" s="10"/>
      <c r="WT371" s="10"/>
      <c r="WU371" s="10"/>
      <c r="WV371" s="10"/>
      <c r="WW371" s="10"/>
      <c r="WX371" s="10"/>
      <c r="WY371" s="38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25"/>
    </row>
    <row r="372" spans="2:644" s="4" customFormat="1" ht="12.75" hidden="1" x14ac:dyDescent="0.2">
      <c r="B372" s="61" t="s">
        <v>121</v>
      </c>
      <c r="C372" s="201" t="s">
        <v>452</v>
      </c>
      <c r="D372" s="9" t="str">
        <f t="shared" si="280"/>
        <v>1714543426</v>
      </c>
      <c r="E372" s="10"/>
      <c r="F372" s="9"/>
      <c r="G372" s="9"/>
      <c r="H372" s="9" t="s">
        <v>716</v>
      </c>
      <c r="I372" s="9"/>
      <c r="J372" s="9"/>
      <c r="K372" s="9"/>
      <c r="L372" s="9"/>
      <c r="M372" s="9"/>
      <c r="N372" s="9" t="e">
        <f>VLOOKUP(C372,'[1]Nomina al 02-02-2023'!$A$6:$A$94,1,0)</f>
        <v>#N/A</v>
      </c>
      <c r="O372" s="9"/>
      <c r="P372" s="9"/>
      <c r="Q372" s="11">
        <v>44364</v>
      </c>
      <c r="R372" s="11">
        <v>44364</v>
      </c>
      <c r="S372" s="11"/>
      <c r="T372" s="11"/>
      <c r="U372" s="76">
        <f t="shared" si="287"/>
        <v>19.466666666666665</v>
      </c>
      <c r="V372" s="100">
        <f t="shared" si="262"/>
        <v>24.333333333333332</v>
      </c>
      <c r="W372" s="12">
        <f t="shared" si="263"/>
        <v>0</v>
      </c>
      <c r="X372" s="24">
        <f t="shared" si="264"/>
        <v>0</v>
      </c>
      <c r="Y372" s="77">
        <f>IF(B372="Inactivo",0,(V372-W372-X372))</f>
        <v>0</v>
      </c>
      <c r="Z372" s="46"/>
      <c r="AA372" s="47"/>
      <c r="AB372" s="47"/>
      <c r="AC372" s="47"/>
      <c r="AD372" s="47"/>
      <c r="AE372" s="47"/>
      <c r="AF372" s="48"/>
      <c r="AG372" s="49"/>
      <c r="AH372" s="50"/>
      <c r="AI372" s="51"/>
      <c r="AJ372" s="52"/>
      <c r="AK372" s="53"/>
      <c r="AL372" s="53"/>
      <c r="AM372" s="53"/>
      <c r="AN372" s="53"/>
      <c r="AO372" s="53"/>
      <c r="AP372" s="54"/>
      <c r="AQ372" s="54"/>
      <c r="AR372" s="55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6"/>
      <c r="BO372" s="52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6"/>
      <c r="CS372" s="64"/>
      <c r="CT372" s="54"/>
      <c r="CU372" s="54"/>
      <c r="CV372" s="54"/>
      <c r="CW372" s="54"/>
      <c r="CX372" s="54"/>
      <c r="CY372" s="54"/>
      <c r="CZ372" s="55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15"/>
      <c r="DR372" s="15"/>
      <c r="DS372" s="15"/>
      <c r="DT372" s="15"/>
      <c r="DU372" s="15"/>
      <c r="DV372" s="15"/>
      <c r="DW372" s="29"/>
      <c r="DX372" s="43"/>
      <c r="DY372" s="21"/>
      <c r="DZ372" s="21"/>
      <c r="EA372" s="15"/>
      <c r="EB372" s="15"/>
      <c r="EC372" s="15"/>
      <c r="ED372" s="15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6"/>
      <c r="FB372" s="52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5"/>
      <c r="FZ372" s="54"/>
      <c r="GA372" s="54"/>
      <c r="GB372" s="54"/>
      <c r="GC372" s="54"/>
      <c r="GD372" s="54"/>
      <c r="GE372" s="54"/>
      <c r="GF372" s="58"/>
      <c r="GG372" s="57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6"/>
      <c r="HL372" s="52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5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8"/>
      <c r="IN372" s="57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6"/>
      <c r="JS372" s="52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5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6"/>
      <c r="KW372" s="57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5"/>
      <c r="LX372" s="54"/>
      <c r="LY372" s="54"/>
      <c r="LZ372" s="54"/>
      <c r="MA372" s="56"/>
      <c r="MB372" s="52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6"/>
      <c r="NF372" s="52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6"/>
      <c r="OK372" s="52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153"/>
      <c r="PP372" s="52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154"/>
      <c r="QT372" s="52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154"/>
      <c r="RY372" s="52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154"/>
      <c r="TC372" s="52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6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38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182"/>
      <c r="VM372" s="25"/>
      <c r="VN372" s="10"/>
      <c r="VO372" s="10"/>
      <c r="VP372" s="10"/>
      <c r="VQ372" s="10"/>
      <c r="VR372" s="10"/>
      <c r="VS372" s="10"/>
      <c r="VT372" s="10"/>
      <c r="VU372" s="10"/>
      <c r="VV372" s="10"/>
      <c r="VW372" s="38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182"/>
      <c r="WO372" s="25"/>
      <c r="WP372" s="10"/>
      <c r="WQ372" s="10"/>
      <c r="WR372" s="10"/>
      <c r="WS372" s="10"/>
      <c r="WT372" s="10"/>
      <c r="WU372" s="10"/>
      <c r="WV372" s="10"/>
      <c r="WW372" s="10"/>
      <c r="WX372" s="10"/>
      <c r="WY372" s="38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25"/>
    </row>
    <row r="373" spans="2:644" s="4" customFormat="1" ht="12.75" hidden="1" x14ac:dyDescent="0.2">
      <c r="B373" s="61" t="s">
        <v>121</v>
      </c>
      <c r="C373" s="201" t="s">
        <v>1099</v>
      </c>
      <c r="D373" s="9" t="str">
        <f t="shared" si="280"/>
        <v>0955441019</v>
      </c>
      <c r="E373" s="10"/>
      <c r="F373" s="9"/>
      <c r="G373" s="9"/>
      <c r="H373" s="9" t="s">
        <v>717</v>
      </c>
      <c r="I373" s="9"/>
      <c r="J373" s="9"/>
      <c r="K373" s="9"/>
      <c r="L373" s="9"/>
      <c r="M373" s="9"/>
      <c r="N373" s="9" t="e">
        <f>VLOOKUP(C373,'[1]Nomina al 02-02-2023'!$A$6:$A$94,1,0)</f>
        <v>#N/A</v>
      </c>
      <c r="O373" s="9"/>
      <c r="P373" s="9"/>
      <c r="Q373" s="11">
        <v>44672</v>
      </c>
      <c r="R373" s="11">
        <v>44701</v>
      </c>
      <c r="S373" s="11"/>
      <c r="T373" s="11"/>
      <c r="U373" s="76">
        <f t="shared" si="287"/>
        <v>9.3333333333333339</v>
      </c>
      <c r="V373" s="100">
        <f t="shared" si="262"/>
        <v>11.666666666666668</v>
      </c>
      <c r="W373" s="12">
        <f t="shared" si="263"/>
        <v>0</v>
      </c>
      <c r="X373" s="24">
        <f t="shared" si="264"/>
        <v>0</v>
      </c>
      <c r="Y373" s="77">
        <f>IF(B373="Inactivo",0,(V373-W373-X373))</f>
        <v>0</v>
      </c>
      <c r="Z373" s="46"/>
      <c r="AA373" s="47"/>
      <c r="AB373" s="47"/>
      <c r="AC373" s="47"/>
      <c r="AD373" s="47"/>
      <c r="AE373" s="47"/>
      <c r="AF373" s="48"/>
      <c r="AG373" s="49"/>
      <c r="AH373" s="50"/>
      <c r="AI373" s="51"/>
      <c r="AJ373" s="52"/>
      <c r="AK373" s="53"/>
      <c r="AL373" s="53"/>
      <c r="AM373" s="53"/>
      <c r="AN373" s="53"/>
      <c r="AO373" s="53"/>
      <c r="AP373" s="54"/>
      <c r="AQ373" s="54"/>
      <c r="AR373" s="55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6"/>
      <c r="BO373" s="52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6"/>
      <c r="CS373" s="64"/>
      <c r="CT373" s="54"/>
      <c r="CU373" s="54"/>
      <c r="CV373" s="54"/>
      <c r="CW373" s="54"/>
      <c r="CX373" s="54"/>
      <c r="CY373" s="54"/>
      <c r="CZ373" s="55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15"/>
      <c r="DR373" s="15"/>
      <c r="DS373" s="15"/>
      <c r="DT373" s="15"/>
      <c r="DU373" s="15"/>
      <c r="DV373" s="15"/>
      <c r="DW373" s="29"/>
      <c r="DX373" s="43"/>
      <c r="DY373" s="21"/>
      <c r="DZ373" s="21"/>
      <c r="EA373" s="15"/>
      <c r="EB373" s="15"/>
      <c r="EC373" s="15"/>
      <c r="ED373" s="15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6"/>
      <c r="FB373" s="52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5"/>
      <c r="FZ373" s="54"/>
      <c r="GA373" s="54"/>
      <c r="GB373" s="54"/>
      <c r="GC373" s="54"/>
      <c r="GD373" s="54"/>
      <c r="GE373" s="54"/>
      <c r="GF373" s="58"/>
      <c r="GG373" s="57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6"/>
      <c r="HL373" s="52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5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8"/>
      <c r="IN373" s="57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6"/>
      <c r="JS373" s="52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5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6"/>
      <c r="KW373" s="57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5"/>
      <c r="LX373" s="54"/>
      <c r="LY373" s="54"/>
      <c r="LZ373" s="54"/>
      <c r="MA373" s="56"/>
      <c r="MB373" s="52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6"/>
      <c r="NF373" s="52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6"/>
      <c r="OK373" s="52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153"/>
      <c r="PP373" s="52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154"/>
      <c r="QT373" s="52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154"/>
      <c r="RY373" s="52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154"/>
      <c r="TC373" s="52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6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38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182"/>
      <c r="VM373" s="25"/>
      <c r="VN373" s="10"/>
      <c r="VO373" s="10"/>
      <c r="VP373" s="10"/>
      <c r="VQ373" s="10"/>
      <c r="VR373" s="10"/>
      <c r="VS373" s="10"/>
      <c r="VT373" s="10"/>
      <c r="VU373" s="10"/>
      <c r="VV373" s="10"/>
      <c r="VW373" s="38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182"/>
      <c r="WO373" s="25"/>
      <c r="WP373" s="10"/>
      <c r="WQ373" s="10"/>
      <c r="WR373" s="10"/>
      <c r="WS373" s="10"/>
      <c r="WT373" s="10"/>
      <c r="WU373" s="10"/>
      <c r="WV373" s="10"/>
      <c r="WW373" s="10"/>
      <c r="WX373" s="10"/>
      <c r="WY373" s="38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25"/>
    </row>
    <row r="374" spans="2:644" s="4" customFormat="1" ht="12.75" hidden="1" x14ac:dyDescent="0.2">
      <c r="B374" s="61" t="s">
        <v>121</v>
      </c>
      <c r="C374" s="201" t="s">
        <v>1100</v>
      </c>
      <c r="D374" s="9" t="str">
        <f t="shared" si="280"/>
        <v>0919443721</v>
      </c>
      <c r="E374" s="10">
        <v>6015</v>
      </c>
      <c r="F374" s="9" t="s">
        <v>338</v>
      </c>
      <c r="G374" s="9" t="s">
        <v>126</v>
      </c>
      <c r="H374" s="9" t="s">
        <v>253</v>
      </c>
      <c r="I374" s="9"/>
      <c r="J374" s="9"/>
      <c r="K374" s="9"/>
      <c r="L374" s="9"/>
      <c r="M374" s="9"/>
      <c r="N374" s="9" t="e">
        <f>VLOOKUP(C374,'[1]Nomina al 02-02-2023'!$A$6:$A$94,1,0)</f>
        <v>#N/A</v>
      </c>
      <c r="O374" s="9"/>
      <c r="P374" s="9"/>
      <c r="Q374" s="11">
        <v>44867</v>
      </c>
      <c r="R374" s="11">
        <v>44879</v>
      </c>
      <c r="S374" s="11"/>
      <c r="T374" s="11"/>
      <c r="U374" s="76">
        <f t="shared" si="287"/>
        <v>2.9666666666666668</v>
      </c>
      <c r="V374" s="100">
        <f t="shared" si="262"/>
        <v>3.7083333333333335</v>
      </c>
      <c r="W374" s="12">
        <f t="shared" ref="W374:W376" si="331">SUM(Z374:XS374)</f>
        <v>0</v>
      </c>
      <c r="X374" s="24">
        <f t="shared" si="264"/>
        <v>0</v>
      </c>
      <c r="Y374" s="77">
        <f>IF(B374="Inactivo",0,(V374-W374-X374))</f>
        <v>0</v>
      </c>
      <c r="Z374" s="46"/>
      <c r="AA374" s="47"/>
      <c r="AB374" s="47"/>
      <c r="AC374" s="47"/>
      <c r="AD374" s="47"/>
      <c r="AE374" s="47"/>
      <c r="AF374" s="48"/>
      <c r="AG374" s="49"/>
      <c r="AH374" s="50"/>
      <c r="AI374" s="51"/>
      <c r="AJ374" s="52"/>
      <c r="AK374" s="53"/>
      <c r="AL374" s="53"/>
      <c r="AM374" s="53"/>
      <c r="AN374" s="53"/>
      <c r="AO374" s="53"/>
      <c r="AP374" s="54"/>
      <c r="AQ374" s="54"/>
      <c r="AR374" s="55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6"/>
      <c r="BO374" s="52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6"/>
      <c r="CS374" s="64"/>
      <c r="CT374" s="54"/>
      <c r="CU374" s="54"/>
      <c r="CV374" s="54"/>
      <c r="CW374" s="54"/>
      <c r="CX374" s="54"/>
      <c r="CY374" s="54"/>
      <c r="CZ374" s="55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15"/>
      <c r="DR374" s="15"/>
      <c r="DS374" s="15"/>
      <c r="DT374" s="15"/>
      <c r="DU374" s="15"/>
      <c r="DV374" s="15"/>
      <c r="DW374" s="29"/>
      <c r="DX374" s="43"/>
      <c r="DY374" s="21"/>
      <c r="DZ374" s="21"/>
      <c r="EA374" s="15"/>
      <c r="EB374" s="15"/>
      <c r="EC374" s="15"/>
      <c r="ED374" s="15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6"/>
      <c r="FB374" s="52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5"/>
      <c r="FZ374" s="54"/>
      <c r="GA374" s="54"/>
      <c r="GB374" s="54"/>
      <c r="GC374" s="54"/>
      <c r="GD374" s="54"/>
      <c r="GE374" s="54"/>
      <c r="GF374" s="58"/>
      <c r="GG374" s="57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6"/>
      <c r="HL374" s="52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5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8"/>
      <c r="IN374" s="57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6"/>
      <c r="JS374" s="52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5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6"/>
      <c r="KW374" s="57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5"/>
      <c r="LX374" s="54"/>
      <c r="LY374" s="54"/>
      <c r="LZ374" s="54"/>
      <c r="MA374" s="56"/>
      <c r="MB374" s="52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6"/>
      <c r="NF374" s="52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6"/>
      <c r="OK374" s="52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153"/>
      <c r="PP374" s="52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154"/>
      <c r="QT374" s="52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154"/>
      <c r="RY374" s="52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154"/>
      <c r="TC374" s="52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6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38"/>
      <c r="US374" s="38"/>
      <c r="UT374" s="38"/>
      <c r="UU374" s="38"/>
      <c r="UV374" s="38"/>
      <c r="UW374" s="38"/>
      <c r="UX374" s="38"/>
      <c r="UY374" s="38"/>
      <c r="UZ374" s="38"/>
      <c r="VA374" s="38"/>
      <c r="VB374" s="38"/>
      <c r="VC374" s="38"/>
      <c r="VD374" s="38"/>
      <c r="VE374" s="38"/>
      <c r="VF374" s="38"/>
      <c r="VG374" s="38"/>
      <c r="VH374" s="38"/>
      <c r="VI374" s="38"/>
      <c r="VJ374" s="38"/>
      <c r="VK374" s="38"/>
      <c r="VL374" s="182"/>
      <c r="VM374" s="25"/>
      <c r="VN374" s="10"/>
      <c r="VO374" s="10"/>
      <c r="VP374" s="10"/>
      <c r="VQ374" s="10"/>
      <c r="VR374" s="10"/>
      <c r="VS374" s="10"/>
      <c r="VT374" s="10"/>
      <c r="VU374" s="10"/>
      <c r="VV374" s="10"/>
      <c r="VW374" s="38"/>
      <c r="VX374" s="38"/>
      <c r="VY374" s="38"/>
      <c r="VZ374" s="38"/>
      <c r="WA374" s="38"/>
      <c r="WB374" s="38"/>
      <c r="WC374" s="38"/>
      <c r="WD374" s="38"/>
      <c r="WE374" s="38"/>
      <c r="WF374" s="38"/>
      <c r="WG374" s="38"/>
      <c r="WH374" s="38"/>
      <c r="WI374" s="38"/>
      <c r="WJ374" s="38"/>
      <c r="WK374" s="38"/>
      <c r="WL374" s="38"/>
      <c r="WM374" s="38"/>
      <c r="WN374" s="182"/>
      <c r="WO374" s="25"/>
      <c r="WP374" s="10"/>
      <c r="WQ374" s="10"/>
      <c r="WR374" s="10"/>
      <c r="WS374" s="10"/>
      <c r="WT374" s="10"/>
      <c r="WU374" s="10"/>
      <c r="WV374" s="10"/>
      <c r="WW374" s="10"/>
      <c r="WX374" s="10"/>
      <c r="WY374" s="196"/>
      <c r="WZ374" s="196"/>
      <c r="XA374" s="196"/>
      <c r="XB374" s="196"/>
      <c r="XC374" s="196"/>
      <c r="XD374" s="196"/>
      <c r="XE374" s="196"/>
      <c r="XF374" s="196"/>
      <c r="XG374" s="196"/>
      <c r="XH374" s="196"/>
      <c r="XI374" s="196"/>
      <c r="XJ374" s="196"/>
      <c r="XK374" s="196"/>
      <c r="XL374" s="196"/>
      <c r="XM374" s="196"/>
      <c r="XN374" s="196"/>
      <c r="XO374" s="196"/>
      <c r="XP374" s="196"/>
      <c r="XQ374" s="196"/>
      <c r="XR374" s="196"/>
      <c r="XS374" s="196"/>
      <c r="XT374" s="25">
        <f t="shared" ref="XT374:XT376" si="332">SUM(Z374:XS374)</f>
        <v>0</v>
      </c>
    </row>
    <row r="375" spans="2:644" s="4" customFormat="1" ht="12.75" hidden="1" x14ac:dyDescent="0.2">
      <c r="B375" s="61" t="s">
        <v>121</v>
      </c>
      <c r="C375" s="201" t="s">
        <v>178</v>
      </c>
      <c r="D375" s="9" t="str">
        <f t="shared" si="280"/>
        <v>1312910282</v>
      </c>
      <c r="E375" s="10">
        <v>6015</v>
      </c>
      <c r="F375" s="9" t="s">
        <v>338</v>
      </c>
      <c r="G375" s="9" t="s">
        <v>126</v>
      </c>
      <c r="H375" s="9" t="s">
        <v>278</v>
      </c>
      <c r="I375" s="9"/>
      <c r="J375" s="9"/>
      <c r="K375" s="9"/>
      <c r="L375" s="9"/>
      <c r="M375" s="9"/>
      <c r="N375" s="9" t="e">
        <f>VLOOKUP(C375,'[1]Nomina al 02-02-2023'!$A$6:$A$94,1,0)</f>
        <v>#N/A</v>
      </c>
      <c r="O375" s="9"/>
      <c r="P375" s="9"/>
      <c r="Q375" s="11">
        <v>44652</v>
      </c>
      <c r="R375" s="11">
        <v>44686</v>
      </c>
      <c r="S375" s="11"/>
      <c r="T375" s="11"/>
      <c r="U375" s="76">
        <f t="shared" si="287"/>
        <v>10</v>
      </c>
      <c r="V375" s="100">
        <f t="shared" si="262"/>
        <v>12.5</v>
      </c>
      <c r="W375" s="12">
        <f t="shared" si="331"/>
        <v>0</v>
      </c>
      <c r="X375" s="24">
        <f t="shared" si="264"/>
        <v>0</v>
      </c>
      <c r="Y375" s="77">
        <f>IF(B375="Inactivo",0,(V375-W375-X375))</f>
        <v>0</v>
      </c>
      <c r="Z375" s="46"/>
      <c r="AA375" s="47"/>
      <c r="AB375" s="47"/>
      <c r="AC375" s="47"/>
      <c r="AD375" s="47"/>
      <c r="AE375" s="47"/>
      <c r="AF375" s="48"/>
      <c r="AG375" s="49"/>
      <c r="AH375" s="50"/>
      <c r="AI375" s="51"/>
      <c r="AJ375" s="52"/>
      <c r="AK375" s="53"/>
      <c r="AL375" s="53"/>
      <c r="AM375" s="53"/>
      <c r="AN375" s="53"/>
      <c r="AO375" s="53"/>
      <c r="AP375" s="54"/>
      <c r="AQ375" s="54"/>
      <c r="AR375" s="55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6"/>
      <c r="BO375" s="52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6"/>
      <c r="CS375" s="64"/>
      <c r="CT375" s="54"/>
      <c r="CU375" s="54"/>
      <c r="CV375" s="54"/>
      <c r="CW375" s="54"/>
      <c r="CX375" s="54"/>
      <c r="CY375" s="54"/>
      <c r="CZ375" s="55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15"/>
      <c r="DR375" s="15"/>
      <c r="DS375" s="15"/>
      <c r="DT375" s="15"/>
      <c r="DU375" s="15"/>
      <c r="DV375" s="15"/>
      <c r="DW375" s="29"/>
      <c r="DX375" s="43"/>
      <c r="DY375" s="21"/>
      <c r="DZ375" s="21"/>
      <c r="EA375" s="15"/>
      <c r="EB375" s="15"/>
      <c r="EC375" s="15"/>
      <c r="ED375" s="15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6"/>
      <c r="FB375" s="52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5"/>
      <c r="FZ375" s="54"/>
      <c r="GA375" s="54"/>
      <c r="GB375" s="54"/>
      <c r="GC375" s="54"/>
      <c r="GD375" s="54"/>
      <c r="GE375" s="54"/>
      <c r="GF375" s="58"/>
      <c r="GG375" s="57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6"/>
      <c r="HL375" s="52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5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8"/>
      <c r="IN375" s="57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6"/>
      <c r="JS375" s="52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5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6"/>
      <c r="KW375" s="57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5"/>
      <c r="LX375" s="54"/>
      <c r="LY375" s="54"/>
      <c r="LZ375" s="54"/>
      <c r="MA375" s="56"/>
      <c r="MB375" s="52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6"/>
      <c r="NF375" s="52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6"/>
      <c r="OK375" s="52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153"/>
      <c r="PP375" s="52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154"/>
      <c r="QT375" s="52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154"/>
      <c r="RY375" s="52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154"/>
      <c r="TC375" s="52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6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38"/>
      <c r="US375" s="38"/>
      <c r="UT375" s="38"/>
      <c r="UU375" s="38"/>
      <c r="UV375" s="38"/>
      <c r="UW375" s="38"/>
      <c r="UX375" s="38"/>
      <c r="UY375" s="38"/>
      <c r="UZ375" s="38"/>
      <c r="VA375" s="38"/>
      <c r="VB375" s="38"/>
      <c r="VC375" s="38"/>
      <c r="VD375" s="38"/>
      <c r="VE375" s="38"/>
      <c r="VF375" s="38"/>
      <c r="VG375" s="38"/>
      <c r="VH375" s="38"/>
      <c r="VI375" s="38"/>
      <c r="VJ375" s="38"/>
      <c r="VK375" s="38"/>
      <c r="VL375" s="182"/>
      <c r="VM375" s="25"/>
      <c r="VN375" s="10"/>
      <c r="VO375" s="10"/>
      <c r="VP375" s="10"/>
      <c r="VQ375" s="10"/>
      <c r="VR375" s="10"/>
      <c r="VS375" s="10"/>
      <c r="VT375" s="10"/>
      <c r="VU375" s="10"/>
      <c r="VV375" s="10"/>
      <c r="VW375" s="38"/>
      <c r="VX375" s="38"/>
      <c r="VY375" s="38"/>
      <c r="VZ375" s="38"/>
      <c r="WA375" s="38"/>
      <c r="WB375" s="38"/>
      <c r="WC375" s="38"/>
      <c r="WD375" s="38"/>
      <c r="WE375" s="38"/>
      <c r="WF375" s="38"/>
      <c r="WG375" s="38"/>
      <c r="WH375" s="38"/>
      <c r="WI375" s="38"/>
      <c r="WJ375" s="38"/>
      <c r="WK375" s="38"/>
      <c r="WL375" s="38"/>
      <c r="WM375" s="38"/>
      <c r="WN375" s="182"/>
      <c r="WO375" s="25"/>
      <c r="WP375" s="10"/>
      <c r="WQ375" s="10"/>
      <c r="WR375" s="10"/>
      <c r="WS375" s="10"/>
      <c r="WT375" s="10"/>
      <c r="WU375" s="10"/>
      <c r="WV375" s="10"/>
      <c r="WW375" s="10"/>
      <c r="WX375" s="10"/>
      <c r="WY375" s="196"/>
      <c r="WZ375" s="196"/>
      <c r="XA375" s="196"/>
      <c r="XB375" s="196"/>
      <c r="XC375" s="196"/>
      <c r="XD375" s="196"/>
      <c r="XE375" s="196"/>
      <c r="XF375" s="196"/>
      <c r="XG375" s="196"/>
      <c r="XH375" s="196"/>
      <c r="XI375" s="196"/>
      <c r="XJ375" s="196"/>
      <c r="XK375" s="196"/>
      <c r="XL375" s="196"/>
      <c r="XM375" s="196"/>
      <c r="XN375" s="196"/>
      <c r="XO375" s="196"/>
      <c r="XP375" s="196"/>
      <c r="XQ375" s="196"/>
      <c r="XR375" s="196"/>
      <c r="XS375" s="196"/>
      <c r="XT375" s="25">
        <f t="shared" si="332"/>
        <v>0</v>
      </c>
    </row>
    <row r="376" spans="2:644" s="4" customFormat="1" ht="12.75" hidden="1" x14ac:dyDescent="0.2">
      <c r="B376" s="61" t="s">
        <v>121</v>
      </c>
      <c r="C376" s="201" t="s">
        <v>453</v>
      </c>
      <c r="D376" s="9" t="str">
        <f t="shared" si="280"/>
        <v>1719967661</v>
      </c>
      <c r="E376" s="10">
        <v>6004</v>
      </c>
      <c r="F376" s="9" t="s">
        <v>39</v>
      </c>
      <c r="G376" s="9" t="s">
        <v>330</v>
      </c>
      <c r="H376" s="9" t="s">
        <v>288</v>
      </c>
      <c r="I376" s="9"/>
      <c r="J376" s="9"/>
      <c r="K376" s="9"/>
      <c r="L376" s="9"/>
      <c r="M376" s="9"/>
      <c r="N376" s="9" t="e">
        <f>VLOOKUP(C376,'[1]Nomina al 02-02-2023'!$A$6:$A$94,1,0)</f>
        <v>#N/A</v>
      </c>
      <c r="O376" s="9"/>
      <c r="P376" s="9"/>
      <c r="Q376" s="11">
        <v>44701</v>
      </c>
      <c r="R376" s="11">
        <v>44707</v>
      </c>
      <c r="S376" s="11"/>
      <c r="T376" s="11"/>
      <c r="U376" s="76">
        <f t="shared" si="287"/>
        <v>8.3666666666666671</v>
      </c>
      <c r="V376" s="100">
        <f t="shared" si="262"/>
        <v>10.458333333333334</v>
      </c>
      <c r="W376" s="12">
        <f t="shared" si="331"/>
        <v>0</v>
      </c>
      <c r="X376" s="24">
        <f t="shared" si="264"/>
        <v>0</v>
      </c>
      <c r="Y376" s="77">
        <f>IF(B376="Inactivo",0,(V376-W376-X376))</f>
        <v>0</v>
      </c>
      <c r="Z376" s="46"/>
      <c r="AA376" s="47"/>
      <c r="AB376" s="47"/>
      <c r="AC376" s="47"/>
      <c r="AD376" s="47"/>
      <c r="AE376" s="47"/>
      <c r="AF376" s="48"/>
      <c r="AG376" s="49"/>
      <c r="AH376" s="50"/>
      <c r="AI376" s="51"/>
      <c r="AJ376" s="52"/>
      <c r="AK376" s="53"/>
      <c r="AL376" s="53"/>
      <c r="AM376" s="53"/>
      <c r="AN376" s="53"/>
      <c r="AO376" s="53"/>
      <c r="AP376" s="54"/>
      <c r="AQ376" s="54"/>
      <c r="AR376" s="55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6"/>
      <c r="BO376" s="52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6"/>
      <c r="CS376" s="64"/>
      <c r="CT376" s="54"/>
      <c r="CU376" s="54"/>
      <c r="CV376" s="54"/>
      <c r="CW376" s="54"/>
      <c r="CX376" s="54"/>
      <c r="CY376" s="54"/>
      <c r="CZ376" s="55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15"/>
      <c r="DR376" s="15"/>
      <c r="DS376" s="15"/>
      <c r="DT376" s="15"/>
      <c r="DU376" s="15"/>
      <c r="DV376" s="15"/>
      <c r="DW376" s="29"/>
      <c r="DX376" s="43"/>
      <c r="DY376" s="21"/>
      <c r="DZ376" s="21"/>
      <c r="EA376" s="15"/>
      <c r="EB376" s="15"/>
      <c r="EC376" s="15"/>
      <c r="ED376" s="15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6"/>
      <c r="FB376" s="52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5"/>
      <c r="FZ376" s="54"/>
      <c r="GA376" s="54"/>
      <c r="GB376" s="54"/>
      <c r="GC376" s="54"/>
      <c r="GD376" s="54"/>
      <c r="GE376" s="54"/>
      <c r="GF376" s="58"/>
      <c r="GG376" s="57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6"/>
      <c r="HL376" s="52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5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8"/>
      <c r="IN376" s="57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6"/>
      <c r="JS376" s="52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5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6"/>
      <c r="KW376" s="57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5"/>
      <c r="LX376" s="54"/>
      <c r="LY376" s="54"/>
      <c r="LZ376" s="54"/>
      <c r="MA376" s="56"/>
      <c r="MB376" s="52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6"/>
      <c r="NF376" s="52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6"/>
      <c r="OK376" s="52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153"/>
      <c r="PP376" s="52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154"/>
      <c r="QT376" s="52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154"/>
      <c r="RY376" s="52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154"/>
      <c r="TC376" s="52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6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38"/>
      <c r="US376" s="38"/>
      <c r="UT376" s="38"/>
      <c r="UU376" s="38"/>
      <c r="UV376" s="38"/>
      <c r="UW376" s="38"/>
      <c r="UX376" s="38"/>
      <c r="UY376" s="38"/>
      <c r="UZ376" s="38"/>
      <c r="VA376" s="38"/>
      <c r="VB376" s="38"/>
      <c r="VC376" s="38"/>
      <c r="VD376" s="38"/>
      <c r="VE376" s="38"/>
      <c r="VF376" s="38"/>
      <c r="VG376" s="38"/>
      <c r="VH376" s="38"/>
      <c r="VI376" s="38"/>
      <c r="VJ376" s="38"/>
      <c r="VK376" s="38"/>
      <c r="VL376" s="182"/>
      <c r="VM376" s="25"/>
      <c r="VN376" s="10"/>
      <c r="VO376" s="10"/>
      <c r="VP376" s="10"/>
      <c r="VQ376" s="10"/>
      <c r="VR376" s="10"/>
      <c r="VS376" s="10"/>
      <c r="VT376" s="10"/>
      <c r="VU376" s="10"/>
      <c r="VV376" s="10"/>
      <c r="VW376" s="38"/>
      <c r="VX376" s="38"/>
      <c r="VY376" s="38"/>
      <c r="VZ376" s="38"/>
      <c r="WA376" s="38"/>
      <c r="WB376" s="38"/>
      <c r="WC376" s="38"/>
      <c r="WD376" s="38"/>
      <c r="WE376" s="38"/>
      <c r="WF376" s="38"/>
      <c r="WG376" s="38"/>
      <c r="WH376" s="38"/>
      <c r="WI376" s="38"/>
      <c r="WJ376" s="38"/>
      <c r="WK376" s="38"/>
      <c r="WL376" s="38"/>
      <c r="WM376" s="38"/>
      <c r="WN376" s="182"/>
      <c r="WO376" s="25"/>
      <c r="WP376" s="10"/>
      <c r="WQ376" s="10"/>
      <c r="WR376" s="10"/>
      <c r="WS376" s="10"/>
      <c r="WT376" s="10"/>
      <c r="WU376" s="10"/>
      <c r="WV376" s="10"/>
      <c r="WW376" s="10"/>
      <c r="WX376" s="10"/>
      <c r="WY376" s="196"/>
      <c r="WZ376" s="196"/>
      <c r="XA376" s="196"/>
      <c r="XB376" s="196"/>
      <c r="XC376" s="196"/>
      <c r="XD376" s="196"/>
      <c r="XE376" s="196"/>
      <c r="XF376" s="196"/>
      <c r="XG376" s="196"/>
      <c r="XH376" s="196"/>
      <c r="XI376" s="196"/>
      <c r="XJ376" s="196"/>
      <c r="XK376" s="196"/>
      <c r="XL376" s="196"/>
      <c r="XM376" s="196"/>
      <c r="XN376" s="196"/>
      <c r="XO376" s="196"/>
      <c r="XP376" s="196"/>
      <c r="XQ376" s="196"/>
      <c r="XR376" s="196"/>
      <c r="XS376" s="196"/>
      <c r="XT376" s="25">
        <f t="shared" si="332"/>
        <v>0</v>
      </c>
    </row>
    <row r="377" spans="2:644" s="4" customFormat="1" ht="12.75" hidden="1" x14ac:dyDescent="0.2">
      <c r="B377" s="61" t="s">
        <v>121</v>
      </c>
      <c r="C377" s="201" t="s">
        <v>454</v>
      </c>
      <c r="D377" s="9" t="str">
        <f t="shared" si="280"/>
        <v>1756201628</v>
      </c>
      <c r="E377" s="10"/>
      <c r="F377" s="9"/>
      <c r="G377" s="9"/>
      <c r="H377" s="9" t="s">
        <v>718</v>
      </c>
      <c r="I377" s="9"/>
      <c r="J377" s="9"/>
      <c r="K377" s="9"/>
      <c r="L377" s="9"/>
      <c r="M377" s="9"/>
      <c r="N377" s="9" t="e">
        <f>VLOOKUP(C377,'[1]Nomina al 02-02-2023'!$A$6:$A$94,1,0)</f>
        <v>#N/A</v>
      </c>
      <c r="O377" s="9"/>
      <c r="P377" s="9"/>
      <c r="Q377" s="11">
        <v>44182</v>
      </c>
      <c r="R377" s="11">
        <v>44182</v>
      </c>
      <c r="S377" s="11"/>
      <c r="T377" s="11"/>
      <c r="U377" s="76">
        <f t="shared" si="287"/>
        <v>25.466666666666665</v>
      </c>
      <c r="V377" s="100">
        <f t="shared" si="262"/>
        <v>31.833333333333332</v>
      </c>
      <c r="W377" s="12">
        <f t="shared" si="263"/>
        <v>0</v>
      </c>
      <c r="X377" s="24">
        <f t="shared" si="264"/>
        <v>0</v>
      </c>
      <c r="Y377" s="77">
        <f>IF(B377="Inactivo",0,(V377-W377-X377))</f>
        <v>0</v>
      </c>
      <c r="Z377" s="46"/>
      <c r="AA377" s="47"/>
      <c r="AB377" s="47"/>
      <c r="AC377" s="47"/>
      <c r="AD377" s="47"/>
      <c r="AE377" s="47"/>
      <c r="AF377" s="48"/>
      <c r="AG377" s="49"/>
      <c r="AH377" s="50"/>
      <c r="AI377" s="51"/>
      <c r="AJ377" s="52"/>
      <c r="AK377" s="53"/>
      <c r="AL377" s="53"/>
      <c r="AM377" s="53"/>
      <c r="AN377" s="53"/>
      <c r="AO377" s="53"/>
      <c r="AP377" s="54"/>
      <c r="AQ377" s="54"/>
      <c r="AR377" s="55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6"/>
      <c r="BO377" s="52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6"/>
      <c r="CS377" s="64"/>
      <c r="CT377" s="54"/>
      <c r="CU377" s="54"/>
      <c r="CV377" s="54"/>
      <c r="CW377" s="54"/>
      <c r="CX377" s="54"/>
      <c r="CY377" s="54"/>
      <c r="CZ377" s="55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15"/>
      <c r="DR377" s="15"/>
      <c r="DS377" s="15"/>
      <c r="DT377" s="15"/>
      <c r="DU377" s="15"/>
      <c r="DV377" s="15"/>
      <c r="DW377" s="29"/>
      <c r="DX377" s="43"/>
      <c r="DY377" s="21"/>
      <c r="DZ377" s="21"/>
      <c r="EA377" s="15"/>
      <c r="EB377" s="15"/>
      <c r="EC377" s="15"/>
      <c r="ED377" s="15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6"/>
      <c r="FB377" s="52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5"/>
      <c r="FZ377" s="54"/>
      <c r="GA377" s="54"/>
      <c r="GB377" s="54"/>
      <c r="GC377" s="54"/>
      <c r="GD377" s="54"/>
      <c r="GE377" s="54"/>
      <c r="GF377" s="58"/>
      <c r="GG377" s="57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6"/>
      <c r="HL377" s="52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5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8"/>
      <c r="IN377" s="57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6"/>
      <c r="JS377" s="52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5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6"/>
      <c r="KW377" s="57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5"/>
      <c r="LX377" s="54"/>
      <c r="LY377" s="54"/>
      <c r="LZ377" s="54"/>
      <c r="MA377" s="56"/>
      <c r="MB377" s="52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6"/>
      <c r="NF377" s="52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6"/>
      <c r="OK377" s="52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153"/>
      <c r="PP377" s="52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154"/>
      <c r="QT377" s="52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154"/>
      <c r="RY377" s="52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154"/>
      <c r="TC377" s="52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6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38"/>
      <c r="US377" s="38"/>
      <c r="UT377" s="38"/>
      <c r="UU377" s="38"/>
      <c r="UV377" s="38"/>
      <c r="UW377" s="38"/>
      <c r="UX377" s="38"/>
      <c r="UY377" s="38"/>
      <c r="UZ377" s="38"/>
      <c r="VA377" s="38"/>
      <c r="VB377" s="38"/>
      <c r="VC377" s="38"/>
      <c r="VD377" s="38"/>
      <c r="VE377" s="38"/>
      <c r="VF377" s="38"/>
      <c r="VG377" s="38"/>
      <c r="VH377" s="38"/>
      <c r="VI377" s="38"/>
      <c r="VJ377" s="38"/>
      <c r="VK377" s="38"/>
      <c r="VL377" s="182"/>
      <c r="VM377" s="25"/>
      <c r="VN377" s="10"/>
      <c r="VO377" s="10"/>
      <c r="VP377" s="10"/>
      <c r="VQ377" s="10"/>
      <c r="VR377" s="10"/>
      <c r="VS377" s="10"/>
      <c r="VT377" s="10"/>
      <c r="VU377" s="10"/>
      <c r="VV377" s="10"/>
      <c r="VW377" s="38"/>
      <c r="VX377" s="38"/>
      <c r="VY377" s="38"/>
      <c r="VZ377" s="38"/>
      <c r="WA377" s="38"/>
      <c r="WB377" s="38"/>
      <c r="WC377" s="38"/>
      <c r="WD377" s="38"/>
      <c r="WE377" s="38"/>
      <c r="WF377" s="38"/>
      <c r="WG377" s="38"/>
      <c r="WH377" s="38"/>
      <c r="WI377" s="38"/>
      <c r="WJ377" s="38"/>
      <c r="WK377" s="38"/>
      <c r="WL377" s="38"/>
      <c r="WM377" s="38"/>
      <c r="WN377" s="182"/>
      <c r="WO377" s="25"/>
      <c r="WP377" s="10"/>
      <c r="WQ377" s="10"/>
      <c r="WR377" s="10"/>
      <c r="WS377" s="10"/>
      <c r="WT377" s="10"/>
      <c r="WU377" s="10"/>
      <c r="WV377" s="10"/>
      <c r="WW377" s="10"/>
      <c r="WX377" s="10"/>
      <c r="WY377" s="38"/>
      <c r="WZ377" s="38"/>
      <c r="XA377" s="38"/>
      <c r="XB377" s="38"/>
      <c r="XC377" s="38"/>
      <c r="XD377" s="38"/>
      <c r="XE377" s="38"/>
      <c r="XF377" s="38"/>
      <c r="XG377" s="38"/>
      <c r="XH377" s="38"/>
      <c r="XI377" s="38"/>
      <c r="XJ377" s="38"/>
      <c r="XK377" s="38"/>
      <c r="XL377" s="38"/>
      <c r="XM377" s="38"/>
      <c r="XN377" s="38"/>
      <c r="XO377" s="38"/>
      <c r="XP377" s="38"/>
      <c r="XQ377" s="38"/>
      <c r="XR377" s="38"/>
      <c r="XS377" s="38"/>
      <c r="XT377" s="25"/>
    </row>
    <row r="378" spans="2:644" s="4" customFormat="1" ht="12.75" hidden="1" x14ac:dyDescent="0.2">
      <c r="B378" s="61" t="s">
        <v>121</v>
      </c>
      <c r="C378" s="201" t="s">
        <v>455</v>
      </c>
      <c r="D378" s="9" t="str">
        <f t="shared" si="280"/>
        <v>1750188888</v>
      </c>
      <c r="E378" s="10">
        <v>7001</v>
      </c>
      <c r="F378" s="9" t="s">
        <v>36</v>
      </c>
      <c r="G378" s="9" t="s">
        <v>123</v>
      </c>
      <c r="H378" s="9" t="s">
        <v>299</v>
      </c>
      <c r="I378" s="9"/>
      <c r="J378" s="9"/>
      <c r="K378" s="9"/>
      <c r="L378" s="9"/>
      <c r="M378" s="9"/>
      <c r="N378" s="9" t="e">
        <f>VLOOKUP(C378,'[1]Nomina al 02-02-2023'!$A$6:$A$94,1,0)</f>
        <v>#N/A</v>
      </c>
      <c r="O378" s="9"/>
      <c r="P378" s="9"/>
      <c r="Q378" s="11">
        <v>44802</v>
      </c>
      <c r="R378" s="11">
        <v>44835</v>
      </c>
      <c r="S378" s="11"/>
      <c r="T378" s="11"/>
      <c r="U378" s="76">
        <f t="shared" si="287"/>
        <v>5.0666666666666664</v>
      </c>
      <c r="V378" s="100">
        <f t="shared" si="262"/>
        <v>6.333333333333333</v>
      </c>
      <c r="W378" s="12">
        <f t="shared" ref="W378:W379" si="333">SUM(Z378:XS378)</f>
        <v>0</v>
      </c>
      <c r="X378" s="24">
        <f t="shared" si="264"/>
        <v>0</v>
      </c>
      <c r="Y378" s="77">
        <f>IF(B378="Inactivo",0,(V378-W378-X378))</f>
        <v>0</v>
      </c>
      <c r="Z378" s="46"/>
      <c r="AA378" s="47"/>
      <c r="AB378" s="47"/>
      <c r="AC378" s="47"/>
      <c r="AD378" s="47"/>
      <c r="AE378" s="47"/>
      <c r="AF378" s="48"/>
      <c r="AG378" s="49"/>
      <c r="AH378" s="50"/>
      <c r="AI378" s="51"/>
      <c r="AJ378" s="52"/>
      <c r="AK378" s="53"/>
      <c r="AL378" s="53"/>
      <c r="AM378" s="53"/>
      <c r="AN378" s="53"/>
      <c r="AO378" s="53"/>
      <c r="AP378" s="54"/>
      <c r="AQ378" s="54"/>
      <c r="AR378" s="55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6"/>
      <c r="BO378" s="52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6"/>
      <c r="CS378" s="64"/>
      <c r="CT378" s="54"/>
      <c r="CU378" s="54"/>
      <c r="CV378" s="54"/>
      <c r="CW378" s="54"/>
      <c r="CX378" s="54"/>
      <c r="CY378" s="54"/>
      <c r="CZ378" s="55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15"/>
      <c r="DR378" s="15"/>
      <c r="DS378" s="15"/>
      <c r="DT378" s="15"/>
      <c r="DU378" s="15"/>
      <c r="DV378" s="15"/>
      <c r="DW378" s="29"/>
      <c r="DX378" s="43"/>
      <c r="DY378" s="21"/>
      <c r="DZ378" s="21"/>
      <c r="EA378" s="15"/>
      <c r="EB378" s="15"/>
      <c r="EC378" s="15"/>
      <c r="ED378" s="15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6"/>
      <c r="FB378" s="52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5"/>
      <c r="FZ378" s="54"/>
      <c r="GA378" s="54"/>
      <c r="GB378" s="54"/>
      <c r="GC378" s="54"/>
      <c r="GD378" s="54"/>
      <c r="GE378" s="54"/>
      <c r="GF378" s="58"/>
      <c r="GG378" s="57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6"/>
      <c r="HL378" s="52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5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8"/>
      <c r="IN378" s="57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6"/>
      <c r="JS378" s="52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5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6"/>
      <c r="KW378" s="57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5"/>
      <c r="LX378" s="54"/>
      <c r="LY378" s="54"/>
      <c r="LZ378" s="54"/>
      <c r="MA378" s="56"/>
      <c r="MB378" s="52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6"/>
      <c r="NF378" s="52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6"/>
      <c r="OK378" s="52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153"/>
      <c r="PP378" s="52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154"/>
      <c r="QT378" s="52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154"/>
      <c r="RY378" s="52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154"/>
      <c r="TC378" s="52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6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38"/>
      <c r="US378" s="38"/>
      <c r="UT378" s="38"/>
      <c r="UU378" s="38"/>
      <c r="UV378" s="38"/>
      <c r="UW378" s="38"/>
      <c r="UX378" s="38"/>
      <c r="UY378" s="38"/>
      <c r="UZ378" s="38"/>
      <c r="VA378" s="38"/>
      <c r="VB378" s="38"/>
      <c r="VC378" s="38"/>
      <c r="VD378" s="38"/>
      <c r="VE378" s="38"/>
      <c r="VF378" s="38"/>
      <c r="VG378" s="38"/>
      <c r="VH378" s="38"/>
      <c r="VI378" s="38"/>
      <c r="VJ378" s="38"/>
      <c r="VK378" s="38"/>
      <c r="VL378" s="182"/>
      <c r="VM378" s="25"/>
      <c r="VN378" s="10"/>
      <c r="VO378" s="10"/>
      <c r="VP378" s="10"/>
      <c r="VQ378" s="10"/>
      <c r="VR378" s="10"/>
      <c r="VS378" s="10"/>
      <c r="VT378" s="10"/>
      <c r="VU378" s="10"/>
      <c r="VV378" s="10"/>
      <c r="VW378" s="38"/>
      <c r="VX378" s="38"/>
      <c r="VY378" s="38"/>
      <c r="VZ378" s="38"/>
      <c r="WA378" s="38"/>
      <c r="WB378" s="38"/>
      <c r="WC378" s="38"/>
      <c r="WD378" s="38"/>
      <c r="WE378" s="38"/>
      <c r="WF378" s="38"/>
      <c r="WG378" s="38"/>
      <c r="WH378" s="38"/>
      <c r="WI378" s="38"/>
      <c r="WJ378" s="38"/>
      <c r="WK378" s="38"/>
      <c r="WL378" s="38"/>
      <c r="WM378" s="38"/>
      <c r="WN378" s="182"/>
      <c r="WO378" s="25"/>
      <c r="WP378" s="10"/>
      <c r="WQ378" s="10"/>
      <c r="WR378" s="10"/>
      <c r="WS378" s="10"/>
      <c r="WT378" s="10"/>
      <c r="WU378" s="10"/>
      <c r="WV378" s="10"/>
      <c r="WW378" s="10"/>
      <c r="WX378" s="10"/>
      <c r="WY378" s="196"/>
      <c r="WZ378" s="196"/>
      <c r="XA378" s="196"/>
      <c r="XB378" s="196"/>
      <c r="XC378" s="196"/>
      <c r="XD378" s="196"/>
      <c r="XE378" s="196"/>
      <c r="XF378" s="196"/>
      <c r="XG378" s="196"/>
      <c r="XH378" s="196"/>
      <c r="XI378" s="196"/>
      <c r="XJ378" s="196"/>
      <c r="XK378" s="196"/>
      <c r="XL378" s="196"/>
      <c r="XM378" s="196"/>
      <c r="XN378" s="196"/>
      <c r="XO378" s="196"/>
      <c r="XP378" s="196"/>
      <c r="XQ378" s="196"/>
      <c r="XR378" s="196"/>
      <c r="XS378" s="196"/>
      <c r="XT378" s="25">
        <f t="shared" ref="XT378:XT379" si="334">SUM(Z378:XS378)</f>
        <v>0</v>
      </c>
    </row>
    <row r="379" spans="2:644" s="4" customFormat="1" ht="12.75" hidden="1" x14ac:dyDescent="0.2">
      <c r="B379" s="61" t="s">
        <v>121</v>
      </c>
      <c r="C379" s="201" t="s">
        <v>1101</v>
      </c>
      <c r="D379" s="9" t="str">
        <f t="shared" si="280"/>
        <v>0105755276</v>
      </c>
      <c r="E379" s="10">
        <v>6015</v>
      </c>
      <c r="F379" s="9" t="s">
        <v>338</v>
      </c>
      <c r="G379" s="9" t="s">
        <v>126</v>
      </c>
      <c r="H379" s="9" t="s">
        <v>719</v>
      </c>
      <c r="I379" s="9"/>
      <c r="J379" s="9"/>
      <c r="K379" s="9"/>
      <c r="L379" s="9"/>
      <c r="M379" s="9"/>
      <c r="N379" s="9" t="e">
        <f>VLOOKUP(C379,'[1]Nomina al 02-02-2023'!$A$6:$A$94,1,0)</f>
        <v>#N/A</v>
      </c>
      <c r="O379" s="9"/>
      <c r="P379" s="9"/>
      <c r="Q379" s="11">
        <v>44747</v>
      </c>
      <c r="R379" s="11">
        <v>44926</v>
      </c>
      <c r="S379" s="11"/>
      <c r="T379" s="11"/>
      <c r="U379" s="76">
        <f t="shared" si="287"/>
        <v>6.8666666666666671</v>
      </c>
      <c r="V379" s="100">
        <f t="shared" ref="V379:V442" si="335">+U379*$V$4</f>
        <v>8.5833333333333339</v>
      </c>
      <c r="W379" s="12">
        <f t="shared" si="333"/>
        <v>0</v>
      </c>
      <c r="X379" s="24">
        <f t="shared" ref="X379:X442" si="336">SUM(TC379:UG379)</f>
        <v>0</v>
      </c>
      <c r="Y379" s="77">
        <f>IF(B379="Inactivo",0,(V379-W379-X379))</f>
        <v>0</v>
      </c>
      <c r="Z379" s="46"/>
      <c r="AA379" s="47"/>
      <c r="AB379" s="47"/>
      <c r="AC379" s="47"/>
      <c r="AD379" s="47"/>
      <c r="AE379" s="47"/>
      <c r="AF379" s="48"/>
      <c r="AG379" s="49"/>
      <c r="AH379" s="50"/>
      <c r="AI379" s="51"/>
      <c r="AJ379" s="52"/>
      <c r="AK379" s="53"/>
      <c r="AL379" s="53"/>
      <c r="AM379" s="53"/>
      <c r="AN379" s="53"/>
      <c r="AO379" s="53"/>
      <c r="AP379" s="54"/>
      <c r="AQ379" s="54"/>
      <c r="AR379" s="55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6"/>
      <c r="BO379" s="52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6"/>
      <c r="CS379" s="64"/>
      <c r="CT379" s="54"/>
      <c r="CU379" s="54"/>
      <c r="CV379" s="54"/>
      <c r="CW379" s="54"/>
      <c r="CX379" s="54"/>
      <c r="CY379" s="54"/>
      <c r="CZ379" s="55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15"/>
      <c r="DR379" s="15"/>
      <c r="DS379" s="15"/>
      <c r="DT379" s="15"/>
      <c r="DU379" s="15"/>
      <c r="DV379" s="15"/>
      <c r="DW379" s="29"/>
      <c r="DX379" s="43"/>
      <c r="DY379" s="21"/>
      <c r="DZ379" s="21"/>
      <c r="EA379" s="15"/>
      <c r="EB379" s="15"/>
      <c r="EC379" s="15"/>
      <c r="ED379" s="15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6"/>
      <c r="FB379" s="52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5"/>
      <c r="FZ379" s="54"/>
      <c r="GA379" s="54"/>
      <c r="GB379" s="54"/>
      <c r="GC379" s="54"/>
      <c r="GD379" s="54"/>
      <c r="GE379" s="54"/>
      <c r="GF379" s="58"/>
      <c r="GG379" s="57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6"/>
      <c r="HL379" s="52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5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8"/>
      <c r="IN379" s="57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6"/>
      <c r="JS379" s="52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5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6"/>
      <c r="KW379" s="57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5"/>
      <c r="LX379" s="54"/>
      <c r="LY379" s="54"/>
      <c r="LZ379" s="54"/>
      <c r="MA379" s="56"/>
      <c r="MB379" s="52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6"/>
      <c r="NF379" s="52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6"/>
      <c r="OK379" s="52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153"/>
      <c r="PP379" s="52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154"/>
      <c r="QT379" s="52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154"/>
      <c r="RY379" s="52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154"/>
      <c r="TC379" s="52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6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38"/>
      <c r="US379" s="38"/>
      <c r="UT379" s="38"/>
      <c r="UU379" s="38"/>
      <c r="UV379" s="38"/>
      <c r="UW379" s="38"/>
      <c r="UX379" s="38"/>
      <c r="UY379" s="38"/>
      <c r="UZ379" s="38"/>
      <c r="VA379" s="38"/>
      <c r="VB379" s="38"/>
      <c r="VC379" s="38"/>
      <c r="VD379" s="38"/>
      <c r="VE379" s="38"/>
      <c r="VF379" s="38"/>
      <c r="VG379" s="38"/>
      <c r="VH379" s="38"/>
      <c r="VI379" s="38"/>
      <c r="VJ379" s="38"/>
      <c r="VK379" s="38"/>
      <c r="VL379" s="182"/>
      <c r="VM379" s="25"/>
      <c r="VN379" s="10"/>
      <c r="VO379" s="10"/>
      <c r="VP379" s="10"/>
      <c r="VQ379" s="10"/>
      <c r="VR379" s="10"/>
      <c r="VS379" s="10"/>
      <c r="VT379" s="10"/>
      <c r="VU379" s="10"/>
      <c r="VV379" s="10"/>
      <c r="VW379" s="38"/>
      <c r="VX379" s="38"/>
      <c r="VY379" s="38"/>
      <c r="VZ379" s="38"/>
      <c r="WA379" s="38"/>
      <c r="WB379" s="38"/>
      <c r="WC379" s="38"/>
      <c r="WD379" s="38"/>
      <c r="WE379" s="38"/>
      <c r="WF379" s="38"/>
      <c r="WG379" s="38"/>
      <c r="WH379" s="38"/>
      <c r="WI379" s="38"/>
      <c r="WJ379" s="38"/>
      <c r="WK379" s="38"/>
      <c r="WL379" s="38"/>
      <c r="WM379" s="38"/>
      <c r="WN379" s="182"/>
      <c r="WO379" s="25"/>
      <c r="WP379" s="10"/>
      <c r="WQ379" s="10"/>
      <c r="WR379" s="10"/>
      <c r="WS379" s="10"/>
      <c r="WT379" s="10"/>
      <c r="WU379" s="10"/>
      <c r="WV379" s="10"/>
      <c r="WW379" s="10"/>
      <c r="WX379" s="10"/>
      <c r="WY379" s="196"/>
      <c r="WZ379" s="196"/>
      <c r="XA379" s="196"/>
      <c r="XB379" s="196"/>
      <c r="XC379" s="196"/>
      <c r="XD379" s="196"/>
      <c r="XE379" s="196"/>
      <c r="XF379" s="196"/>
      <c r="XG379" s="196"/>
      <c r="XH379" s="196"/>
      <c r="XI379" s="196"/>
      <c r="XJ379" s="196"/>
      <c r="XK379" s="196"/>
      <c r="XL379" s="196"/>
      <c r="XM379" s="196"/>
      <c r="XN379" s="196"/>
      <c r="XO379" s="196"/>
      <c r="XP379" s="196"/>
      <c r="XQ379" s="196"/>
      <c r="XR379" s="196"/>
      <c r="XS379" s="196"/>
      <c r="XT379" s="25">
        <f t="shared" si="334"/>
        <v>0</v>
      </c>
    </row>
    <row r="380" spans="2:644" s="4" customFormat="1" ht="12.75" hidden="1" x14ac:dyDescent="0.2">
      <c r="B380" s="61" t="s">
        <v>121</v>
      </c>
      <c r="C380" s="201" t="s">
        <v>1102</v>
      </c>
      <c r="D380" s="9" t="str">
        <f t="shared" si="280"/>
        <v>0103030268</v>
      </c>
      <c r="E380" s="10"/>
      <c r="F380" s="9"/>
      <c r="G380" s="9"/>
      <c r="H380" s="9" t="s">
        <v>720</v>
      </c>
      <c r="I380" s="9"/>
      <c r="J380" s="9"/>
      <c r="K380" s="9"/>
      <c r="L380" s="9"/>
      <c r="M380" s="9"/>
      <c r="N380" s="9" t="e">
        <f>VLOOKUP(C380,'[1]Nomina al 02-02-2023'!$A$6:$A$94,1,0)</f>
        <v>#N/A</v>
      </c>
      <c r="O380" s="9"/>
      <c r="P380" s="9"/>
      <c r="Q380" s="11">
        <v>44306</v>
      </c>
      <c r="R380" s="11">
        <v>44306</v>
      </c>
      <c r="S380" s="11"/>
      <c r="T380" s="11"/>
      <c r="U380" s="76">
        <f t="shared" si="287"/>
        <v>21.366666666666667</v>
      </c>
      <c r="V380" s="100">
        <f t="shared" si="335"/>
        <v>26.708333333333336</v>
      </c>
      <c r="W380" s="12">
        <f t="shared" ref="W380:W438" si="337">SUM(Z380:UG380)</f>
        <v>0</v>
      </c>
      <c r="X380" s="24">
        <f t="shared" si="336"/>
        <v>0</v>
      </c>
      <c r="Y380" s="77">
        <f>IF(B380="Inactivo",0,(V380-W380-X380))</f>
        <v>0</v>
      </c>
      <c r="Z380" s="46"/>
      <c r="AA380" s="47"/>
      <c r="AB380" s="47"/>
      <c r="AC380" s="47"/>
      <c r="AD380" s="47"/>
      <c r="AE380" s="47"/>
      <c r="AF380" s="48"/>
      <c r="AG380" s="49"/>
      <c r="AH380" s="50"/>
      <c r="AI380" s="51"/>
      <c r="AJ380" s="52"/>
      <c r="AK380" s="53"/>
      <c r="AL380" s="53"/>
      <c r="AM380" s="53"/>
      <c r="AN380" s="53"/>
      <c r="AO380" s="53"/>
      <c r="AP380" s="54"/>
      <c r="AQ380" s="54"/>
      <c r="AR380" s="55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6"/>
      <c r="BO380" s="52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6"/>
      <c r="CS380" s="64"/>
      <c r="CT380" s="54"/>
      <c r="CU380" s="54"/>
      <c r="CV380" s="54"/>
      <c r="CW380" s="54"/>
      <c r="CX380" s="54"/>
      <c r="CY380" s="54"/>
      <c r="CZ380" s="55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15"/>
      <c r="DR380" s="15"/>
      <c r="DS380" s="15"/>
      <c r="DT380" s="15"/>
      <c r="DU380" s="15"/>
      <c r="DV380" s="15"/>
      <c r="DW380" s="29"/>
      <c r="DX380" s="43"/>
      <c r="DY380" s="21"/>
      <c r="DZ380" s="21"/>
      <c r="EA380" s="15"/>
      <c r="EB380" s="15"/>
      <c r="EC380" s="15"/>
      <c r="ED380" s="15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6"/>
      <c r="FB380" s="52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5"/>
      <c r="FZ380" s="54"/>
      <c r="GA380" s="54"/>
      <c r="GB380" s="54"/>
      <c r="GC380" s="54"/>
      <c r="GD380" s="54"/>
      <c r="GE380" s="54"/>
      <c r="GF380" s="58"/>
      <c r="GG380" s="57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6"/>
      <c r="HL380" s="52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5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8"/>
      <c r="IN380" s="57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6"/>
      <c r="JS380" s="52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5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6"/>
      <c r="KW380" s="57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5"/>
      <c r="LX380" s="54"/>
      <c r="LY380" s="54"/>
      <c r="LZ380" s="54"/>
      <c r="MA380" s="56"/>
      <c r="MB380" s="52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6"/>
      <c r="NF380" s="52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6"/>
      <c r="OK380" s="52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153"/>
      <c r="PP380" s="52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154"/>
      <c r="QT380" s="52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154"/>
      <c r="RY380" s="52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154"/>
      <c r="TC380" s="52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6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38"/>
      <c r="US380" s="38"/>
      <c r="UT380" s="38"/>
      <c r="UU380" s="38"/>
      <c r="UV380" s="38"/>
      <c r="UW380" s="38"/>
      <c r="UX380" s="38"/>
      <c r="UY380" s="38"/>
      <c r="UZ380" s="38"/>
      <c r="VA380" s="38"/>
      <c r="VB380" s="38"/>
      <c r="VC380" s="38"/>
      <c r="VD380" s="38"/>
      <c r="VE380" s="38"/>
      <c r="VF380" s="38"/>
      <c r="VG380" s="38"/>
      <c r="VH380" s="38"/>
      <c r="VI380" s="38"/>
      <c r="VJ380" s="38"/>
      <c r="VK380" s="38"/>
      <c r="VL380" s="182"/>
      <c r="VM380" s="25"/>
      <c r="VN380" s="10"/>
      <c r="VO380" s="10"/>
      <c r="VP380" s="10"/>
      <c r="VQ380" s="10"/>
      <c r="VR380" s="10"/>
      <c r="VS380" s="10"/>
      <c r="VT380" s="10"/>
      <c r="VU380" s="10"/>
      <c r="VV380" s="10"/>
      <c r="VW380" s="38"/>
      <c r="VX380" s="38"/>
      <c r="VY380" s="38"/>
      <c r="VZ380" s="38"/>
      <c r="WA380" s="38"/>
      <c r="WB380" s="38"/>
      <c r="WC380" s="38"/>
      <c r="WD380" s="38"/>
      <c r="WE380" s="38"/>
      <c r="WF380" s="38"/>
      <c r="WG380" s="38"/>
      <c r="WH380" s="38"/>
      <c r="WI380" s="38"/>
      <c r="WJ380" s="38"/>
      <c r="WK380" s="38"/>
      <c r="WL380" s="38"/>
      <c r="WM380" s="38"/>
      <c r="WN380" s="182"/>
      <c r="WO380" s="25"/>
      <c r="WP380" s="10"/>
      <c r="WQ380" s="10"/>
      <c r="WR380" s="10"/>
      <c r="WS380" s="10"/>
      <c r="WT380" s="10"/>
      <c r="WU380" s="10"/>
      <c r="WV380" s="10"/>
      <c r="WW380" s="10"/>
      <c r="WX380" s="10"/>
      <c r="WY380" s="38"/>
      <c r="WZ380" s="38"/>
      <c r="XA380" s="38"/>
      <c r="XB380" s="38"/>
      <c r="XC380" s="38"/>
      <c r="XD380" s="38"/>
      <c r="XE380" s="38"/>
      <c r="XF380" s="38"/>
      <c r="XG380" s="38"/>
      <c r="XH380" s="38"/>
      <c r="XI380" s="38"/>
      <c r="XJ380" s="38"/>
      <c r="XK380" s="38"/>
      <c r="XL380" s="38"/>
      <c r="XM380" s="38"/>
      <c r="XN380" s="38"/>
      <c r="XO380" s="38"/>
      <c r="XP380" s="38"/>
      <c r="XQ380" s="38"/>
      <c r="XR380" s="38"/>
      <c r="XS380" s="38"/>
      <c r="XT380" s="25"/>
    </row>
    <row r="381" spans="2:644" s="4" customFormat="1" ht="12.75" hidden="1" x14ac:dyDescent="0.2">
      <c r="B381" s="61" t="s">
        <v>121</v>
      </c>
      <c r="C381" s="201" t="s">
        <v>202</v>
      </c>
      <c r="D381" s="9" t="str">
        <f t="shared" si="280"/>
        <v>1751483221</v>
      </c>
      <c r="E381" s="10">
        <v>6015</v>
      </c>
      <c r="F381" s="9" t="s">
        <v>338</v>
      </c>
      <c r="G381" s="9" t="s">
        <v>218</v>
      </c>
      <c r="H381" s="9" t="s">
        <v>305</v>
      </c>
      <c r="I381" s="9"/>
      <c r="J381" s="9"/>
      <c r="K381" s="9"/>
      <c r="L381" s="9"/>
      <c r="M381" s="9"/>
      <c r="N381" s="9" t="e">
        <f>VLOOKUP(C381,'[1]Nomina al 02-02-2023'!$A$6:$A$94,1,0)</f>
        <v>#N/A</v>
      </c>
      <c r="O381" s="9"/>
      <c r="P381" s="9"/>
      <c r="Q381" s="11">
        <v>44652</v>
      </c>
      <c r="R381" s="11">
        <v>44924</v>
      </c>
      <c r="S381" s="11"/>
      <c r="T381" s="11"/>
      <c r="U381" s="76">
        <f t="shared" si="287"/>
        <v>10</v>
      </c>
      <c r="V381" s="100">
        <f t="shared" si="335"/>
        <v>12.5</v>
      </c>
      <c r="W381" s="12">
        <f t="shared" ref="W381:W383" si="338">SUM(Z381:XS381)</f>
        <v>0</v>
      </c>
      <c r="X381" s="24">
        <f t="shared" si="336"/>
        <v>0</v>
      </c>
      <c r="Y381" s="77">
        <f>IF(B381="Inactivo",0,(V381-W381-X381))</f>
        <v>0</v>
      </c>
      <c r="Z381" s="46"/>
      <c r="AA381" s="47"/>
      <c r="AB381" s="47"/>
      <c r="AC381" s="47"/>
      <c r="AD381" s="47"/>
      <c r="AE381" s="47"/>
      <c r="AF381" s="48"/>
      <c r="AG381" s="49"/>
      <c r="AH381" s="50"/>
      <c r="AI381" s="51"/>
      <c r="AJ381" s="52"/>
      <c r="AK381" s="53"/>
      <c r="AL381" s="53"/>
      <c r="AM381" s="53"/>
      <c r="AN381" s="53"/>
      <c r="AO381" s="53"/>
      <c r="AP381" s="54"/>
      <c r="AQ381" s="54"/>
      <c r="AR381" s="55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6"/>
      <c r="BO381" s="52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6"/>
      <c r="CS381" s="64"/>
      <c r="CT381" s="54"/>
      <c r="CU381" s="54"/>
      <c r="CV381" s="54"/>
      <c r="CW381" s="54"/>
      <c r="CX381" s="54"/>
      <c r="CY381" s="54"/>
      <c r="CZ381" s="55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15"/>
      <c r="DR381" s="15"/>
      <c r="DS381" s="15"/>
      <c r="DT381" s="15"/>
      <c r="DU381" s="15"/>
      <c r="DV381" s="15"/>
      <c r="DW381" s="29"/>
      <c r="DX381" s="43"/>
      <c r="DY381" s="21"/>
      <c r="DZ381" s="21"/>
      <c r="EA381" s="15"/>
      <c r="EB381" s="15"/>
      <c r="EC381" s="15"/>
      <c r="ED381" s="15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6"/>
      <c r="FB381" s="52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5"/>
      <c r="FZ381" s="54"/>
      <c r="GA381" s="54"/>
      <c r="GB381" s="54"/>
      <c r="GC381" s="54"/>
      <c r="GD381" s="54"/>
      <c r="GE381" s="54"/>
      <c r="GF381" s="58"/>
      <c r="GG381" s="57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6"/>
      <c r="HL381" s="52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5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8"/>
      <c r="IN381" s="57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6"/>
      <c r="JS381" s="52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5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6"/>
      <c r="KW381" s="57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5"/>
      <c r="LX381" s="54"/>
      <c r="LY381" s="54"/>
      <c r="LZ381" s="54"/>
      <c r="MA381" s="56"/>
      <c r="MB381" s="52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6"/>
      <c r="NF381" s="52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6"/>
      <c r="OK381" s="52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153"/>
      <c r="PP381" s="52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154"/>
      <c r="QT381" s="52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154"/>
      <c r="RY381" s="52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154"/>
      <c r="TC381" s="52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6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38"/>
      <c r="US381" s="38"/>
      <c r="UT381" s="38"/>
      <c r="UU381" s="38"/>
      <c r="UV381" s="38"/>
      <c r="UW381" s="38"/>
      <c r="UX381" s="38"/>
      <c r="UY381" s="38"/>
      <c r="UZ381" s="38"/>
      <c r="VA381" s="38"/>
      <c r="VB381" s="38"/>
      <c r="VC381" s="38"/>
      <c r="VD381" s="38"/>
      <c r="VE381" s="38"/>
      <c r="VF381" s="38"/>
      <c r="VG381" s="38"/>
      <c r="VH381" s="38"/>
      <c r="VI381" s="38"/>
      <c r="VJ381" s="38"/>
      <c r="VK381" s="38"/>
      <c r="VL381" s="182"/>
      <c r="VM381" s="25"/>
      <c r="VN381" s="10"/>
      <c r="VO381" s="10"/>
      <c r="VP381" s="10"/>
      <c r="VQ381" s="10"/>
      <c r="VR381" s="10"/>
      <c r="VS381" s="10"/>
      <c r="VT381" s="10"/>
      <c r="VU381" s="10"/>
      <c r="VV381" s="10"/>
      <c r="VW381" s="38"/>
      <c r="VX381" s="38"/>
      <c r="VY381" s="38"/>
      <c r="VZ381" s="38"/>
      <c r="WA381" s="38"/>
      <c r="WB381" s="38"/>
      <c r="WC381" s="38"/>
      <c r="WD381" s="38"/>
      <c r="WE381" s="38"/>
      <c r="WF381" s="38"/>
      <c r="WG381" s="38"/>
      <c r="WH381" s="38"/>
      <c r="WI381" s="38"/>
      <c r="WJ381" s="38"/>
      <c r="WK381" s="38"/>
      <c r="WL381" s="38"/>
      <c r="WM381" s="38"/>
      <c r="WN381" s="182"/>
      <c r="WO381" s="25"/>
      <c r="WP381" s="10"/>
      <c r="WQ381" s="10"/>
      <c r="WR381" s="10"/>
      <c r="WS381" s="10"/>
      <c r="WT381" s="10"/>
      <c r="WU381" s="10"/>
      <c r="WV381" s="10"/>
      <c r="WW381" s="10"/>
      <c r="WX381" s="10"/>
      <c r="WY381" s="196"/>
      <c r="WZ381" s="196"/>
      <c r="XA381" s="196"/>
      <c r="XB381" s="196"/>
      <c r="XC381" s="196"/>
      <c r="XD381" s="196"/>
      <c r="XE381" s="196"/>
      <c r="XF381" s="196"/>
      <c r="XG381" s="196"/>
      <c r="XH381" s="196"/>
      <c r="XI381" s="196"/>
      <c r="XJ381" s="196"/>
      <c r="XK381" s="196"/>
      <c r="XL381" s="196"/>
      <c r="XM381" s="196"/>
      <c r="XN381" s="196"/>
      <c r="XO381" s="196"/>
      <c r="XP381" s="196"/>
      <c r="XQ381" s="196"/>
      <c r="XR381" s="196"/>
      <c r="XS381" s="196"/>
      <c r="XT381" s="25">
        <f t="shared" ref="XT381:XT383" si="339">SUM(Z381:XS381)</f>
        <v>0</v>
      </c>
    </row>
    <row r="382" spans="2:644" s="4" customFormat="1" ht="12.75" x14ac:dyDescent="0.2">
      <c r="B382" s="61" t="s">
        <v>122</v>
      </c>
      <c r="C382" s="201" t="s">
        <v>456</v>
      </c>
      <c r="D382" s="9" t="str">
        <f t="shared" si="280"/>
        <v>1401324585</v>
      </c>
      <c r="E382" s="10">
        <v>6021</v>
      </c>
      <c r="F382" s="9"/>
      <c r="G382" s="9" t="s">
        <v>330</v>
      </c>
      <c r="H382" s="9" t="s">
        <v>721</v>
      </c>
      <c r="I382" s="9">
        <f t="shared" ref="I382:I383" si="340">LEN(H382)</f>
        <v>34</v>
      </c>
      <c r="J382" s="9">
        <f t="shared" ref="J382:J383" si="341">FIND(" ",H382,FIND(" ",H382)+1)</f>
        <v>17</v>
      </c>
      <c r="K382" s="9">
        <f t="shared" ref="K382:K383" si="342">I382-(J382-1)</f>
        <v>18</v>
      </c>
      <c r="L382" s="9" t="str">
        <f t="shared" ref="L382:L383" si="343">MID(H382,1,J382)</f>
        <v xml:space="preserve">Naekat Mashianda </v>
      </c>
      <c r="M382" s="9" t="str">
        <f t="shared" ref="M382:M383" si="344">MID(H382,J382,K382)</f>
        <v xml:space="preserve"> Jhemelin Cristina</v>
      </c>
      <c r="N382" s="9" t="str">
        <f>_xlfn.IFNA(VLOOKUP(D382,[1]!Tabla1[#All],7,0),"NO ENCONTRADO")</f>
        <v>jhemelinnaekat@salesland.net</v>
      </c>
      <c r="O382" s="9"/>
      <c r="P382" s="9" t="str">
        <f t="shared" ref="P382:P383" si="345">IF(N382="NO ENCONTRADO",O382,N382)</f>
        <v>jhemelinnaekat@salesland.net</v>
      </c>
      <c r="Q382" s="11">
        <v>44950</v>
      </c>
      <c r="R382" s="11"/>
      <c r="S382" s="11"/>
      <c r="T382" s="11"/>
      <c r="U382" s="76">
        <f t="shared" si="287"/>
        <v>0.23333333333333334</v>
      </c>
      <c r="V382" s="100">
        <f t="shared" si="335"/>
        <v>0.29166666666666669</v>
      </c>
      <c r="W382" s="12">
        <f t="shared" si="338"/>
        <v>0</v>
      </c>
      <c r="X382" s="24">
        <f t="shared" si="336"/>
        <v>0</v>
      </c>
      <c r="Y382" s="77">
        <f>IF(B382="Inactivo",0,(V382-W382-X382))</f>
        <v>0.29166666666666669</v>
      </c>
      <c r="Z382" s="46"/>
      <c r="AA382" s="47"/>
      <c r="AB382" s="47"/>
      <c r="AC382" s="47"/>
      <c r="AD382" s="47"/>
      <c r="AE382" s="47"/>
      <c r="AF382" s="48"/>
      <c r="AG382" s="49"/>
      <c r="AH382" s="50"/>
      <c r="AI382" s="51"/>
      <c r="AJ382" s="52"/>
      <c r="AK382" s="53"/>
      <c r="AL382" s="53"/>
      <c r="AM382" s="53"/>
      <c r="AN382" s="53"/>
      <c r="AO382" s="53"/>
      <c r="AP382" s="54"/>
      <c r="AQ382" s="54"/>
      <c r="AR382" s="55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6"/>
      <c r="BO382" s="52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6"/>
      <c r="CS382" s="64"/>
      <c r="CT382" s="54"/>
      <c r="CU382" s="54"/>
      <c r="CV382" s="54"/>
      <c r="CW382" s="54"/>
      <c r="CX382" s="54"/>
      <c r="CY382" s="54"/>
      <c r="CZ382" s="55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15"/>
      <c r="DR382" s="15"/>
      <c r="DS382" s="15"/>
      <c r="DT382" s="15"/>
      <c r="DU382" s="15"/>
      <c r="DV382" s="15"/>
      <c r="DW382" s="29"/>
      <c r="DX382" s="43"/>
      <c r="DY382" s="21"/>
      <c r="DZ382" s="21"/>
      <c r="EA382" s="15"/>
      <c r="EB382" s="15"/>
      <c r="EC382" s="15"/>
      <c r="ED382" s="15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6"/>
      <c r="FB382" s="52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5"/>
      <c r="FZ382" s="54"/>
      <c r="GA382" s="54"/>
      <c r="GB382" s="54"/>
      <c r="GC382" s="54"/>
      <c r="GD382" s="54"/>
      <c r="GE382" s="54"/>
      <c r="GF382" s="58"/>
      <c r="GG382" s="57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6"/>
      <c r="HL382" s="52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5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8"/>
      <c r="IN382" s="57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6"/>
      <c r="JS382" s="52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5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6"/>
      <c r="KW382" s="57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5"/>
      <c r="LX382" s="54"/>
      <c r="LY382" s="54"/>
      <c r="LZ382" s="54"/>
      <c r="MA382" s="56"/>
      <c r="MB382" s="52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6"/>
      <c r="NF382" s="52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6"/>
      <c r="OK382" s="52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153"/>
      <c r="PP382" s="52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154"/>
      <c r="QT382" s="52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154"/>
      <c r="RY382" s="52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154"/>
      <c r="TC382" s="52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6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38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182"/>
      <c r="VM382" s="25"/>
      <c r="VN382" s="10"/>
      <c r="VO382" s="10"/>
      <c r="VP382" s="10"/>
      <c r="VQ382" s="10"/>
      <c r="VR382" s="10"/>
      <c r="VS382" s="10"/>
      <c r="VT382" s="10"/>
      <c r="VU382" s="10"/>
      <c r="VV382" s="10"/>
      <c r="VW382" s="38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182"/>
      <c r="WO382" s="25"/>
      <c r="WP382" s="10"/>
      <c r="WQ382" s="10"/>
      <c r="WR382" s="10"/>
      <c r="WS382" s="10"/>
      <c r="WT382" s="10"/>
      <c r="WU382" s="10"/>
      <c r="WV382" s="10"/>
      <c r="WW382" s="10"/>
      <c r="WX382" s="10"/>
      <c r="WY382" s="196"/>
      <c r="WZ382" s="196"/>
      <c r="XA382" s="196"/>
      <c r="XB382" s="196"/>
      <c r="XC382" s="196"/>
      <c r="XD382" s="196"/>
      <c r="XE382" s="196"/>
      <c r="XF382" s="196"/>
      <c r="XG382" s="196"/>
      <c r="XH382" s="196"/>
      <c r="XI382" s="196"/>
      <c r="XJ382" s="196"/>
      <c r="XK382" s="196"/>
      <c r="XL382" s="196"/>
      <c r="XM382" s="196"/>
      <c r="XN382" s="196"/>
      <c r="XO382" s="196"/>
      <c r="XP382" s="196"/>
      <c r="XQ382" s="196"/>
      <c r="XR382" s="196"/>
      <c r="XS382" s="196"/>
      <c r="XT382" s="25">
        <f t="shared" si="339"/>
        <v>0</v>
      </c>
    </row>
    <row r="383" spans="2:644" s="4" customFormat="1" ht="12.75" x14ac:dyDescent="0.2">
      <c r="B383" s="61" t="s">
        <v>122</v>
      </c>
      <c r="C383" s="201" t="s">
        <v>1103</v>
      </c>
      <c r="D383" s="9" t="str">
        <f t="shared" si="280"/>
        <v>0921877866</v>
      </c>
      <c r="E383" s="10">
        <v>6015</v>
      </c>
      <c r="F383" s="9" t="s">
        <v>338</v>
      </c>
      <c r="G383" s="9" t="s">
        <v>127</v>
      </c>
      <c r="H383" s="9" t="s">
        <v>722</v>
      </c>
      <c r="I383" s="9">
        <f t="shared" si="340"/>
        <v>29</v>
      </c>
      <c r="J383" s="9">
        <f t="shared" si="341"/>
        <v>16</v>
      </c>
      <c r="K383" s="9">
        <f t="shared" si="342"/>
        <v>14</v>
      </c>
      <c r="L383" s="9" t="str">
        <f t="shared" si="343"/>
        <v xml:space="preserve">Naranjo Moreira </v>
      </c>
      <c r="M383" s="9" t="str">
        <f t="shared" si="344"/>
        <v xml:space="preserve"> Darwin Stalin</v>
      </c>
      <c r="N383" s="9" t="str">
        <f>_xlfn.IFNA(VLOOKUP(D383,[1]!Tabla1[#All],7,0),"NO ENCONTRADO")</f>
        <v>darwinnaranjo@salesland.net</v>
      </c>
      <c r="O383" s="9"/>
      <c r="P383" s="9" t="str">
        <f t="shared" si="345"/>
        <v>darwinnaranjo@salesland.net</v>
      </c>
      <c r="Q383" s="11">
        <v>44652</v>
      </c>
      <c r="R383" s="11"/>
      <c r="S383" s="11"/>
      <c r="T383" s="11"/>
      <c r="U383" s="76">
        <f t="shared" si="287"/>
        <v>10</v>
      </c>
      <c r="V383" s="100">
        <f t="shared" si="335"/>
        <v>12.5</v>
      </c>
      <c r="W383" s="12">
        <f t="shared" si="338"/>
        <v>0</v>
      </c>
      <c r="X383" s="24">
        <f t="shared" si="336"/>
        <v>0</v>
      </c>
      <c r="Y383" s="77">
        <f>IF(B383="Inactivo",0,(V383-W383-X383))</f>
        <v>12.5</v>
      </c>
      <c r="Z383" s="46"/>
      <c r="AA383" s="47"/>
      <c r="AB383" s="47"/>
      <c r="AC383" s="47"/>
      <c r="AD383" s="47"/>
      <c r="AE383" s="47"/>
      <c r="AF383" s="48"/>
      <c r="AG383" s="49"/>
      <c r="AH383" s="50"/>
      <c r="AI383" s="51"/>
      <c r="AJ383" s="52"/>
      <c r="AK383" s="53"/>
      <c r="AL383" s="53"/>
      <c r="AM383" s="53"/>
      <c r="AN383" s="53"/>
      <c r="AO383" s="53"/>
      <c r="AP383" s="54"/>
      <c r="AQ383" s="54"/>
      <c r="AR383" s="55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6"/>
      <c r="BO383" s="52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6"/>
      <c r="CS383" s="64"/>
      <c r="CT383" s="54"/>
      <c r="CU383" s="54"/>
      <c r="CV383" s="54"/>
      <c r="CW383" s="54"/>
      <c r="CX383" s="54"/>
      <c r="CY383" s="54"/>
      <c r="CZ383" s="55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15"/>
      <c r="DR383" s="15"/>
      <c r="DS383" s="15"/>
      <c r="DT383" s="15"/>
      <c r="DU383" s="15"/>
      <c r="DV383" s="15"/>
      <c r="DW383" s="29"/>
      <c r="DX383" s="43"/>
      <c r="DY383" s="21"/>
      <c r="DZ383" s="21"/>
      <c r="EA383" s="15"/>
      <c r="EB383" s="15"/>
      <c r="EC383" s="15"/>
      <c r="ED383" s="15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6"/>
      <c r="FB383" s="52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5"/>
      <c r="FZ383" s="54"/>
      <c r="GA383" s="54"/>
      <c r="GB383" s="54"/>
      <c r="GC383" s="54"/>
      <c r="GD383" s="54"/>
      <c r="GE383" s="54"/>
      <c r="GF383" s="58"/>
      <c r="GG383" s="57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6"/>
      <c r="HL383" s="52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5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8"/>
      <c r="IN383" s="57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6"/>
      <c r="JS383" s="52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5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6"/>
      <c r="KW383" s="57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5"/>
      <c r="LX383" s="54"/>
      <c r="LY383" s="54"/>
      <c r="LZ383" s="54"/>
      <c r="MA383" s="56"/>
      <c r="MB383" s="52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6"/>
      <c r="NF383" s="52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6"/>
      <c r="OK383" s="52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153"/>
      <c r="PP383" s="52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154"/>
      <c r="QT383" s="52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154"/>
      <c r="RY383" s="52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154"/>
      <c r="TC383" s="52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6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38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182"/>
      <c r="VM383" s="25"/>
      <c r="VN383" s="10"/>
      <c r="VO383" s="10"/>
      <c r="VP383" s="10"/>
      <c r="VQ383" s="10"/>
      <c r="VR383" s="10"/>
      <c r="VS383" s="10"/>
      <c r="VT383" s="10"/>
      <c r="VU383" s="10"/>
      <c r="VV383" s="10"/>
      <c r="VW383" s="38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182"/>
      <c r="WO383" s="25"/>
      <c r="WP383" s="10"/>
      <c r="WQ383" s="10"/>
      <c r="WR383" s="10"/>
      <c r="WS383" s="10"/>
      <c r="WT383" s="10"/>
      <c r="WU383" s="10"/>
      <c r="WV383" s="10"/>
      <c r="WW383" s="10"/>
      <c r="WX383" s="10"/>
      <c r="WY383" s="196"/>
      <c r="WZ383" s="196"/>
      <c r="XA383" s="196"/>
      <c r="XB383" s="196"/>
      <c r="XC383" s="196"/>
      <c r="XD383" s="196"/>
      <c r="XE383" s="196"/>
      <c r="XF383" s="196"/>
      <c r="XG383" s="196"/>
      <c r="XH383" s="196"/>
      <c r="XI383" s="196"/>
      <c r="XJ383" s="196"/>
      <c r="XK383" s="196"/>
      <c r="XL383" s="196"/>
      <c r="XM383" s="196"/>
      <c r="XN383" s="196"/>
      <c r="XO383" s="196"/>
      <c r="XP383" s="196"/>
      <c r="XQ383" s="196"/>
      <c r="XR383" s="196"/>
      <c r="XS383" s="196"/>
      <c r="XT383" s="25">
        <f t="shared" si="339"/>
        <v>0</v>
      </c>
    </row>
    <row r="384" spans="2:644" s="4" customFormat="1" ht="12.75" hidden="1" x14ac:dyDescent="0.2">
      <c r="B384" s="61" t="s">
        <v>121</v>
      </c>
      <c r="C384" s="201" t="s">
        <v>1104</v>
      </c>
      <c r="D384" s="9" t="str">
        <f t="shared" si="280"/>
        <v>0950331991</v>
      </c>
      <c r="E384" s="10"/>
      <c r="F384" s="9"/>
      <c r="G384" s="9"/>
      <c r="H384" s="9" t="s">
        <v>723</v>
      </c>
      <c r="I384" s="9"/>
      <c r="J384" s="9"/>
      <c r="K384" s="9"/>
      <c r="L384" s="9"/>
      <c r="M384" s="9"/>
      <c r="N384" s="9" t="e">
        <f>VLOOKUP(C384,'[1]Nomina al 02-02-2023'!$A$6:$A$94,1,0)</f>
        <v>#N/A</v>
      </c>
      <c r="O384" s="9"/>
      <c r="P384" s="9"/>
      <c r="Q384" s="11">
        <v>44305</v>
      </c>
      <c r="R384" s="11">
        <v>44305</v>
      </c>
      <c r="S384" s="11"/>
      <c r="T384" s="11"/>
      <c r="U384" s="76">
        <f t="shared" si="287"/>
        <v>21.4</v>
      </c>
      <c r="V384" s="100">
        <f t="shared" si="335"/>
        <v>26.75</v>
      </c>
      <c r="W384" s="12">
        <f t="shared" si="337"/>
        <v>0</v>
      </c>
      <c r="X384" s="24">
        <f t="shared" si="336"/>
        <v>0</v>
      </c>
      <c r="Y384" s="77">
        <f>IF(B384="Inactivo",0,(V384-W384-X384))</f>
        <v>0</v>
      </c>
      <c r="Z384" s="46"/>
      <c r="AA384" s="47"/>
      <c r="AB384" s="47"/>
      <c r="AC384" s="47"/>
      <c r="AD384" s="47"/>
      <c r="AE384" s="47"/>
      <c r="AF384" s="48"/>
      <c r="AG384" s="49"/>
      <c r="AH384" s="50"/>
      <c r="AI384" s="51"/>
      <c r="AJ384" s="52"/>
      <c r="AK384" s="53"/>
      <c r="AL384" s="53"/>
      <c r="AM384" s="53"/>
      <c r="AN384" s="53"/>
      <c r="AO384" s="53"/>
      <c r="AP384" s="54"/>
      <c r="AQ384" s="54"/>
      <c r="AR384" s="55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6"/>
      <c r="BO384" s="52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6"/>
      <c r="CS384" s="64"/>
      <c r="CT384" s="54"/>
      <c r="CU384" s="54"/>
      <c r="CV384" s="54"/>
      <c r="CW384" s="54"/>
      <c r="CX384" s="54"/>
      <c r="CY384" s="54"/>
      <c r="CZ384" s="55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15"/>
      <c r="DR384" s="15"/>
      <c r="DS384" s="15"/>
      <c r="DT384" s="15"/>
      <c r="DU384" s="15"/>
      <c r="DV384" s="15"/>
      <c r="DW384" s="29"/>
      <c r="DX384" s="43"/>
      <c r="DY384" s="21"/>
      <c r="DZ384" s="21"/>
      <c r="EA384" s="15"/>
      <c r="EB384" s="15"/>
      <c r="EC384" s="15"/>
      <c r="ED384" s="15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6"/>
      <c r="FB384" s="52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5"/>
      <c r="FZ384" s="54"/>
      <c r="GA384" s="54"/>
      <c r="GB384" s="54"/>
      <c r="GC384" s="54"/>
      <c r="GD384" s="54"/>
      <c r="GE384" s="54"/>
      <c r="GF384" s="58"/>
      <c r="GG384" s="57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6"/>
      <c r="HL384" s="52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5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8"/>
      <c r="IN384" s="57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6"/>
      <c r="JS384" s="52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5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6"/>
      <c r="KW384" s="57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5"/>
      <c r="LX384" s="54"/>
      <c r="LY384" s="54"/>
      <c r="LZ384" s="54"/>
      <c r="MA384" s="56"/>
      <c r="MB384" s="52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6"/>
      <c r="NF384" s="52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6"/>
      <c r="OK384" s="52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153"/>
      <c r="PP384" s="52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154"/>
      <c r="QT384" s="52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154"/>
      <c r="RY384" s="52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154"/>
      <c r="TC384" s="52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6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38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182"/>
      <c r="VM384" s="25"/>
      <c r="VN384" s="10"/>
      <c r="VO384" s="10"/>
      <c r="VP384" s="10"/>
      <c r="VQ384" s="10"/>
      <c r="VR384" s="10"/>
      <c r="VS384" s="10"/>
      <c r="VT384" s="10"/>
      <c r="VU384" s="10"/>
      <c r="VV384" s="10"/>
      <c r="VW384" s="38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182"/>
      <c r="WO384" s="25"/>
      <c r="WP384" s="10"/>
      <c r="WQ384" s="10"/>
      <c r="WR384" s="10"/>
      <c r="WS384" s="10"/>
      <c r="WT384" s="10"/>
      <c r="WU384" s="10"/>
      <c r="WV384" s="10"/>
      <c r="WW384" s="10"/>
      <c r="WX384" s="10"/>
      <c r="WY384" s="38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25"/>
    </row>
    <row r="385" spans="2:644" s="4" customFormat="1" ht="12.75" x14ac:dyDescent="0.2">
      <c r="B385" s="61" t="s">
        <v>122</v>
      </c>
      <c r="C385" s="201" t="s">
        <v>1105</v>
      </c>
      <c r="D385" s="9" t="str">
        <f t="shared" si="280"/>
        <v>0201987179</v>
      </c>
      <c r="E385" s="10">
        <v>6003</v>
      </c>
      <c r="F385" s="9" t="s">
        <v>37</v>
      </c>
      <c r="G385" s="9" t="s">
        <v>331</v>
      </c>
      <c r="H385" s="9" t="s">
        <v>724</v>
      </c>
      <c r="I385" s="9">
        <f t="shared" ref="I385:I388" si="346">LEN(H385)</f>
        <v>27</v>
      </c>
      <c r="J385" s="9">
        <f t="shared" ref="J385:J388" si="347">FIND(" ",H385,FIND(" ",H385)+1)</f>
        <v>13</v>
      </c>
      <c r="K385" s="9">
        <f t="shared" ref="K385:K388" si="348">I385-(J385-1)</f>
        <v>15</v>
      </c>
      <c r="L385" s="9" t="str">
        <f t="shared" ref="L385:L388" si="349">MID(H385,1,J385)</f>
        <v xml:space="preserve">Niama Jacome </v>
      </c>
      <c r="M385" s="9" t="str">
        <f t="shared" ref="M385:M388" si="350">MID(H385,J385,K385)</f>
        <v xml:space="preserve"> Maria Gabriela</v>
      </c>
      <c r="N385" s="9" t="str">
        <f>_xlfn.IFNA(VLOOKUP(D385,[1]!Tabla1[#All],7,0),"NO ENCONTRADO")</f>
        <v>gabrielaniama@salesland.net</v>
      </c>
      <c r="O385" s="9"/>
      <c r="P385" s="9" t="str">
        <f t="shared" ref="P385:P388" si="351">IF(N385="NO ENCONTRADO",O385,N385)</f>
        <v>gabrielaniama@salesland.net</v>
      </c>
      <c r="Q385" s="11">
        <v>44650</v>
      </c>
      <c r="R385" s="11"/>
      <c r="S385" s="11"/>
      <c r="T385" s="11"/>
      <c r="U385" s="76">
        <f t="shared" si="287"/>
        <v>10.033333333333333</v>
      </c>
      <c r="V385" s="100">
        <f t="shared" si="335"/>
        <v>12.541666666666666</v>
      </c>
      <c r="W385" s="12">
        <f t="shared" ref="W385:W388" si="352">SUM(Z385:XS385)</f>
        <v>5</v>
      </c>
      <c r="X385" s="24">
        <f t="shared" si="336"/>
        <v>0</v>
      </c>
      <c r="Y385" s="77">
        <f>IF(B385="Inactivo",0,(V385-W385-X385))</f>
        <v>7.5416666666666661</v>
      </c>
      <c r="Z385" s="46"/>
      <c r="AA385" s="47"/>
      <c r="AB385" s="47"/>
      <c r="AC385" s="47"/>
      <c r="AD385" s="47"/>
      <c r="AE385" s="47"/>
      <c r="AF385" s="48"/>
      <c r="AG385" s="49"/>
      <c r="AH385" s="50"/>
      <c r="AI385" s="51"/>
      <c r="AJ385" s="52"/>
      <c r="AK385" s="53"/>
      <c r="AL385" s="53"/>
      <c r="AM385" s="53"/>
      <c r="AN385" s="53"/>
      <c r="AO385" s="53"/>
      <c r="AP385" s="54"/>
      <c r="AQ385" s="54"/>
      <c r="AR385" s="55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6"/>
      <c r="BO385" s="52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6"/>
      <c r="CS385" s="64"/>
      <c r="CT385" s="54"/>
      <c r="CU385" s="54"/>
      <c r="CV385" s="54"/>
      <c r="CW385" s="54"/>
      <c r="CX385" s="54"/>
      <c r="CY385" s="54"/>
      <c r="CZ385" s="55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15"/>
      <c r="DR385" s="15"/>
      <c r="DS385" s="15"/>
      <c r="DT385" s="15"/>
      <c r="DU385" s="15"/>
      <c r="DV385" s="15"/>
      <c r="DW385" s="29"/>
      <c r="DX385" s="43"/>
      <c r="DY385" s="21"/>
      <c r="DZ385" s="21"/>
      <c r="EA385" s="15"/>
      <c r="EB385" s="15"/>
      <c r="EC385" s="15"/>
      <c r="ED385" s="15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6"/>
      <c r="FB385" s="52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5"/>
      <c r="FZ385" s="54"/>
      <c r="GA385" s="54"/>
      <c r="GB385" s="54"/>
      <c r="GC385" s="54"/>
      <c r="GD385" s="54"/>
      <c r="GE385" s="54"/>
      <c r="GF385" s="58"/>
      <c r="GG385" s="57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6"/>
      <c r="HL385" s="52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5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8"/>
      <c r="IN385" s="57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6"/>
      <c r="JS385" s="52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5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6"/>
      <c r="KW385" s="57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5"/>
      <c r="LX385" s="54"/>
      <c r="LY385" s="54"/>
      <c r="LZ385" s="54"/>
      <c r="MA385" s="56"/>
      <c r="MB385" s="52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6"/>
      <c r="NF385" s="52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6"/>
      <c r="OK385" s="52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153"/>
      <c r="PP385" s="52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154"/>
      <c r="QT385" s="52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154"/>
      <c r="RY385" s="52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154"/>
      <c r="TC385" s="52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6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38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182"/>
      <c r="VM385" s="25"/>
      <c r="VN385" s="10"/>
      <c r="VO385" s="10"/>
      <c r="VP385" s="10"/>
      <c r="VQ385" s="10"/>
      <c r="VR385" s="10"/>
      <c r="VS385" s="10"/>
      <c r="VT385" s="10"/>
      <c r="VU385" s="10"/>
      <c r="VV385" s="10"/>
      <c r="VW385" s="38"/>
      <c r="VX385" s="38"/>
      <c r="VY385" s="38"/>
      <c r="VZ385" s="38"/>
      <c r="WA385" s="196"/>
      <c r="WB385" s="196"/>
      <c r="WC385" s="196"/>
      <c r="WD385" s="196"/>
      <c r="WE385" s="196"/>
      <c r="WF385" s="38"/>
      <c r="WG385" s="38"/>
      <c r="WH385" s="38"/>
      <c r="WI385" s="38"/>
      <c r="WJ385" s="38"/>
      <c r="WK385" s="38"/>
      <c r="WL385" s="38"/>
      <c r="WM385" s="38"/>
      <c r="WN385" s="182"/>
      <c r="WO385" s="193">
        <v>1</v>
      </c>
      <c r="WP385" s="180">
        <v>1</v>
      </c>
      <c r="WQ385" s="180">
        <v>1</v>
      </c>
      <c r="WR385" s="180">
        <v>1</v>
      </c>
      <c r="WS385" s="180">
        <v>1</v>
      </c>
      <c r="WT385" s="10"/>
      <c r="WU385" s="10"/>
      <c r="WV385" s="10"/>
      <c r="WW385" s="10"/>
      <c r="WX385" s="10"/>
      <c r="WY385" s="196"/>
      <c r="WZ385" s="196"/>
      <c r="XA385" s="196"/>
      <c r="XB385" s="196"/>
      <c r="XC385" s="196"/>
      <c r="XD385" s="196"/>
      <c r="XE385" s="196"/>
      <c r="XF385" s="196"/>
      <c r="XG385" s="196"/>
      <c r="XH385" s="196"/>
      <c r="XI385" s="196"/>
      <c r="XJ385" s="196"/>
      <c r="XK385" s="196"/>
      <c r="XL385" s="196"/>
      <c r="XM385" s="196"/>
      <c r="XN385" s="196"/>
      <c r="XO385" s="196"/>
      <c r="XP385" s="196"/>
      <c r="XQ385" s="196"/>
      <c r="XR385" s="196"/>
      <c r="XS385" s="196"/>
      <c r="XT385" s="25">
        <f t="shared" ref="XT385:XT388" si="353">SUM(Z385:XS385)</f>
        <v>5</v>
      </c>
    </row>
    <row r="386" spans="2:644" s="4" customFormat="1" ht="12.75" x14ac:dyDescent="0.2">
      <c r="B386" s="61" t="s">
        <v>122</v>
      </c>
      <c r="C386" s="201" t="s">
        <v>1106</v>
      </c>
      <c r="D386" s="9" t="str">
        <f t="shared" si="280"/>
        <v>0925865933</v>
      </c>
      <c r="E386" s="10">
        <v>6015</v>
      </c>
      <c r="F386" s="9" t="s">
        <v>338</v>
      </c>
      <c r="G386" s="9" t="s">
        <v>126</v>
      </c>
      <c r="H386" s="9" t="s">
        <v>725</v>
      </c>
      <c r="I386" s="9">
        <f t="shared" si="346"/>
        <v>32</v>
      </c>
      <c r="J386" s="9">
        <f t="shared" si="347"/>
        <v>17</v>
      </c>
      <c r="K386" s="9">
        <f t="shared" si="348"/>
        <v>16</v>
      </c>
      <c r="L386" s="9" t="str">
        <f t="shared" si="349"/>
        <v xml:space="preserve">Noblecilla Yepez </v>
      </c>
      <c r="M386" s="9" t="str">
        <f t="shared" si="350"/>
        <v xml:space="preserve"> Teresa De Jesus</v>
      </c>
      <c r="N386" s="9" t="str">
        <f>_xlfn.IFNA(VLOOKUP(D386,[1]!Tabla1[#All],7,0),"NO ENCONTRADO")</f>
        <v>teresajesus@saleslted.net</v>
      </c>
      <c r="O386" s="9"/>
      <c r="P386" s="9" t="str">
        <f t="shared" si="351"/>
        <v>teresajesus@saleslted.net</v>
      </c>
      <c r="Q386" s="11">
        <v>44867</v>
      </c>
      <c r="R386" s="11"/>
      <c r="S386" s="11"/>
      <c r="T386" s="11"/>
      <c r="U386" s="76">
        <f t="shared" si="287"/>
        <v>2.9666666666666668</v>
      </c>
      <c r="V386" s="100">
        <f t="shared" si="335"/>
        <v>3.7083333333333335</v>
      </c>
      <c r="W386" s="12">
        <f t="shared" si="352"/>
        <v>0</v>
      </c>
      <c r="X386" s="24">
        <f t="shared" si="336"/>
        <v>0</v>
      </c>
      <c r="Y386" s="77">
        <f>IF(B386="Inactivo",0,(V386-W386-X386))</f>
        <v>3.7083333333333335</v>
      </c>
      <c r="Z386" s="46"/>
      <c r="AA386" s="47"/>
      <c r="AB386" s="47"/>
      <c r="AC386" s="47"/>
      <c r="AD386" s="47"/>
      <c r="AE386" s="47"/>
      <c r="AF386" s="48"/>
      <c r="AG386" s="49"/>
      <c r="AH386" s="50"/>
      <c r="AI386" s="51"/>
      <c r="AJ386" s="52"/>
      <c r="AK386" s="53"/>
      <c r="AL386" s="53"/>
      <c r="AM386" s="53"/>
      <c r="AN386" s="53"/>
      <c r="AO386" s="53"/>
      <c r="AP386" s="54"/>
      <c r="AQ386" s="54"/>
      <c r="AR386" s="55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6"/>
      <c r="BO386" s="52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6"/>
      <c r="CS386" s="64"/>
      <c r="CT386" s="54"/>
      <c r="CU386" s="54"/>
      <c r="CV386" s="54"/>
      <c r="CW386" s="54"/>
      <c r="CX386" s="54"/>
      <c r="CY386" s="54"/>
      <c r="CZ386" s="55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15"/>
      <c r="DR386" s="15"/>
      <c r="DS386" s="15"/>
      <c r="DT386" s="15"/>
      <c r="DU386" s="15"/>
      <c r="DV386" s="15"/>
      <c r="DW386" s="29"/>
      <c r="DX386" s="43"/>
      <c r="DY386" s="21"/>
      <c r="DZ386" s="21"/>
      <c r="EA386" s="15"/>
      <c r="EB386" s="15"/>
      <c r="EC386" s="15"/>
      <c r="ED386" s="15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6"/>
      <c r="FB386" s="52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5"/>
      <c r="FZ386" s="54"/>
      <c r="GA386" s="54"/>
      <c r="GB386" s="54"/>
      <c r="GC386" s="54"/>
      <c r="GD386" s="54"/>
      <c r="GE386" s="54"/>
      <c r="GF386" s="58"/>
      <c r="GG386" s="57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6"/>
      <c r="HL386" s="52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5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8"/>
      <c r="IN386" s="57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6"/>
      <c r="JS386" s="52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5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6"/>
      <c r="KW386" s="57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5"/>
      <c r="LX386" s="54"/>
      <c r="LY386" s="54"/>
      <c r="LZ386" s="54"/>
      <c r="MA386" s="56"/>
      <c r="MB386" s="52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6"/>
      <c r="NF386" s="52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6"/>
      <c r="OK386" s="52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153"/>
      <c r="PP386" s="52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154"/>
      <c r="QT386" s="52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154"/>
      <c r="RY386" s="52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154"/>
      <c r="TC386" s="52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6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38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182"/>
      <c r="VM386" s="25"/>
      <c r="VN386" s="10"/>
      <c r="VO386" s="10"/>
      <c r="VP386" s="10"/>
      <c r="VQ386" s="10"/>
      <c r="VR386" s="10"/>
      <c r="VS386" s="10"/>
      <c r="VT386" s="10"/>
      <c r="VU386" s="10"/>
      <c r="VV386" s="10"/>
      <c r="VW386" s="38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182"/>
      <c r="WO386" s="25"/>
      <c r="WP386" s="10"/>
      <c r="WQ386" s="10"/>
      <c r="WR386" s="10"/>
      <c r="WS386" s="10"/>
      <c r="WT386" s="10"/>
      <c r="WU386" s="10"/>
      <c r="WV386" s="10"/>
      <c r="WW386" s="10"/>
      <c r="WX386" s="10"/>
      <c r="WY386" s="196"/>
      <c r="WZ386" s="196"/>
      <c r="XA386" s="196"/>
      <c r="XB386" s="196"/>
      <c r="XC386" s="196"/>
      <c r="XD386" s="196"/>
      <c r="XE386" s="196"/>
      <c r="XF386" s="196"/>
      <c r="XG386" s="196"/>
      <c r="XH386" s="196"/>
      <c r="XI386" s="196"/>
      <c r="XJ386" s="196"/>
      <c r="XK386" s="196"/>
      <c r="XL386" s="196"/>
      <c r="XM386" s="196"/>
      <c r="XN386" s="196"/>
      <c r="XO386" s="196"/>
      <c r="XP386" s="196"/>
      <c r="XQ386" s="196"/>
      <c r="XR386" s="196"/>
      <c r="XS386" s="196"/>
      <c r="XT386" s="25">
        <f t="shared" si="353"/>
        <v>0</v>
      </c>
    </row>
    <row r="387" spans="2:644" s="4" customFormat="1" ht="12.75" x14ac:dyDescent="0.2">
      <c r="B387" s="61" t="s">
        <v>122</v>
      </c>
      <c r="C387" s="201" t="s">
        <v>457</v>
      </c>
      <c r="D387" s="9" t="str">
        <f t="shared" si="280"/>
        <v>1720113081</v>
      </c>
      <c r="E387" s="10">
        <v>6015</v>
      </c>
      <c r="F387" s="9" t="s">
        <v>338</v>
      </c>
      <c r="G387" s="9" t="s">
        <v>126</v>
      </c>
      <c r="H387" s="9" t="s">
        <v>726</v>
      </c>
      <c r="I387" s="9">
        <f t="shared" si="346"/>
        <v>29</v>
      </c>
      <c r="J387" s="9">
        <f t="shared" si="347"/>
        <v>14</v>
      </c>
      <c r="K387" s="9">
        <f t="shared" si="348"/>
        <v>16</v>
      </c>
      <c r="L387" s="9" t="str">
        <f t="shared" si="349"/>
        <v xml:space="preserve">Noboa Armijos </v>
      </c>
      <c r="M387" s="9" t="str">
        <f t="shared" si="350"/>
        <v xml:space="preserve"> Mayra Alejandra</v>
      </c>
      <c r="N387" s="9" t="str">
        <f>_xlfn.IFNA(VLOOKUP(D387,[1]!Tabla1[#All],7,0),"NO ENCONTRADO")</f>
        <v>mayra@saleslmad.net</v>
      </c>
      <c r="O387" s="9"/>
      <c r="P387" s="9" t="str">
        <f t="shared" si="351"/>
        <v>mayra@saleslmad.net</v>
      </c>
      <c r="Q387" s="11">
        <v>44874</v>
      </c>
      <c r="R387" s="11"/>
      <c r="S387" s="11"/>
      <c r="T387" s="11"/>
      <c r="U387" s="76">
        <f t="shared" si="287"/>
        <v>2.7333333333333334</v>
      </c>
      <c r="V387" s="100">
        <f t="shared" si="335"/>
        <v>3.416666666666667</v>
      </c>
      <c r="W387" s="12">
        <f t="shared" si="352"/>
        <v>0</v>
      </c>
      <c r="X387" s="24">
        <f t="shared" si="336"/>
        <v>0</v>
      </c>
      <c r="Y387" s="77">
        <f>IF(B387="Inactivo",0,(V387-W387-X387))</f>
        <v>3.416666666666667</v>
      </c>
      <c r="Z387" s="46"/>
      <c r="AA387" s="47"/>
      <c r="AB387" s="47"/>
      <c r="AC387" s="47"/>
      <c r="AD387" s="47"/>
      <c r="AE387" s="47"/>
      <c r="AF387" s="48"/>
      <c r="AG387" s="49"/>
      <c r="AH387" s="50"/>
      <c r="AI387" s="51"/>
      <c r="AJ387" s="52"/>
      <c r="AK387" s="53"/>
      <c r="AL387" s="53"/>
      <c r="AM387" s="53"/>
      <c r="AN387" s="53"/>
      <c r="AO387" s="53"/>
      <c r="AP387" s="54"/>
      <c r="AQ387" s="54"/>
      <c r="AR387" s="55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6"/>
      <c r="BO387" s="52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6"/>
      <c r="CS387" s="64"/>
      <c r="CT387" s="54"/>
      <c r="CU387" s="54"/>
      <c r="CV387" s="54"/>
      <c r="CW387" s="54"/>
      <c r="CX387" s="54"/>
      <c r="CY387" s="54"/>
      <c r="CZ387" s="55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15"/>
      <c r="DR387" s="15"/>
      <c r="DS387" s="15"/>
      <c r="DT387" s="15"/>
      <c r="DU387" s="15"/>
      <c r="DV387" s="15"/>
      <c r="DW387" s="29"/>
      <c r="DX387" s="43"/>
      <c r="DY387" s="21"/>
      <c r="DZ387" s="21"/>
      <c r="EA387" s="15"/>
      <c r="EB387" s="15"/>
      <c r="EC387" s="15"/>
      <c r="ED387" s="15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6"/>
      <c r="FB387" s="52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5"/>
      <c r="FZ387" s="54"/>
      <c r="GA387" s="54"/>
      <c r="GB387" s="54"/>
      <c r="GC387" s="54"/>
      <c r="GD387" s="54"/>
      <c r="GE387" s="54"/>
      <c r="GF387" s="58"/>
      <c r="GG387" s="57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6"/>
      <c r="HL387" s="52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5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8"/>
      <c r="IN387" s="57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6"/>
      <c r="JS387" s="52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5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6"/>
      <c r="KW387" s="57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5"/>
      <c r="LX387" s="54"/>
      <c r="LY387" s="54"/>
      <c r="LZ387" s="54"/>
      <c r="MA387" s="56"/>
      <c r="MB387" s="52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6"/>
      <c r="NF387" s="52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6"/>
      <c r="OK387" s="52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153"/>
      <c r="PP387" s="52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154"/>
      <c r="QT387" s="52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154"/>
      <c r="RY387" s="52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154"/>
      <c r="TC387" s="52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6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38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182"/>
      <c r="VM387" s="25"/>
      <c r="VN387" s="10"/>
      <c r="VO387" s="10"/>
      <c r="VP387" s="10"/>
      <c r="VQ387" s="10"/>
      <c r="VR387" s="10"/>
      <c r="VS387" s="10"/>
      <c r="VT387" s="10"/>
      <c r="VU387" s="10"/>
      <c r="VV387" s="10"/>
      <c r="VW387" s="38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182"/>
      <c r="WO387" s="25"/>
      <c r="WP387" s="10"/>
      <c r="WQ387" s="10"/>
      <c r="WR387" s="10"/>
      <c r="WS387" s="10"/>
      <c r="WT387" s="10"/>
      <c r="WU387" s="10"/>
      <c r="WV387" s="10"/>
      <c r="WW387" s="10"/>
      <c r="WX387" s="10"/>
      <c r="WY387" s="196"/>
      <c r="WZ387" s="196"/>
      <c r="XA387" s="196"/>
      <c r="XB387" s="196"/>
      <c r="XC387" s="196"/>
      <c r="XD387" s="196"/>
      <c r="XE387" s="196"/>
      <c r="XF387" s="196"/>
      <c r="XG387" s="196"/>
      <c r="XH387" s="196"/>
      <c r="XI387" s="196"/>
      <c r="XJ387" s="196"/>
      <c r="XK387" s="196"/>
      <c r="XL387" s="196"/>
      <c r="XM387" s="196"/>
      <c r="XN387" s="196"/>
      <c r="XO387" s="196"/>
      <c r="XP387" s="196"/>
      <c r="XQ387" s="196"/>
      <c r="XR387" s="196"/>
      <c r="XS387" s="196"/>
      <c r="XT387" s="25">
        <f t="shared" si="353"/>
        <v>0</v>
      </c>
    </row>
    <row r="388" spans="2:644" s="4" customFormat="1" ht="12.75" x14ac:dyDescent="0.2">
      <c r="B388" s="61" t="s">
        <v>122</v>
      </c>
      <c r="C388" s="201" t="s">
        <v>458</v>
      </c>
      <c r="D388" s="9" t="str">
        <f t="shared" si="280"/>
        <v>1002333704</v>
      </c>
      <c r="E388" s="10">
        <v>6015</v>
      </c>
      <c r="F388" s="9" t="s">
        <v>338</v>
      </c>
      <c r="G388" s="9" t="s">
        <v>866</v>
      </c>
      <c r="H388" s="9" t="s">
        <v>727</v>
      </c>
      <c r="I388" s="9">
        <f t="shared" si="346"/>
        <v>23</v>
      </c>
      <c r="J388" s="9">
        <f t="shared" si="347"/>
        <v>12</v>
      </c>
      <c r="K388" s="9">
        <f t="shared" si="348"/>
        <v>12</v>
      </c>
      <c r="L388" s="9" t="str">
        <f t="shared" si="349"/>
        <v xml:space="preserve">Nuñez Lopez </v>
      </c>
      <c r="M388" s="9" t="str">
        <f t="shared" si="350"/>
        <v xml:space="preserve"> Mario David</v>
      </c>
      <c r="N388" s="9" t="str">
        <f>_xlfn.IFNA(VLOOKUP(D388,[1]!Tabla1[#All],7,0),"NO ENCONTRADO")</f>
        <v>marionunez@salesland.net</v>
      </c>
      <c r="O388" s="9"/>
      <c r="P388" s="9" t="str">
        <f t="shared" si="351"/>
        <v>marionunez@salesland.net</v>
      </c>
      <c r="Q388" s="11">
        <v>44778</v>
      </c>
      <c r="R388" s="11"/>
      <c r="S388" s="11"/>
      <c r="T388" s="11"/>
      <c r="U388" s="76">
        <f t="shared" si="287"/>
        <v>5.8666666666666671</v>
      </c>
      <c r="V388" s="100">
        <f t="shared" si="335"/>
        <v>7.3333333333333339</v>
      </c>
      <c r="W388" s="12">
        <f t="shared" si="352"/>
        <v>0</v>
      </c>
      <c r="X388" s="24">
        <f t="shared" si="336"/>
        <v>0</v>
      </c>
      <c r="Y388" s="77">
        <f>IF(B388="Inactivo",0,(V388-W388-X388))</f>
        <v>7.3333333333333339</v>
      </c>
      <c r="Z388" s="46"/>
      <c r="AA388" s="47"/>
      <c r="AB388" s="47"/>
      <c r="AC388" s="47"/>
      <c r="AD388" s="47"/>
      <c r="AE388" s="47"/>
      <c r="AF388" s="48"/>
      <c r="AG388" s="49"/>
      <c r="AH388" s="50"/>
      <c r="AI388" s="51"/>
      <c r="AJ388" s="52"/>
      <c r="AK388" s="53"/>
      <c r="AL388" s="53"/>
      <c r="AM388" s="53"/>
      <c r="AN388" s="53"/>
      <c r="AO388" s="53"/>
      <c r="AP388" s="54"/>
      <c r="AQ388" s="54"/>
      <c r="AR388" s="55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6"/>
      <c r="BO388" s="52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6"/>
      <c r="CS388" s="64"/>
      <c r="CT388" s="54"/>
      <c r="CU388" s="54"/>
      <c r="CV388" s="54"/>
      <c r="CW388" s="54"/>
      <c r="CX388" s="54"/>
      <c r="CY388" s="54"/>
      <c r="CZ388" s="55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15"/>
      <c r="DR388" s="15"/>
      <c r="DS388" s="15"/>
      <c r="DT388" s="15"/>
      <c r="DU388" s="15"/>
      <c r="DV388" s="15"/>
      <c r="DW388" s="29"/>
      <c r="DX388" s="43"/>
      <c r="DY388" s="21"/>
      <c r="DZ388" s="21"/>
      <c r="EA388" s="15"/>
      <c r="EB388" s="15"/>
      <c r="EC388" s="15"/>
      <c r="ED388" s="15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6"/>
      <c r="FB388" s="52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5"/>
      <c r="FZ388" s="54"/>
      <c r="GA388" s="54"/>
      <c r="GB388" s="54"/>
      <c r="GC388" s="54"/>
      <c r="GD388" s="54"/>
      <c r="GE388" s="54"/>
      <c r="GF388" s="58"/>
      <c r="GG388" s="57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6"/>
      <c r="HL388" s="52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5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8"/>
      <c r="IN388" s="57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6"/>
      <c r="JS388" s="52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5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6"/>
      <c r="KW388" s="57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5"/>
      <c r="LX388" s="54"/>
      <c r="LY388" s="54"/>
      <c r="LZ388" s="54"/>
      <c r="MA388" s="56"/>
      <c r="MB388" s="52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6"/>
      <c r="NF388" s="52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6"/>
      <c r="OK388" s="52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153"/>
      <c r="PP388" s="52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154"/>
      <c r="QT388" s="52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154"/>
      <c r="RY388" s="52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154"/>
      <c r="TC388" s="52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6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38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182"/>
      <c r="VM388" s="25"/>
      <c r="VN388" s="10"/>
      <c r="VO388" s="10"/>
      <c r="VP388" s="10"/>
      <c r="VQ388" s="10"/>
      <c r="VR388" s="10"/>
      <c r="VS388" s="10"/>
      <c r="VT388" s="10"/>
      <c r="VU388" s="10"/>
      <c r="VV388" s="10"/>
      <c r="VW388" s="38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182"/>
      <c r="WO388" s="25"/>
      <c r="WP388" s="10"/>
      <c r="WQ388" s="10"/>
      <c r="WR388" s="10"/>
      <c r="WS388" s="10"/>
      <c r="WT388" s="10"/>
      <c r="WU388" s="10"/>
      <c r="WV388" s="10"/>
      <c r="WW388" s="10"/>
      <c r="WX388" s="10"/>
      <c r="WY388" s="196"/>
      <c r="WZ388" s="196"/>
      <c r="XA388" s="196"/>
      <c r="XB388" s="196"/>
      <c r="XC388" s="196"/>
      <c r="XD388" s="196"/>
      <c r="XE388" s="196"/>
      <c r="XF388" s="196"/>
      <c r="XG388" s="196"/>
      <c r="XH388" s="196"/>
      <c r="XI388" s="196"/>
      <c r="XJ388" s="196"/>
      <c r="XK388" s="196"/>
      <c r="XL388" s="196"/>
      <c r="XM388" s="196"/>
      <c r="XN388" s="196"/>
      <c r="XO388" s="196"/>
      <c r="XP388" s="196"/>
      <c r="XQ388" s="196"/>
      <c r="XR388" s="196"/>
      <c r="XS388" s="196"/>
      <c r="XT388" s="25">
        <f t="shared" si="353"/>
        <v>0</v>
      </c>
    </row>
    <row r="389" spans="2:644" s="4" customFormat="1" ht="12.75" hidden="1" x14ac:dyDescent="0.2">
      <c r="B389" s="61" t="s">
        <v>121</v>
      </c>
      <c r="C389" s="201" t="s">
        <v>459</v>
      </c>
      <c r="D389" s="9" t="str">
        <f t="shared" si="280"/>
        <v>1759650433</v>
      </c>
      <c r="E389" s="10"/>
      <c r="F389" s="9"/>
      <c r="G389" s="9"/>
      <c r="H389" s="9" t="s">
        <v>258</v>
      </c>
      <c r="I389" s="9"/>
      <c r="J389" s="9"/>
      <c r="K389" s="9"/>
      <c r="L389" s="9"/>
      <c r="M389" s="9"/>
      <c r="N389" s="9" t="e">
        <f>VLOOKUP(C389,'[1]Nomina al 02-02-2023'!$A$6:$A$94,1,0)</f>
        <v>#N/A</v>
      </c>
      <c r="O389" s="9"/>
      <c r="P389" s="9"/>
      <c r="Q389" s="11">
        <v>44902</v>
      </c>
      <c r="R389" s="11">
        <v>44925</v>
      </c>
      <c r="S389" s="11"/>
      <c r="T389" s="11"/>
      <c r="U389" s="76">
        <f t="shared" si="287"/>
        <v>1.8</v>
      </c>
      <c r="V389" s="100">
        <f t="shared" si="335"/>
        <v>2.25</v>
      </c>
      <c r="W389" s="12">
        <f t="shared" si="337"/>
        <v>0</v>
      </c>
      <c r="X389" s="24">
        <f t="shared" si="336"/>
        <v>0</v>
      </c>
      <c r="Y389" s="77">
        <f>IF(B389="Inactivo",0,(V389-W389-X389))</f>
        <v>0</v>
      </c>
      <c r="Z389" s="46"/>
      <c r="AA389" s="47"/>
      <c r="AB389" s="47"/>
      <c r="AC389" s="47"/>
      <c r="AD389" s="47"/>
      <c r="AE389" s="47"/>
      <c r="AF389" s="48"/>
      <c r="AG389" s="49"/>
      <c r="AH389" s="50"/>
      <c r="AI389" s="51"/>
      <c r="AJ389" s="52"/>
      <c r="AK389" s="53"/>
      <c r="AL389" s="53"/>
      <c r="AM389" s="53"/>
      <c r="AN389" s="53"/>
      <c r="AO389" s="53"/>
      <c r="AP389" s="54"/>
      <c r="AQ389" s="54"/>
      <c r="AR389" s="55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6"/>
      <c r="BO389" s="52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6"/>
      <c r="CS389" s="64"/>
      <c r="CT389" s="54"/>
      <c r="CU389" s="54"/>
      <c r="CV389" s="54"/>
      <c r="CW389" s="54"/>
      <c r="CX389" s="54"/>
      <c r="CY389" s="54"/>
      <c r="CZ389" s="55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15"/>
      <c r="DR389" s="15"/>
      <c r="DS389" s="15"/>
      <c r="DT389" s="15"/>
      <c r="DU389" s="15"/>
      <c r="DV389" s="15"/>
      <c r="DW389" s="29"/>
      <c r="DX389" s="43"/>
      <c r="DY389" s="21"/>
      <c r="DZ389" s="21"/>
      <c r="EA389" s="15"/>
      <c r="EB389" s="15"/>
      <c r="EC389" s="15"/>
      <c r="ED389" s="15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6"/>
      <c r="FB389" s="52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5"/>
      <c r="FZ389" s="54"/>
      <c r="GA389" s="54"/>
      <c r="GB389" s="54"/>
      <c r="GC389" s="54"/>
      <c r="GD389" s="54"/>
      <c r="GE389" s="54"/>
      <c r="GF389" s="58"/>
      <c r="GG389" s="57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6"/>
      <c r="HL389" s="52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5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8"/>
      <c r="IN389" s="57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6"/>
      <c r="JS389" s="52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5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6"/>
      <c r="KW389" s="57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5"/>
      <c r="LX389" s="54"/>
      <c r="LY389" s="54"/>
      <c r="LZ389" s="54"/>
      <c r="MA389" s="56"/>
      <c r="MB389" s="52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6"/>
      <c r="NF389" s="52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6"/>
      <c r="OK389" s="52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153"/>
      <c r="PP389" s="52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154"/>
      <c r="QT389" s="52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154"/>
      <c r="RY389" s="52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154"/>
      <c r="TC389" s="52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6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38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182"/>
      <c r="VM389" s="25"/>
      <c r="VN389" s="10"/>
      <c r="VO389" s="10"/>
      <c r="VP389" s="10"/>
      <c r="VQ389" s="10"/>
      <c r="VR389" s="10"/>
      <c r="VS389" s="10"/>
      <c r="VT389" s="10"/>
      <c r="VU389" s="10"/>
      <c r="VV389" s="10"/>
      <c r="VW389" s="38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182"/>
      <c r="WO389" s="25"/>
      <c r="WP389" s="10"/>
      <c r="WQ389" s="10"/>
      <c r="WR389" s="10"/>
      <c r="WS389" s="10"/>
      <c r="WT389" s="10"/>
      <c r="WU389" s="10"/>
      <c r="WV389" s="10"/>
      <c r="WW389" s="10"/>
      <c r="WX389" s="10"/>
      <c r="WY389" s="38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25"/>
    </row>
    <row r="390" spans="2:644" s="4" customFormat="1" ht="12.75" hidden="1" x14ac:dyDescent="0.2">
      <c r="B390" s="61" t="s">
        <v>121</v>
      </c>
      <c r="C390" s="201" t="s">
        <v>460</v>
      </c>
      <c r="D390" s="9" t="str">
        <f t="shared" si="280"/>
        <v>1721832358</v>
      </c>
      <c r="E390" s="10"/>
      <c r="F390" s="9"/>
      <c r="G390" s="9"/>
      <c r="H390" s="9" t="s">
        <v>729</v>
      </c>
      <c r="I390" s="9"/>
      <c r="J390" s="9"/>
      <c r="K390" s="9"/>
      <c r="L390" s="9"/>
      <c r="M390" s="9"/>
      <c r="N390" s="9" t="e">
        <f>VLOOKUP(C390,'[1]Nomina al 02-02-2023'!$A$6:$A$94,1,0)</f>
        <v>#N/A</v>
      </c>
      <c r="O390" s="9"/>
      <c r="P390" s="9"/>
      <c r="Q390" s="11">
        <v>44090</v>
      </c>
      <c r="R390" s="11">
        <v>44090</v>
      </c>
      <c r="S390" s="11"/>
      <c r="T390" s="11"/>
      <c r="U390" s="76">
        <f t="shared" si="287"/>
        <v>28.5</v>
      </c>
      <c r="V390" s="100">
        <f t="shared" si="335"/>
        <v>35.625</v>
      </c>
      <c r="W390" s="12">
        <f t="shared" si="337"/>
        <v>0</v>
      </c>
      <c r="X390" s="24">
        <f t="shared" si="336"/>
        <v>0</v>
      </c>
      <c r="Y390" s="77">
        <f>IF(B390="Inactivo",0,(V390-W390-X390))</f>
        <v>0</v>
      </c>
      <c r="Z390" s="46"/>
      <c r="AA390" s="47"/>
      <c r="AB390" s="47"/>
      <c r="AC390" s="47"/>
      <c r="AD390" s="47"/>
      <c r="AE390" s="47"/>
      <c r="AF390" s="48"/>
      <c r="AG390" s="49"/>
      <c r="AH390" s="50"/>
      <c r="AI390" s="51"/>
      <c r="AJ390" s="52"/>
      <c r="AK390" s="53"/>
      <c r="AL390" s="53"/>
      <c r="AM390" s="53"/>
      <c r="AN390" s="53"/>
      <c r="AO390" s="53"/>
      <c r="AP390" s="54"/>
      <c r="AQ390" s="54"/>
      <c r="AR390" s="55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6"/>
      <c r="BO390" s="52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6"/>
      <c r="CS390" s="64"/>
      <c r="CT390" s="54"/>
      <c r="CU390" s="54"/>
      <c r="CV390" s="54"/>
      <c r="CW390" s="54"/>
      <c r="CX390" s="54"/>
      <c r="CY390" s="54"/>
      <c r="CZ390" s="55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15"/>
      <c r="DR390" s="15"/>
      <c r="DS390" s="15"/>
      <c r="DT390" s="15"/>
      <c r="DU390" s="15"/>
      <c r="DV390" s="15"/>
      <c r="DW390" s="29"/>
      <c r="DX390" s="43"/>
      <c r="DY390" s="21"/>
      <c r="DZ390" s="21"/>
      <c r="EA390" s="15"/>
      <c r="EB390" s="15"/>
      <c r="EC390" s="15"/>
      <c r="ED390" s="15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6"/>
      <c r="FB390" s="52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5"/>
      <c r="FZ390" s="54"/>
      <c r="GA390" s="54"/>
      <c r="GB390" s="54"/>
      <c r="GC390" s="54"/>
      <c r="GD390" s="54"/>
      <c r="GE390" s="54"/>
      <c r="GF390" s="58"/>
      <c r="GG390" s="57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6"/>
      <c r="HL390" s="52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5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8"/>
      <c r="IN390" s="57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6"/>
      <c r="JS390" s="52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5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6"/>
      <c r="KW390" s="57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5"/>
      <c r="LX390" s="54"/>
      <c r="LY390" s="54"/>
      <c r="LZ390" s="54"/>
      <c r="MA390" s="56"/>
      <c r="MB390" s="52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6"/>
      <c r="NF390" s="52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6"/>
      <c r="OK390" s="52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153"/>
      <c r="PP390" s="52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154"/>
      <c r="QT390" s="52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154"/>
      <c r="RY390" s="52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154"/>
      <c r="TC390" s="52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6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38"/>
      <c r="US390" s="38"/>
      <c r="UT390" s="38"/>
      <c r="UU390" s="38"/>
      <c r="UV390" s="38"/>
      <c r="UW390" s="38"/>
      <c r="UX390" s="38"/>
      <c r="UY390" s="38"/>
      <c r="UZ390" s="38"/>
      <c r="VA390" s="38"/>
      <c r="VB390" s="38"/>
      <c r="VC390" s="38"/>
      <c r="VD390" s="38"/>
      <c r="VE390" s="38"/>
      <c r="VF390" s="38"/>
      <c r="VG390" s="38"/>
      <c r="VH390" s="38"/>
      <c r="VI390" s="38"/>
      <c r="VJ390" s="38"/>
      <c r="VK390" s="38"/>
      <c r="VL390" s="182"/>
      <c r="VM390" s="25"/>
      <c r="VN390" s="10"/>
      <c r="VO390" s="10"/>
      <c r="VP390" s="10"/>
      <c r="VQ390" s="10"/>
      <c r="VR390" s="10"/>
      <c r="VS390" s="10"/>
      <c r="VT390" s="10"/>
      <c r="VU390" s="10"/>
      <c r="VV390" s="10"/>
      <c r="VW390" s="38"/>
      <c r="VX390" s="38"/>
      <c r="VY390" s="38"/>
      <c r="VZ390" s="38"/>
      <c r="WA390" s="38"/>
      <c r="WB390" s="38"/>
      <c r="WC390" s="38"/>
      <c r="WD390" s="38"/>
      <c r="WE390" s="38"/>
      <c r="WF390" s="38"/>
      <c r="WG390" s="38"/>
      <c r="WH390" s="38"/>
      <c r="WI390" s="38"/>
      <c r="WJ390" s="38"/>
      <c r="WK390" s="38"/>
      <c r="WL390" s="38"/>
      <c r="WM390" s="38"/>
      <c r="WN390" s="182"/>
      <c r="WO390" s="25"/>
      <c r="WP390" s="10"/>
      <c r="WQ390" s="10"/>
      <c r="WR390" s="10"/>
      <c r="WS390" s="10"/>
      <c r="WT390" s="10"/>
      <c r="WU390" s="10"/>
      <c r="WV390" s="10"/>
      <c r="WW390" s="10"/>
      <c r="WX390" s="10"/>
      <c r="WY390" s="38"/>
      <c r="WZ390" s="38"/>
      <c r="XA390" s="38"/>
      <c r="XB390" s="38"/>
      <c r="XC390" s="38"/>
      <c r="XD390" s="38"/>
      <c r="XE390" s="38"/>
      <c r="XF390" s="38"/>
      <c r="XG390" s="38"/>
      <c r="XH390" s="38"/>
      <c r="XI390" s="38"/>
      <c r="XJ390" s="38"/>
      <c r="XK390" s="38"/>
      <c r="XL390" s="38"/>
      <c r="XM390" s="38"/>
      <c r="XN390" s="38"/>
      <c r="XO390" s="38"/>
      <c r="XP390" s="38"/>
      <c r="XQ390" s="38"/>
      <c r="XR390" s="38"/>
      <c r="XS390" s="38"/>
      <c r="XT390" s="25"/>
    </row>
    <row r="391" spans="2:644" s="4" customFormat="1" ht="12.75" hidden="1" x14ac:dyDescent="0.2">
      <c r="B391" s="61" t="s">
        <v>121</v>
      </c>
      <c r="C391" s="201" t="s">
        <v>461</v>
      </c>
      <c r="D391" s="9" t="str">
        <f t="shared" si="280"/>
        <v>1314032150</v>
      </c>
      <c r="E391" s="10"/>
      <c r="F391" s="9"/>
      <c r="G391" s="9"/>
      <c r="H391" s="9" t="s">
        <v>730</v>
      </c>
      <c r="I391" s="9"/>
      <c r="J391" s="9"/>
      <c r="K391" s="9"/>
      <c r="L391" s="9"/>
      <c r="M391" s="9"/>
      <c r="N391" s="9" t="e">
        <f>VLOOKUP(C391,'[1]Nomina al 02-02-2023'!$A$6:$A$94,1,0)</f>
        <v>#N/A</v>
      </c>
      <c r="O391" s="9"/>
      <c r="P391" s="9"/>
      <c r="Q391" s="11">
        <v>44308</v>
      </c>
      <c r="R391" s="11">
        <v>44308</v>
      </c>
      <c r="S391" s="11"/>
      <c r="T391" s="11"/>
      <c r="U391" s="76">
        <f t="shared" si="287"/>
        <v>21.3</v>
      </c>
      <c r="V391" s="100">
        <f t="shared" si="335"/>
        <v>26.625</v>
      </c>
      <c r="W391" s="12">
        <f t="shared" si="337"/>
        <v>0</v>
      </c>
      <c r="X391" s="24">
        <f t="shared" si="336"/>
        <v>0</v>
      </c>
      <c r="Y391" s="77">
        <f>IF(B391="Inactivo",0,(V391-W391-X391))</f>
        <v>0</v>
      </c>
      <c r="Z391" s="46"/>
      <c r="AA391" s="47"/>
      <c r="AB391" s="47"/>
      <c r="AC391" s="47"/>
      <c r="AD391" s="47"/>
      <c r="AE391" s="47"/>
      <c r="AF391" s="48"/>
      <c r="AG391" s="49"/>
      <c r="AH391" s="50"/>
      <c r="AI391" s="51"/>
      <c r="AJ391" s="52"/>
      <c r="AK391" s="53"/>
      <c r="AL391" s="53"/>
      <c r="AM391" s="53"/>
      <c r="AN391" s="53"/>
      <c r="AO391" s="53"/>
      <c r="AP391" s="54"/>
      <c r="AQ391" s="54"/>
      <c r="AR391" s="55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6"/>
      <c r="BO391" s="52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6"/>
      <c r="CS391" s="64"/>
      <c r="CT391" s="54"/>
      <c r="CU391" s="54"/>
      <c r="CV391" s="54"/>
      <c r="CW391" s="54"/>
      <c r="CX391" s="54"/>
      <c r="CY391" s="54"/>
      <c r="CZ391" s="55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15"/>
      <c r="DR391" s="15"/>
      <c r="DS391" s="15"/>
      <c r="DT391" s="15"/>
      <c r="DU391" s="15"/>
      <c r="DV391" s="15"/>
      <c r="DW391" s="29"/>
      <c r="DX391" s="43"/>
      <c r="DY391" s="21"/>
      <c r="DZ391" s="21"/>
      <c r="EA391" s="15"/>
      <c r="EB391" s="15"/>
      <c r="EC391" s="15"/>
      <c r="ED391" s="15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6"/>
      <c r="FB391" s="52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5"/>
      <c r="FZ391" s="54"/>
      <c r="GA391" s="54"/>
      <c r="GB391" s="54"/>
      <c r="GC391" s="54"/>
      <c r="GD391" s="54"/>
      <c r="GE391" s="54"/>
      <c r="GF391" s="58"/>
      <c r="GG391" s="57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6"/>
      <c r="HL391" s="52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5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8"/>
      <c r="IN391" s="57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6"/>
      <c r="JS391" s="52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5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6"/>
      <c r="KW391" s="57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5"/>
      <c r="LX391" s="54"/>
      <c r="LY391" s="54"/>
      <c r="LZ391" s="54"/>
      <c r="MA391" s="56"/>
      <c r="MB391" s="52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6"/>
      <c r="NF391" s="52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6"/>
      <c r="OK391" s="52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153"/>
      <c r="PP391" s="52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154"/>
      <c r="QT391" s="52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154"/>
      <c r="RY391" s="52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154"/>
      <c r="TC391" s="52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6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38"/>
      <c r="US391" s="38"/>
      <c r="UT391" s="38"/>
      <c r="UU391" s="38"/>
      <c r="UV391" s="38"/>
      <c r="UW391" s="38"/>
      <c r="UX391" s="38"/>
      <c r="UY391" s="38"/>
      <c r="UZ391" s="38"/>
      <c r="VA391" s="38"/>
      <c r="VB391" s="38"/>
      <c r="VC391" s="38"/>
      <c r="VD391" s="38"/>
      <c r="VE391" s="38"/>
      <c r="VF391" s="38"/>
      <c r="VG391" s="38"/>
      <c r="VH391" s="38"/>
      <c r="VI391" s="38"/>
      <c r="VJ391" s="38"/>
      <c r="VK391" s="38"/>
      <c r="VL391" s="182"/>
      <c r="VM391" s="25"/>
      <c r="VN391" s="10"/>
      <c r="VO391" s="10"/>
      <c r="VP391" s="10"/>
      <c r="VQ391" s="10"/>
      <c r="VR391" s="10"/>
      <c r="VS391" s="10"/>
      <c r="VT391" s="10"/>
      <c r="VU391" s="10"/>
      <c r="VV391" s="10"/>
      <c r="VW391" s="38"/>
      <c r="VX391" s="38"/>
      <c r="VY391" s="38"/>
      <c r="VZ391" s="38"/>
      <c r="WA391" s="38"/>
      <c r="WB391" s="38"/>
      <c r="WC391" s="38"/>
      <c r="WD391" s="38"/>
      <c r="WE391" s="38"/>
      <c r="WF391" s="38"/>
      <c r="WG391" s="38"/>
      <c r="WH391" s="38"/>
      <c r="WI391" s="38"/>
      <c r="WJ391" s="38"/>
      <c r="WK391" s="38"/>
      <c r="WL391" s="38"/>
      <c r="WM391" s="38"/>
      <c r="WN391" s="182"/>
      <c r="WO391" s="25"/>
      <c r="WP391" s="10"/>
      <c r="WQ391" s="10"/>
      <c r="WR391" s="10"/>
      <c r="WS391" s="10"/>
      <c r="WT391" s="10"/>
      <c r="WU391" s="10"/>
      <c r="WV391" s="10"/>
      <c r="WW391" s="10"/>
      <c r="WX391" s="10"/>
      <c r="WY391" s="38"/>
      <c r="WZ391" s="38"/>
      <c r="XA391" s="38"/>
      <c r="XB391" s="38"/>
      <c r="XC391" s="38"/>
      <c r="XD391" s="38"/>
      <c r="XE391" s="38"/>
      <c r="XF391" s="38"/>
      <c r="XG391" s="38"/>
      <c r="XH391" s="38"/>
      <c r="XI391" s="38"/>
      <c r="XJ391" s="38"/>
      <c r="XK391" s="38"/>
      <c r="XL391" s="38"/>
      <c r="XM391" s="38"/>
      <c r="XN391" s="38"/>
      <c r="XO391" s="38"/>
      <c r="XP391" s="38"/>
      <c r="XQ391" s="38"/>
      <c r="XR391" s="38"/>
      <c r="XS391" s="38"/>
      <c r="XT391" s="25"/>
    </row>
    <row r="392" spans="2:644" s="4" customFormat="1" ht="12.75" x14ac:dyDescent="0.2">
      <c r="B392" s="61" t="s">
        <v>122</v>
      </c>
      <c r="C392" s="201" t="s">
        <v>462</v>
      </c>
      <c r="D392" s="9" t="str">
        <f t="shared" si="280"/>
        <v>1723025605</v>
      </c>
      <c r="E392" s="10">
        <v>6021</v>
      </c>
      <c r="F392" s="9"/>
      <c r="G392" s="9" t="s">
        <v>330</v>
      </c>
      <c r="H392" s="9" t="s">
        <v>731</v>
      </c>
      <c r="I392" s="9">
        <f>LEN(H392)</f>
        <v>34</v>
      </c>
      <c r="J392" s="9">
        <f>FIND(" ",H392,FIND(" ",H392)+1)</f>
        <v>17</v>
      </c>
      <c r="K392" s="9">
        <f>I392-(J392-1)</f>
        <v>18</v>
      </c>
      <c r="L392" s="9" t="str">
        <f>MID(H392,1,J392)</f>
        <v xml:space="preserve">Orellana Carrera </v>
      </c>
      <c r="M392" s="9" t="str">
        <f>MID(H392,J392,K392)</f>
        <v xml:space="preserve"> Michael Alexander</v>
      </c>
      <c r="N392" s="9" t="str">
        <f>_xlfn.IFNA(VLOOKUP(D392,[1]!Tabla1[#All],7,0),"NO ENCONTRADO")</f>
        <v>michaelorellana@salesland.net</v>
      </c>
      <c r="O392" s="9"/>
      <c r="P392" s="9" t="str">
        <f>IF(N392="NO ENCONTRADO",O392,N392)</f>
        <v>michaelorellana@salesland.net</v>
      </c>
      <c r="Q392" s="11">
        <v>44893</v>
      </c>
      <c r="R392" s="11"/>
      <c r="S392" s="11"/>
      <c r="T392" s="11"/>
      <c r="U392" s="76">
        <f t="shared" si="287"/>
        <v>2.1</v>
      </c>
      <c r="V392" s="100">
        <f t="shared" si="335"/>
        <v>2.625</v>
      </c>
      <c r="W392" s="12">
        <f>SUM(Z392:XS392)</f>
        <v>0</v>
      </c>
      <c r="X392" s="24">
        <f t="shared" si="336"/>
        <v>0</v>
      </c>
      <c r="Y392" s="77">
        <f>IF(B392="Inactivo",0,(V392-W392-X392))</f>
        <v>2.625</v>
      </c>
      <c r="Z392" s="46"/>
      <c r="AA392" s="47"/>
      <c r="AB392" s="47"/>
      <c r="AC392" s="47"/>
      <c r="AD392" s="47"/>
      <c r="AE392" s="47"/>
      <c r="AF392" s="48"/>
      <c r="AG392" s="49"/>
      <c r="AH392" s="50"/>
      <c r="AI392" s="51"/>
      <c r="AJ392" s="52"/>
      <c r="AK392" s="53"/>
      <c r="AL392" s="53"/>
      <c r="AM392" s="53"/>
      <c r="AN392" s="53"/>
      <c r="AO392" s="53"/>
      <c r="AP392" s="54"/>
      <c r="AQ392" s="54"/>
      <c r="AR392" s="55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6"/>
      <c r="BO392" s="52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6"/>
      <c r="CS392" s="64"/>
      <c r="CT392" s="54"/>
      <c r="CU392" s="54"/>
      <c r="CV392" s="54"/>
      <c r="CW392" s="54"/>
      <c r="CX392" s="54"/>
      <c r="CY392" s="54"/>
      <c r="CZ392" s="55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15"/>
      <c r="DR392" s="15"/>
      <c r="DS392" s="15"/>
      <c r="DT392" s="15"/>
      <c r="DU392" s="15"/>
      <c r="DV392" s="15"/>
      <c r="DW392" s="29"/>
      <c r="DX392" s="43"/>
      <c r="DY392" s="21"/>
      <c r="DZ392" s="21"/>
      <c r="EA392" s="15"/>
      <c r="EB392" s="15"/>
      <c r="EC392" s="15"/>
      <c r="ED392" s="15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6"/>
      <c r="FB392" s="52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5"/>
      <c r="FZ392" s="54"/>
      <c r="GA392" s="54"/>
      <c r="GB392" s="54"/>
      <c r="GC392" s="54"/>
      <c r="GD392" s="54"/>
      <c r="GE392" s="54"/>
      <c r="GF392" s="58"/>
      <c r="GG392" s="57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6"/>
      <c r="HL392" s="52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5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8"/>
      <c r="IN392" s="57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6"/>
      <c r="JS392" s="52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5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6"/>
      <c r="KW392" s="57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5"/>
      <c r="LX392" s="54"/>
      <c r="LY392" s="54"/>
      <c r="LZ392" s="54"/>
      <c r="MA392" s="56"/>
      <c r="MB392" s="52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6"/>
      <c r="NF392" s="52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6"/>
      <c r="OK392" s="52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153"/>
      <c r="PP392" s="52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154"/>
      <c r="QT392" s="52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154"/>
      <c r="RY392" s="52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154"/>
      <c r="TC392" s="52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6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38"/>
      <c r="US392" s="38"/>
      <c r="UT392" s="38"/>
      <c r="UU392" s="38"/>
      <c r="UV392" s="38"/>
      <c r="UW392" s="38"/>
      <c r="UX392" s="38"/>
      <c r="UY392" s="38"/>
      <c r="UZ392" s="38"/>
      <c r="VA392" s="38"/>
      <c r="VB392" s="38"/>
      <c r="VC392" s="38"/>
      <c r="VD392" s="38"/>
      <c r="VE392" s="38"/>
      <c r="VF392" s="38"/>
      <c r="VG392" s="38"/>
      <c r="VH392" s="38"/>
      <c r="VI392" s="38"/>
      <c r="VJ392" s="38"/>
      <c r="VK392" s="38"/>
      <c r="VL392" s="182"/>
      <c r="VM392" s="25"/>
      <c r="VN392" s="10"/>
      <c r="VO392" s="10"/>
      <c r="VP392" s="10"/>
      <c r="VQ392" s="10"/>
      <c r="VR392" s="10"/>
      <c r="VS392" s="10"/>
      <c r="VT392" s="10"/>
      <c r="VU392" s="10"/>
      <c r="VV392" s="10"/>
      <c r="VW392" s="38"/>
      <c r="VX392" s="38"/>
      <c r="VY392" s="38"/>
      <c r="VZ392" s="38"/>
      <c r="WA392" s="38"/>
      <c r="WB392" s="38"/>
      <c r="WC392" s="38"/>
      <c r="WD392" s="38"/>
      <c r="WE392" s="38"/>
      <c r="WF392" s="38"/>
      <c r="WG392" s="38"/>
      <c r="WH392" s="38"/>
      <c r="WI392" s="38"/>
      <c r="WJ392" s="38"/>
      <c r="WK392" s="38"/>
      <c r="WL392" s="38"/>
      <c r="WM392" s="38"/>
      <c r="WN392" s="182"/>
      <c r="WO392" s="25"/>
      <c r="WP392" s="10"/>
      <c r="WQ392" s="10"/>
      <c r="WR392" s="10"/>
      <c r="WS392" s="10"/>
      <c r="WT392" s="10"/>
      <c r="WU392" s="10"/>
      <c r="WV392" s="10"/>
      <c r="WW392" s="10"/>
      <c r="WX392" s="10"/>
      <c r="WY392" s="196"/>
      <c r="WZ392" s="196"/>
      <c r="XA392" s="196"/>
      <c r="XB392" s="196"/>
      <c r="XC392" s="196"/>
      <c r="XD392" s="196"/>
      <c r="XE392" s="196"/>
      <c r="XF392" s="196"/>
      <c r="XG392" s="196"/>
      <c r="XH392" s="196"/>
      <c r="XI392" s="196"/>
      <c r="XJ392" s="196"/>
      <c r="XK392" s="196"/>
      <c r="XL392" s="196"/>
      <c r="XM392" s="196"/>
      <c r="XN392" s="196"/>
      <c r="XO392" s="196"/>
      <c r="XP392" s="196"/>
      <c r="XQ392" s="196"/>
      <c r="XR392" s="196"/>
      <c r="XS392" s="196"/>
      <c r="XT392" s="25">
        <f t="shared" ref="XT392" si="354">SUM(Z392:XS392)</f>
        <v>0</v>
      </c>
    </row>
    <row r="393" spans="2:644" s="4" customFormat="1" ht="12.75" hidden="1" x14ac:dyDescent="0.2">
      <c r="B393" s="61" t="s">
        <v>121</v>
      </c>
      <c r="C393" s="201" t="s">
        <v>1107</v>
      </c>
      <c r="D393" s="9" t="str">
        <f t="shared" ref="D393:D456" si="355">CONCATENATE(REPT("0",10-LEN(C393)),C393)</f>
        <v>0941490690</v>
      </c>
      <c r="E393" s="10"/>
      <c r="F393" s="9"/>
      <c r="G393" s="9"/>
      <c r="H393" s="9" t="s">
        <v>732</v>
      </c>
      <c r="I393" s="9"/>
      <c r="J393" s="9"/>
      <c r="K393" s="9"/>
      <c r="L393" s="9"/>
      <c r="M393" s="9"/>
      <c r="N393" s="9" t="e">
        <f>VLOOKUP(C393,'[1]Nomina al 02-02-2023'!$A$6:$A$94,1,0)</f>
        <v>#N/A</v>
      </c>
      <c r="O393" s="9"/>
      <c r="P393" s="9"/>
      <c r="Q393" s="11">
        <v>44673</v>
      </c>
      <c r="R393" s="11">
        <v>44702</v>
      </c>
      <c r="S393" s="11"/>
      <c r="T393" s="11"/>
      <c r="U393" s="76">
        <f t="shared" ref="U393:U456" si="356">((YEAR($Q$4)-YEAR(Q393))*12+(MONTH($Q$4)-MONTH(Q393))+((DAY($Q$4)-DAY(Q393))/30))</f>
        <v>9.3000000000000007</v>
      </c>
      <c r="V393" s="100">
        <f t="shared" si="335"/>
        <v>11.625</v>
      </c>
      <c r="W393" s="12">
        <f t="shared" si="337"/>
        <v>0</v>
      </c>
      <c r="X393" s="24">
        <f t="shared" si="336"/>
        <v>0</v>
      </c>
      <c r="Y393" s="77">
        <f>IF(B393="Inactivo",0,(V393-W393-X393))</f>
        <v>0</v>
      </c>
      <c r="Z393" s="46"/>
      <c r="AA393" s="47"/>
      <c r="AB393" s="47"/>
      <c r="AC393" s="47"/>
      <c r="AD393" s="47"/>
      <c r="AE393" s="47"/>
      <c r="AF393" s="48"/>
      <c r="AG393" s="49"/>
      <c r="AH393" s="50"/>
      <c r="AI393" s="51"/>
      <c r="AJ393" s="52"/>
      <c r="AK393" s="53"/>
      <c r="AL393" s="53"/>
      <c r="AM393" s="53"/>
      <c r="AN393" s="53"/>
      <c r="AO393" s="53"/>
      <c r="AP393" s="54"/>
      <c r="AQ393" s="54"/>
      <c r="AR393" s="55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6"/>
      <c r="BO393" s="52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6"/>
      <c r="CS393" s="64"/>
      <c r="CT393" s="54"/>
      <c r="CU393" s="54"/>
      <c r="CV393" s="54"/>
      <c r="CW393" s="54"/>
      <c r="CX393" s="54"/>
      <c r="CY393" s="54"/>
      <c r="CZ393" s="55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15"/>
      <c r="DR393" s="15"/>
      <c r="DS393" s="15"/>
      <c r="DT393" s="15"/>
      <c r="DU393" s="15"/>
      <c r="DV393" s="15"/>
      <c r="DW393" s="29"/>
      <c r="DX393" s="43"/>
      <c r="DY393" s="21"/>
      <c r="DZ393" s="21"/>
      <c r="EA393" s="15"/>
      <c r="EB393" s="15"/>
      <c r="EC393" s="15"/>
      <c r="ED393" s="15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6"/>
      <c r="FB393" s="52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5"/>
      <c r="FZ393" s="54"/>
      <c r="GA393" s="54"/>
      <c r="GB393" s="54"/>
      <c r="GC393" s="54"/>
      <c r="GD393" s="54"/>
      <c r="GE393" s="54"/>
      <c r="GF393" s="58"/>
      <c r="GG393" s="57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6"/>
      <c r="HL393" s="52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5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8"/>
      <c r="IN393" s="57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6"/>
      <c r="JS393" s="52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5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6"/>
      <c r="KW393" s="57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5"/>
      <c r="LX393" s="54"/>
      <c r="LY393" s="54"/>
      <c r="LZ393" s="54"/>
      <c r="MA393" s="56"/>
      <c r="MB393" s="52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6"/>
      <c r="NF393" s="52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6"/>
      <c r="OK393" s="52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153"/>
      <c r="PP393" s="52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154"/>
      <c r="QT393" s="52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154"/>
      <c r="RY393" s="52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154"/>
      <c r="TC393" s="52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6"/>
      <c r="UH393" s="10"/>
      <c r="UI393" s="10"/>
      <c r="UJ393" s="10"/>
      <c r="UK393" s="10"/>
      <c r="UL393" s="10"/>
      <c r="UM393" s="10"/>
      <c r="UN393" s="10"/>
      <c r="UO393" s="10"/>
      <c r="UP393" s="10"/>
      <c r="UQ393" s="10"/>
      <c r="UR393" s="38"/>
      <c r="US393" s="38"/>
      <c r="UT393" s="38"/>
      <c r="UU393" s="38"/>
      <c r="UV393" s="38"/>
      <c r="UW393" s="38"/>
      <c r="UX393" s="38"/>
      <c r="UY393" s="38"/>
      <c r="UZ393" s="38"/>
      <c r="VA393" s="38"/>
      <c r="VB393" s="38"/>
      <c r="VC393" s="38"/>
      <c r="VD393" s="38"/>
      <c r="VE393" s="38"/>
      <c r="VF393" s="38"/>
      <c r="VG393" s="38"/>
      <c r="VH393" s="38"/>
      <c r="VI393" s="38"/>
      <c r="VJ393" s="38"/>
      <c r="VK393" s="38"/>
      <c r="VL393" s="182"/>
      <c r="VM393" s="25"/>
      <c r="VN393" s="10"/>
      <c r="VO393" s="10"/>
      <c r="VP393" s="10"/>
      <c r="VQ393" s="10"/>
      <c r="VR393" s="10"/>
      <c r="VS393" s="10"/>
      <c r="VT393" s="10"/>
      <c r="VU393" s="10"/>
      <c r="VV393" s="10"/>
      <c r="VW393" s="38"/>
      <c r="VX393" s="38"/>
      <c r="VY393" s="38"/>
      <c r="VZ393" s="38"/>
      <c r="WA393" s="38"/>
      <c r="WB393" s="38"/>
      <c r="WC393" s="38"/>
      <c r="WD393" s="38"/>
      <c r="WE393" s="38"/>
      <c r="WF393" s="38"/>
      <c r="WG393" s="38"/>
      <c r="WH393" s="38"/>
      <c r="WI393" s="38"/>
      <c r="WJ393" s="38"/>
      <c r="WK393" s="38"/>
      <c r="WL393" s="38"/>
      <c r="WM393" s="38"/>
      <c r="WN393" s="182"/>
      <c r="WO393" s="25"/>
      <c r="WP393" s="10"/>
      <c r="WQ393" s="10"/>
      <c r="WR393" s="10"/>
      <c r="WS393" s="10"/>
      <c r="WT393" s="10"/>
      <c r="WU393" s="10"/>
      <c r="WV393" s="10"/>
      <c r="WW393" s="10"/>
      <c r="WX393" s="10"/>
      <c r="WY393" s="38"/>
      <c r="WZ393" s="38"/>
      <c r="XA393" s="38"/>
      <c r="XB393" s="38"/>
      <c r="XC393" s="38"/>
      <c r="XD393" s="38"/>
      <c r="XE393" s="38"/>
      <c r="XF393" s="38"/>
      <c r="XG393" s="38"/>
      <c r="XH393" s="38"/>
      <c r="XI393" s="38"/>
      <c r="XJ393" s="38"/>
      <c r="XK393" s="38"/>
      <c r="XL393" s="38"/>
      <c r="XM393" s="38"/>
      <c r="XN393" s="38"/>
      <c r="XO393" s="38"/>
      <c r="XP393" s="38"/>
      <c r="XQ393" s="38"/>
      <c r="XR393" s="38"/>
      <c r="XS393" s="38"/>
      <c r="XT393" s="25"/>
    </row>
    <row r="394" spans="2:644" s="4" customFormat="1" ht="12.75" x14ac:dyDescent="0.2">
      <c r="B394" s="61" t="s">
        <v>122</v>
      </c>
      <c r="C394" s="201" t="s">
        <v>463</v>
      </c>
      <c r="D394" s="9" t="str">
        <f t="shared" si="355"/>
        <v>1758871766</v>
      </c>
      <c r="E394" s="10">
        <v>6003</v>
      </c>
      <c r="F394" s="9" t="s">
        <v>37</v>
      </c>
      <c r="G394" s="9" t="s">
        <v>330</v>
      </c>
      <c r="H394" s="9" t="s">
        <v>733</v>
      </c>
      <c r="I394" s="9">
        <f t="shared" ref="I394:I395" si="357">LEN(H394)</f>
        <v>27</v>
      </c>
      <c r="J394" s="9">
        <f t="shared" ref="J394:J395" si="358">FIND(" ",H394,FIND(" ",H394)+1)</f>
        <v>12</v>
      </c>
      <c r="K394" s="9">
        <f t="shared" ref="K394:K395" si="359">I394-(J394-1)</f>
        <v>16</v>
      </c>
      <c r="L394" s="9" t="str">
        <f t="shared" ref="L394:L395" si="360">MID(H394,1,J394)</f>
        <v xml:space="preserve">Ortega Ruiz </v>
      </c>
      <c r="M394" s="9" t="str">
        <f t="shared" ref="M394:M395" si="361">MID(H394,J394,K394)</f>
        <v xml:space="preserve"> Gabriel Antonio</v>
      </c>
      <c r="N394" s="9" t="str">
        <f>_xlfn.IFNA(VLOOKUP(D394,[1]!Tabla1[#All],7,0),"NO ENCONTRADO")</f>
        <v>gabriel.ortega@salesland.net</v>
      </c>
      <c r="O394" s="9"/>
      <c r="P394" s="9" t="str">
        <f t="shared" ref="P394:P395" si="362">IF(N394="NO ENCONTRADO",O394,N394)</f>
        <v>gabriel.ortega@salesland.net</v>
      </c>
      <c r="Q394" s="11">
        <v>44699</v>
      </c>
      <c r="R394" s="11"/>
      <c r="S394" s="11"/>
      <c r="T394" s="11"/>
      <c r="U394" s="76">
        <f t="shared" si="356"/>
        <v>8.4333333333333336</v>
      </c>
      <c r="V394" s="100">
        <f t="shared" si="335"/>
        <v>10.541666666666668</v>
      </c>
      <c r="W394" s="12">
        <f t="shared" ref="W394:W395" si="363">SUM(Z394:XS394)</f>
        <v>0</v>
      </c>
      <c r="X394" s="24">
        <f t="shared" si="336"/>
        <v>0</v>
      </c>
      <c r="Y394" s="77">
        <f>IF(B394="Inactivo",0,(V394-W394-X394))</f>
        <v>10.541666666666668</v>
      </c>
      <c r="Z394" s="46"/>
      <c r="AA394" s="47"/>
      <c r="AB394" s="47"/>
      <c r="AC394" s="47"/>
      <c r="AD394" s="47"/>
      <c r="AE394" s="47"/>
      <c r="AF394" s="48"/>
      <c r="AG394" s="49"/>
      <c r="AH394" s="50"/>
      <c r="AI394" s="51"/>
      <c r="AJ394" s="52"/>
      <c r="AK394" s="53"/>
      <c r="AL394" s="53"/>
      <c r="AM394" s="53"/>
      <c r="AN394" s="53"/>
      <c r="AO394" s="53"/>
      <c r="AP394" s="54"/>
      <c r="AQ394" s="54"/>
      <c r="AR394" s="55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6"/>
      <c r="BO394" s="52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6"/>
      <c r="CS394" s="64"/>
      <c r="CT394" s="54"/>
      <c r="CU394" s="54"/>
      <c r="CV394" s="54"/>
      <c r="CW394" s="54"/>
      <c r="CX394" s="54"/>
      <c r="CY394" s="54"/>
      <c r="CZ394" s="55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15"/>
      <c r="DR394" s="15"/>
      <c r="DS394" s="15"/>
      <c r="DT394" s="15"/>
      <c r="DU394" s="15"/>
      <c r="DV394" s="15"/>
      <c r="DW394" s="29"/>
      <c r="DX394" s="43"/>
      <c r="DY394" s="21"/>
      <c r="DZ394" s="21"/>
      <c r="EA394" s="15"/>
      <c r="EB394" s="15"/>
      <c r="EC394" s="15"/>
      <c r="ED394" s="15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6"/>
      <c r="FB394" s="52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5"/>
      <c r="FZ394" s="54"/>
      <c r="GA394" s="54"/>
      <c r="GB394" s="54"/>
      <c r="GC394" s="54"/>
      <c r="GD394" s="54"/>
      <c r="GE394" s="54"/>
      <c r="GF394" s="58"/>
      <c r="GG394" s="57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6"/>
      <c r="HL394" s="52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5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8"/>
      <c r="IN394" s="57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6"/>
      <c r="JS394" s="52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5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6"/>
      <c r="KW394" s="57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5"/>
      <c r="LX394" s="54"/>
      <c r="LY394" s="54"/>
      <c r="LZ394" s="54"/>
      <c r="MA394" s="56"/>
      <c r="MB394" s="52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6"/>
      <c r="NF394" s="52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6"/>
      <c r="OK394" s="52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153"/>
      <c r="PP394" s="52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154"/>
      <c r="QT394" s="52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154"/>
      <c r="RY394" s="52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154"/>
      <c r="TC394" s="52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6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38"/>
      <c r="US394" s="38"/>
      <c r="UT394" s="38"/>
      <c r="UU394" s="38"/>
      <c r="UV394" s="38"/>
      <c r="UW394" s="38"/>
      <c r="UX394" s="38"/>
      <c r="UY394" s="38"/>
      <c r="UZ394" s="38"/>
      <c r="VA394" s="38"/>
      <c r="VB394" s="38"/>
      <c r="VC394" s="38"/>
      <c r="VD394" s="38"/>
      <c r="VE394" s="38"/>
      <c r="VF394" s="38"/>
      <c r="VG394" s="38"/>
      <c r="VH394" s="38"/>
      <c r="VI394" s="38"/>
      <c r="VJ394" s="38"/>
      <c r="VK394" s="38"/>
      <c r="VL394" s="182"/>
      <c r="VM394" s="25"/>
      <c r="VN394" s="10"/>
      <c r="VO394" s="10"/>
      <c r="VP394" s="10"/>
      <c r="VQ394" s="10"/>
      <c r="VR394" s="10"/>
      <c r="VS394" s="10"/>
      <c r="VT394" s="10"/>
      <c r="VU394" s="10"/>
      <c r="VV394" s="10"/>
      <c r="VW394" s="38"/>
      <c r="VX394" s="38"/>
      <c r="VY394" s="38"/>
      <c r="VZ394" s="38"/>
      <c r="WA394" s="38"/>
      <c r="WB394" s="38"/>
      <c r="WC394" s="38"/>
      <c r="WD394" s="38"/>
      <c r="WE394" s="38"/>
      <c r="WF394" s="38"/>
      <c r="WG394" s="38"/>
      <c r="WH394" s="38"/>
      <c r="WI394" s="38"/>
      <c r="WJ394" s="38"/>
      <c r="WK394" s="38"/>
      <c r="WL394" s="38"/>
      <c r="WM394" s="38"/>
      <c r="WN394" s="182"/>
      <c r="WO394" s="25"/>
      <c r="WP394" s="10"/>
      <c r="WQ394" s="10"/>
      <c r="WR394" s="10"/>
      <c r="WS394" s="10"/>
      <c r="WT394" s="10"/>
      <c r="WU394" s="10"/>
      <c r="WV394" s="10"/>
      <c r="WW394" s="10"/>
      <c r="WX394" s="10"/>
      <c r="WY394" s="196"/>
      <c r="WZ394" s="196"/>
      <c r="XA394" s="196"/>
      <c r="XB394" s="196"/>
      <c r="XC394" s="196"/>
      <c r="XD394" s="196"/>
      <c r="XE394" s="196"/>
      <c r="XF394" s="196"/>
      <c r="XG394" s="196"/>
      <c r="XH394" s="196"/>
      <c r="XI394" s="196"/>
      <c r="XJ394" s="196"/>
      <c r="XK394" s="196"/>
      <c r="XL394" s="196"/>
      <c r="XM394" s="196"/>
      <c r="XN394" s="196"/>
      <c r="XO394" s="196"/>
      <c r="XP394" s="196"/>
      <c r="XQ394" s="196"/>
      <c r="XR394" s="196"/>
      <c r="XS394" s="196"/>
      <c r="XT394" s="25">
        <f t="shared" ref="XT394:XT395" si="364">SUM(Z394:XS394)</f>
        <v>0</v>
      </c>
    </row>
    <row r="395" spans="2:644" s="4" customFormat="1" ht="12.75" x14ac:dyDescent="0.2">
      <c r="B395" s="61" t="s">
        <v>122</v>
      </c>
      <c r="C395" s="201" t="s">
        <v>464</v>
      </c>
      <c r="D395" s="9" t="str">
        <f t="shared" si="355"/>
        <v>1720443934</v>
      </c>
      <c r="E395" s="10">
        <v>6021</v>
      </c>
      <c r="F395" s="9"/>
      <c r="G395" s="9" t="s">
        <v>331</v>
      </c>
      <c r="H395" s="9" t="s">
        <v>734</v>
      </c>
      <c r="I395" s="9">
        <f t="shared" si="357"/>
        <v>28</v>
      </c>
      <c r="J395" s="9">
        <f t="shared" si="358"/>
        <v>16</v>
      </c>
      <c r="K395" s="9">
        <f t="shared" si="359"/>
        <v>13</v>
      </c>
      <c r="L395" s="9" t="str">
        <f t="shared" si="360"/>
        <v xml:space="preserve">Ortiz Guachamin </v>
      </c>
      <c r="M395" s="9" t="str">
        <f t="shared" si="361"/>
        <v xml:space="preserve"> Byron Andres</v>
      </c>
      <c r="N395" s="9" t="str">
        <f>_xlfn.IFNA(VLOOKUP(D395,[1]!Tabla1[#All],7,0),"NO ENCONTRADO")</f>
        <v>byronortiz@salesland.net</v>
      </c>
      <c r="O395" s="9"/>
      <c r="P395" s="9" t="str">
        <f t="shared" si="362"/>
        <v>byronortiz@salesland.net</v>
      </c>
      <c r="Q395" s="11">
        <v>44929</v>
      </c>
      <c r="R395" s="11"/>
      <c r="S395" s="11"/>
      <c r="T395" s="11"/>
      <c r="U395" s="76">
        <f t="shared" si="356"/>
        <v>0.93333333333333335</v>
      </c>
      <c r="V395" s="100">
        <f t="shared" si="335"/>
        <v>1.1666666666666667</v>
      </c>
      <c r="W395" s="12">
        <f t="shared" si="363"/>
        <v>0</v>
      </c>
      <c r="X395" s="24">
        <f t="shared" si="336"/>
        <v>0</v>
      </c>
      <c r="Y395" s="77">
        <f>IF(B395="Inactivo",0,(V395-W395-X395))</f>
        <v>1.1666666666666667</v>
      </c>
      <c r="Z395" s="46"/>
      <c r="AA395" s="47"/>
      <c r="AB395" s="47"/>
      <c r="AC395" s="47"/>
      <c r="AD395" s="47"/>
      <c r="AE395" s="47"/>
      <c r="AF395" s="48"/>
      <c r="AG395" s="49"/>
      <c r="AH395" s="50"/>
      <c r="AI395" s="51"/>
      <c r="AJ395" s="52"/>
      <c r="AK395" s="53"/>
      <c r="AL395" s="53"/>
      <c r="AM395" s="53"/>
      <c r="AN395" s="53"/>
      <c r="AO395" s="53"/>
      <c r="AP395" s="54"/>
      <c r="AQ395" s="54"/>
      <c r="AR395" s="55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6"/>
      <c r="BO395" s="52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6"/>
      <c r="CS395" s="64"/>
      <c r="CT395" s="54"/>
      <c r="CU395" s="54"/>
      <c r="CV395" s="54"/>
      <c r="CW395" s="54"/>
      <c r="CX395" s="54"/>
      <c r="CY395" s="54"/>
      <c r="CZ395" s="55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15"/>
      <c r="DR395" s="15"/>
      <c r="DS395" s="15"/>
      <c r="DT395" s="15"/>
      <c r="DU395" s="15"/>
      <c r="DV395" s="15"/>
      <c r="DW395" s="29"/>
      <c r="DX395" s="43"/>
      <c r="DY395" s="21"/>
      <c r="DZ395" s="21"/>
      <c r="EA395" s="15"/>
      <c r="EB395" s="15"/>
      <c r="EC395" s="15"/>
      <c r="ED395" s="15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6"/>
      <c r="FB395" s="52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5"/>
      <c r="FZ395" s="54"/>
      <c r="GA395" s="54"/>
      <c r="GB395" s="54"/>
      <c r="GC395" s="54"/>
      <c r="GD395" s="54"/>
      <c r="GE395" s="54"/>
      <c r="GF395" s="58"/>
      <c r="GG395" s="57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6"/>
      <c r="HL395" s="52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5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8"/>
      <c r="IN395" s="57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6"/>
      <c r="JS395" s="52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5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6"/>
      <c r="KW395" s="57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5"/>
      <c r="LX395" s="54"/>
      <c r="LY395" s="54"/>
      <c r="LZ395" s="54"/>
      <c r="MA395" s="56"/>
      <c r="MB395" s="52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6"/>
      <c r="NF395" s="52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6"/>
      <c r="OK395" s="52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153"/>
      <c r="PP395" s="52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154"/>
      <c r="QT395" s="52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154"/>
      <c r="RY395" s="52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154"/>
      <c r="TC395" s="52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6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38"/>
      <c r="US395" s="38"/>
      <c r="UT395" s="38"/>
      <c r="UU395" s="38"/>
      <c r="UV395" s="38"/>
      <c r="UW395" s="38"/>
      <c r="UX395" s="38"/>
      <c r="UY395" s="38"/>
      <c r="UZ395" s="38"/>
      <c r="VA395" s="38"/>
      <c r="VB395" s="38"/>
      <c r="VC395" s="38"/>
      <c r="VD395" s="38"/>
      <c r="VE395" s="38"/>
      <c r="VF395" s="38"/>
      <c r="VG395" s="38"/>
      <c r="VH395" s="38"/>
      <c r="VI395" s="38"/>
      <c r="VJ395" s="38"/>
      <c r="VK395" s="38"/>
      <c r="VL395" s="182"/>
      <c r="VM395" s="25"/>
      <c r="VN395" s="10"/>
      <c r="VO395" s="10"/>
      <c r="VP395" s="10"/>
      <c r="VQ395" s="10"/>
      <c r="VR395" s="10"/>
      <c r="VS395" s="10"/>
      <c r="VT395" s="10"/>
      <c r="VU395" s="10"/>
      <c r="VV395" s="10"/>
      <c r="VW395" s="38"/>
      <c r="VX395" s="38"/>
      <c r="VY395" s="38"/>
      <c r="VZ395" s="38"/>
      <c r="WA395" s="38"/>
      <c r="WB395" s="38"/>
      <c r="WC395" s="38"/>
      <c r="WD395" s="38"/>
      <c r="WE395" s="38"/>
      <c r="WF395" s="38"/>
      <c r="WG395" s="38"/>
      <c r="WH395" s="38"/>
      <c r="WI395" s="38"/>
      <c r="WJ395" s="38"/>
      <c r="WK395" s="38"/>
      <c r="WL395" s="38"/>
      <c r="WM395" s="38"/>
      <c r="WN395" s="182"/>
      <c r="WO395" s="25"/>
      <c r="WP395" s="10"/>
      <c r="WQ395" s="10"/>
      <c r="WR395" s="10"/>
      <c r="WS395" s="10"/>
      <c r="WT395" s="10"/>
      <c r="WU395" s="10"/>
      <c r="WV395" s="10"/>
      <c r="WW395" s="10"/>
      <c r="WX395" s="10"/>
      <c r="WY395" s="196"/>
      <c r="WZ395" s="196"/>
      <c r="XA395" s="196"/>
      <c r="XB395" s="196"/>
      <c r="XC395" s="196"/>
      <c r="XD395" s="196"/>
      <c r="XE395" s="196"/>
      <c r="XF395" s="196"/>
      <c r="XG395" s="196"/>
      <c r="XH395" s="196"/>
      <c r="XI395" s="196"/>
      <c r="XJ395" s="196"/>
      <c r="XK395" s="196"/>
      <c r="XL395" s="196"/>
      <c r="XM395" s="196"/>
      <c r="XN395" s="196"/>
      <c r="XO395" s="196"/>
      <c r="XP395" s="196"/>
      <c r="XQ395" s="196"/>
      <c r="XR395" s="196"/>
      <c r="XS395" s="196"/>
      <c r="XT395" s="25">
        <f t="shared" si="364"/>
        <v>0</v>
      </c>
    </row>
    <row r="396" spans="2:644" s="4" customFormat="1" ht="12.75" hidden="1" x14ac:dyDescent="0.2">
      <c r="B396" s="61" t="s">
        <v>121</v>
      </c>
      <c r="C396" s="201" t="s">
        <v>1108</v>
      </c>
      <c r="D396" s="9" t="str">
        <f t="shared" si="355"/>
        <v>0104184387</v>
      </c>
      <c r="E396" s="10"/>
      <c r="F396" s="9"/>
      <c r="G396" s="9"/>
      <c r="H396" s="9" t="s">
        <v>735</v>
      </c>
      <c r="I396" s="9"/>
      <c r="J396" s="9"/>
      <c r="K396" s="9"/>
      <c r="L396" s="9"/>
      <c r="M396" s="9"/>
      <c r="N396" s="9" t="e">
        <f>VLOOKUP(C396,'[1]Nomina al 02-02-2023'!$A$6:$A$94,1,0)</f>
        <v>#N/A</v>
      </c>
      <c r="O396" s="9"/>
      <c r="P396" s="9"/>
      <c r="Q396" s="11">
        <v>44088</v>
      </c>
      <c r="R396" s="11">
        <v>44088</v>
      </c>
      <c r="S396" s="11"/>
      <c r="T396" s="11"/>
      <c r="U396" s="76">
        <f t="shared" si="356"/>
        <v>28.566666666666666</v>
      </c>
      <c r="V396" s="100">
        <f t="shared" si="335"/>
        <v>35.708333333333336</v>
      </c>
      <c r="W396" s="12">
        <f t="shared" si="337"/>
        <v>0</v>
      </c>
      <c r="X396" s="24">
        <f t="shared" si="336"/>
        <v>0</v>
      </c>
      <c r="Y396" s="77">
        <f>IF(B396="Inactivo",0,(V396-W396-X396))</f>
        <v>0</v>
      </c>
      <c r="Z396" s="46"/>
      <c r="AA396" s="47"/>
      <c r="AB396" s="47"/>
      <c r="AC396" s="47"/>
      <c r="AD396" s="47"/>
      <c r="AE396" s="47"/>
      <c r="AF396" s="48"/>
      <c r="AG396" s="49"/>
      <c r="AH396" s="50"/>
      <c r="AI396" s="51"/>
      <c r="AJ396" s="52"/>
      <c r="AK396" s="53"/>
      <c r="AL396" s="53"/>
      <c r="AM396" s="53"/>
      <c r="AN396" s="53"/>
      <c r="AO396" s="53"/>
      <c r="AP396" s="54"/>
      <c r="AQ396" s="54"/>
      <c r="AR396" s="55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6"/>
      <c r="BO396" s="52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6"/>
      <c r="CS396" s="64"/>
      <c r="CT396" s="54"/>
      <c r="CU396" s="54"/>
      <c r="CV396" s="54"/>
      <c r="CW396" s="54"/>
      <c r="CX396" s="54"/>
      <c r="CY396" s="54"/>
      <c r="CZ396" s="55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15"/>
      <c r="DR396" s="15"/>
      <c r="DS396" s="15"/>
      <c r="DT396" s="15"/>
      <c r="DU396" s="15"/>
      <c r="DV396" s="15"/>
      <c r="DW396" s="29"/>
      <c r="DX396" s="43"/>
      <c r="DY396" s="21"/>
      <c r="DZ396" s="21"/>
      <c r="EA396" s="15"/>
      <c r="EB396" s="15"/>
      <c r="EC396" s="15"/>
      <c r="ED396" s="15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6"/>
      <c r="FB396" s="52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5"/>
      <c r="FZ396" s="54"/>
      <c r="GA396" s="54"/>
      <c r="GB396" s="54"/>
      <c r="GC396" s="54"/>
      <c r="GD396" s="54"/>
      <c r="GE396" s="54"/>
      <c r="GF396" s="58"/>
      <c r="GG396" s="57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6"/>
      <c r="HL396" s="52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5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8"/>
      <c r="IN396" s="57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6"/>
      <c r="JS396" s="52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5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6"/>
      <c r="KW396" s="57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5"/>
      <c r="LX396" s="54"/>
      <c r="LY396" s="54"/>
      <c r="LZ396" s="54"/>
      <c r="MA396" s="56"/>
      <c r="MB396" s="52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6"/>
      <c r="NF396" s="52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6"/>
      <c r="OK396" s="52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153"/>
      <c r="PP396" s="52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154"/>
      <c r="QT396" s="52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154"/>
      <c r="RY396" s="52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154"/>
      <c r="TC396" s="52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6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38"/>
      <c r="US396" s="38"/>
      <c r="UT396" s="38"/>
      <c r="UU396" s="38"/>
      <c r="UV396" s="38"/>
      <c r="UW396" s="38"/>
      <c r="UX396" s="38"/>
      <c r="UY396" s="38"/>
      <c r="UZ396" s="38"/>
      <c r="VA396" s="38"/>
      <c r="VB396" s="38"/>
      <c r="VC396" s="38"/>
      <c r="VD396" s="38"/>
      <c r="VE396" s="38"/>
      <c r="VF396" s="38"/>
      <c r="VG396" s="38"/>
      <c r="VH396" s="38"/>
      <c r="VI396" s="38"/>
      <c r="VJ396" s="38"/>
      <c r="VK396" s="38"/>
      <c r="VL396" s="182"/>
      <c r="VM396" s="25"/>
      <c r="VN396" s="10"/>
      <c r="VO396" s="10"/>
      <c r="VP396" s="10"/>
      <c r="VQ396" s="10"/>
      <c r="VR396" s="10"/>
      <c r="VS396" s="10"/>
      <c r="VT396" s="10"/>
      <c r="VU396" s="10"/>
      <c r="VV396" s="10"/>
      <c r="VW396" s="38"/>
      <c r="VX396" s="38"/>
      <c r="VY396" s="38"/>
      <c r="VZ396" s="38"/>
      <c r="WA396" s="38"/>
      <c r="WB396" s="38"/>
      <c r="WC396" s="38"/>
      <c r="WD396" s="38"/>
      <c r="WE396" s="38"/>
      <c r="WF396" s="38"/>
      <c r="WG396" s="38"/>
      <c r="WH396" s="38"/>
      <c r="WI396" s="38"/>
      <c r="WJ396" s="38"/>
      <c r="WK396" s="38"/>
      <c r="WL396" s="38"/>
      <c r="WM396" s="38"/>
      <c r="WN396" s="182"/>
      <c r="WO396" s="25"/>
      <c r="WP396" s="10"/>
      <c r="WQ396" s="10"/>
      <c r="WR396" s="10"/>
      <c r="WS396" s="10"/>
      <c r="WT396" s="10"/>
      <c r="WU396" s="10"/>
      <c r="WV396" s="10"/>
      <c r="WW396" s="10"/>
      <c r="WX396" s="10"/>
      <c r="WY396" s="38"/>
      <c r="WZ396" s="38"/>
      <c r="XA396" s="38"/>
      <c r="XB396" s="38"/>
      <c r="XC396" s="38"/>
      <c r="XD396" s="38"/>
      <c r="XE396" s="38"/>
      <c r="XF396" s="38"/>
      <c r="XG396" s="38"/>
      <c r="XH396" s="38"/>
      <c r="XI396" s="38"/>
      <c r="XJ396" s="38"/>
      <c r="XK396" s="38"/>
      <c r="XL396" s="38"/>
      <c r="XM396" s="38"/>
      <c r="XN396" s="38"/>
      <c r="XO396" s="38"/>
      <c r="XP396" s="38"/>
      <c r="XQ396" s="38"/>
      <c r="XR396" s="38"/>
      <c r="XS396" s="38"/>
      <c r="XT396" s="25"/>
    </row>
    <row r="397" spans="2:644" s="4" customFormat="1" ht="12.75" hidden="1" x14ac:dyDescent="0.2">
      <c r="B397" s="61" t="s">
        <v>121</v>
      </c>
      <c r="C397" s="201" t="s">
        <v>465</v>
      </c>
      <c r="D397" s="9" t="str">
        <f t="shared" si="355"/>
        <v>1723654263</v>
      </c>
      <c r="E397" s="10">
        <v>6005</v>
      </c>
      <c r="F397" s="9" t="s">
        <v>38</v>
      </c>
      <c r="G397" s="9" t="s">
        <v>330</v>
      </c>
      <c r="H397" s="9" t="s">
        <v>736</v>
      </c>
      <c r="I397" s="9"/>
      <c r="J397" s="9"/>
      <c r="K397" s="9"/>
      <c r="L397" s="9"/>
      <c r="M397" s="9"/>
      <c r="N397" s="9" t="e">
        <f>VLOOKUP(C397,'[1]Nomina al 02-02-2023'!$A$6:$A$94,1,0)</f>
        <v>#N/A</v>
      </c>
      <c r="O397" s="9"/>
      <c r="P397" s="9"/>
      <c r="Q397" s="11">
        <v>44655</v>
      </c>
      <c r="R397" s="11">
        <v>44837</v>
      </c>
      <c r="S397" s="11"/>
      <c r="T397" s="11"/>
      <c r="U397" s="76">
        <f t="shared" si="356"/>
        <v>9.9</v>
      </c>
      <c r="V397" s="100">
        <f t="shared" si="335"/>
        <v>12.375</v>
      </c>
      <c r="W397" s="12">
        <f t="shared" ref="W397:W403" si="365">SUM(Z397:XS397)</f>
        <v>0</v>
      </c>
      <c r="X397" s="24">
        <f t="shared" si="336"/>
        <v>0</v>
      </c>
      <c r="Y397" s="77">
        <f>IF(B397="Inactivo",0,(V397-W397-X397))</f>
        <v>0</v>
      </c>
      <c r="Z397" s="46"/>
      <c r="AA397" s="47"/>
      <c r="AB397" s="47"/>
      <c r="AC397" s="47"/>
      <c r="AD397" s="47"/>
      <c r="AE397" s="47"/>
      <c r="AF397" s="48"/>
      <c r="AG397" s="49"/>
      <c r="AH397" s="50"/>
      <c r="AI397" s="51"/>
      <c r="AJ397" s="52"/>
      <c r="AK397" s="53"/>
      <c r="AL397" s="53"/>
      <c r="AM397" s="53"/>
      <c r="AN397" s="53"/>
      <c r="AO397" s="53"/>
      <c r="AP397" s="54"/>
      <c r="AQ397" s="54"/>
      <c r="AR397" s="55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6"/>
      <c r="BO397" s="52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6"/>
      <c r="CS397" s="64"/>
      <c r="CT397" s="54"/>
      <c r="CU397" s="54"/>
      <c r="CV397" s="54"/>
      <c r="CW397" s="54"/>
      <c r="CX397" s="54"/>
      <c r="CY397" s="54"/>
      <c r="CZ397" s="55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15"/>
      <c r="DR397" s="15"/>
      <c r="DS397" s="15"/>
      <c r="DT397" s="15"/>
      <c r="DU397" s="15"/>
      <c r="DV397" s="15"/>
      <c r="DW397" s="29"/>
      <c r="DX397" s="43"/>
      <c r="DY397" s="21"/>
      <c r="DZ397" s="21"/>
      <c r="EA397" s="15"/>
      <c r="EB397" s="15"/>
      <c r="EC397" s="15"/>
      <c r="ED397" s="15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6"/>
      <c r="FB397" s="52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5"/>
      <c r="FZ397" s="54"/>
      <c r="GA397" s="54"/>
      <c r="GB397" s="54"/>
      <c r="GC397" s="54"/>
      <c r="GD397" s="54"/>
      <c r="GE397" s="54"/>
      <c r="GF397" s="58"/>
      <c r="GG397" s="57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6"/>
      <c r="HL397" s="52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5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8"/>
      <c r="IN397" s="57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6"/>
      <c r="JS397" s="52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5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6"/>
      <c r="KW397" s="57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5"/>
      <c r="LX397" s="54"/>
      <c r="LY397" s="54"/>
      <c r="LZ397" s="54"/>
      <c r="MA397" s="56"/>
      <c r="MB397" s="52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6"/>
      <c r="NF397" s="52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6"/>
      <c r="OK397" s="52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153"/>
      <c r="PP397" s="52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154"/>
      <c r="QT397" s="52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154"/>
      <c r="RY397" s="52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154"/>
      <c r="TC397" s="52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6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38"/>
      <c r="US397" s="38"/>
      <c r="UT397" s="38"/>
      <c r="UU397" s="38"/>
      <c r="UV397" s="38"/>
      <c r="UW397" s="38"/>
      <c r="UX397" s="38"/>
      <c r="UY397" s="38"/>
      <c r="UZ397" s="38"/>
      <c r="VA397" s="38"/>
      <c r="VB397" s="38"/>
      <c r="VC397" s="38"/>
      <c r="VD397" s="38"/>
      <c r="VE397" s="38"/>
      <c r="VF397" s="38"/>
      <c r="VG397" s="38"/>
      <c r="VH397" s="38"/>
      <c r="VI397" s="38"/>
      <c r="VJ397" s="38"/>
      <c r="VK397" s="38"/>
      <c r="VL397" s="182"/>
      <c r="VM397" s="25"/>
      <c r="VN397" s="10"/>
      <c r="VO397" s="10"/>
      <c r="VP397" s="10"/>
      <c r="VQ397" s="10"/>
      <c r="VR397" s="10"/>
      <c r="VS397" s="10"/>
      <c r="VT397" s="10"/>
      <c r="VU397" s="10"/>
      <c r="VV397" s="10"/>
      <c r="VW397" s="38"/>
      <c r="VX397" s="38"/>
      <c r="VY397" s="38"/>
      <c r="VZ397" s="38"/>
      <c r="WA397" s="38"/>
      <c r="WB397" s="38"/>
      <c r="WC397" s="38"/>
      <c r="WD397" s="38"/>
      <c r="WE397" s="38"/>
      <c r="WF397" s="38"/>
      <c r="WG397" s="38"/>
      <c r="WH397" s="38"/>
      <c r="WI397" s="38"/>
      <c r="WJ397" s="38"/>
      <c r="WK397" s="38"/>
      <c r="WL397" s="38"/>
      <c r="WM397" s="38"/>
      <c r="WN397" s="182"/>
      <c r="WO397" s="25"/>
      <c r="WP397" s="10"/>
      <c r="WQ397" s="10"/>
      <c r="WR397" s="10"/>
      <c r="WS397" s="10"/>
      <c r="WT397" s="10"/>
      <c r="WU397" s="10"/>
      <c r="WV397" s="10"/>
      <c r="WW397" s="10"/>
      <c r="WX397" s="10"/>
      <c r="WY397" s="196"/>
      <c r="WZ397" s="196"/>
      <c r="XA397" s="196"/>
      <c r="XB397" s="196"/>
      <c r="XC397" s="196"/>
      <c r="XD397" s="196"/>
      <c r="XE397" s="196"/>
      <c r="XF397" s="196"/>
      <c r="XG397" s="196"/>
      <c r="XH397" s="196"/>
      <c r="XI397" s="196"/>
      <c r="XJ397" s="196"/>
      <c r="XK397" s="196"/>
      <c r="XL397" s="196"/>
      <c r="XM397" s="196"/>
      <c r="XN397" s="196"/>
      <c r="XO397" s="196"/>
      <c r="XP397" s="196"/>
      <c r="XQ397" s="196"/>
      <c r="XR397" s="196"/>
      <c r="XS397" s="196"/>
      <c r="XT397" s="25">
        <f t="shared" ref="XT397:XT403" si="366">SUM(Z397:XS397)</f>
        <v>0</v>
      </c>
    </row>
    <row r="398" spans="2:644" s="4" customFormat="1" ht="12.75" x14ac:dyDescent="0.2">
      <c r="B398" s="61" t="s">
        <v>122</v>
      </c>
      <c r="C398" s="201" t="s">
        <v>466</v>
      </c>
      <c r="D398" s="9" t="str">
        <f t="shared" si="355"/>
        <v>1717188534</v>
      </c>
      <c r="E398" s="10">
        <v>6021</v>
      </c>
      <c r="F398" s="9"/>
      <c r="G398" s="9" t="s">
        <v>330</v>
      </c>
      <c r="H398" s="9" t="s">
        <v>737</v>
      </c>
      <c r="I398" s="9">
        <f t="shared" ref="I398:I399" si="367">LEN(H398)</f>
        <v>32</v>
      </c>
      <c r="J398" s="9">
        <f t="shared" ref="J398:J399" si="368">FIND(" ",H398,FIND(" ",H398)+1)</f>
        <v>18</v>
      </c>
      <c r="K398" s="9">
        <f t="shared" ref="K398:K399" si="369">I398-(J398-1)</f>
        <v>15</v>
      </c>
      <c r="L398" s="9" t="str">
        <f t="shared" ref="L398:L399" si="370">MID(H398,1,J398)</f>
        <v xml:space="preserve">Padilla Maldonado </v>
      </c>
      <c r="M398" s="9" t="str">
        <f t="shared" ref="M398:M399" si="371">MID(H398,J398,K398)</f>
        <v xml:space="preserve"> Henry Leopoldo</v>
      </c>
      <c r="N398" s="9" t="str">
        <f>_xlfn.IFNA(VLOOKUP(D398,[1]!Tabla1[#All],7,0),"NO ENCONTRADO")</f>
        <v>henrypadilla@salesland.net</v>
      </c>
      <c r="O398" s="9"/>
      <c r="P398" s="9" t="str">
        <f t="shared" ref="P398:P399" si="372">IF(N398="NO ENCONTRADO",O398,N398)</f>
        <v>henrypadilla@salesland.net</v>
      </c>
      <c r="Q398" s="11">
        <v>44866</v>
      </c>
      <c r="R398" s="11"/>
      <c r="S398" s="11"/>
      <c r="T398" s="11"/>
      <c r="U398" s="76">
        <f t="shared" si="356"/>
        <v>3</v>
      </c>
      <c r="V398" s="100">
        <f t="shared" si="335"/>
        <v>3.75</v>
      </c>
      <c r="W398" s="12">
        <f t="shared" si="365"/>
        <v>0</v>
      </c>
      <c r="X398" s="24">
        <f t="shared" si="336"/>
        <v>0</v>
      </c>
      <c r="Y398" s="77">
        <f>IF(B398="Inactivo",0,(V398-W398-X398))</f>
        <v>3.75</v>
      </c>
      <c r="Z398" s="46"/>
      <c r="AA398" s="47"/>
      <c r="AB398" s="47"/>
      <c r="AC398" s="47"/>
      <c r="AD398" s="47"/>
      <c r="AE398" s="47"/>
      <c r="AF398" s="48"/>
      <c r="AG398" s="49"/>
      <c r="AH398" s="50"/>
      <c r="AI398" s="51"/>
      <c r="AJ398" s="52"/>
      <c r="AK398" s="53"/>
      <c r="AL398" s="53"/>
      <c r="AM398" s="53"/>
      <c r="AN398" s="53"/>
      <c r="AO398" s="53"/>
      <c r="AP398" s="54"/>
      <c r="AQ398" s="54"/>
      <c r="AR398" s="55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6"/>
      <c r="BO398" s="52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6"/>
      <c r="CS398" s="64"/>
      <c r="CT398" s="54"/>
      <c r="CU398" s="54"/>
      <c r="CV398" s="54"/>
      <c r="CW398" s="54"/>
      <c r="CX398" s="54"/>
      <c r="CY398" s="54"/>
      <c r="CZ398" s="55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15"/>
      <c r="DR398" s="15"/>
      <c r="DS398" s="15"/>
      <c r="DT398" s="15"/>
      <c r="DU398" s="15"/>
      <c r="DV398" s="15"/>
      <c r="DW398" s="29"/>
      <c r="DX398" s="43"/>
      <c r="DY398" s="21"/>
      <c r="DZ398" s="21"/>
      <c r="EA398" s="15"/>
      <c r="EB398" s="15"/>
      <c r="EC398" s="15"/>
      <c r="ED398" s="15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6"/>
      <c r="FB398" s="52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5"/>
      <c r="FZ398" s="54"/>
      <c r="GA398" s="54"/>
      <c r="GB398" s="54"/>
      <c r="GC398" s="54"/>
      <c r="GD398" s="54"/>
      <c r="GE398" s="54"/>
      <c r="GF398" s="58"/>
      <c r="GG398" s="57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6"/>
      <c r="HL398" s="52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5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8"/>
      <c r="IN398" s="57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6"/>
      <c r="JS398" s="52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5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6"/>
      <c r="KW398" s="57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5"/>
      <c r="LX398" s="54"/>
      <c r="LY398" s="54"/>
      <c r="LZ398" s="54"/>
      <c r="MA398" s="56"/>
      <c r="MB398" s="52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6"/>
      <c r="NF398" s="52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6"/>
      <c r="OK398" s="52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153"/>
      <c r="PP398" s="52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154"/>
      <c r="QT398" s="52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154"/>
      <c r="RY398" s="52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154"/>
      <c r="TC398" s="52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6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38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182"/>
      <c r="VM398" s="25"/>
      <c r="VN398" s="10"/>
      <c r="VO398" s="10"/>
      <c r="VP398" s="10"/>
      <c r="VQ398" s="10"/>
      <c r="VR398" s="10"/>
      <c r="VS398" s="10"/>
      <c r="VT398" s="10"/>
      <c r="VU398" s="10"/>
      <c r="VV398" s="10"/>
      <c r="VW398" s="38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182"/>
      <c r="WO398" s="25"/>
      <c r="WP398" s="10"/>
      <c r="WQ398" s="10"/>
      <c r="WR398" s="10"/>
      <c r="WS398" s="10"/>
      <c r="WT398" s="10"/>
      <c r="WU398" s="10"/>
      <c r="WV398" s="10"/>
      <c r="WW398" s="10"/>
      <c r="WX398" s="10"/>
      <c r="WY398" s="196"/>
      <c r="WZ398" s="196"/>
      <c r="XA398" s="196"/>
      <c r="XB398" s="196"/>
      <c r="XC398" s="196"/>
      <c r="XD398" s="196"/>
      <c r="XE398" s="196"/>
      <c r="XF398" s="196"/>
      <c r="XG398" s="196"/>
      <c r="XH398" s="196"/>
      <c r="XI398" s="196"/>
      <c r="XJ398" s="196"/>
      <c r="XK398" s="196"/>
      <c r="XL398" s="196"/>
      <c r="XM398" s="196"/>
      <c r="XN398" s="196"/>
      <c r="XO398" s="196"/>
      <c r="XP398" s="196"/>
      <c r="XQ398" s="196"/>
      <c r="XR398" s="196"/>
      <c r="XS398" s="196"/>
      <c r="XT398" s="25">
        <f t="shared" si="366"/>
        <v>0</v>
      </c>
    </row>
    <row r="399" spans="2:644" s="4" customFormat="1" ht="12.75" x14ac:dyDescent="0.2">
      <c r="B399" s="61" t="s">
        <v>122</v>
      </c>
      <c r="C399" s="201" t="s">
        <v>467</v>
      </c>
      <c r="D399" s="9" t="str">
        <f t="shared" si="355"/>
        <v>1718402603</v>
      </c>
      <c r="E399" s="10">
        <v>6013</v>
      </c>
      <c r="F399" s="9" t="s">
        <v>86</v>
      </c>
      <c r="G399" s="9" t="s">
        <v>126</v>
      </c>
      <c r="H399" s="9" t="s">
        <v>738</v>
      </c>
      <c r="I399" s="9">
        <f t="shared" si="367"/>
        <v>31</v>
      </c>
      <c r="J399" s="9">
        <f t="shared" si="368"/>
        <v>17</v>
      </c>
      <c r="K399" s="9">
        <f t="shared" si="369"/>
        <v>15</v>
      </c>
      <c r="L399" s="9" t="str">
        <f t="shared" si="370"/>
        <v xml:space="preserve">Palacios Salazar </v>
      </c>
      <c r="M399" s="9" t="str">
        <f t="shared" si="371"/>
        <v xml:space="preserve"> Tamara Samanta</v>
      </c>
      <c r="N399" s="9" t="str">
        <f>_xlfn.IFNA(VLOOKUP(D399,[1]!Tabla1[#All],7,0),"NO ENCONTRADO")</f>
        <v>tamarapalacios@salesland.net</v>
      </c>
      <c r="O399" s="9"/>
      <c r="P399" s="9" t="str">
        <f t="shared" si="372"/>
        <v>tamarapalacios@salesland.net</v>
      </c>
      <c r="Q399" s="11">
        <v>44658</v>
      </c>
      <c r="R399" s="11"/>
      <c r="S399" s="11"/>
      <c r="T399" s="11"/>
      <c r="U399" s="76">
        <f t="shared" si="356"/>
        <v>9.8000000000000007</v>
      </c>
      <c r="V399" s="100">
        <f t="shared" si="335"/>
        <v>12.25</v>
      </c>
      <c r="W399" s="12">
        <f t="shared" si="365"/>
        <v>0</v>
      </c>
      <c r="X399" s="24">
        <f t="shared" si="336"/>
        <v>0</v>
      </c>
      <c r="Y399" s="77">
        <f>IF(B399="Inactivo",0,(V399-W399-X399))</f>
        <v>12.25</v>
      </c>
      <c r="Z399" s="46"/>
      <c r="AA399" s="47"/>
      <c r="AB399" s="47"/>
      <c r="AC399" s="47"/>
      <c r="AD399" s="47"/>
      <c r="AE399" s="47"/>
      <c r="AF399" s="48"/>
      <c r="AG399" s="49"/>
      <c r="AH399" s="50"/>
      <c r="AI399" s="51"/>
      <c r="AJ399" s="52"/>
      <c r="AK399" s="53"/>
      <c r="AL399" s="53"/>
      <c r="AM399" s="53"/>
      <c r="AN399" s="53"/>
      <c r="AO399" s="53"/>
      <c r="AP399" s="54"/>
      <c r="AQ399" s="54"/>
      <c r="AR399" s="55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6"/>
      <c r="BO399" s="52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6"/>
      <c r="CS399" s="64"/>
      <c r="CT399" s="54"/>
      <c r="CU399" s="54"/>
      <c r="CV399" s="54"/>
      <c r="CW399" s="54"/>
      <c r="CX399" s="54"/>
      <c r="CY399" s="54"/>
      <c r="CZ399" s="55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15"/>
      <c r="DR399" s="15"/>
      <c r="DS399" s="15"/>
      <c r="DT399" s="15"/>
      <c r="DU399" s="15"/>
      <c r="DV399" s="15"/>
      <c r="DW399" s="29"/>
      <c r="DX399" s="43"/>
      <c r="DY399" s="21"/>
      <c r="DZ399" s="21"/>
      <c r="EA399" s="15"/>
      <c r="EB399" s="15"/>
      <c r="EC399" s="15"/>
      <c r="ED399" s="15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6"/>
      <c r="FB399" s="52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5"/>
      <c r="FZ399" s="54"/>
      <c r="GA399" s="54"/>
      <c r="GB399" s="54"/>
      <c r="GC399" s="54"/>
      <c r="GD399" s="54"/>
      <c r="GE399" s="54"/>
      <c r="GF399" s="58"/>
      <c r="GG399" s="57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6"/>
      <c r="HL399" s="52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5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8"/>
      <c r="IN399" s="57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6"/>
      <c r="JS399" s="52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5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6"/>
      <c r="KW399" s="57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5"/>
      <c r="LX399" s="54"/>
      <c r="LY399" s="54"/>
      <c r="LZ399" s="54"/>
      <c r="MA399" s="56"/>
      <c r="MB399" s="52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6"/>
      <c r="NF399" s="52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6"/>
      <c r="OK399" s="52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153"/>
      <c r="PP399" s="52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154"/>
      <c r="QT399" s="52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154"/>
      <c r="RY399" s="52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154"/>
      <c r="TC399" s="52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6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38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182"/>
      <c r="VM399" s="25"/>
      <c r="VN399" s="10"/>
      <c r="VO399" s="10"/>
      <c r="VP399" s="10"/>
      <c r="VQ399" s="10"/>
      <c r="VR399" s="10"/>
      <c r="VS399" s="10"/>
      <c r="VT399" s="10"/>
      <c r="VU399" s="10"/>
      <c r="VV399" s="10"/>
      <c r="VW399" s="38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182"/>
      <c r="WO399" s="25"/>
      <c r="WP399" s="10"/>
      <c r="WQ399" s="10"/>
      <c r="WR399" s="10"/>
      <c r="WS399" s="10"/>
      <c r="WT399" s="10"/>
      <c r="WU399" s="10"/>
      <c r="WV399" s="10"/>
      <c r="WW399" s="10"/>
      <c r="WX399" s="10"/>
      <c r="WY399" s="196"/>
      <c r="WZ399" s="196"/>
      <c r="XA399" s="196"/>
      <c r="XB399" s="196"/>
      <c r="XC399" s="196"/>
      <c r="XD399" s="196"/>
      <c r="XE399" s="196"/>
      <c r="XF399" s="196"/>
      <c r="XG399" s="196"/>
      <c r="XH399" s="196"/>
      <c r="XI399" s="196"/>
      <c r="XJ399" s="196"/>
      <c r="XK399" s="196"/>
      <c r="XL399" s="196"/>
      <c r="XM399" s="196"/>
      <c r="XN399" s="196"/>
      <c r="XO399" s="196"/>
      <c r="XP399" s="196"/>
      <c r="XQ399" s="196"/>
      <c r="XR399" s="196"/>
      <c r="XS399" s="196"/>
      <c r="XT399" s="25">
        <f t="shared" si="366"/>
        <v>0</v>
      </c>
    </row>
    <row r="400" spans="2:644" s="4" customFormat="1" ht="12.75" hidden="1" x14ac:dyDescent="0.2">
      <c r="B400" s="61" t="s">
        <v>121</v>
      </c>
      <c r="C400" s="201" t="s">
        <v>468</v>
      </c>
      <c r="D400" s="9" t="str">
        <f t="shared" si="355"/>
        <v>1314344597</v>
      </c>
      <c r="E400" s="10">
        <v>6015</v>
      </c>
      <c r="F400" s="9" t="s">
        <v>338</v>
      </c>
      <c r="G400" s="9" t="s">
        <v>126</v>
      </c>
      <c r="H400" s="9" t="s">
        <v>284</v>
      </c>
      <c r="I400" s="9"/>
      <c r="J400" s="9"/>
      <c r="K400" s="9"/>
      <c r="L400" s="9"/>
      <c r="M400" s="9"/>
      <c r="N400" s="9" t="e">
        <f>VLOOKUP(C400,'[1]Nomina al 02-02-2023'!$A$6:$A$94,1,0)</f>
        <v>#N/A</v>
      </c>
      <c r="O400" s="9"/>
      <c r="P400" s="9"/>
      <c r="Q400" s="11">
        <v>44652</v>
      </c>
      <c r="R400" s="11">
        <v>44692</v>
      </c>
      <c r="S400" s="11"/>
      <c r="T400" s="11"/>
      <c r="U400" s="76">
        <f t="shared" si="356"/>
        <v>10</v>
      </c>
      <c r="V400" s="100">
        <f t="shared" si="335"/>
        <v>12.5</v>
      </c>
      <c r="W400" s="12">
        <f t="shared" si="365"/>
        <v>0</v>
      </c>
      <c r="X400" s="24">
        <f t="shared" si="336"/>
        <v>0</v>
      </c>
      <c r="Y400" s="77">
        <f>IF(B400="Inactivo",0,(V400-W400-X400))</f>
        <v>0</v>
      </c>
      <c r="Z400" s="46"/>
      <c r="AA400" s="47"/>
      <c r="AB400" s="47"/>
      <c r="AC400" s="47"/>
      <c r="AD400" s="47"/>
      <c r="AE400" s="47"/>
      <c r="AF400" s="48"/>
      <c r="AG400" s="49"/>
      <c r="AH400" s="50"/>
      <c r="AI400" s="51"/>
      <c r="AJ400" s="52"/>
      <c r="AK400" s="53"/>
      <c r="AL400" s="53"/>
      <c r="AM400" s="53"/>
      <c r="AN400" s="53"/>
      <c r="AO400" s="53"/>
      <c r="AP400" s="54"/>
      <c r="AQ400" s="54"/>
      <c r="AR400" s="55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6"/>
      <c r="BO400" s="52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6"/>
      <c r="CS400" s="64"/>
      <c r="CT400" s="54"/>
      <c r="CU400" s="54"/>
      <c r="CV400" s="54"/>
      <c r="CW400" s="54"/>
      <c r="CX400" s="54"/>
      <c r="CY400" s="54"/>
      <c r="CZ400" s="55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15"/>
      <c r="DR400" s="15"/>
      <c r="DS400" s="15"/>
      <c r="DT400" s="15"/>
      <c r="DU400" s="15"/>
      <c r="DV400" s="15"/>
      <c r="DW400" s="29"/>
      <c r="DX400" s="43"/>
      <c r="DY400" s="21"/>
      <c r="DZ400" s="21"/>
      <c r="EA400" s="15"/>
      <c r="EB400" s="15"/>
      <c r="EC400" s="15"/>
      <c r="ED400" s="15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6"/>
      <c r="FB400" s="52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5"/>
      <c r="FZ400" s="54"/>
      <c r="GA400" s="54"/>
      <c r="GB400" s="54"/>
      <c r="GC400" s="54"/>
      <c r="GD400" s="54"/>
      <c r="GE400" s="54"/>
      <c r="GF400" s="58"/>
      <c r="GG400" s="57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6"/>
      <c r="HL400" s="52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5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8"/>
      <c r="IN400" s="57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6"/>
      <c r="JS400" s="52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5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6"/>
      <c r="KW400" s="57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5"/>
      <c r="LX400" s="54"/>
      <c r="LY400" s="54"/>
      <c r="LZ400" s="54"/>
      <c r="MA400" s="56"/>
      <c r="MB400" s="52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6"/>
      <c r="NF400" s="52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6"/>
      <c r="OK400" s="52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153"/>
      <c r="PP400" s="52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154"/>
      <c r="QT400" s="52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154"/>
      <c r="RY400" s="52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154"/>
      <c r="TC400" s="52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6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38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182"/>
      <c r="VM400" s="25"/>
      <c r="VN400" s="10"/>
      <c r="VO400" s="10"/>
      <c r="VP400" s="10"/>
      <c r="VQ400" s="10"/>
      <c r="VR400" s="10"/>
      <c r="VS400" s="10"/>
      <c r="VT400" s="10"/>
      <c r="VU400" s="10"/>
      <c r="VV400" s="10"/>
      <c r="VW400" s="38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182"/>
      <c r="WO400" s="25"/>
      <c r="WP400" s="10"/>
      <c r="WQ400" s="10"/>
      <c r="WR400" s="10"/>
      <c r="WS400" s="10"/>
      <c r="WT400" s="10"/>
      <c r="WU400" s="10"/>
      <c r="WV400" s="10"/>
      <c r="WW400" s="10"/>
      <c r="WX400" s="10"/>
      <c r="WY400" s="196"/>
      <c r="WZ400" s="196"/>
      <c r="XA400" s="196"/>
      <c r="XB400" s="196"/>
      <c r="XC400" s="196"/>
      <c r="XD400" s="196"/>
      <c r="XE400" s="196"/>
      <c r="XF400" s="196"/>
      <c r="XG400" s="196"/>
      <c r="XH400" s="196"/>
      <c r="XI400" s="196"/>
      <c r="XJ400" s="196"/>
      <c r="XK400" s="196"/>
      <c r="XL400" s="196"/>
      <c r="XM400" s="196"/>
      <c r="XN400" s="196"/>
      <c r="XO400" s="196"/>
      <c r="XP400" s="196"/>
      <c r="XQ400" s="196"/>
      <c r="XR400" s="196"/>
      <c r="XS400" s="196"/>
      <c r="XT400" s="25">
        <f t="shared" si="366"/>
        <v>0</v>
      </c>
    </row>
    <row r="401" spans="2:644" s="4" customFormat="1" ht="12.75" x14ac:dyDescent="0.2">
      <c r="B401" s="61" t="s">
        <v>122</v>
      </c>
      <c r="C401" s="201" t="s">
        <v>1109</v>
      </c>
      <c r="D401" s="9" t="str">
        <f t="shared" si="355"/>
        <v>0605166180</v>
      </c>
      <c r="E401" s="10">
        <v>6015</v>
      </c>
      <c r="F401" s="9" t="s">
        <v>338</v>
      </c>
      <c r="G401" s="9" t="s">
        <v>866</v>
      </c>
      <c r="H401" s="9" t="s">
        <v>739</v>
      </c>
      <c r="I401" s="9">
        <f>LEN(H401)</f>
        <v>29</v>
      </c>
      <c r="J401" s="9">
        <f>FIND(" ",H401,FIND(" ",H401)+1)</f>
        <v>14</v>
      </c>
      <c r="K401" s="9">
        <f>I401-(J401-1)</f>
        <v>16</v>
      </c>
      <c r="L401" s="9" t="str">
        <f>MID(H401,1,J401)</f>
        <v xml:space="preserve">Palma Salazar </v>
      </c>
      <c r="M401" s="9" t="str">
        <f>MID(H401,J401,K401)</f>
        <v xml:space="preserve"> Joselin Daniela</v>
      </c>
      <c r="N401" s="9" t="str">
        <f>_xlfn.IFNA(VLOOKUP(D401,[1]!Tabla1[#All],7,0),"NO ENCONTRADO")</f>
        <v>joselinpalma@salesland.net</v>
      </c>
      <c r="O401" s="9"/>
      <c r="P401" s="9" t="str">
        <f>IF(N401="NO ENCONTRADO",O401,N401)</f>
        <v>joselinpalma@salesland.net</v>
      </c>
      <c r="Q401" s="11">
        <v>44944</v>
      </c>
      <c r="R401" s="11"/>
      <c r="S401" s="11"/>
      <c r="T401" s="11"/>
      <c r="U401" s="76">
        <f t="shared" si="356"/>
        <v>0.43333333333333335</v>
      </c>
      <c r="V401" s="100">
        <f t="shared" si="335"/>
        <v>0.54166666666666674</v>
      </c>
      <c r="W401" s="12">
        <f t="shared" si="365"/>
        <v>0</v>
      </c>
      <c r="X401" s="24">
        <f t="shared" si="336"/>
        <v>0</v>
      </c>
      <c r="Y401" s="77">
        <f>IF(B401="Inactivo",0,(V401-W401-X401))</f>
        <v>0.54166666666666674</v>
      </c>
      <c r="Z401" s="46"/>
      <c r="AA401" s="47"/>
      <c r="AB401" s="47"/>
      <c r="AC401" s="47"/>
      <c r="AD401" s="47"/>
      <c r="AE401" s="47"/>
      <c r="AF401" s="48"/>
      <c r="AG401" s="49"/>
      <c r="AH401" s="50"/>
      <c r="AI401" s="51"/>
      <c r="AJ401" s="52"/>
      <c r="AK401" s="53"/>
      <c r="AL401" s="53"/>
      <c r="AM401" s="53"/>
      <c r="AN401" s="53"/>
      <c r="AO401" s="53"/>
      <c r="AP401" s="54"/>
      <c r="AQ401" s="54"/>
      <c r="AR401" s="55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6"/>
      <c r="BO401" s="52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6"/>
      <c r="CS401" s="64"/>
      <c r="CT401" s="54"/>
      <c r="CU401" s="54"/>
      <c r="CV401" s="54"/>
      <c r="CW401" s="54"/>
      <c r="CX401" s="54"/>
      <c r="CY401" s="54"/>
      <c r="CZ401" s="55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15"/>
      <c r="DR401" s="15"/>
      <c r="DS401" s="15"/>
      <c r="DT401" s="15"/>
      <c r="DU401" s="15"/>
      <c r="DV401" s="15"/>
      <c r="DW401" s="29"/>
      <c r="DX401" s="43"/>
      <c r="DY401" s="21"/>
      <c r="DZ401" s="21"/>
      <c r="EA401" s="15"/>
      <c r="EB401" s="15"/>
      <c r="EC401" s="15"/>
      <c r="ED401" s="15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6"/>
      <c r="FB401" s="52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5"/>
      <c r="FZ401" s="54"/>
      <c r="GA401" s="54"/>
      <c r="GB401" s="54"/>
      <c r="GC401" s="54"/>
      <c r="GD401" s="54"/>
      <c r="GE401" s="54"/>
      <c r="GF401" s="58"/>
      <c r="GG401" s="57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6"/>
      <c r="HL401" s="52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5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8"/>
      <c r="IN401" s="57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6"/>
      <c r="JS401" s="52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5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6"/>
      <c r="KW401" s="57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5"/>
      <c r="LX401" s="54"/>
      <c r="LY401" s="54"/>
      <c r="LZ401" s="54"/>
      <c r="MA401" s="56"/>
      <c r="MB401" s="52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6"/>
      <c r="NF401" s="52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6"/>
      <c r="OK401" s="52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153"/>
      <c r="PP401" s="52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154"/>
      <c r="QT401" s="52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154"/>
      <c r="RY401" s="52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154"/>
      <c r="TC401" s="52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6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38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182"/>
      <c r="VM401" s="25"/>
      <c r="VN401" s="10"/>
      <c r="VO401" s="10"/>
      <c r="VP401" s="10"/>
      <c r="VQ401" s="10"/>
      <c r="VR401" s="10"/>
      <c r="VS401" s="10"/>
      <c r="VT401" s="10"/>
      <c r="VU401" s="10"/>
      <c r="VV401" s="10"/>
      <c r="VW401" s="38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182"/>
      <c r="WO401" s="25"/>
      <c r="WP401" s="10"/>
      <c r="WQ401" s="10"/>
      <c r="WR401" s="10"/>
      <c r="WS401" s="10"/>
      <c r="WT401" s="10"/>
      <c r="WU401" s="10"/>
      <c r="WV401" s="10"/>
      <c r="WW401" s="10"/>
      <c r="WX401" s="10"/>
      <c r="WY401" s="196"/>
      <c r="WZ401" s="196"/>
      <c r="XA401" s="196"/>
      <c r="XB401" s="196"/>
      <c r="XC401" s="196"/>
      <c r="XD401" s="196"/>
      <c r="XE401" s="196"/>
      <c r="XF401" s="196"/>
      <c r="XG401" s="196"/>
      <c r="XH401" s="196"/>
      <c r="XI401" s="196"/>
      <c r="XJ401" s="196"/>
      <c r="XK401" s="196"/>
      <c r="XL401" s="196"/>
      <c r="XM401" s="196"/>
      <c r="XN401" s="196"/>
      <c r="XO401" s="196"/>
      <c r="XP401" s="196"/>
      <c r="XQ401" s="196"/>
      <c r="XR401" s="196"/>
      <c r="XS401" s="196"/>
      <c r="XT401" s="25">
        <f t="shared" si="366"/>
        <v>0</v>
      </c>
    </row>
    <row r="402" spans="2:644" s="4" customFormat="1" ht="12.75" hidden="1" x14ac:dyDescent="0.2">
      <c r="B402" s="61" t="s">
        <v>121</v>
      </c>
      <c r="C402" s="201" t="s">
        <v>208</v>
      </c>
      <c r="D402" s="9" t="str">
        <f t="shared" si="355"/>
        <v>2450089194</v>
      </c>
      <c r="E402" s="10">
        <v>6015</v>
      </c>
      <c r="F402" s="9" t="s">
        <v>338</v>
      </c>
      <c r="G402" s="9" t="s">
        <v>335</v>
      </c>
      <c r="H402" s="9" t="s">
        <v>321</v>
      </c>
      <c r="I402" s="9"/>
      <c r="J402" s="9"/>
      <c r="K402" s="9"/>
      <c r="L402" s="9"/>
      <c r="M402" s="9"/>
      <c r="N402" s="9" t="e">
        <f>VLOOKUP(C402,'[1]Nomina al 02-02-2023'!$A$6:$A$94,1,0)</f>
        <v>#N/A</v>
      </c>
      <c r="O402" s="9"/>
      <c r="P402" s="9"/>
      <c r="Q402" s="11">
        <v>44880</v>
      </c>
      <c r="R402" s="11">
        <v>44912</v>
      </c>
      <c r="S402" s="11"/>
      <c r="T402" s="11"/>
      <c r="U402" s="76">
        <f t="shared" si="356"/>
        <v>2.5333333333333332</v>
      </c>
      <c r="V402" s="100">
        <f t="shared" si="335"/>
        <v>3.1666666666666665</v>
      </c>
      <c r="W402" s="12">
        <f t="shared" si="365"/>
        <v>0</v>
      </c>
      <c r="X402" s="24">
        <f t="shared" si="336"/>
        <v>0</v>
      </c>
      <c r="Y402" s="77">
        <f>IF(B402="Inactivo",0,(V402-W402-X402))</f>
        <v>0</v>
      </c>
      <c r="Z402" s="46"/>
      <c r="AA402" s="47"/>
      <c r="AB402" s="47"/>
      <c r="AC402" s="47"/>
      <c r="AD402" s="47"/>
      <c r="AE402" s="47"/>
      <c r="AF402" s="48"/>
      <c r="AG402" s="49"/>
      <c r="AH402" s="50"/>
      <c r="AI402" s="51"/>
      <c r="AJ402" s="52"/>
      <c r="AK402" s="53"/>
      <c r="AL402" s="53"/>
      <c r="AM402" s="53"/>
      <c r="AN402" s="53"/>
      <c r="AO402" s="53"/>
      <c r="AP402" s="54"/>
      <c r="AQ402" s="54"/>
      <c r="AR402" s="55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6"/>
      <c r="BO402" s="52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6"/>
      <c r="CS402" s="64"/>
      <c r="CT402" s="54"/>
      <c r="CU402" s="54"/>
      <c r="CV402" s="54"/>
      <c r="CW402" s="54"/>
      <c r="CX402" s="54"/>
      <c r="CY402" s="54"/>
      <c r="CZ402" s="55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15"/>
      <c r="DR402" s="15"/>
      <c r="DS402" s="15"/>
      <c r="DT402" s="15"/>
      <c r="DU402" s="15"/>
      <c r="DV402" s="15"/>
      <c r="DW402" s="29"/>
      <c r="DX402" s="43"/>
      <c r="DY402" s="21"/>
      <c r="DZ402" s="21"/>
      <c r="EA402" s="15"/>
      <c r="EB402" s="15"/>
      <c r="EC402" s="15"/>
      <c r="ED402" s="15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6"/>
      <c r="FB402" s="52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5"/>
      <c r="FZ402" s="54"/>
      <c r="GA402" s="54"/>
      <c r="GB402" s="54"/>
      <c r="GC402" s="54"/>
      <c r="GD402" s="54"/>
      <c r="GE402" s="54"/>
      <c r="GF402" s="58"/>
      <c r="GG402" s="57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6"/>
      <c r="HL402" s="52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5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8"/>
      <c r="IN402" s="57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6"/>
      <c r="JS402" s="52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5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6"/>
      <c r="KW402" s="57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5"/>
      <c r="LX402" s="54"/>
      <c r="LY402" s="54"/>
      <c r="LZ402" s="54"/>
      <c r="MA402" s="56"/>
      <c r="MB402" s="52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6"/>
      <c r="NF402" s="52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6"/>
      <c r="OK402" s="52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153"/>
      <c r="PP402" s="52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154"/>
      <c r="QT402" s="52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154"/>
      <c r="RY402" s="52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154"/>
      <c r="TC402" s="52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6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38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182"/>
      <c r="VM402" s="25"/>
      <c r="VN402" s="10"/>
      <c r="VO402" s="10"/>
      <c r="VP402" s="10"/>
      <c r="VQ402" s="10"/>
      <c r="VR402" s="10"/>
      <c r="VS402" s="10"/>
      <c r="VT402" s="10"/>
      <c r="VU402" s="10"/>
      <c r="VV402" s="10"/>
      <c r="VW402" s="38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182"/>
      <c r="WO402" s="25"/>
      <c r="WP402" s="10"/>
      <c r="WQ402" s="10"/>
      <c r="WR402" s="10"/>
      <c r="WS402" s="10"/>
      <c r="WT402" s="10"/>
      <c r="WU402" s="10"/>
      <c r="WV402" s="10"/>
      <c r="WW402" s="10"/>
      <c r="WX402" s="10"/>
      <c r="WY402" s="196"/>
      <c r="WZ402" s="196"/>
      <c r="XA402" s="196"/>
      <c r="XB402" s="196"/>
      <c r="XC402" s="196"/>
      <c r="XD402" s="196"/>
      <c r="XE402" s="196"/>
      <c r="XF402" s="196"/>
      <c r="XG402" s="196"/>
      <c r="XH402" s="196"/>
      <c r="XI402" s="196"/>
      <c r="XJ402" s="196"/>
      <c r="XK402" s="196"/>
      <c r="XL402" s="196"/>
      <c r="XM402" s="196"/>
      <c r="XN402" s="196"/>
      <c r="XO402" s="196"/>
      <c r="XP402" s="196"/>
      <c r="XQ402" s="196"/>
      <c r="XR402" s="196"/>
      <c r="XS402" s="196"/>
      <c r="XT402" s="25">
        <f t="shared" si="366"/>
        <v>0</v>
      </c>
    </row>
    <row r="403" spans="2:644" s="4" customFormat="1" ht="12.75" hidden="1" x14ac:dyDescent="0.2">
      <c r="B403" s="61" t="s">
        <v>121</v>
      </c>
      <c r="C403" s="201" t="s">
        <v>1110</v>
      </c>
      <c r="D403" s="9" t="str">
        <f t="shared" si="355"/>
        <v>0932421373</v>
      </c>
      <c r="E403" s="10">
        <v>6003</v>
      </c>
      <c r="F403" s="9" t="s">
        <v>37</v>
      </c>
      <c r="G403" s="9" t="s">
        <v>330</v>
      </c>
      <c r="H403" s="9" t="s">
        <v>741</v>
      </c>
      <c r="I403" s="9"/>
      <c r="J403" s="9"/>
      <c r="K403" s="9"/>
      <c r="L403" s="9"/>
      <c r="M403" s="9"/>
      <c r="N403" s="9" t="e">
        <f>VLOOKUP(C403,'[1]Nomina al 02-02-2023'!$A$6:$A$94,1,0)</f>
        <v>#N/A</v>
      </c>
      <c r="O403" s="9"/>
      <c r="P403" s="9"/>
      <c r="Q403" s="11">
        <v>44678</v>
      </c>
      <c r="R403" s="11">
        <v>44681</v>
      </c>
      <c r="S403" s="11"/>
      <c r="T403" s="11"/>
      <c r="U403" s="76">
        <f t="shared" si="356"/>
        <v>9.1333333333333329</v>
      </c>
      <c r="V403" s="100">
        <f t="shared" si="335"/>
        <v>11.416666666666666</v>
      </c>
      <c r="W403" s="12">
        <f t="shared" si="365"/>
        <v>0</v>
      </c>
      <c r="X403" s="24">
        <f t="shared" si="336"/>
        <v>0</v>
      </c>
      <c r="Y403" s="77">
        <f>IF(B403="Inactivo",0,(V403-W403-X403))</f>
        <v>0</v>
      </c>
      <c r="Z403" s="46"/>
      <c r="AA403" s="47"/>
      <c r="AB403" s="47"/>
      <c r="AC403" s="47"/>
      <c r="AD403" s="47"/>
      <c r="AE403" s="47"/>
      <c r="AF403" s="48"/>
      <c r="AG403" s="49"/>
      <c r="AH403" s="50"/>
      <c r="AI403" s="51"/>
      <c r="AJ403" s="52"/>
      <c r="AK403" s="53"/>
      <c r="AL403" s="53"/>
      <c r="AM403" s="53"/>
      <c r="AN403" s="53"/>
      <c r="AO403" s="53"/>
      <c r="AP403" s="54"/>
      <c r="AQ403" s="54"/>
      <c r="AR403" s="55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6"/>
      <c r="BO403" s="52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6"/>
      <c r="CS403" s="64"/>
      <c r="CT403" s="54"/>
      <c r="CU403" s="54"/>
      <c r="CV403" s="54"/>
      <c r="CW403" s="54"/>
      <c r="CX403" s="54"/>
      <c r="CY403" s="54"/>
      <c r="CZ403" s="55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15"/>
      <c r="DR403" s="15"/>
      <c r="DS403" s="15"/>
      <c r="DT403" s="15"/>
      <c r="DU403" s="15"/>
      <c r="DV403" s="15"/>
      <c r="DW403" s="29"/>
      <c r="DX403" s="43"/>
      <c r="DY403" s="21"/>
      <c r="DZ403" s="21"/>
      <c r="EA403" s="15"/>
      <c r="EB403" s="15"/>
      <c r="EC403" s="15"/>
      <c r="ED403" s="15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6"/>
      <c r="FB403" s="52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5"/>
      <c r="FZ403" s="54"/>
      <c r="GA403" s="54"/>
      <c r="GB403" s="54"/>
      <c r="GC403" s="54"/>
      <c r="GD403" s="54"/>
      <c r="GE403" s="54"/>
      <c r="GF403" s="58"/>
      <c r="GG403" s="57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6"/>
      <c r="HL403" s="52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5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8"/>
      <c r="IN403" s="57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6"/>
      <c r="JS403" s="52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5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6"/>
      <c r="KW403" s="57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5"/>
      <c r="LX403" s="54"/>
      <c r="LY403" s="54"/>
      <c r="LZ403" s="54"/>
      <c r="MA403" s="56"/>
      <c r="MB403" s="52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6"/>
      <c r="NF403" s="52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6"/>
      <c r="OK403" s="52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153"/>
      <c r="PP403" s="52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154"/>
      <c r="QT403" s="52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154"/>
      <c r="RY403" s="52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154"/>
      <c r="TC403" s="52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6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38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182"/>
      <c r="VM403" s="25"/>
      <c r="VN403" s="10"/>
      <c r="VO403" s="10"/>
      <c r="VP403" s="10"/>
      <c r="VQ403" s="10"/>
      <c r="VR403" s="10"/>
      <c r="VS403" s="10"/>
      <c r="VT403" s="10"/>
      <c r="VU403" s="10"/>
      <c r="VV403" s="10"/>
      <c r="VW403" s="38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182"/>
      <c r="WO403" s="25"/>
      <c r="WP403" s="10"/>
      <c r="WQ403" s="10"/>
      <c r="WR403" s="10"/>
      <c r="WS403" s="10"/>
      <c r="WT403" s="10"/>
      <c r="WU403" s="10"/>
      <c r="WV403" s="10"/>
      <c r="WW403" s="10"/>
      <c r="WX403" s="10"/>
      <c r="WY403" s="196"/>
      <c r="WZ403" s="196"/>
      <c r="XA403" s="196"/>
      <c r="XB403" s="196"/>
      <c r="XC403" s="196"/>
      <c r="XD403" s="196"/>
      <c r="XE403" s="196"/>
      <c r="XF403" s="196"/>
      <c r="XG403" s="196"/>
      <c r="XH403" s="196"/>
      <c r="XI403" s="196"/>
      <c r="XJ403" s="196"/>
      <c r="XK403" s="196"/>
      <c r="XL403" s="196"/>
      <c r="XM403" s="196"/>
      <c r="XN403" s="196"/>
      <c r="XO403" s="196"/>
      <c r="XP403" s="196"/>
      <c r="XQ403" s="196"/>
      <c r="XR403" s="196"/>
      <c r="XS403" s="196"/>
      <c r="XT403" s="25">
        <f t="shared" si="366"/>
        <v>0</v>
      </c>
    </row>
    <row r="404" spans="2:644" s="4" customFormat="1" ht="12.75" hidden="1" x14ac:dyDescent="0.2">
      <c r="B404" s="61" t="s">
        <v>121</v>
      </c>
      <c r="C404" s="201" t="s">
        <v>469</v>
      </c>
      <c r="D404" s="9" t="str">
        <f t="shared" si="355"/>
        <v>1716297815</v>
      </c>
      <c r="E404" s="10"/>
      <c r="F404" s="9"/>
      <c r="G404" s="9"/>
      <c r="H404" s="9" t="s">
        <v>742</v>
      </c>
      <c r="I404" s="9"/>
      <c r="J404" s="9"/>
      <c r="K404" s="9"/>
      <c r="L404" s="9"/>
      <c r="M404" s="9"/>
      <c r="N404" s="9" t="e">
        <f>VLOOKUP(C404,'[1]Nomina al 02-02-2023'!$A$6:$A$94,1,0)</f>
        <v>#N/A</v>
      </c>
      <c r="O404" s="9"/>
      <c r="P404" s="9"/>
      <c r="Q404" s="11">
        <v>44389</v>
      </c>
      <c r="R404" s="11">
        <v>44389</v>
      </c>
      <c r="S404" s="11"/>
      <c r="T404" s="11"/>
      <c r="U404" s="76">
        <f t="shared" si="356"/>
        <v>18.633333333333333</v>
      </c>
      <c r="V404" s="100">
        <f t="shared" si="335"/>
        <v>23.291666666666664</v>
      </c>
      <c r="W404" s="12">
        <f t="shared" si="337"/>
        <v>0</v>
      </c>
      <c r="X404" s="24">
        <f t="shared" si="336"/>
        <v>0</v>
      </c>
      <c r="Y404" s="77">
        <f>IF(B404="Inactivo",0,(V404-W404-X404))</f>
        <v>0</v>
      </c>
      <c r="Z404" s="46"/>
      <c r="AA404" s="47"/>
      <c r="AB404" s="47"/>
      <c r="AC404" s="47"/>
      <c r="AD404" s="47"/>
      <c r="AE404" s="47"/>
      <c r="AF404" s="48"/>
      <c r="AG404" s="49"/>
      <c r="AH404" s="50"/>
      <c r="AI404" s="51"/>
      <c r="AJ404" s="52"/>
      <c r="AK404" s="53"/>
      <c r="AL404" s="53"/>
      <c r="AM404" s="53"/>
      <c r="AN404" s="53"/>
      <c r="AO404" s="53"/>
      <c r="AP404" s="54"/>
      <c r="AQ404" s="54"/>
      <c r="AR404" s="55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6"/>
      <c r="BO404" s="52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6"/>
      <c r="CS404" s="64"/>
      <c r="CT404" s="54"/>
      <c r="CU404" s="54"/>
      <c r="CV404" s="54"/>
      <c r="CW404" s="54"/>
      <c r="CX404" s="54"/>
      <c r="CY404" s="54"/>
      <c r="CZ404" s="55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15"/>
      <c r="DR404" s="15"/>
      <c r="DS404" s="15"/>
      <c r="DT404" s="15"/>
      <c r="DU404" s="15"/>
      <c r="DV404" s="15"/>
      <c r="DW404" s="29"/>
      <c r="DX404" s="43"/>
      <c r="DY404" s="21"/>
      <c r="DZ404" s="21"/>
      <c r="EA404" s="15"/>
      <c r="EB404" s="15"/>
      <c r="EC404" s="15"/>
      <c r="ED404" s="15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6"/>
      <c r="FB404" s="52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5"/>
      <c r="FZ404" s="54"/>
      <c r="GA404" s="54"/>
      <c r="GB404" s="54"/>
      <c r="GC404" s="54"/>
      <c r="GD404" s="54"/>
      <c r="GE404" s="54"/>
      <c r="GF404" s="58"/>
      <c r="GG404" s="57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6"/>
      <c r="HL404" s="52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5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8"/>
      <c r="IN404" s="57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6"/>
      <c r="JS404" s="52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5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6"/>
      <c r="KW404" s="57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5"/>
      <c r="LX404" s="54"/>
      <c r="LY404" s="54"/>
      <c r="LZ404" s="54"/>
      <c r="MA404" s="56"/>
      <c r="MB404" s="52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6"/>
      <c r="NF404" s="52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6"/>
      <c r="OK404" s="52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153"/>
      <c r="PP404" s="52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154"/>
      <c r="QT404" s="52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154"/>
      <c r="RY404" s="52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154"/>
      <c r="TC404" s="52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6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38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182"/>
      <c r="VM404" s="25"/>
      <c r="VN404" s="10"/>
      <c r="VO404" s="10"/>
      <c r="VP404" s="10"/>
      <c r="VQ404" s="10"/>
      <c r="VR404" s="10"/>
      <c r="VS404" s="10"/>
      <c r="VT404" s="10"/>
      <c r="VU404" s="10"/>
      <c r="VV404" s="10"/>
      <c r="VW404" s="38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182"/>
      <c r="WO404" s="25"/>
      <c r="WP404" s="10"/>
      <c r="WQ404" s="10"/>
      <c r="WR404" s="10"/>
      <c r="WS404" s="10"/>
      <c r="WT404" s="10"/>
      <c r="WU404" s="10"/>
      <c r="WV404" s="10"/>
      <c r="WW404" s="10"/>
      <c r="WX404" s="10"/>
      <c r="WY404" s="38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25"/>
    </row>
    <row r="405" spans="2:644" s="4" customFormat="1" ht="12.75" hidden="1" x14ac:dyDescent="0.2">
      <c r="B405" s="61" t="s">
        <v>121</v>
      </c>
      <c r="C405" s="201" t="s">
        <v>1111</v>
      </c>
      <c r="D405" s="9" t="str">
        <f t="shared" si="355"/>
        <v>0923083083</v>
      </c>
      <c r="E405" s="10">
        <v>6015</v>
      </c>
      <c r="F405" s="9" t="s">
        <v>338</v>
      </c>
      <c r="G405" s="9" t="s">
        <v>11</v>
      </c>
      <c r="H405" s="9" t="s">
        <v>743</v>
      </c>
      <c r="I405" s="9"/>
      <c r="J405" s="9"/>
      <c r="K405" s="9"/>
      <c r="L405" s="9"/>
      <c r="M405" s="9"/>
      <c r="N405" s="9" t="e">
        <f>VLOOKUP(C405,'[1]Nomina al 02-02-2023'!$A$6:$A$94,1,0)</f>
        <v>#N/A</v>
      </c>
      <c r="O405" s="9"/>
      <c r="P405" s="9"/>
      <c r="Q405" s="11">
        <v>44743</v>
      </c>
      <c r="R405" s="11">
        <v>44804</v>
      </c>
      <c r="S405" s="11"/>
      <c r="T405" s="11"/>
      <c r="U405" s="76">
        <f t="shared" si="356"/>
        <v>7</v>
      </c>
      <c r="V405" s="100">
        <f t="shared" si="335"/>
        <v>8.75</v>
      </c>
      <c r="W405" s="12">
        <f>SUM(Z405:XS405)</f>
        <v>0</v>
      </c>
      <c r="X405" s="24">
        <f t="shared" si="336"/>
        <v>0</v>
      </c>
      <c r="Y405" s="77">
        <f>IF(B405="Inactivo",0,(V405-W405-X405))</f>
        <v>0</v>
      </c>
      <c r="Z405" s="46"/>
      <c r="AA405" s="47"/>
      <c r="AB405" s="47"/>
      <c r="AC405" s="47"/>
      <c r="AD405" s="47"/>
      <c r="AE405" s="47"/>
      <c r="AF405" s="48"/>
      <c r="AG405" s="49"/>
      <c r="AH405" s="50"/>
      <c r="AI405" s="51"/>
      <c r="AJ405" s="52"/>
      <c r="AK405" s="53"/>
      <c r="AL405" s="53"/>
      <c r="AM405" s="53"/>
      <c r="AN405" s="53"/>
      <c r="AO405" s="53"/>
      <c r="AP405" s="54"/>
      <c r="AQ405" s="54"/>
      <c r="AR405" s="55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6"/>
      <c r="BO405" s="52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6"/>
      <c r="CS405" s="64"/>
      <c r="CT405" s="54"/>
      <c r="CU405" s="54"/>
      <c r="CV405" s="54"/>
      <c r="CW405" s="54"/>
      <c r="CX405" s="54"/>
      <c r="CY405" s="54"/>
      <c r="CZ405" s="55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15"/>
      <c r="DR405" s="15"/>
      <c r="DS405" s="15"/>
      <c r="DT405" s="15"/>
      <c r="DU405" s="15"/>
      <c r="DV405" s="15"/>
      <c r="DW405" s="29"/>
      <c r="DX405" s="43"/>
      <c r="DY405" s="21"/>
      <c r="DZ405" s="21"/>
      <c r="EA405" s="15"/>
      <c r="EB405" s="15"/>
      <c r="EC405" s="15"/>
      <c r="ED405" s="15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6"/>
      <c r="FB405" s="52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5"/>
      <c r="FZ405" s="54"/>
      <c r="GA405" s="54"/>
      <c r="GB405" s="54"/>
      <c r="GC405" s="54"/>
      <c r="GD405" s="54"/>
      <c r="GE405" s="54"/>
      <c r="GF405" s="58"/>
      <c r="GG405" s="57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6"/>
      <c r="HL405" s="52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5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8"/>
      <c r="IN405" s="57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6"/>
      <c r="JS405" s="52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5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6"/>
      <c r="KW405" s="57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5"/>
      <c r="LX405" s="54"/>
      <c r="LY405" s="54"/>
      <c r="LZ405" s="54"/>
      <c r="MA405" s="56"/>
      <c r="MB405" s="52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6"/>
      <c r="NF405" s="52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6"/>
      <c r="OK405" s="52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153"/>
      <c r="PP405" s="52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154"/>
      <c r="QT405" s="52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154"/>
      <c r="RY405" s="52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154"/>
      <c r="TC405" s="52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6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38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182"/>
      <c r="VM405" s="25"/>
      <c r="VN405" s="10"/>
      <c r="VO405" s="10"/>
      <c r="VP405" s="10"/>
      <c r="VQ405" s="10"/>
      <c r="VR405" s="10"/>
      <c r="VS405" s="10"/>
      <c r="VT405" s="10"/>
      <c r="VU405" s="10"/>
      <c r="VV405" s="10"/>
      <c r="VW405" s="38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182"/>
      <c r="WO405" s="25"/>
      <c r="WP405" s="10"/>
      <c r="WQ405" s="10"/>
      <c r="WR405" s="10"/>
      <c r="WS405" s="10"/>
      <c r="WT405" s="10"/>
      <c r="WU405" s="10"/>
      <c r="WV405" s="10"/>
      <c r="WW405" s="10"/>
      <c r="WX405" s="10"/>
      <c r="WY405" s="196"/>
      <c r="WZ405" s="196"/>
      <c r="XA405" s="196"/>
      <c r="XB405" s="196"/>
      <c r="XC405" s="196"/>
      <c r="XD405" s="196"/>
      <c r="XE405" s="196"/>
      <c r="XF405" s="196"/>
      <c r="XG405" s="196"/>
      <c r="XH405" s="196"/>
      <c r="XI405" s="196"/>
      <c r="XJ405" s="196"/>
      <c r="XK405" s="196"/>
      <c r="XL405" s="196"/>
      <c r="XM405" s="196"/>
      <c r="XN405" s="196"/>
      <c r="XO405" s="196"/>
      <c r="XP405" s="196"/>
      <c r="XQ405" s="196"/>
      <c r="XR405" s="196"/>
      <c r="XS405" s="196"/>
      <c r="XT405" s="25">
        <f t="shared" ref="XT405" si="373">SUM(Z405:XS405)</f>
        <v>0</v>
      </c>
    </row>
    <row r="406" spans="2:644" s="4" customFormat="1" ht="12.75" hidden="1" x14ac:dyDescent="0.2">
      <c r="B406" s="61" t="s">
        <v>121</v>
      </c>
      <c r="C406" s="201" t="s">
        <v>470</v>
      </c>
      <c r="D406" s="9" t="str">
        <f t="shared" si="355"/>
        <v>1718028143</v>
      </c>
      <c r="E406" s="10"/>
      <c r="F406" s="9"/>
      <c r="G406" s="9"/>
      <c r="H406" s="9" t="s">
        <v>744</v>
      </c>
      <c r="I406" s="9"/>
      <c r="J406" s="9"/>
      <c r="K406" s="9"/>
      <c r="L406" s="9"/>
      <c r="M406" s="9"/>
      <c r="N406" s="9" t="e">
        <f>VLOOKUP(C406,'[1]Nomina al 02-02-2023'!$A$6:$A$94,1,0)</f>
        <v>#N/A</v>
      </c>
      <c r="O406" s="9"/>
      <c r="P406" s="9"/>
      <c r="Q406" s="11">
        <v>44678</v>
      </c>
      <c r="R406" s="11">
        <v>44704</v>
      </c>
      <c r="S406" s="11"/>
      <c r="T406" s="11"/>
      <c r="U406" s="76">
        <f t="shared" si="356"/>
        <v>9.1333333333333329</v>
      </c>
      <c r="V406" s="100">
        <f t="shared" si="335"/>
        <v>11.416666666666666</v>
      </c>
      <c r="W406" s="12">
        <f t="shared" si="337"/>
        <v>0</v>
      </c>
      <c r="X406" s="24">
        <f t="shared" si="336"/>
        <v>0</v>
      </c>
      <c r="Y406" s="77">
        <f>IF(B406="Inactivo",0,(V406-W406-X406))</f>
        <v>0</v>
      </c>
      <c r="Z406" s="46"/>
      <c r="AA406" s="47"/>
      <c r="AB406" s="47"/>
      <c r="AC406" s="47"/>
      <c r="AD406" s="47"/>
      <c r="AE406" s="47"/>
      <c r="AF406" s="48"/>
      <c r="AG406" s="49"/>
      <c r="AH406" s="50"/>
      <c r="AI406" s="51"/>
      <c r="AJ406" s="52"/>
      <c r="AK406" s="53"/>
      <c r="AL406" s="53"/>
      <c r="AM406" s="53"/>
      <c r="AN406" s="53"/>
      <c r="AO406" s="53"/>
      <c r="AP406" s="54"/>
      <c r="AQ406" s="54"/>
      <c r="AR406" s="55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6"/>
      <c r="BO406" s="52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6"/>
      <c r="CS406" s="64"/>
      <c r="CT406" s="54"/>
      <c r="CU406" s="54"/>
      <c r="CV406" s="54"/>
      <c r="CW406" s="54"/>
      <c r="CX406" s="54"/>
      <c r="CY406" s="54"/>
      <c r="CZ406" s="55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15"/>
      <c r="DR406" s="15"/>
      <c r="DS406" s="15"/>
      <c r="DT406" s="15"/>
      <c r="DU406" s="15"/>
      <c r="DV406" s="15"/>
      <c r="DW406" s="29"/>
      <c r="DX406" s="43"/>
      <c r="DY406" s="21"/>
      <c r="DZ406" s="21"/>
      <c r="EA406" s="15"/>
      <c r="EB406" s="15"/>
      <c r="EC406" s="15"/>
      <c r="ED406" s="15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6"/>
      <c r="FB406" s="52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5"/>
      <c r="FZ406" s="54"/>
      <c r="GA406" s="54"/>
      <c r="GB406" s="54"/>
      <c r="GC406" s="54"/>
      <c r="GD406" s="54"/>
      <c r="GE406" s="54"/>
      <c r="GF406" s="58"/>
      <c r="GG406" s="57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6"/>
      <c r="HL406" s="52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5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8"/>
      <c r="IN406" s="57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6"/>
      <c r="JS406" s="52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5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6"/>
      <c r="KW406" s="57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5"/>
      <c r="LX406" s="54"/>
      <c r="LY406" s="54"/>
      <c r="LZ406" s="54"/>
      <c r="MA406" s="56"/>
      <c r="MB406" s="52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6"/>
      <c r="NF406" s="52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6"/>
      <c r="OK406" s="52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153"/>
      <c r="PP406" s="52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154"/>
      <c r="QT406" s="52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154"/>
      <c r="RY406" s="52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154"/>
      <c r="TC406" s="52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6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38"/>
      <c r="US406" s="38"/>
      <c r="UT406" s="38"/>
      <c r="UU406" s="38"/>
      <c r="UV406" s="38"/>
      <c r="UW406" s="38"/>
      <c r="UX406" s="38"/>
      <c r="UY406" s="38"/>
      <c r="UZ406" s="38"/>
      <c r="VA406" s="38"/>
      <c r="VB406" s="38"/>
      <c r="VC406" s="38"/>
      <c r="VD406" s="38"/>
      <c r="VE406" s="38"/>
      <c r="VF406" s="38"/>
      <c r="VG406" s="38"/>
      <c r="VH406" s="38"/>
      <c r="VI406" s="38"/>
      <c r="VJ406" s="38"/>
      <c r="VK406" s="38"/>
      <c r="VL406" s="182"/>
      <c r="VM406" s="25"/>
      <c r="VN406" s="10"/>
      <c r="VO406" s="10"/>
      <c r="VP406" s="10"/>
      <c r="VQ406" s="10"/>
      <c r="VR406" s="10"/>
      <c r="VS406" s="10"/>
      <c r="VT406" s="10"/>
      <c r="VU406" s="10"/>
      <c r="VV406" s="10"/>
      <c r="VW406" s="38"/>
      <c r="VX406" s="38"/>
      <c r="VY406" s="38"/>
      <c r="VZ406" s="38"/>
      <c r="WA406" s="38"/>
      <c r="WB406" s="38"/>
      <c r="WC406" s="38"/>
      <c r="WD406" s="38"/>
      <c r="WE406" s="38"/>
      <c r="WF406" s="38"/>
      <c r="WG406" s="38"/>
      <c r="WH406" s="38"/>
      <c r="WI406" s="38"/>
      <c r="WJ406" s="38"/>
      <c r="WK406" s="38"/>
      <c r="WL406" s="38"/>
      <c r="WM406" s="38"/>
      <c r="WN406" s="182"/>
      <c r="WO406" s="25"/>
      <c r="WP406" s="10"/>
      <c r="WQ406" s="10"/>
      <c r="WR406" s="10"/>
      <c r="WS406" s="10"/>
      <c r="WT406" s="10"/>
      <c r="WU406" s="10"/>
      <c r="WV406" s="10"/>
      <c r="WW406" s="10"/>
      <c r="WX406" s="10"/>
      <c r="WY406" s="38"/>
      <c r="WZ406" s="38"/>
      <c r="XA406" s="38"/>
      <c r="XB406" s="38"/>
      <c r="XC406" s="38"/>
      <c r="XD406" s="38"/>
      <c r="XE406" s="38"/>
      <c r="XF406" s="38"/>
      <c r="XG406" s="38"/>
      <c r="XH406" s="38"/>
      <c r="XI406" s="38"/>
      <c r="XJ406" s="38"/>
      <c r="XK406" s="38"/>
      <c r="XL406" s="38"/>
      <c r="XM406" s="38"/>
      <c r="XN406" s="38"/>
      <c r="XO406" s="38"/>
      <c r="XP406" s="38"/>
      <c r="XQ406" s="38"/>
      <c r="XR406" s="38"/>
      <c r="XS406" s="38"/>
      <c r="XT406" s="25"/>
    </row>
    <row r="407" spans="2:644" s="4" customFormat="1" ht="12.75" hidden="1" x14ac:dyDescent="0.2">
      <c r="B407" s="61" t="s">
        <v>121</v>
      </c>
      <c r="C407" s="201" t="s">
        <v>471</v>
      </c>
      <c r="D407" s="9" t="str">
        <f t="shared" si="355"/>
        <v>1713311718</v>
      </c>
      <c r="E407" s="10"/>
      <c r="F407" s="9"/>
      <c r="G407" s="9"/>
      <c r="H407" s="9" t="s">
        <v>745</v>
      </c>
      <c r="I407" s="9"/>
      <c r="J407" s="9"/>
      <c r="K407" s="9"/>
      <c r="L407" s="9"/>
      <c r="M407" s="9"/>
      <c r="N407" s="9" t="e">
        <f>VLOOKUP(C407,'[1]Nomina al 02-02-2023'!$A$6:$A$94,1,0)</f>
        <v>#N/A</v>
      </c>
      <c r="O407" s="9"/>
      <c r="P407" s="9"/>
      <c r="Q407" s="11">
        <v>44447</v>
      </c>
      <c r="R407" s="11">
        <v>44447</v>
      </c>
      <c r="S407" s="11"/>
      <c r="T407" s="11"/>
      <c r="U407" s="76">
        <f t="shared" si="356"/>
        <v>16.766666666666666</v>
      </c>
      <c r="V407" s="100">
        <f t="shared" si="335"/>
        <v>20.958333333333332</v>
      </c>
      <c r="W407" s="12">
        <f t="shared" si="337"/>
        <v>0</v>
      </c>
      <c r="X407" s="24">
        <f t="shared" si="336"/>
        <v>0</v>
      </c>
      <c r="Y407" s="77">
        <f>IF(B407="Inactivo",0,(V407-W407-X407))</f>
        <v>0</v>
      </c>
      <c r="Z407" s="46"/>
      <c r="AA407" s="47"/>
      <c r="AB407" s="47"/>
      <c r="AC407" s="47"/>
      <c r="AD407" s="47"/>
      <c r="AE407" s="47"/>
      <c r="AF407" s="48"/>
      <c r="AG407" s="49"/>
      <c r="AH407" s="50"/>
      <c r="AI407" s="51"/>
      <c r="AJ407" s="52"/>
      <c r="AK407" s="53"/>
      <c r="AL407" s="53"/>
      <c r="AM407" s="53"/>
      <c r="AN407" s="53"/>
      <c r="AO407" s="53"/>
      <c r="AP407" s="54"/>
      <c r="AQ407" s="54"/>
      <c r="AR407" s="55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6"/>
      <c r="BO407" s="52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6"/>
      <c r="CS407" s="64"/>
      <c r="CT407" s="54"/>
      <c r="CU407" s="54"/>
      <c r="CV407" s="54"/>
      <c r="CW407" s="54"/>
      <c r="CX407" s="54"/>
      <c r="CY407" s="54"/>
      <c r="CZ407" s="55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15"/>
      <c r="DR407" s="15"/>
      <c r="DS407" s="15"/>
      <c r="DT407" s="15"/>
      <c r="DU407" s="15"/>
      <c r="DV407" s="15"/>
      <c r="DW407" s="29"/>
      <c r="DX407" s="43"/>
      <c r="DY407" s="21"/>
      <c r="DZ407" s="21"/>
      <c r="EA407" s="15"/>
      <c r="EB407" s="15"/>
      <c r="EC407" s="15"/>
      <c r="ED407" s="15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6"/>
      <c r="FB407" s="52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5"/>
      <c r="FZ407" s="54"/>
      <c r="GA407" s="54"/>
      <c r="GB407" s="54"/>
      <c r="GC407" s="54"/>
      <c r="GD407" s="54"/>
      <c r="GE407" s="54"/>
      <c r="GF407" s="58"/>
      <c r="GG407" s="57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6"/>
      <c r="HL407" s="52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5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8"/>
      <c r="IN407" s="57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6"/>
      <c r="JS407" s="52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5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6"/>
      <c r="KW407" s="57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5"/>
      <c r="LX407" s="54"/>
      <c r="LY407" s="54"/>
      <c r="LZ407" s="54"/>
      <c r="MA407" s="56"/>
      <c r="MB407" s="52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6"/>
      <c r="NF407" s="52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6"/>
      <c r="OK407" s="52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153"/>
      <c r="PP407" s="52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154"/>
      <c r="QT407" s="52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154"/>
      <c r="RY407" s="52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154"/>
      <c r="TC407" s="52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6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38"/>
      <c r="US407" s="38"/>
      <c r="UT407" s="38"/>
      <c r="UU407" s="38"/>
      <c r="UV407" s="38"/>
      <c r="UW407" s="38"/>
      <c r="UX407" s="38"/>
      <c r="UY407" s="38"/>
      <c r="UZ407" s="38"/>
      <c r="VA407" s="38"/>
      <c r="VB407" s="38"/>
      <c r="VC407" s="38"/>
      <c r="VD407" s="38"/>
      <c r="VE407" s="38"/>
      <c r="VF407" s="38"/>
      <c r="VG407" s="38"/>
      <c r="VH407" s="38"/>
      <c r="VI407" s="38"/>
      <c r="VJ407" s="38"/>
      <c r="VK407" s="38"/>
      <c r="VL407" s="182"/>
      <c r="VM407" s="25"/>
      <c r="VN407" s="10"/>
      <c r="VO407" s="10"/>
      <c r="VP407" s="10"/>
      <c r="VQ407" s="10"/>
      <c r="VR407" s="10"/>
      <c r="VS407" s="10"/>
      <c r="VT407" s="10"/>
      <c r="VU407" s="10"/>
      <c r="VV407" s="10"/>
      <c r="VW407" s="38"/>
      <c r="VX407" s="38"/>
      <c r="VY407" s="38"/>
      <c r="VZ407" s="38"/>
      <c r="WA407" s="38"/>
      <c r="WB407" s="38"/>
      <c r="WC407" s="38"/>
      <c r="WD407" s="38"/>
      <c r="WE407" s="38"/>
      <c r="WF407" s="38"/>
      <c r="WG407" s="38"/>
      <c r="WH407" s="38"/>
      <c r="WI407" s="38"/>
      <c r="WJ407" s="38"/>
      <c r="WK407" s="38"/>
      <c r="WL407" s="38"/>
      <c r="WM407" s="38"/>
      <c r="WN407" s="182"/>
      <c r="WO407" s="25"/>
      <c r="WP407" s="10"/>
      <c r="WQ407" s="10"/>
      <c r="WR407" s="10"/>
      <c r="WS407" s="10"/>
      <c r="WT407" s="10"/>
      <c r="WU407" s="10"/>
      <c r="WV407" s="10"/>
      <c r="WW407" s="10"/>
      <c r="WX407" s="10"/>
      <c r="WY407" s="38"/>
      <c r="WZ407" s="38"/>
      <c r="XA407" s="38"/>
      <c r="XB407" s="38"/>
      <c r="XC407" s="38"/>
      <c r="XD407" s="38"/>
      <c r="XE407" s="38"/>
      <c r="XF407" s="38"/>
      <c r="XG407" s="38"/>
      <c r="XH407" s="38"/>
      <c r="XI407" s="38"/>
      <c r="XJ407" s="38"/>
      <c r="XK407" s="38"/>
      <c r="XL407" s="38"/>
      <c r="XM407" s="38"/>
      <c r="XN407" s="38"/>
      <c r="XO407" s="38"/>
      <c r="XP407" s="38"/>
      <c r="XQ407" s="38"/>
      <c r="XR407" s="38"/>
      <c r="XS407" s="38"/>
      <c r="XT407" s="25"/>
    </row>
    <row r="408" spans="2:644" s="4" customFormat="1" ht="12.75" x14ac:dyDescent="0.2">
      <c r="B408" s="61" t="s">
        <v>122</v>
      </c>
      <c r="C408" s="201" t="s">
        <v>472</v>
      </c>
      <c r="D408" s="9" t="str">
        <f t="shared" si="355"/>
        <v>1721048377</v>
      </c>
      <c r="E408" s="10">
        <v>6021</v>
      </c>
      <c r="F408" s="9"/>
      <c r="G408" s="9" t="s">
        <v>124</v>
      </c>
      <c r="H408" s="9" t="s">
        <v>746</v>
      </c>
      <c r="I408" s="9">
        <f t="shared" ref="I408:I409" si="374">LEN(H408)</f>
        <v>30</v>
      </c>
      <c r="J408" s="9">
        <f t="shared" ref="J408:J409" si="375">FIND(" ",H408,FIND(" ",H408)+1)</f>
        <v>16</v>
      </c>
      <c r="K408" s="9">
        <f t="shared" ref="K408:K409" si="376">I408-(J408-1)</f>
        <v>15</v>
      </c>
      <c r="L408" s="9" t="str">
        <f t="shared" ref="L408:L409" si="377">MID(H408,1,J408)</f>
        <v xml:space="preserve">Pazmiño Paredes </v>
      </c>
      <c r="M408" s="9" t="str">
        <f t="shared" ref="M408:M409" si="378">MID(H408,J408,K408)</f>
        <v xml:space="preserve"> Carlos Alberto</v>
      </c>
      <c r="N408" s="9" t="str">
        <f>_xlfn.IFNA(VLOOKUP(D408,[1]!Tabla1[#All],7,0),"NO ENCONTRADO")</f>
        <v>carlospazmino@salesland.net</v>
      </c>
      <c r="O408" s="9"/>
      <c r="P408" s="9" t="str">
        <f t="shared" ref="P408:P409" si="379">IF(N408="NO ENCONTRADO",O408,N408)</f>
        <v>carlospazmino@salesland.net</v>
      </c>
      <c r="Q408" s="11">
        <v>44929</v>
      </c>
      <c r="R408" s="11"/>
      <c r="S408" s="11"/>
      <c r="T408" s="11"/>
      <c r="U408" s="76">
        <f t="shared" si="356"/>
        <v>0.93333333333333335</v>
      </c>
      <c r="V408" s="100">
        <f t="shared" si="335"/>
        <v>1.1666666666666667</v>
      </c>
      <c r="W408" s="12">
        <f t="shared" ref="W408:W409" si="380">SUM(Z408:XS408)</f>
        <v>0</v>
      </c>
      <c r="X408" s="24">
        <f t="shared" si="336"/>
        <v>0</v>
      </c>
      <c r="Y408" s="77">
        <f>IF(B408="Inactivo",0,(V408-W408-X408))</f>
        <v>1.1666666666666667</v>
      </c>
      <c r="Z408" s="46"/>
      <c r="AA408" s="47"/>
      <c r="AB408" s="47"/>
      <c r="AC408" s="47"/>
      <c r="AD408" s="47"/>
      <c r="AE408" s="47"/>
      <c r="AF408" s="48"/>
      <c r="AG408" s="49"/>
      <c r="AH408" s="50"/>
      <c r="AI408" s="51"/>
      <c r="AJ408" s="52"/>
      <c r="AK408" s="53"/>
      <c r="AL408" s="53"/>
      <c r="AM408" s="53"/>
      <c r="AN408" s="53"/>
      <c r="AO408" s="53"/>
      <c r="AP408" s="54"/>
      <c r="AQ408" s="54"/>
      <c r="AR408" s="55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6"/>
      <c r="BO408" s="52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6"/>
      <c r="CS408" s="64"/>
      <c r="CT408" s="54"/>
      <c r="CU408" s="54"/>
      <c r="CV408" s="54"/>
      <c r="CW408" s="54"/>
      <c r="CX408" s="54"/>
      <c r="CY408" s="54"/>
      <c r="CZ408" s="55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15"/>
      <c r="DR408" s="15"/>
      <c r="DS408" s="15"/>
      <c r="DT408" s="15"/>
      <c r="DU408" s="15"/>
      <c r="DV408" s="15"/>
      <c r="DW408" s="29"/>
      <c r="DX408" s="43"/>
      <c r="DY408" s="21"/>
      <c r="DZ408" s="21"/>
      <c r="EA408" s="15"/>
      <c r="EB408" s="15"/>
      <c r="EC408" s="15"/>
      <c r="ED408" s="15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6"/>
      <c r="FB408" s="52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5"/>
      <c r="FZ408" s="54"/>
      <c r="GA408" s="54"/>
      <c r="GB408" s="54"/>
      <c r="GC408" s="54"/>
      <c r="GD408" s="54"/>
      <c r="GE408" s="54"/>
      <c r="GF408" s="58"/>
      <c r="GG408" s="57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6"/>
      <c r="HL408" s="52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5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8"/>
      <c r="IN408" s="57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6"/>
      <c r="JS408" s="52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5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6"/>
      <c r="KW408" s="57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5"/>
      <c r="LX408" s="54"/>
      <c r="LY408" s="54"/>
      <c r="LZ408" s="54"/>
      <c r="MA408" s="56"/>
      <c r="MB408" s="52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6"/>
      <c r="NF408" s="52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6"/>
      <c r="OK408" s="52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153"/>
      <c r="PP408" s="52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154"/>
      <c r="QT408" s="52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154"/>
      <c r="RY408" s="52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154"/>
      <c r="TC408" s="52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6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38"/>
      <c r="US408" s="38"/>
      <c r="UT408" s="38"/>
      <c r="UU408" s="38"/>
      <c r="UV408" s="38"/>
      <c r="UW408" s="38"/>
      <c r="UX408" s="38"/>
      <c r="UY408" s="38"/>
      <c r="UZ408" s="38"/>
      <c r="VA408" s="38"/>
      <c r="VB408" s="38"/>
      <c r="VC408" s="38"/>
      <c r="VD408" s="38"/>
      <c r="VE408" s="38"/>
      <c r="VF408" s="38"/>
      <c r="VG408" s="38"/>
      <c r="VH408" s="38"/>
      <c r="VI408" s="38"/>
      <c r="VJ408" s="38"/>
      <c r="VK408" s="38"/>
      <c r="VL408" s="182"/>
      <c r="VM408" s="25"/>
      <c r="VN408" s="10"/>
      <c r="VO408" s="10"/>
      <c r="VP408" s="10"/>
      <c r="VQ408" s="10"/>
      <c r="VR408" s="10"/>
      <c r="VS408" s="10"/>
      <c r="VT408" s="10"/>
      <c r="VU408" s="10"/>
      <c r="VV408" s="10"/>
      <c r="VW408" s="38"/>
      <c r="VX408" s="38"/>
      <c r="VY408" s="38"/>
      <c r="VZ408" s="38"/>
      <c r="WA408" s="38"/>
      <c r="WB408" s="38"/>
      <c r="WC408" s="38"/>
      <c r="WD408" s="38"/>
      <c r="WE408" s="38"/>
      <c r="WF408" s="38"/>
      <c r="WG408" s="38"/>
      <c r="WH408" s="38"/>
      <c r="WI408" s="38"/>
      <c r="WJ408" s="38"/>
      <c r="WK408" s="38"/>
      <c r="WL408" s="38"/>
      <c r="WM408" s="38"/>
      <c r="WN408" s="182"/>
      <c r="WO408" s="25"/>
      <c r="WP408" s="10"/>
      <c r="WQ408" s="10"/>
      <c r="WR408" s="10"/>
      <c r="WS408" s="10"/>
      <c r="WT408" s="10"/>
      <c r="WU408" s="10"/>
      <c r="WV408" s="10"/>
      <c r="WW408" s="10"/>
      <c r="WX408" s="10"/>
      <c r="WY408" s="196"/>
      <c r="WZ408" s="196"/>
      <c r="XA408" s="196"/>
      <c r="XB408" s="196"/>
      <c r="XC408" s="196"/>
      <c r="XD408" s="196"/>
      <c r="XE408" s="196"/>
      <c r="XF408" s="196"/>
      <c r="XG408" s="196"/>
      <c r="XH408" s="196"/>
      <c r="XI408" s="196"/>
      <c r="XJ408" s="196"/>
      <c r="XK408" s="196"/>
      <c r="XL408" s="196"/>
      <c r="XM408" s="196"/>
      <c r="XN408" s="196"/>
      <c r="XO408" s="196"/>
      <c r="XP408" s="196"/>
      <c r="XQ408" s="196"/>
      <c r="XR408" s="196"/>
      <c r="XS408" s="196"/>
      <c r="XT408" s="25">
        <f t="shared" ref="XT408:XT409" si="381">SUM(Z408:XS408)</f>
        <v>0</v>
      </c>
    </row>
    <row r="409" spans="2:644" s="4" customFormat="1" ht="12.75" x14ac:dyDescent="0.2">
      <c r="B409" s="61" t="s">
        <v>122</v>
      </c>
      <c r="C409" s="201" t="s">
        <v>473</v>
      </c>
      <c r="D409" s="9" t="str">
        <f t="shared" si="355"/>
        <v>1725818718</v>
      </c>
      <c r="E409" s="10">
        <v>6015</v>
      </c>
      <c r="F409" s="9" t="s">
        <v>338</v>
      </c>
      <c r="G409" s="9" t="s">
        <v>866</v>
      </c>
      <c r="H409" s="9" t="s">
        <v>747</v>
      </c>
      <c r="I409" s="9">
        <f t="shared" si="374"/>
        <v>27</v>
      </c>
      <c r="J409" s="9">
        <f t="shared" si="375"/>
        <v>15</v>
      </c>
      <c r="K409" s="9">
        <f t="shared" si="376"/>
        <v>13</v>
      </c>
      <c r="L409" s="9" t="str">
        <f t="shared" si="377"/>
        <v xml:space="preserve">Peralvo Vargas </v>
      </c>
      <c r="M409" s="9" t="str">
        <f t="shared" si="378"/>
        <v xml:space="preserve"> Bryan German</v>
      </c>
      <c r="N409" s="9" t="str">
        <f>_xlfn.IFNA(VLOOKUP(D409,[1]!Tabla1[#All],7,0),"NO ENCONTRADO")</f>
        <v>bryanperalvo@salesland.net</v>
      </c>
      <c r="O409" s="9"/>
      <c r="P409" s="9" t="str">
        <f t="shared" si="379"/>
        <v>bryanperalvo@salesland.net</v>
      </c>
      <c r="Q409" s="11">
        <v>44652</v>
      </c>
      <c r="R409" s="11"/>
      <c r="S409" s="11"/>
      <c r="T409" s="11"/>
      <c r="U409" s="76">
        <f t="shared" si="356"/>
        <v>10</v>
      </c>
      <c r="V409" s="100">
        <f t="shared" si="335"/>
        <v>12.5</v>
      </c>
      <c r="W409" s="12">
        <f t="shared" si="380"/>
        <v>0</v>
      </c>
      <c r="X409" s="24">
        <f t="shared" si="336"/>
        <v>0</v>
      </c>
      <c r="Y409" s="77">
        <f>IF(B409="Inactivo",0,(V409-W409-X409))</f>
        <v>12.5</v>
      </c>
      <c r="Z409" s="46"/>
      <c r="AA409" s="47"/>
      <c r="AB409" s="47"/>
      <c r="AC409" s="47"/>
      <c r="AD409" s="47"/>
      <c r="AE409" s="47"/>
      <c r="AF409" s="48"/>
      <c r="AG409" s="49"/>
      <c r="AH409" s="50"/>
      <c r="AI409" s="51"/>
      <c r="AJ409" s="52"/>
      <c r="AK409" s="53"/>
      <c r="AL409" s="53"/>
      <c r="AM409" s="53"/>
      <c r="AN409" s="53"/>
      <c r="AO409" s="53"/>
      <c r="AP409" s="54"/>
      <c r="AQ409" s="54"/>
      <c r="AR409" s="55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6"/>
      <c r="BO409" s="52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6"/>
      <c r="CS409" s="64"/>
      <c r="CT409" s="54"/>
      <c r="CU409" s="54"/>
      <c r="CV409" s="54"/>
      <c r="CW409" s="54"/>
      <c r="CX409" s="54"/>
      <c r="CY409" s="54"/>
      <c r="CZ409" s="55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15"/>
      <c r="DR409" s="15"/>
      <c r="DS409" s="15"/>
      <c r="DT409" s="15"/>
      <c r="DU409" s="15"/>
      <c r="DV409" s="15"/>
      <c r="DW409" s="29"/>
      <c r="DX409" s="43"/>
      <c r="DY409" s="21"/>
      <c r="DZ409" s="21"/>
      <c r="EA409" s="15"/>
      <c r="EB409" s="15"/>
      <c r="EC409" s="15"/>
      <c r="ED409" s="15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6"/>
      <c r="FB409" s="52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5"/>
      <c r="FZ409" s="54"/>
      <c r="GA409" s="54"/>
      <c r="GB409" s="54"/>
      <c r="GC409" s="54"/>
      <c r="GD409" s="54"/>
      <c r="GE409" s="54"/>
      <c r="GF409" s="58"/>
      <c r="GG409" s="57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6"/>
      <c r="HL409" s="52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5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8"/>
      <c r="IN409" s="57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6"/>
      <c r="JS409" s="52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5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6"/>
      <c r="KW409" s="57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5"/>
      <c r="LX409" s="54"/>
      <c r="LY409" s="54"/>
      <c r="LZ409" s="54"/>
      <c r="MA409" s="56"/>
      <c r="MB409" s="52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6"/>
      <c r="NF409" s="52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6"/>
      <c r="OK409" s="52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153"/>
      <c r="PP409" s="52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154"/>
      <c r="QT409" s="52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154"/>
      <c r="RY409" s="52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154"/>
      <c r="TC409" s="52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6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38"/>
      <c r="US409" s="38"/>
      <c r="UT409" s="38"/>
      <c r="UU409" s="38"/>
      <c r="UV409" s="38"/>
      <c r="UW409" s="38"/>
      <c r="UX409" s="38"/>
      <c r="UY409" s="38"/>
      <c r="UZ409" s="38"/>
      <c r="VA409" s="38"/>
      <c r="VB409" s="38"/>
      <c r="VC409" s="38"/>
      <c r="VD409" s="38"/>
      <c r="VE409" s="38"/>
      <c r="VF409" s="38"/>
      <c r="VG409" s="38"/>
      <c r="VH409" s="38"/>
      <c r="VI409" s="38"/>
      <c r="VJ409" s="38"/>
      <c r="VK409" s="38"/>
      <c r="VL409" s="182"/>
      <c r="VM409" s="25"/>
      <c r="VN409" s="10"/>
      <c r="VO409" s="10"/>
      <c r="VP409" s="10"/>
      <c r="VQ409" s="10"/>
      <c r="VR409" s="10"/>
      <c r="VS409" s="10"/>
      <c r="VT409" s="10"/>
      <c r="VU409" s="10"/>
      <c r="VV409" s="10"/>
      <c r="VW409" s="38"/>
      <c r="VX409" s="38"/>
      <c r="VY409" s="38"/>
      <c r="VZ409" s="38"/>
      <c r="WA409" s="38"/>
      <c r="WB409" s="38"/>
      <c r="WC409" s="38"/>
      <c r="WD409" s="38"/>
      <c r="WE409" s="38"/>
      <c r="WF409" s="38"/>
      <c r="WG409" s="38"/>
      <c r="WH409" s="38"/>
      <c r="WI409" s="38"/>
      <c r="WJ409" s="38"/>
      <c r="WK409" s="38"/>
      <c r="WL409" s="38"/>
      <c r="WM409" s="38"/>
      <c r="WN409" s="182"/>
      <c r="WO409" s="25"/>
      <c r="WP409" s="10"/>
      <c r="WQ409" s="10"/>
      <c r="WR409" s="10"/>
      <c r="WS409" s="10"/>
      <c r="WT409" s="10"/>
      <c r="WU409" s="10"/>
      <c r="WV409" s="10"/>
      <c r="WW409" s="10"/>
      <c r="WX409" s="10"/>
      <c r="WY409" s="196"/>
      <c r="WZ409" s="196"/>
      <c r="XA409" s="196"/>
      <c r="XB409" s="196"/>
      <c r="XC409" s="196"/>
      <c r="XD409" s="196"/>
      <c r="XE409" s="196"/>
      <c r="XF409" s="196"/>
      <c r="XG409" s="196"/>
      <c r="XH409" s="196"/>
      <c r="XI409" s="196"/>
      <c r="XJ409" s="196"/>
      <c r="XK409" s="196"/>
      <c r="XL409" s="196"/>
      <c r="XM409" s="196"/>
      <c r="XN409" s="196"/>
      <c r="XO409" s="196"/>
      <c r="XP409" s="196"/>
      <c r="XQ409" s="196"/>
      <c r="XR409" s="196"/>
      <c r="XS409" s="196"/>
      <c r="XT409" s="25">
        <f t="shared" si="381"/>
        <v>0</v>
      </c>
    </row>
    <row r="410" spans="2:644" s="4" customFormat="1" ht="12.75" hidden="1" x14ac:dyDescent="0.2">
      <c r="B410" s="61" t="s">
        <v>121</v>
      </c>
      <c r="C410" s="201" t="s">
        <v>1112</v>
      </c>
      <c r="D410" s="9" t="str">
        <f t="shared" si="355"/>
        <v>0151982717</v>
      </c>
      <c r="E410" s="10"/>
      <c r="F410" s="9"/>
      <c r="G410" s="9"/>
      <c r="H410" s="9" t="s">
        <v>748</v>
      </c>
      <c r="I410" s="9"/>
      <c r="J410" s="9"/>
      <c r="K410" s="9"/>
      <c r="L410" s="9"/>
      <c r="M410" s="9"/>
      <c r="N410" s="9" t="e">
        <f>VLOOKUP(C410,'[1]Nomina al 02-02-2023'!$A$6:$A$94,1,0)</f>
        <v>#N/A</v>
      </c>
      <c r="O410" s="9"/>
      <c r="P410" s="9"/>
      <c r="Q410" s="11">
        <v>44378</v>
      </c>
      <c r="R410" s="11">
        <v>44378</v>
      </c>
      <c r="S410" s="11"/>
      <c r="T410" s="11"/>
      <c r="U410" s="76">
        <f t="shared" si="356"/>
        <v>19</v>
      </c>
      <c r="V410" s="100">
        <f t="shared" si="335"/>
        <v>23.75</v>
      </c>
      <c r="W410" s="12">
        <f t="shared" si="337"/>
        <v>0</v>
      </c>
      <c r="X410" s="24">
        <f t="shared" si="336"/>
        <v>0</v>
      </c>
      <c r="Y410" s="77">
        <f>IF(B410="Inactivo",0,(V410-W410-X410))</f>
        <v>0</v>
      </c>
      <c r="Z410" s="46"/>
      <c r="AA410" s="47"/>
      <c r="AB410" s="47"/>
      <c r="AC410" s="47"/>
      <c r="AD410" s="47"/>
      <c r="AE410" s="47"/>
      <c r="AF410" s="48"/>
      <c r="AG410" s="49"/>
      <c r="AH410" s="50"/>
      <c r="AI410" s="51"/>
      <c r="AJ410" s="52"/>
      <c r="AK410" s="53"/>
      <c r="AL410" s="53"/>
      <c r="AM410" s="53"/>
      <c r="AN410" s="53"/>
      <c r="AO410" s="53"/>
      <c r="AP410" s="54"/>
      <c r="AQ410" s="54"/>
      <c r="AR410" s="55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6"/>
      <c r="BO410" s="52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6"/>
      <c r="CS410" s="64"/>
      <c r="CT410" s="54"/>
      <c r="CU410" s="54"/>
      <c r="CV410" s="54"/>
      <c r="CW410" s="54"/>
      <c r="CX410" s="54"/>
      <c r="CY410" s="54"/>
      <c r="CZ410" s="55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15"/>
      <c r="DR410" s="15"/>
      <c r="DS410" s="15"/>
      <c r="DT410" s="15"/>
      <c r="DU410" s="15"/>
      <c r="DV410" s="15"/>
      <c r="DW410" s="29"/>
      <c r="DX410" s="43"/>
      <c r="DY410" s="21"/>
      <c r="DZ410" s="21"/>
      <c r="EA410" s="15"/>
      <c r="EB410" s="15"/>
      <c r="EC410" s="15"/>
      <c r="ED410" s="15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6"/>
      <c r="FB410" s="52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5"/>
      <c r="FZ410" s="54"/>
      <c r="GA410" s="54"/>
      <c r="GB410" s="54"/>
      <c r="GC410" s="54"/>
      <c r="GD410" s="54"/>
      <c r="GE410" s="54"/>
      <c r="GF410" s="58"/>
      <c r="GG410" s="57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6"/>
      <c r="HL410" s="52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5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8"/>
      <c r="IN410" s="57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6"/>
      <c r="JS410" s="52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5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6"/>
      <c r="KW410" s="57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5"/>
      <c r="LX410" s="54"/>
      <c r="LY410" s="54"/>
      <c r="LZ410" s="54"/>
      <c r="MA410" s="56"/>
      <c r="MB410" s="52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6"/>
      <c r="NF410" s="52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6"/>
      <c r="OK410" s="52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153"/>
      <c r="PP410" s="52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154"/>
      <c r="QT410" s="52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154"/>
      <c r="RY410" s="52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154"/>
      <c r="TC410" s="52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6"/>
      <c r="UH410" s="10"/>
      <c r="UI410" s="10"/>
      <c r="UJ410" s="10"/>
      <c r="UK410" s="10"/>
      <c r="UL410" s="10"/>
      <c r="UM410" s="10"/>
      <c r="UN410" s="10"/>
      <c r="UO410" s="10"/>
      <c r="UP410" s="10"/>
      <c r="UQ410" s="10"/>
      <c r="UR410" s="38"/>
      <c r="US410" s="38"/>
      <c r="UT410" s="38"/>
      <c r="UU410" s="38"/>
      <c r="UV410" s="38"/>
      <c r="UW410" s="38"/>
      <c r="UX410" s="38"/>
      <c r="UY410" s="38"/>
      <c r="UZ410" s="38"/>
      <c r="VA410" s="38"/>
      <c r="VB410" s="38"/>
      <c r="VC410" s="38"/>
      <c r="VD410" s="38"/>
      <c r="VE410" s="38"/>
      <c r="VF410" s="38"/>
      <c r="VG410" s="38"/>
      <c r="VH410" s="38"/>
      <c r="VI410" s="38"/>
      <c r="VJ410" s="38"/>
      <c r="VK410" s="38"/>
      <c r="VL410" s="182"/>
      <c r="VM410" s="25"/>
      <c r="VN410" s="10"/>
      <c r="VO410" s="10"/>
      <c r="VP410" s="10"/>
      <c r="VQ410" s="10"/>
      <c r="VR410" s="10"/>
      <c r="VS410" s="10"/>
      <c r="VT410" s="10"/>
      <c r="VU410" s="10"/>
      <c r="VV410" s="10"/>
      <c r="VW410" s="38"/>
      <c r="VX410" s="38"/>
      <c r="VY410" s="38"/>
      <c r="VZ410" s="38"/>
      <c r="WA410" s="38"/>
      <c r="WB410" s="38"/>
      <c r="WC410" s="38"/>
      <c r="WD410" s="38"/>
      <c r="WE410" s="38"/>
      <c r="WF410" s="38"/>
      <c r="WG410" s="38"/>
      <c r="WH410" s="38"/>
      <c r="WI410" s="38"/>
      <c r="WJ410" s="38"/>
      <c r="WK410" s="38"/>
      <c r="WL410" s="38"/>
      <c r="WM410" s="38"/>
      <c r="WN410" s="182"/>
      <c r="WO410" s="25"/>
      <c r="WP410" s="10"/>
      <c r="WQ410" s="10"/>
      <c r="WR410" s="10"/>
      <c r="WS410" s="10"/>
      <c r="WT410" s="10"/>
      <c r="WU410" s="10"/>
      <c r="WV410" s="10"/>
      <c r="WW410" s="10"/>
      <c r="WX410" s="10"/>
      <c r="WY410" s="38"/>
      <c r="WZ410" s="38"/>
      <c r="XA410" s="38"/>
      <c r="XB410" s="38"/>
      <c r="XC410" s="38"/>
      <c r="XD410" s="38"/>
      <c r="XE410" s="38"/>
      <c r="XF410" s="38"/>
      <c r="XG410" s="38"/>
      <c r="XH410" s="38"/>
      <c r="XI410" s="38"/>
      <c r="XJ410" s="38"/>
      <c r="XK410" s="38"/>
      <c r="XL410" s="38"/>
      <c r="XM410" s="38"/>
      <c r="XN410" s="38"/>
      <c r="XO410" s="38"/>
      <c r="XP410" s="38"/>
      <c r="XQ410" s="38"/>
      <c r="XR410" s="38"/>
      <c r="XS410" s="38"/>
      <c r="XT410" s="25"/>
    </row>
    <row r="411" spans="2:644" s="4" customFormat="1" ht="12.75" hidden="1" x14ac:dyDescent="0.2">
      <c r="B411" s="61" t="s">
        <v>121</v>
      </c>
      <c r="C411" s="201" t="s">
        <v>474</v>
      </c>
      <c r="D411" s="9" t="str">
        <f t="shared" si="355"/>
        <v>1003779475</v>
      </c>
      <c r="E411" s="10">
        <v>6015</v>
      </c>
      <c r="F411" s="9" t="s">
        <v>338</v>
      </c>
      <c r="G411" s="9" t="s">
        <v>126</v>
      </c>
      <c r="H411" s="9" t="s">
        <v>749</v>
      </c>
      <c r="I411" s="9"/>
      <c r="J411" s="9"/>
      <c r="K411" s="9"/>
      <c r="L411" s="9"/>
      <c r="M411" s="9"/>
      <c r="N411" s="9" t="e">
        <f>VLOOKUP(C411,'[1]Nomina al 02-02-2023'!$A$6:$A$94,1,0)</f>
        <v>#N/A</v>
      </c>
      <c r="O411" s="9"/>
      <c r="P411" s="9"/>
      <c r="Q411" s="11">
        <v>44749</v>
      </c>
      <c r="R411" s="11">
        <v>44865</v>
      </c>
      <c r="S411" s="11"/>
      <c r="T411" s="11"/>
      <c r="U411" s="76">
        <f t="shared" si="356"/>
        <v>6.8</v>
      </c>
      <c r="V411" s="100">
        <f t="shared" si="335"/>
        <v>8.5</v>
      </c>
      <c r="W411" s="12">
        <f>SUM(Z411:XS411)</f>
        <v>0</v>
      </c>
      <c r="X411" s="24">
        <f t="shared" si="336"/>
        <v>0</v>
      </c>
      <c r="Y411" s="77">
        <f>IF(B411="Inactivo",0,(V411-W411-X411))</f>
        <v>0</v>
      </c>
      <c r="Z411" s="46"/>
      <c r="AA411" s="47"/>
      <c r="AB411" s="47"/>
      <c r="AC411" s="47"/>
      <c r="AD411" s="47"/>
      <c r="AE411" s="47"/>
      <c r="AF411" s="48"/>
      <c r="AG411" s="49"/>
      <c r="AH411" s="50"/>
      <c r="AI411" s="51"/>
      <c r="AJ411" s="52"/>
      <c r="AK411" s="53"/>
      <c r="AL411" s="53"/>
      <c r="AM411" s="53"/>
      <c r="AN411" s="53"/>
      <c r="AO411" s="53"/>
      <c r="AP411" s="54"/>
      <c r="AQ411" s="54"/>
      <c r="AR411" s="55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6"/>
      <c r="BO411" s="52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6"/>
      <c r="CS411" s="64"/>
      <c r="CT411" s="54"/>
      <c r="CU411" s="54"/>
      <c r="CV411" s="54"/>
      <c r="CW411" s="54"/>
      <c r="CX411" s="54"/>
      <c r="CY411" s="54"/>
      <c r="CZ411" s="55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15"/>
      <c r="DR411" s="15"/>
      <c r="DS411" s="15"/>
      <c r="DT411" s="15"/>
      <c r="DU411" s="15"/>
      <c r="DV411" s="15"/>
      <c r="DW411" s="29"/>
      <c r="DX411" s="43"/>
      <c r="DY411" s="21"/>
      <c r="DZ411" s="21"/>
      <c r="EA411" s="15"/>
      <c r="EB411" s="15"/>
      <c r="EC411" s="15"/>
      <c r="ED411" s="15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6"/>
      <c r="FB411" s="52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5"/>
      <c r="FZ411" s="54"/>
      <c r="GA411" s="54"/>
      <c r="GB411" s="54"/>
      <c r="GC411" s="54"/>
      <c r="GD411" s="54"/>
      <c r="GE411" s="54"/>
      <c r="GF411" s="58"/>
      <c r="GG411" s="57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6"/>
      <c r="HL411" s="52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5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8"/>
      <c r="IN411" s="57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6"/>
      <c r="JS411" s="52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5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6"/>
      <c r="KW411" s="57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5"/>
      <c r="LX411" s="54"/>
      <c r="LY411" s="54"/>
      <c r="LZ411" s="54"/>
      <c r="MA411" s="56"/>
      <c r="MB411" s="52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6"/>
      <c r="NF411" s="52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6"/>
      <c r="OK411" s="52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153"/>
      <c r="PP411" s="52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154"/>
      <c r="QT411" s="52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154"/>
      <c r="RY411" s="52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154"/>
      <c r="TC411" s="52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6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38"/>
      <c r="US411" s="38"/>
      <c r="UT411" s="38"/>
      <c r="UU411" s="38"/>
      <c r="UV411" s="38"/>
      <c r="UW411" s="38"/>
      <c r="UX411" s="38"/>
      <c r="UY411" s="38"/>
      <c r="UZ411" s="38"/>
      <c r="VA411" s="38"/>
      <c r="VB411" s="38"/>
      <c r="VC411" s="38"/>
      <c r="VD411" s="38"/>
      <c r="VE411" s="38"/>
      <c r="VF411" s="38"/>
      <c r="VG411" s="38"/>
      <c r="VH411" s="38"/>
      <c r="VI411" s="38"/>
      <c r="VJ411" s="38"/>
      <c r="VK411" s="38"/>
      <c r="VL411" s="182"/>
      <c r="VM411" s="25"/>
      <c r="VN411" s="10"/>
      <c r="VO411" s="10"/>
      <c r="VP411" s="10"/>
      <c r="VQ411" s="10"/>
      <c r="VR411" s="10"/>
      <c r="VS411" s="10"/>
      <c r="VT411" s="10"/>
      <c r="VU411" s="10"/>
      <c r="VV411" s="10"/>
      <c r="VW411" s="38"/>
      <c r="VX411" s="38"/>
      <c r="VY411" s="38"/>
      <c r="VZ411" s="38"/>
      <c r="WA411" s="38"/>
      <c r="WB411" s="38"/>
      <c r="WC411" s="38"/>
      <c r="WD411" s="38"/>
      <c r="WE411" s="38"/>
      <c r="WF411" s="38"/>
      <c r="WG411" s="38"/>
      <c r="WH411" s="38"/>
      <c r="WI411" s="38"/>
      <c r="WJ411" s="38"/>
      <c r="WK411" s="38"/>
      <c r="WL411" s="38"/>
      <c r="WM411" s="38"/>
      <c r="WN411" s="182"/>
      <c r="WO411" s="25"/>
      <c r="WP411" s="10"/>
      <c r="WQ411" s="10"/>
      <c r="WR411" s="10"/>
      <c r="WS411" s="10"/>
      <c r="WT411" s="10"/>
      <c r="WU411" s="10"/>
      <c r="WV411" s="10"/>
      <c r="WW411" s="10"/>
      <c r="WX411" s="10"/>
      <c r="WY411" s="196"/>
      <c r="WZ411" s="196"/>
      <c r="XA411" s="196"/>
      <c r="XB411" s="196"/>
      <c r="XC411" s="196"/>
      <c r="XD411" s="196"/>
      <c r="XE411" s="196"/>
      <c r="XF411" s="196"/>
      <c r="XG411" s="196"/>
      <c r="XH411" s="196"/>
      <c r="XI411" s="196"/>
      <c r="XJ411" s="196"/>
      <c r="XK411" s="196"/>
      <c r="XL411" s="196"/>
      <c r="XM411" s="196"/>
      <c r="XN411" s="196"/>
      <c r="XO411" s="196"/>
      <c r="XP411" s="196"/>
      <c r="XQ411" s="196"/>
      <c r="XR411" s="196"/>
      <c r="XS411" s="196"/>
      <c r="XT411" s="25">
        <f t="shared" ref="XT411" si="382">SUM(Z411:XS411)</f>
        <v>0</v>
      </c>
    </row>
    <row r="412" spans="2:644" s="4" customFormat="1" ht="12.75" hidden="1" x14ac:dyDescent="0.2">
      <c r="B412" s="61" t="s">
        <v>121</v>
      </c>
      <c r="C412" s="201" t="s">
        <v>1113</v>
      </c>
      <c r="D412" s="9" t="str">
        <f t="shared" si="355"/>
        <v>0706117595</v>
      </c>
      <c r="E412" s="10"/>
      <c r="F412" s="9"/>
      <c r="G412" s="9"/>
      <c r="H412" s="9" t="s">
        <v>219</v>
      </c>
      <c r="I412" s="9"/>
      <c r="J412" s="9"/>
      <c r="K412" s="9"/>
      <c r="L412" s="9"/>
      <c r="M412" s="9"/>
      <c r="N412" s="9" t="e">
        <f>VLOOKUP(C412,'[1]Nomina al 02-02-2023'!$A$6:$A$94,1,0)</f>
        <v>#N/A</v>
      </c>
      <c r="O412" s="9"/>
      <c r="P412" s="9"/>
      <c r="Q412" s="11">
        <v>44622</v>
      </c>
      <c r="R412" s="11">
        <v>44651</v>
      </c>
      <c r="S412" s="11"/>
      <c r="T412" s="11"/>
      <c r="U412" s="76">
        <f t="shared" si="356"/>
        <v>10.966666666666667</v>
      </c>
      <c r="V412" s="100">
        <f t="shared" si="335"/>
        <v>13.708333333333334</v>
      </c>
      <c r="W412" s="12">
        <f t="shared" si="337"/>
        <v>0</v>
      </c>
      <c r="X412" s="24">
        <f t="shared" si="336"/>
        <v>0</v>
      </c>
      <c r="Y412" s="77">
        <f>IF(B412="Inactivo",0,(V412-W412-X412))</f>
        <v>0</v>
      </c>
      <c r="Z412" s="46"/>
      <c r="AA412" s="47"/>
      <c r="AB412" s="47"/>
      <c r="AC412" s="47"/>
      <c r="AD412" s="47"/>
      <c r="AE412" s="47"/>
      <c r="AF412" s="48"/>
      <c r="AG412" s="49"/>
      <c r="AH412" s="50"/>
      <c r="AI412" s="51"/>
      <c r="AJ412" s="52"/>
      <c r="AK412" s="53"/>
      <c r="AL412" s="53"/>
      <c r="AM412" s="53"/>
      <c r="AN412" s="53"/>
      <c r="AO412" s="53"/>
      <c r="AP412" s="54"/>
      <c r="AQ412" s="54"/>
      <c r="AR412" s="55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6"/>
      <c r="BO412" s="52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6"/>
      <c r="CS412" s="64"/>
      <c r="CT412" s="54"/>
      <c r="CU412" s="54"/>
      <c r="CV412" s="54"/>
      <c r="CW412" s="54"/>
      <c r="CX412" s="54"/>
      <c r="CY412" s="54"/>
      <c r="CZ412" s="55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15"/>
      <c r="DR412" s="15"/>
      <c r="DS412" s="15"/>
      <c r="DT412" s="15"/>
      <c r="DU412" s="15"/>
      <c r="DV412" s="15"/>
      <c r="DW412" s="29"/>
      <c r="DX412" s="43"/>
      <c r="DY412" s="21"/>
      <c r="DZ412" s="21"/>
      <c r="EA412" s="15"/>
      <c r="EB412" s="15"/>
      <c r="EC412" s="15"/>
      <c r="ED412" s="15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6"/>
      <c r="FB412" s="52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5"/>
      <c r="FZ412" s="54"/>
      <c r="GA412" s="54"/>
      <c r="GB412" s="54"/>
      <c r="GC412" s="54"/>
      <c r="GD412" s="54"/>
      <c r="GE412" s="54"/>
      <c r="GF412" s="58"/>
      <c r="GG412" s="57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6"/>
      <c r="HL412" s="52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5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8"/>
      <c r="IN412" s="57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6"/>
      <c r="JS412" s="52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5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6"/>
      <c r="KW412" s="57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5"/>
      <c r="LX412" s="54"/>
      <c r="LY412" s="54"/>
      <c r="LZ412" s="54"/>
      <c r="MA412" s="56"/>
      <c r="MB412" s="52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6"/>
      <c r="NF412" s="52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6"/>
      <c r="OK412" s="52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153"/>
      <c r="PP412" s="52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154"/>
      <c r="QT412" s="52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154"/>
      <c r="RY412" s="52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154"/>
      <c r="TC412" s="52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6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38"/>
      <c r="US412" s="38"/>
      <c r="UT412" s="38"/>
      <c r="UU412" s="38"/>
      <c r="UV412" s="38"/>
      <c r="UW412" s="38"/>
      <c r="UX412" s="38"/>
      <c r="UY412" s="38"/>
      <c r="UZ412" s="38"/>
      <c r="VA412" s="38"/>
      <c r="VB412" s="38"/>
      <c r="VC412" s="38"/>
      <c r="VD412" s="38"/>
      <c r="VE412" s="38"/>
      <c r="VF412" s="38"/>
      <c r="VG412" s="38"/>
      <c r="VH412" s="38"/>
      <c r="VI412" s="38"/>
      <c r="VJ412" s="38"/>
      <c r="VK412" s="38"/>
      <c r="VL412" s="182"/>
      <c r="VM412" s="25"/>
      <c r="VN412" s="10"/>
      <c r="VO412" s="10"/>
      <c r="VP412" s="10"/>
      <c r="VQ412" s="10"/>
      <c r="VR412" s="10"/>
      <c r="VS412" s="10"/>
      <c r="VT412" s="10"/>
      <c r="VU412" s="10"/>
      <c r="VV412" s="10"/>
      <c r="VW412" s="38"/>
      <c r="VX412" s="38"/>
      <c r="VY412" s="38"/>
      <c r="VZ412" s="38"/>
      <c r="WA412" s="38"/>
      <c r="WB412" s="38"/>
      <c r="WC412" s="38"/>
      <c r="WD412" s="38"/>
      <c r="WE412" s="38"/>
      <c r="WF412" s="38"/>
      <c r="WG412" s="38"/>
      <c r="WH412" s="38"/>
      <c r="WI412" s="38"/>
      <c r="WJ412" s="38"/>
      <c r="WK412" s="38"/>
      <c r="WL412" s="38"/>
      <c r="WM412" s="38"/>
      <c r="WN412" s="182"/>
      <c r="WO412" s="25"/>
      <c r="WP412" s="10"/>
      <c r="WQ412" s="10"/>
      <c r="WR412" s="10"/>
      <c r="WS412" s="10"/>
      <c r="WT412" s="10"/>
      <c r="WU412" s="10"/>
      <c r="WV412" s="10"/>
      <c r="WW412" s="10"/>
      <c r="WX412" s="10"/>
      <c r="WY412" s="38"/>
      <c r="WZ412" s="38"/>
      <c r="XA412" s="38"/>
      <c r="XB412" s="38"/>
      <c r="XC412" s="38"/>
      <c r="XD412" s="38"/>
      <c r="XE412" s="38"/>
      <c r="XF412" s="38"/>
      <c r="XG412" s="38"/>
      <c r="XH412" s="38"/>
      <c r="XI412" s="38"/>
      <c r="XJ412" s="38"/>
      <c r="XK412" s="38"/>
      <c r="XL412" s="38"/>
      <c r="XM412" s="38"/>
      <c r="XN412" s="38"/>
      <c r="XO412" s="38"/>
      <c r="XP412" s="38"/>
      <c r="XQ412" s="38"/>
      <c r="XR412" s="38"/>
      <c r="XS412" s="38"/>
      <c r="XT412" s="25"/>
    </row>
    <row r="413" spans="2:644" s="4" customFormat="1" ht="12.75" hidden="1" x14ac:dyDescent="0.2">
      <c r="B413" s="61" t="s">
        <v>121</v>
      </c>
      <c r="C413" s="201" t="s">
        <v>475</v>
      </c>
      <c r="D413" s="9" t="str">
        <f t="shared" si="355"/>
        <v>1750081778</v>
      </c>
      <c r="E413" s="10">
        <v>6015</v>
      </c>
      <c r="F413" s="9" t="s">
        <v>338</v>
      </c>
      <c r="G413" s="9" t="s">
        <v>127</v>
      </c>
      <c r="H413" s="9" t="s">
        <v>297</v>
      </c>
      <c r="I413" s="9"/>
      <c r="J413" s="9"/>
      <c r="K413" s="9"/>
      <c r="L413" s="9"/>
      <c r="M413" s="9"/>
      <c r="N413" s="9" t="e">
        <f>VLOOKUP(C413,'[1]Nomina al 02-02-2023'!$A$6:$A$94,1,0)</f>
        <v>#N/A</v>
      </c>
      <c r="O413" s="9"/>
      <c r="P413" s="9"/>
      <c r="Q413" s="11">
        <v>44652</v>
      </c>
      <c r="R413" s="11">
        <v>44804</v>
      </c>
      <c r="S413" s="11"/>
      <c r="T413" s="11"/>
      <c r="U413" s="76">
        <f t="shared" si="356"/>
        <v>10</v>
      </c>
      <c r="V413" s="100">
        <f t="shared" si="335"/>
        <v>12.5</v>
      </c>
      <c r="W413" s="12">
        <f>SUM(Z413:XS413)</f>
        <v>0</v>
      </c>
      <c r="X413" s="24">
        <f t="shared" si="336"/>
        <v>0</v>
      </c>
      <c r="Y413" s="77">
        <f>IF(B413="Inactivo",0,(V413-W413-X413))</f>
        <v>0</v>
      </c>
      <c r="Z413" s="46"/>
      <c r="AA413" s="47"/>
      <c r="AB413" s="47"/>
      <c r="AC413" s="47"/>
      <c r="AD413" s="47"/>
      <c r="AE413" s="47"/>
      <c r="AF413" s="48"/>
      <c r="AG413" s="49"/>
      <c r="AH413" s="50"/>
      <c r="AI413" s="51"/>
      <c r="AJ413" s="52"/>
      <c r="AK413" s="53"/>
      <c r="AL413" s="53"/>
      <c r="AM413" s="53"/>
      <c r="AN413" s="53"/>
      <c r="AO413" s="53"/>
      <c r="AP413" s="54"/>
      <c r="AQ413" s="54"/>
      <c r="AR413" s="55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6"/>
      <c r="BO413" s="52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6"/>
      <c r="CS413" s="64"/>
      <c r="CT413" s="54"/>
      <c r="CU413" s="54"/>
      <c r="CV413" s="54"/>
      <c r="CW413" s="54"/>
      <c r="CX413" s="54"/>
      <c r="CY413" s="54"/>
      <c r="CZ413" s="55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15"/>
      <c r="DR413" s="15"/>
      <c r="DS413" s="15"/>
      <c r="DT413" s="15"/>
      <c r="DU413" s="15"/>
      <c r="DV413" s="15"/>
      <c r="DW413" s="29"/>
      <c r="DX413" s="43"/>
      <c r="DY413" s="21"/>
      <c r="DZ413" s="21"/>
      <c r="EA413" s="15"/>
      <c r="EB413" s="15"/>
      <c r="EC413" s="15"/>
      <c r="ED413" s="15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6"/>
      <c r="FB413" s="52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5"/>
      <c r="FZ413" s="54"/>
      <c r="GA413" s="54"/>
      <c r="GB413" s="54"/>
      <c r="GC413" s="54"/>
      <c r="GD413" s="54"/>
      <c r="GE413" s="54"/>
      <c r="GF413" s="58"/>
      <c r="GG413" s="57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6"/>
      <c r="HL413" s="52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5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8"/>
      <c r="IN413" s="57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6"/>
      <c r="JS413" s="52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5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6"/>
      <c r="KW413" s="57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5"/>
      <c r="LX413" s="54"/>
      <c r="LY413" s="54"/>
      <c r="LZ413" s="54"/>
      <c r="MA413" s="56"/>
      <c r="MB413" s="52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6"/>
      <c r="NF413" s="52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6"/>
      <c r="OK413" s="52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153"/>
      <c r="PP413" s="52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154"/>
      <c r="QT413" s="52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154"/>
      <c r="RY413" s="52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154"/>
      <c r="TC413" s="52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6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38"/>
      <c r="US413" s="38"/>
      <c r="UT413" s="38"/>
      <c r="UU413" s="38"/>
      <c r="UV413" s="38"/>
      <c r="UW413" s="38"/>
      <c r="UX413" s="38"/>
      <c r="UY413" s="38"/>
      <c r="UZ413" s="38"/>
      <c r="VA413" s="38"/>
      <c r="VB413" s="38"/>
      <c r="VC413" s="38"/>
      <c r="VD413" s="38"/>
      <c r="VE413" s="38"/>
      <c r="VF413" s="38"/>
      <c r="VG413" s="38"/>
      <c r="VH413" s="38"/>
      <c r="VI413" s="38"/>
      <c r="VJ413" s="38"/>
      <c r="VK413" s="38"/>
      <c r="VL413" s="182"/>
      <c r="VM413" s="25"/>
      <c r="VN413" s="10"/>
      <c r="VO413" s="10"/>
      <c r="VP413" s="10"/>
      <c r="VQ413" s="10"/>
      <c r="VR413" s="10"/>
      <c r="VS413" s="10"/>
      <c r="VT413" s="10"/>
      <c r="VU413" s="10"/>
      <c r="VV413" s="10"/>
      <c r="VW413" s="38"/>
      <c r="VX413" s="38"/>
      <c r="VY413" s="38"/>
      <c r="VZ413" s="38"/>
      <c r="WA413" s="38"/>
      <c r="WB413" s="38"/>
      <c r="WC413" s="38"/>
      <c r="WD413" s="38"/>
      <c r="WE413" s="38"/>
      <c r="WF413" s="38"/>
      <c r="WG413" s="38"/>
      <c r="WH413" s="38"/>
      <c r="WI413" s="38"/>
      <c r="WJ413" s="38"/>
      <c r="WK413" s="38"/>
      <c r="WL413" s="38"/>
      <c r="WM413" s="38"/>
      <c r="WN413" s="182"/>
      <c r="WO413" s="25"/>
      <c r="WP413" s="10"/>
      <c r="WQ413" s="10"/>
      <c r="WR413" s="10"/>
      <c r="WS413" s="10"/>
      <c r="WT413" s="10"/>
      <c r="WU413" s="10"/>
      <c r="WV413" s="10"/>
      <c r="WW413" s="10"/>
      <c r="WX413" s="10"/>
      <c r="WY413" s="196"/>
      <c r="WZ413" s="196"/>
      <c r="XA413" s="196"/>
      <c r="XB413" s="196"/>
      <c r="XC413" s="196"/>
      <c r="XD413" s="196"/>
      <c r="XE413" s="196"/>
      <c r="XF413" s="196"/>
      <c r="XG413" s="196"/>
      <c r="XH413" s="196"/>
      <c r="XI413" s="196"/>
      <c r="XJ413" s="196"/>
      <c r="XK413" s="196"/>
      <c r="XL413" s="196"/>
      <c r="XM413" s="196"/>
      <c r="XN413" s="196"/>
      <c r="XO413" s="196"/>
      <c r="XP413" s="196"/>
      <c r="XQ413" s="196"/>
      <c r="XR413" s="196"/>
      <c r="XS413" s="196"/>
      <c r="XT413" s="25">
        <f t="shared" ref="XT413" si="383">SUM(Z413:XS413)</f>
        <v>0</v>
      </c>
    </row>
    <row r="414" spans="2:644" s="4" customFormat="1" ht="12.75" hidden="1" x14ac:dyDescent="0.2">
      <c r="B414" s="61" t="s">
        <v>121</v>
      </c>
      <c r="C414" s="201" t="s">
        <v>1114</v>
      </c>
      <c r="D414" s="9" t="str">
        <f t="shared" si="355"/>
        <v>0704511252</v>
      </c>
      <c r="E414" s="10"/>
      <c r="F414" s="9"/>
      <c r="G414" s="9"/>
      <c r="H414" s="9" t="s">
        <v>235</v>
      </c>
      <c r="I414" s="9"/>
      <c r="J414" s="9"/>
      <c r="K414" s="9"/>
      <c r="L414" s="9"/>
      <c r="M414" s="9"/>
      <c r="N414" s="9" t="e">
        <f>VLOOKUP(C414,'[1]Nomina al 02-02-2023'!$A$6:$A$94,1,0)</f>
        <v>#N/A</v>
      </c>
      <c r="O414" s="9"/>
      <c r="P414" s="9"/>
      <c r="Q414" s="11">
        <v>44657</v>
      </c>
      <c r="R414" s="11">
        <v>44795</v>
      </c>
      <c r="S414" s="11"/>
      <c r="T414" s="11"/>
      <c r="U414" s="76">
        <f t="shared" si="356"/>
        <v>9.8333333333333339</v>
      </c>
      <c r="V414" s="100">
        <f t="shared" si="335"/>
        <v>12.291666666666668</v>
      </c>
      <c r="W414" s="12">
        <f t="shared" si="337"/>
        <v>0</v>
      </c>
      <c r="X414" s="24">
        <f t="shared" si="336"/>
        <v>0</v>
      </c>
      <c r="Y414" s="77">
        <f>IF(B414="Inactivo",0,(V414-W414-X414))</f>
        <v>0</v>
      </c>
      <c r="Z414" s="46"/>
      <c r="AA414" s="47"/>
      <c r="AB414" s="47"/>
      <c r="AC414" s="47"/>
      <c r="AD414" s="47"/>
      <c r="AE414" s="47"/>
      <c r="AF414" s="48"/>
      <c r="AG414" s="49"/>
      <c r="AH414" s="50"/>
      <c r="AI414" s="51"/>
      <c r="AJ414" s="52"/>
      <c r="AK414" s="53"/>
      <c r="AL414" s="53"/>
      <c r="AM414" s="53"/>
      <c r="AN414" s="53"/>
      <c r="AO414" s="53"/>
      <c r="AP414" s="54"/>
      <c r="AQ414" s="54"/>
      <c r="AR414" s="55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6"/>
      <c r="BO414" s="52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6"/>
      <c r="CS414" s="64"/>
      <c r="CT414" s="54"/>
      <c r="CU414" s="54"/>
      <c r="CV414" s="54"/>
      <c r="CW414" s="54"/>
      <c r="CX414" s="54"/>
      <c r="CY414" s="54"/>
      <c r="CZ414" s="55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15"/>
      <c r="DR414" s="15"/>
      <c r="DS414" s="15"/>
      <c r="DT414" s="15"/>
      <c r="DU414" s="15"/>
      <c r="DV414" s="15"/>
      <c r="DW414" s="29"/>
      <c r="DX414" s="43"/>
      <c r="DY414" s="21"/>
      <c r="DZ414" s="21"/>
      <c r="EA414" s="15"/>
      <c r="EB414" s="15"/>
      <c r="EC414" s="15"/>
      <c r="ED414" s="15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6"/>
      <c r="FB414" s="52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5"/>
      <c r="FZ414" s="54"/>
      <c r="GA414" s="54"/>
      <c r="GB414" s="54"/>
      <c r="GC414" s="54"/>
      <c r="GD414" s="54"/>
      <c r="GE414" s="54"/>
      <c r="GF414" s="58"/>
      <c r="GG414" s="57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6"/>
      <c r="HL414" s="52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5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8"/>
      <c r="IN414" s="57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6"/>
      <c r="JS414" s="52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5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6"/>
      <c r="KW414" s="57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5"/>
      <c r="LX414" s="54"/>
      <c r="LY414" s="54"/>
      <c r="LZ414" s="54"/>
      <c r="MA414" s="56"/>
      <c r="MB414" s="52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6"/>
      <c r="NF414" s="52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6"/>
      <c r="OK414" s="52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153"/>
      <c r="PP414" s="52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154"/>
      <c r="QT414" s="52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154"/>
      <c r="RY414" s="52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154"/>
      <c r="TC414" s="52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6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38"/>
      <c r="US414" s="38"/>
      <c r="UT414" s="38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182"/>
      <c r="VM414" s="25"/>
      <c r="VN414" s="10"/>
      <c r="VO414" s="10"/>
      <c r="VP414" s="10"/>
      <c r="VQ414" s="10"/>
      <c r="VR414" s="10"/>
      <c r="VS414" s="10"/>
      <c r="VT414" s="10"/>
      <c r="VU414" s="10"/>
      <c r="VV414" s="10"/>
      <c r="VW414" s="38"/>
      <c r="VX414" s="38"/>
      <c r="VY414" s="38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182"/>
      <c r="WO414" s="25"/>
      <c r="WP414" s="10"/>
      <c r="WQ414" s="10"/>
      <c r="WR414" s="10"/>
      <c r="WS414" s="10"/>
      <c r="WT414" s="10"/>
      <c r="WU414" s="10"/>
      <c r="WV414" s="10"/>
      <c r="WW414" s="10"/>
      <c r="WX414" s="10"/>
      <c r="WY414" s="38"/>
      <c r="WZ414" s="38"/>
      <c r="XA414" s="38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25"/>
    </row>
    <row r="415" spans="2:644" s="4" customFormat="1" ht="12.75" hidden="1" x14ac:dyDescent="0.2">
      <c r="B415" s="61" t="s">
        <v>121</v>
      </c>
      <c r="C415" s="201" t="s">
        <v>476</v>
      </c>
      <c r="D415" s="9" t="str">
        <f t="shared" si="355"/>
        <v>1315853315</v>
      </c>
      <c r="E415" s="10"/>
      <c r="F415" s="9"/>
      <c r="G415" s="9"/>
      <c r="H415" s="9" t="s">
        <v>750</v>
      </c>
      <c r="I415" s="9"/>
      <c r="J415" s="9"/>
      <c r="K415" s="9"/>
      <c r="L415" s="9"/>
      <c r="M415" s="9"/>
      <c r="N415" s="9" t="e">
        <f>VLOOKUP(C415,'[1]Nomina al 02-02-2023'!$A$6:$A$94,1,0)</f>
        <v>#N/A</v>
      </c>
      <c r="O415" s="9"/>
      <c r="P415" s="9"/>
      <c r="Q415" s="11">
        <v>44684</v>
      </c>
      <c r="R415" s="11">
        <v>44700</v>
      </c>
      <c r="S415" s="11"/>
      <c r="T415" s="11"/>
      <c r="U415" s="76">
        <f t="shared" si="356"/>
        <v>8.9333333333333336</v>
      </c>
      <c r="V415" s="100">
        <f t="shared" si="335"/>
        <v>11.166666666666668</v>
      </c>
      <c r="W415" s="12">
        <f t="shared" si="337"/>
        <v>0</v>
      </c>
      <c r="X415" s="24">
        <f t="shared" si="336"/>
        <v>0</v>
      </c>
      <c r="Y415" s="77">
        <f>IF(B415="Inactivo",0,(V415-W415-X415))</f>
        <v>0</v>
      </c>
      <c r="Z415" s="46"/>
      <c r="AA415" s="47"/>
      <c r="AB415" s="47"/>
      <c r="AC415" s="47"/>
      <c r="AD415" s="47"/>
      <c r="AE415" s="47"/>
      <c r="AF415" s="48"/>
      <c r="AG415" s="49"/>
      <c r="AH415" s="50"/>
      <c r="AI415" s="51"/>
      <c r="AJ415" s="52"/>
      <c r="AK415" s="53"/>
      <c r="AL415" s="53"/>
      <c r="AM415" s="53"/>
      <c r="AN415" s="53"/>
      <c r="AO415" s="53"/>
      <c r="AP415" s="54"/>
      <c r="AQ415" s="54"/>
      <c r="AR415" s="55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6"/>
      <c r="BO415" s="52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6"/>
      <c r="CS415" s="64"/>
      <c r="CT415" s="54"/>
      <c r="CU415" s="54"/>
      <c r="CV415" s="54"/>
      <c r="CW415" s="54"/>
      <c r="CX415" s="54"/>
      <c r="CY415" s="54"/>
      <c r="CZ415" s="55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15"/>
      <c r="DR415" s="15"/>
      <c r="DS415" s="15"/>
      <c r="DT415" s="15"/>
      <c r="DU415" s="15"/>
      <c r="DV415" s="15"/>
      <c r="DW415" s="29"/>
      <c r="DX415" s="43"/>
      <c r="DY415" s="21"/>
      <c r="DZ415" s="21"/>
      <c r="EA415" s="15"/>
      <c r="EB415" s="15"/>
      <c r="EC415" s="15"/>
      <c r="ED415" s="15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6"/>
      <c r="FB415" s="52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5"/>
      <c r="FZ415" s="54"/>
      <c r="GA415" s="54"/>
      <c r="GB415" s="54"/>
      <c r="GC415" s="54"/>
      <c r="GD415" s="54"/>
      <c r="GE415" s="54"/>
      <c r="GF415" s="58"/>
      <c r="GG415" s="57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6"/>
      <c r="HL415" s="52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5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8"/>
      <c r="IN415" s="57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6"/>
      <c r="JS415" s="52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5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6"/>
      <c r="KW415" s="57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5"/>
      <c r="LX415" s="54"/>
      <c r="LY415" s="54"/>
      <c r="LZ415" s="54"/>
      <c r="MA415" s="56"/>
      <c r="MB415" s="52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6"/>
      <c r="NF415" s="52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6"/>
      <c r="OK415" s="52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153"/>
      <c r="PP415" s="52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154"/>
      <c r="QT415" s="52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154"/>
      <c r="RY415" s="52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154"/>
      <c r="TC415" s="52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6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38"/>
      <c r="US415" s="38"/>
      <c r="UT415" s="38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182"/>
      <c r="VM415" s="25"/>
      <c r="VN415" s="10"/>
      <c r="VO415" s="10"/>
      <c r="VP415" s="10"/>
      <c r="VQ415" s="10"/>
      <c r="VR415" s="10"/>
      <c r="VS415" s="10"/>
      <c r="VT415" s="10"/>
      <c r="VU415" s="10"/>
      <c r="VV415" s="10"/>
      <c r="VW415" s="38"/>
      <c r="VX415" s="38"/>
      <c r="VY415" s="38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182"/>
      <c r="WO415" s="25"/>
      <c r="WP415" s="10"/>
      <c r="WQ415" s="10"/>
      <c r="WR415" s="10"/>
      <c r="WS415" s="10"/>
      <c r="WT415" s="10"/>
      <c r="WU415" s="10"/>
      <c r="WV415" s="10"/>
      <c r="WW415" s="10"/>
      <c r="WX415" s="10"/>
      <c r="WY415" s="38"/>
      <c r="WZ415" s="38"/>
      <c r="XA415" s="38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25"/>
    </row>
    <row r="416" spans="2:644" s="4" customFormat="1" ht="12.75" hidden="1" x14ac:dyDescent="0.2">
      <c r="B416" s="61" t="s">
        <v>121</v>
      </c>
      <c r="C416" s="201" t="s">
        <v>477</v>
      </c>
      <c r="D416" s="9" t="str">
        <f t="shared" si="355"/>
        <v>1401173990</v>
      </c>
      <c r="E416" s="10"/>
      <c r="F416" s="9"/>
      <c r="G416" s="9"/>
      <c r="H416" s="9" t="s">
        <v>276</v>
      </c>
      <c r="I416" s="9"/>
      <c r="J416" s="9"/>
      <c r="K416" s="9"/>
      <c r="L416" s="9"/>
      <c r="M416" s="9"/>
      <c r="N416" s="9" t="e">
        <f>VLOOKUP(C416,'[1]Nomina al 02-02-2023'!$A$6:$A$94,1,0)</f>
        <v>#N/A</v>
      </c>
      <c r="O416" s="9"/>
      <c r="P416" s="9"/>
      <c r="Q416" s="11">
        <v>44657</v>
      </c>
      <c r="R416" s="11">
        <v>44684</v>
      </c>
      <c r="S416" s="11"/>
      <c r="T416" s="11"/>
      <c r="U416" s="76">
        <f t="shared" si="356"/>
        <v>9.8333333333333339</v>
      </c>
      <c r="V416" s="100">
        <f t="shared" si="335"/>
        <v>12.291666666666668</v>
      </c>
      <c r="W416" s="12">
        <f t="shared" si="337"/>
        <v>0</v>
      </c>
      <c r="X416" s="24">
        <f t="shared" si="336"/>
        <v>0</v>
      </c>
      <c r="Y416" s="77">
        <f>IF(B416="Inactivo",0,(V416-W416-X416))</f>
        <v>0</v>
      </c>
      <c r="Z416" s="46"/>
      <c r="AA416" s="47"/>
      <c r="AB416" s="47"/>
      <c r="AC416" s="47"/>
      <c r="AD416" s="47"/>
      <c r="AE416" s="47"/>
      <c r="AF416" s="48"/>
      <c r="AG416" s="49"/>
      <c r="AH416" s="50"/>
      <c r="AI416" s="51"/>
      <c r="AJ416" s="52"/>
      <c r="AK416" s="53"/>
      <c r="AL416" s="53"/>
      <c r="AM416" s="53"/>
      <c r="AN416" s="53"/>
      <c r="AO416" s="53"/>
      <c r="AP416" s="54"/>
      <c r="AQ416" s="54"/>
      <c r="AR416" s="55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6"/>
      <c r="BO416" s="52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6"/>
      <c r="CS416" s="64"/>
      <c r="CT416" s="54"/>
      <c r="CU416" s="54"/>
      <c r="CV416" s="54"/>
      <c r="CW416" s="54"/>
      <c r="CX416" s="54"/>
      <c r="CY416" s="54"/>
      <c r="CZ416" s="55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15"/>
      <c r="DR416" s="15"/>
      <c r="DS416" s="15"/>
      <c r="DT416" s="15"/>
      <c r="DU416" s="15"/>
      <c r="DV416" s="15"/>
      <c r="DW416" s="29"/>
      <c r="DX416" s="43"/>
      <c r="DY416" s="21"/>
      <c r="DZ416" s="21"/>
      <c r="EA416" s="15"/>
      <c r="EB416" s="15"/>
      <c r="EC416" s="15"/>
      <c r="ED416" s="15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6"/>
      <c r="FB416" s="52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5"/>
      <c r="FZ416" s="54"/>
      <c r="GA416" s="54"/>
      <c r="GB416" s="54"/>
      <c r="GC416" s="54"/>
      <c r="GD416" s="54"/>
      <c r="GE416" s="54"/>
      <c r="GF416" s="58"/>
      <c r="GG416" s="57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6"/>
      <c r="HL416" s="52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5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8"/>
      <c r="IN416" s="57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6"/>
      <c r="JS416" s="52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5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6"/>
      <c r="KW416" s="57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5"/>
      <c r="LX416" s="54"/>
      <c r="LY416" s="54"/>
      <c r="LZ416" s="54"/>
      <c r="MA416" s="56"/>
      <c r="MB416" s="52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6"/>
      <c r="NF416" s="52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6"/>
      <c r="OK416" s="52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153"/>
      <c r="PP416" s="52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154"/>
      <c r="QT416" s="52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154"/>
      <c r="RY416" s="52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154"/>
      <c r="TC416" s="52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6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38"/>
      <c r="US416" s="38"/>
      <c r="UT416" s="38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182"/>
      <c r="VM416" s="25"/>
      <c r="VN416" s="10"/>
      <c r="VO416" s="10"/>
      <c r="VP416" s="10"/>
      <c r="VQ416" s="10"/>
      <c r="VR416" s="10"/>
      <c r="VS416" s="10"/>
      <c r="VT416" s="10"/>
      <c r="VU416" s="10"/>
      <c r="VV416" s="10"/>
      <c r="VW416" s="38"/>
      <c r="VX416" s="38"/>
      <c r="VY416" s="38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182"/>
      <c r="WO416" s="25"/>
      <c r="WP416" s="10"/>
      <c r="WQ416" s="10"/>
      <c r="WR416" s="10"/>
      <c r="WS416" s="10"/>
      <c r="WT416" s="10"/>
      <c r="WU416" s="10"/>
      <c r="WV416" s="10"/>
      <c r="WW416" s="10"/>
      <c r="WX416" s="10"/>
      <c r="WY416" s="38"/>
      <c r="WZ416" s="38"/>
      <c r="XA416" s="38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25"/>
    </row>
    <row r="417" spans="2:644" s="4" customFormat="1" ht="12.75" hidden="1" x14ac:dyDescent="0.2">
      <c r="B417" s="61" t="s">
        <v>121</v>
      </c>
      <c r="C417" s="201" t="s">
        <v>1115</v>
      </c>
      <c r="D417" s="9" t="str">
        <f t="shared" si="355"/>
        <v>0941575318</v>
      </c>
      <c r="E417" s="10">
        <v>6015</v>
      </c>
      <c r="F417" s="9" t="s">
        <v>338</v>
      </c>
      <c r="G417" s="9" t="s">
        <v>126</v>
      </c>
      <c r="H417" s="9" t="s">
        <v>227</v>
      </c>
      <c r="I417" s="9"/>
      <c r="J417" s="9"/>
      <c r="K417" s="9"/>
      <c r="L417" s="9"/>
      <c r="M417" s="9"/>
      <c r="N417" s="9" t="e">
        <f>VLOOKUP(C417,'[1]Nomina al 02-02-2023'!$A$6:$A$94,1,0)</f>
        <v>#N/A</v>
      </c>
      <c r="O417" s="9"/>
      <c r="P417" s="9"/>
      <c r="Q417" s="11">
        <v>44652</v>
      </c>
      <c r="R417" s="11">
        <v>44756</v>
      </c>
      <c r="S417" s="11"/>
      <c r="T417" s="11"/>
      <c r="U417" s="76">
        <f t="shared" si="356"/>
        <v>10</v>
      </c>
      <c r="V417" s="100">
        <f t="shared" si="335"/>
        <v>12.5</v>
      </c>
      <c r="W417" s="12">
        <f t="shared" ref="W417:W418" si="384">SUM(Z417:XS417)</f>
        <v>0</v>
      </c>
      <c r="X417" s="24">
        <f t="shared" si="336"/>
        <v>0</v>
      </c>
      <c r="Y417" s="77">
        <f>IF(B417="Inactivo",0,(V417-W417-X417))</f>
        <v>0</v>
      </c>
      <c r="Z417" s="46"/>
      <c r="AA417" s="47"/>
      <c r="AB417" s="47"/>
      <c r="AC417" s="47"/>
      <c r="AD417" s="47"/>
      <c r="AE417" s="47"/>
      <c r="AF417" s="48"/>
      <c r="AG417" s="49"/>
      <c r="AH417" s="50"/>
      <c r="AI417" s="51"/>
      <c r="AJ417" s="52"/>
      <c r="AK417" s="53"/>
      <c r="AL417" s="53"/>
      <c r="AM417" s="53"/>
      <c r="AN417" s="53"/>
      <c r="AO417" s="53"/>
      <c r="AP417" s="54"/>
      <c r="AQ417" s="54"/>
      <c r="AR417" s="55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6"/>
      <c r="BO417" s="52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6"/>
      <c r="CS417" s="64"/>
      <c r="CT417" s="54"/>
      <c r="CU417" s="54"/>
      <c r="CV417" s="54"/>
      <c r="CW417" s="54"/>
      <c r="CX417" s="54"/>
      <c r="CY417" s="54"/>
      <c r="CZ417" s="55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15"/>
      <c r="DR417" s="15"/>
      <c r="DS417" s="15"/>
      <c r="DT417" s="15"/>
      <c r="DU417" s="15"/>
      <c r="DV417" s="15"/>
      <c r="DW417" s="29"/>
      <c r="DX417" s="43"/>
      <c r="DY417" s="21"/>
      <c r="DZ417" s="21"/>
      <c r="EA417" s="15"/>
      <c r="EB417" s="15"/>
      <c r="EC417" s="15"/>
      <c r="ED417" s="15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6"/>
      <c r="FB417" s="52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5"/>
      <c r="FZ417" s="54"/>
      <c r="GA417" s="54"/>
      <c r="GB417" s="54"/>
      <c r="GC417" s="54"/>
      <c r="GD417" s="54"/>
      <c r="GE417" s="54"/>
      <c r="GF417" s="58"/>
      <c r="GG417" s="57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6"/>
      <c r="HL417" s="52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5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8"/>
      <c r="IN417" s="57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6"/>
      <c r="JS417" s="52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5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6"/>
      <c r="KW417" s="57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5"/>
      <c r="LX417" s="54"/>
      <c r="LY417" s="54"/>
      <c r="LZ417" s="54"/>
      <c r="MA417" s="56"/>
      <c r="MB417" s="52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6"/>
      <c r="NF417" s="52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6"/>
      <c r="OK417" s="52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153"/>
      <c r="PP417" s="52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154"/>
      <c r="QT417" s="52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154"/>
      <c r="RY417" s="52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154"/>
      <c r="TC417" s="52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6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38"/>
      <c r="US417" s="38"/>
      <c r="UT417" s="38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182"/>
      <c r="VM417" s="25"/>
      <c r="VN417" s="10"/>
      <c r="VO417" s="10"/>
      <c r="VP417" s="10"/>
      <c r="VQ417" s="10"/>
      <c r="VR417" s="10"/>
      <c r="VS417" s="10"/>
      <c r="VT417" s="10"/>
      <c r="VU417" s="10"/>
      <c r="VV417" s="10"/>
      <c r="VW417" s="38"/>
      <c r="VX417" s="38"/>
      <c r="VY417" s="38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182"/>
      <c r="WO417" s="25"/>
      <c r="WP417" s="10"/>
      <c r="WQ417" s="10"/>
      <c r="WR417" s="10"/>
      <c r="WS417" s="10"/>
      <c r="WT417" s="10"/>
      <c r="WU417" s="10"/>
      <c r="WV417" s="10"/>
      <c r="WW417" s="10"/>
      <c r="WX417" s="10"/>
      <c r="WY417" s="196"/>
      <c r="WZ417" s="196"/>
      <c r="XA417" s="196"/>
      <c r="XB417" s="196"/>
      <c r="XC417" s="196"/>
      <c r="XD417" s="196"/>
      <c r="XE417" s="196"/>
      <c r="XF417" s="196"/>
      <c r="XG417" s="196"/>
      <c r="XH417" s="196"/>
      <c r="XI417" s="196"/>
      <c r="XJ417" s="196"/>
      <c r="XK417" s="196"/>
      <c r="XL417" s="196"/>
      <c r="XM417" s="196"/>
      <c r="XN417" s="196"/>
      <c r="XO417" s="196"/>
      <c r="XP417" s="196"/>
      <c r="XQ417" s="196"/>
      <c r="XR417" s="196"/>
      <c r="XS417" s="196"/>
      <c r="XT417" s="25">
        <f t="shared" ref="XT417:XT418" si="385">SUM(Z417:XS417)</f>
        <v>0</v>
      </c>
    </row>
    <row r="418" spans="2:644" s="4" customFormat="1" ht="12.75" x14ac:dyDescent="0.2">
      <c r="B418" s="61" t="s">
        <v>122</v>
      </c>
      <c r="C418" s="201" t="s">
        <v>478</v>
      </c>
      <c r="D418" s="9" t="str">
        <f t="shared" si="355"/>
        <v>1726579962</v>
      </c>
      <c r="E418" s="10">
        <v>6015</v>
      </c>
      <c r="F418" s="9" t="s">
        <v>338</v>
      </c>
      <c r="G418" s="9" t="s">
        <v>126</v>
      </c>
      <c r="H418" s="9" t="s">
        <v>752</v>
      </c>
      <c r="I418" s="9">
        <f>LEN(H418)</f>
        <v>28</v>
      </c>
      <c r="J418" s="9">
        <f>FIND(" ",H418,FIND(" ",H418)+1)</f>
        <v>14</v>
      </c>
      <c r="K418" s="9">
        <f>I418-(J418-1)</f>
        <v>15</v>
      </c>
      <c r="L418" s="9" t="str">
        <f>MID(H418,1,J418)</f>
        <v xml:space="preserve">Pluas Sabando </v>
      </c>
      <c r="M418" s="9" t="str">
        <f>MID(H418,J418,K418)</f>
        <v xml:space="preserve"> Ronald Agustin</v>
      </c>
      <c r="N418" s="9" t="str">
        <f>_xlfn.IFNA(VLOOKUP(D418,[1]!Tabla1[#All],7,0),"NO ENCONTRADO")</f>
        <v>ronaldpluas@salesland.net</v>
      </c>
      <c r="O418" s="9"/>
      <c r="P418" s="9" t="str">
        <f>IF(N418="NO ENCONTRADO",O418,N418)</f>
        <v>ronaldpluas@salesland.net</v>
      </c>
      <c r="Q418" s="11">
        <v>44687</v>
      </c>
      <c r="R418" s="11"/>
      <c r="S418" s="11"/>
      <c r="T418" s="11"/>
      <c r="U418" s="76">
        <f t="shared" si="356"/>
        <v>8.8333333333333339</v>
      </c>
      <c r="V418" s="100">
        <f t="shared" si="335"/>
        <v>11.041666666666668</v>
      </c>
      <c r="W418" s="12">
        <f t="shared" si="384"/>
        <v>0</v>
      </c>
      <c r="X418" s="24">
        <f t="shared" si="336"/>
        <v>0</v>
      </c>
      <c r="Y418" s="77">
        <f>IF(B418="Inactivo",0,(V418-W418-X418))</f>
        <v>11.041666666666668</v>
      </c>
      <c r="Z418" s="46"/>
      <c r="AA418" s="47"/>
      <c r="AB418" s="47"/>
      <c r="AC418" s="47"/>
      <c r="AD418" s="47"/>
      <c r="AE418" s="47"/>
      <c r="AF418" s="48"/>
      <c r="AG418" s="49"/>
      <c r="AH418" s="50"/>
      <c r="AI418" s="51"/>
      <c r="AJ418" s="52"/>
      <c r="AK418" s="53"/>
      <c r="AL418" s="53"/>
      <c r="AM418" s="53"/>
      <c r="AN418" s="53"/>
      <c r="AO418" s="53"/>
      <c r="AP418" s="54"/>
      <c r="AQ418" s="54"/>
      <c r="AR418" s="55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6"/>
      <c r="BO418" s="52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6"/>
      <c r="CS418" s="64"/>
      <c r="CT418" s="54"/>
      <c r="CU418" s="54"/>
      <c r="CV418" s="54"/>
      <c r="CW418" s="54"/>
      <c r="CX418" s="54"/>
      <c r="CY418" s="54"/>
      <c r="CZ418" s="55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15"/>
      <c r="DR418" s="15"/>
      <c r="DS418" s="15"/>
      <c r="DT418" s="15"/>
      <c r="DU418" s="15"/>
      <c r="DV418" s="15"/>
      <c r="DW418" s="29"/>
      <c r="DX418" s="43"/>
      <c r="DY418" s="21"/>
      <c r="DZ418" s="21"/>
      <c r="EA418" s="15"/>
      <c r="EB418" s="15"/>
      <c r="EC418" s="15"/>
      <c r="ED418" s="15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6"/>
      <c r="FB418" s="52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5"/>
      <c r="FZ418" s="54"/>
      <c r="GA418" s="54"/>
      <c r="GB418" s="54"/>
      <c r="GC418" s="54"/>
      <c r="GD418" s="54"/>
      <c r="GE418" s="54"/>
      <c r="GF418" s="58"/>
      <c r="GG418" s="57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6"/>
      <c r="HL418" s="52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5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8"/>
      <c r="IN418" s="57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6"/>
      <c r="JS418" s="52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5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6"/>
      <c r="KW418" s="57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5"/>
      <c r="LX418" s="54"/>
      <c r="LY418" s="54"/>
      <c r="LZ418" s="54"/>
      <c r="MA418" s="56"/>
      <c r="MB418" s="52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6"/>
      <c r="NF418" s="52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6"/>
      <c r="OK418" s="52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153"/>
      <c r="PP418" s="52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154"/>
      <c r="QT418" s="52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154"/>
      <c r="RY418" s="52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154"/>
      <c r="TC418" s="52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6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38"/>
      <c r="US418" s="38"/>
      <c r="UT418" s="38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182"/>
      <c r="VM418" s="25"/>
      <c r="VN418" s="10"/>
      <c r="VO418" s="10"/>
      <c r="VP418" s="10"/>
      <c r="VQ418" s="10"/>
      <c r="VR418" s="10"/>
      <c r="VS418" s="10"/>
      <c r="VT418" s="10"/>
      <c r="VU418" s="10"/>
      <c r="VV418" s="10"/>
      <c r="VW418" s="38"/>
      <c r="VX418" s="38"/>
      <c r="VY418" s="38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182"/>
      <c r="WO418" s="25"/>
      <c r="WP418" s="10"/>
      <c r="WQ418" s="10"/>
      <c r="WR418" s="10"/>
      <c r="WS418" s="10"/>
      <c r="WT418" s="10"/>
      <c r="WU418" s="10"/>
      <c r="WV418" s="10"/>
      <c r="WW418" s="10"/>
      <c r="WX418" s="10"/>
      <c r="WY418" s="196"/>
      <c r="WZ418" s="196"/>
      <c r="XA418" s="196"/>
      <c r="XB418" s="196"/>
      <c r="XC418" s="196"/>
      <c r="XD418" s="196"/>
      <c r="XE418" s="196"/>
      <c r="XF418" s="196"/>
      <c r="XG418" s="196"/>
      <c r="XH418" s="196"/>
      <c r="XI418" s="196"/>
      <c r="XJ418" s="196"/>
      <c r="XK418" s="196"/>
      <c r="XL418" s="196"/>
      <c r="XM418" s="196"/>
      <c r="XN418" s="196"/>
      <c r="XO418" s="196"/>
      <c r="XP418" s="196"/>
      <c r="XQ418" s="196"/>
      <c r="XR418" s="196"/>
      <c r="XS418" s="196"/>
      <c r="XT418" s="25">
        <f t="shared" si="385"/>
        <v>0</v>
      </c>
    </row>
    <row r="419" spans="2:644" s="4" customFormat="1" ht="12.75" hidden="1" x14ac:dyDescent="0.2">
      <c r="B419" s="61" t="s">
        <v>121</v>
      </c>
      <c r="C419" s="201" t="s">
        <v>479</v>
      </c>
      <c r="D419" s="9" t="str">
        <f t="shared" si="355"/>
        <v>1716366339</v>
      </c>
      <c r="E419" s="10"/>
      <c r="F419" s="9"/>
      <c r="G419" s="9"/>
      <c r="H419" s="9" t="s">
        <v>753</v>
      </c>
      <c r="I419" s="9"/>
      <c r="J419" s="9"/>
      <c r="K419" s="9"/>
      <c r="L419" s="9"/>
      <c r="M419" s="9"/>
      <c r="N419" s="9" t="e">
        <f>VLOOKUP(C419,'[1]Nomina al 02-02-2023'!$A$6:$A$94,1,0)</f>
        <v>#N/A</v>
      </c>
      <c r="O419" s="9"/>
      <c r="P419" s="9"/>
      <c r="Q419" s="11">
        <v>44305</v>
      </c>
      <c r="R419" s="11">
        <v>44305</v>
      </c>
      <c r="S419" s="11"/>
      <c r="T419" s="11"/>
      <c r="U419" s="76">
        <f t="shared" si="356"/>
        <v>21.4</v>
      </c>
      <c r="V419" s="100">
        <f t="shared" si="335"/>
        <v>26.75</v>
      </c>
      <c r="W419" s="12">
        <f t="shared" si="337"/>
        <v>0</v>
      </c>
      <c r="X419" s="24">
        <f t="shared" si="336"/>
        <v>0</v>
      </c>
      <c r="Y419" s="77">
        <f>IF(B419="Inactivo",0,(V419-W419-X419))</f>
        <v>0</v>
      </c>
      <c r="Z419" s="46"/>
      <c r="AA419" s="47"/>
      <c r="AB419" s="47"/>
      <c r="AC419" s="47"/>
      <c r="AD419" s="47"/>
      <c r="AE419" s="47"/>
      <c r="AF419" s="48"/>
      <c r="AG419" s="49"/>
      <c r="AH419" s="50"/>
      <c r="AI419" s="51"/>
      <c r="AJ419" s="52"/>
      <c r="AK419" s="53"/>
      <c r="AL419" s="53"/>
      <c r="AM419" s="53"/>
      <c r="AN419" s="53"/>
      <c r="AO419" s="53"/>
      <c r="AP419" s="54"/>
      <c r="AQ419" s="54"/>
      <c r="AR419" s="55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6"/>
      <c r="BO419" s="52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6"/>
      <c r="CS419" s="64"/>
      <c r="CT419" s="54"/>
      <c r="CU419" s="54"/>
      <c r="CV419" s="54"/>
      <c r="CW419" s="54"/>
      <c r="CX419" s="54"/>
      <c r="CY419" s="54"/>
      <c r="CZ419" s="55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15"/>
      <c r="DR419" s="15"/>
      <c r="DS419" s="15"/>
      <c r="DT419" s="15"/>
      <c r="DU419" s="15"/>
      <c r="DV419" s="15"/>
      <c r="DW419" s="29"/>
      <c r="DX419" s="43"/>
      <c r="DY419" s="21"/>
      <c r="DZ419" s="21"/>
      <c r="EA419" s="15"/>
      <c r="EB419" s="15"/>
      <c r="EC419" s="15"/>
      <c r="ED419" s="15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6"/>
      <c r="FB419" s="52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5"/>
      <c r="FZ419" s="54"/>
      <c r="GA419" s="54"/>
      <c r="GB419" s="54"/>
      <c r="GC419" s="54"/>
      <c r="GD419" s="54"/>
      <c r="GE419" s="54"/>
      <c r="GF419" s="58"/>
      <c r="GG419" s="57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6"/>
      <c r="HL419" s="52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5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8"/>
      <c r="IN419" s="57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6"/>
      <c r="JS419" s="52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5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6"/>
      <c r="KW419" s="57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5"/>
      <c r="LX419" s="54"/>
      <c r="LY419" s="54"/>
      <c r="LZ419" s="54"/>
      <c r="MA419" s="56"/>
      <c r="MB419" s="52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6"/>
      <c r="NF419" s="52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6"/>
      <c r="OK419" s="52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153"/>
      <c r="PP419" s="52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154"/>
      <c r="QT419" s="52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154"/>
      <c r="RY419" s="52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154"/>
      <c r="TC419" s="52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6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38"/>
      <c r="US419" s="38"/>
      <c r="UT419" s="38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182"/>
      <c r="VM419" s="25"/>
      <c r="VN419" s="10"/>
      <c r="VO419" s="10"/>
      <c r="VP419" s="10"/>
      <c r="VQ419" s="10"/>
      <c r="VR419" s="10"/>
      <c r="VS419" s="10"/>
      <c r="VT419" s="10"/>
      <c r="VU419" s="10"/>
      <c r="VV419" s="10"/>
      <c r="VW419" s="38"/>
      <c r="VX419" s="38"/>
      <c r="VY419" s="38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182"/>
      <c r="WO419" s="25"/>
      <c r="WP419" s="10"/>
      <c r="WQ419" s="10"/>
      <c r="WR419" s="10"/>
      <c r="WS419" s="10"/>
      <c r="WT419" s="10"/>
      <c r="WU419" s="10"/>
      <c r="WV419" s="10"/>
      <c r="WW419" s="10"/>
      <c r="WX419" s="10"/>
      <c r="WY419" s="38"/>
      <c r="WZ419" s="38"/>
      <c r="XA419" s="38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25"/>
    </row>
    <row r="420" spans="2:644" s="4" customFormat="1" ht="12.75" x14ac:dyDescent="0.2">
      <c r="B420" s="61" t="s">
        <v>122</v>
      </c>
      <c r="C420" s="201" t="s">
        <v>480</v>
      </c>
      <c r="D420" s="9" t="str">
        <f t="shared" si="355"/>
        <v>1754536280</v>
      </c>
      <c r="E420" s="10">
        <v>6021</v>
      </c>
      <c r="F420" s="9"/>
      <c r="G420" s="9" t="s">
        <v>330</v>
      </c>
      <c r="H420" s="9" t="s">
        <v>754</v>
      </c>
      <c r="I420" s="9">
        <f>LEN(H420)</f>
        <v>26</v>
      </c>
      <c r="J420" s="9">
        <f>FIND(" ",H420,FIND(" ",H420)+1)</f>
        <v>14</v>
      </c>
      <c r="K420" s="9">
        <f>I420-(J420-1)</f>
        <v>13</v>
      </c>
      <c r="L420" s="9" t="str">
        <f>MID(H420,1,J420)</f>
        <v xml:space="preserve">Ponce Cancino </v>
      </c>
      <c r="M420" s="9" t="str">
        <f>MID(H420,J420,K420)</f>
        <v xml:space="preserve"> Teha Daniela</v>
      </c>
      <c r="N420" s="9" t="str">
        <f>_xlfn.IFNA(VLOOKUP(D420,[1]!Tabla1[#All],7,0),"NO ENCONTRADO")</f>
        <v>tehaponce@salesland.net</v>
      </c>
      <c r="O420" s="9"/>
      <c r="P420" s="9" t="str">
        <f>IF(N420="NO ENCONTRADO",O420,N420)</f>
        <v>tehaponce@salesland.net</v>
      </c>
      <c r="Q420" s="11">
        <v>44929</v>
      </c>
      <c r="R420" s="11"/>
      <c r="S420" s="11"/>
      <c r="T420" s="11"/>
      <c r="U420" s="76">
        <f t="shared" si="356"/>
        <v>0.93333333333333335</v>
      </c>
      <c r="V420" s="100">
        <f t="shared" si="335"/>
        <v>1.1666666666666667</v>
      </c>
      <c r="W420" s="12">
        <f>SUM(Z420:XS420)</f>
        <v>0</v>
      </c>
      <c r="X420" s="24">
        <f t="shared" si="336"/>
        <v>0</v>
      </c>
      <c r="Y420" s="77">
        <f>IF(B420="Inactivo",0,(V420-W420-X420))</f>
        <v>1.1666666666666667</v>
      </c>
      <c r="Z420" s="46"/>
      <c r="AA420" s="47"/>
      <c r="AB420" s="47"/>
      <c r="AC420" s="47"/>
      <c r="AD420" s="47"/>
      <c r="AE420" s="47"/>
      <c r="AF420" s="48"/>
      <c r="AG420" s="49"/>
      <c r="AH420" s="50"/>
      <c r="AI420" s="51"/>
      <c r="AJ420" s="52"/>
      <c r="AK420" s="53"/>
      <c r="AL420" s="53"/>
      <c r="AM420" s="53"/>
      <c r="AN420" s="53"/>
      <c r="AO420" s="53"/>
      <c r="AP420" s="54"/>
      <c r="AQ420" s="54"/>
      <c r="AR420" s="55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6"/>
      <c r="BO420" s="52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6"/>
      <c r="CS420" s="64"/>
      <c r="CT420" s="54"/>
      <c r="CU420" s="54"/>
      <c r="CV420" s="54"/>
      <c r="CW420" s="54"/>
      <c r="CX420" s="54"/>
      <c r="CY420" s="54"/>
      <c r="CZ420" s="55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15"/>
      <c r="DR420" s="15"/>
      <c r="DS420" s="15"/>
      <c r="DT420" s="15"/>
      <c r="DU420" s="15"/>
      <c r="DV420" s="15"/>
      <c r="DW420" s="29"/>
      <c r="DX420" s="43"/>
      <c r="DY420" s="21"/>
      <c r="DZ420" s="21"/>
      <c r="EA420" s="15"/>
      <c r="EB420" s="15"/>
      <c r="EC420" s="15"/>
      <c r="ED420" s="15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6"/>
      <c r="FB420" s="52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5"/>
      <c r="FZ420" s="54"/>
      <c r="GA420" s="54"/>
      <c r="GB420" s="54"/>
      <c r="GC420" s="54"/>
      <c r="GD420" s="54"/>
      <c r="GE420" s="54"/>
      <c r="GF420" s="58"/>
      <c r="GG420" s="57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6"/>
      <c r="HL420" s="52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5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8"/>
      <c r="IN420" s="57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6"/>
      <c r="JS420" s="52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5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6"/>
      <c r="KW420" s="57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5"/>
      <c r="LX420" s="54"/>
      <c r="LY420" s="54"/>
      <c r="LZ420" s="54"/>
      <c r="MA420" s="56"/>
      <c r="MB420" s="52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6"/>
      <c r="NF420" s="52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6"/>
      <c r="OK420" s="52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153"/>
      <c r="PP420" s="52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154"/>
      <c r="QT420" s="52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154"/>
      <c r="RY420" s="52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154"/>
      <c r="TC420" s="52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6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38"/>
      <c r="US420" s="38"/>
      <c r="UT420" s="38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182"/>
      <c r="VM420" s="25"/>
      <c r="VN420" s="10"/>
      <c r="VO420" s="10"/>
      <c r="VP420" s="10"/>
      <c r="VQ420" s="10"/>
      <c r="VR420" s="10"/>
      <c r="VS420" s="10"/>
      <c r="VT420" s="10"/>
      <c r="VU420" s="10"/>
      <c r="VV420" s="10"/>
      <c r="VW420" s="38"/>
      <c r="VX420" s="38"/>
      <c r="VY420" s="38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182"/>
      <c r="WO420" s="25"/>
      <c r="WP420" s="10"/>
      <c r="WQ420" s="10"/>
      <c r="WR420" s="10"/>
      <c r="WS420" s="10"/>
      <c r="WT420" s="10"/>
      <c r="WU420" s="10"/>
      <c r="WV420" s="10"/>
      <c r="WW420" s="10"/>
      <c r="WX420" s="10"/>
      <c r="WY420" s="196"/>
      <c r="WZ420" s="196"/>
      <c r="XA420" s="196"/>
      <c r="XB420" s="196"/>
      <c r="XC420" s="196"/>
      <c r="XD420" s="196"/>
      <c r="XE420" s="196"/>
      <c r="XF420" s="196"/>
      <c r="XG420" s="196"/>
      <c r="XH420" s="196"/>
      <c r="XI420" s="196"/>
      <c r="XJ420" s="196"/>
      <c r="XK420" s="196"/>
      <c r="XL420" s="196"/>
      <c r="XM420" s="196"/>
      <c r="XN420" s="196"/>
      <c r="XO420" s="196"/>
      <c r="XP420" s="196"/>
      <c r="XQ420" s="196"/>
      <c r="XR420" s="196"/>
      <c r="XS420" s="196"/>
      <c r="XT420" s="25">
        <f t="shared" ref="XT420" si="386">SUM(Z420:XS420)</f>
        <v>0</v>
      </c>
    </row>
    <row r="421" spans="2:644" s="4" customFormat="1" ht="12.75" hidden="1" x14ac:dyDescent="0.2">
      <c r="B421" s="61" t="s">
        <v>121</v>
      </c>
      <c r="C421" s="201" t="s">
        <v>481</v>
      </c>
      <c r="D421" s="9" t="str">
        <f t="shared" si="355"/>
        <v>1716593833</v>
      </c>
      <c r="E421" s="10"/>
      <c r="F421" s="9"/>
      <c r="G421" s="9"/>
      <c r="H421" s="9" t="s">
        <v>755</v>
      </c>
      <c r="I421" s="9"/>
      <c r="J421" s="9"/>
      <c r="K421" s="9"/>
      <c r="L421" s="9"/>
      <c r="M421" s="9"/>
      <c r="N421" s="9" t="e">
        <f>VLOOKUP(C421,'[1]Nomina al 02-02-2023'!$A$6:$A$94,1,0)</f>
        <v>#N/A</v>
      </c>
      <c r="O421" s="9"/>
      <c r="P421" s="9"/>
      <c r="Q421" s="11">
        <v>44256</v>
      </c>
      <c r="R421" s="11">
        <v>44256</v>
      </c>
      <c r="S421" s="11"/>
      <c r="T421" s="11"/>
      <c r="U421" s="76">
        <f t="shared" si="356"/>
        <v>23</v>
      </c>
      <c r="V421" s="100">
        <f t="shared" si="335"/>
        <v>28.75</v>
      </c>
      <c r="W421" s="12">
        <f t="shared" si="337"/>
        <v>0</v>
      </c>
      <c r="X421" s="24">
        <f t="shared" si="336"/>
        <v>0</v>
      </c>
      <c r="Y421" s="77">
        <f>IF(B421="Inactivo",0,(V421-W421-X421))</f>
        <v>0</v>
      </c>
      <c r="Z421" s="46"/>
      <c r="AA421" s="47"/>
      <c r="AB421" s="47"/>
      <c r="AC421" s="47"/>
      <c r="AD421" s="47"/>
      <c r="AE421" s="47"/>
      <c r="AF421" s="48"/>
      <c r="AG421" s="49"/>
      <c r="AH421" s="50"/>
      <c r="AI421" s="51"/>
      <c r="AJ421" s="52"/>
      <c r="AK421" s="53"/>
      <c r="AL421" s="53"/>
      <c r="AM421" s="53"/>
      <c r="AN421" s="53"/>
      <c r="AO421" s="53"/>
      <c r="AP421" s="54"/>
      <c r="AQ421" s="54"/>
      <c r="AR421" s="55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6"/>
      <c r="BO421" s="52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6"/>
      <c r="CS421" s="64"/>
      <c r="CT421" s="54"/>
      <c r="CU421" s="54"/>
      <c r="CV421" s="54"/>
      <c r="CW421" s="54"/>
      <c r="CX421" s="54"/>
      <c r="CY421" s="54"/>
      <c r="CZ421" s="55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15"/>
      <c r="DR421" s="15"/>
      <c r="DS421" s="15"/>
      <c r="DT421" s="15"/>
      <c r="DU421" s="15"/>
      <c r="DV421" s="15"/>
      <c r="DW421" s="29"/>
      <c r="DX421" s="43"/>
      <c r="DY421" s="21"/>
      <c r="DZ421" s="21"/>
      <c r="EA421" s="15"/>
      <c r="EB421" s="15"/>
      <c r="EC421" s="15"/>
      <c r="ED421" s="15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6"/>
      <c r="FB421" s="52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5"/>
      <c r="FZ421" s="54"/>
      <c r="GA421" s="54"/>
      <c r="GB421" s="54"/>
      <c r="GC421" s="54"/>
      <c r="GD421" s="54"/>
      <c r="GE421" s="54"/>
      <c r="GF421" s="58"/>
      <c r="GG421" s="57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6"/>
      <c r="HL421" s="52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5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8"/>
      <c r="IN421" s="57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6"/>
      <c r="JS421" s="52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5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6"/>
      <c r="KW421" s="57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5"/>
      <c r="LX421" s="54"/>
      <c r="LY421" s="54"/>
      <c r="LZ421" s="54"/>
      <c r="MA421" s="56"/>
      <c r="MB421" s="52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6"/>
      <c r="NF421" s="52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6"/>
      <c r="OK421" s="52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153"/>
      <c r="PP421" s="52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154"/>
      <c r="QT421" s="52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154"/>
      <c r="RY421" s="52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154"/>
      <c r="TC421" s="52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6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38"/>
      <c r="US421" s="38"/>
      <c r="UT421" s="38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182"/>
      <c r="VM421" s="25"/>
      <c r="VN421" s="10"/>
      <c r="VO421" s="10"/>
      <c r="VP421" s="10"/>
      <c r="VQ421" s="10"/>
      <c r="VR421" s="10"/>
      <c r="VS421" s="10"/>
      <c r="VT421" s="10"/>
      <c r="VU421" s="10"/>
      <c r="VV421" s="10"/>
      <c r="VW421" s="38"/>
      <c r="VX421" s="38"/>
      <c r="VY421" s="38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182"/>
      <c r="WO421" s="25"/>
      <c r="WP421" s="10"/>
      <c r="WQ421" s="10"/>
      <c r="WR421" s="10"/>
      <c r="WS421" s="10"/>
      <c r="WT421" s="10"/>
      <c r="WU421" s="10"/>
      <c r="WV421" s="10"/>
      <c r="WW421" s="10"/>
      <c r="WX421" s="10"/>
      <c r="WY421" s="38"/>
      <c r="WZ421" s="38"/>
      <c r="XA421" s="38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25"/>
    </row>
    <row r="422" spans="2:644" s="4" customFormat="1" ht="12.75" hidden="1" x14ac:dyDescent="0.2">
      <c r="B422" s="61" t="s">
        <v>121</v>
      </c>
      <c r="C422" s="201" t="s">
        <v>482</v>
      </c>
      <c r="D422" s="9" t="str">
        <f t="shared" si="355"/>
        <v>1727528646</v>
      </c>
      <c r="E422" s="10"/>
      <c r="F422" s="9"/>
      <c r="G422" s="9"/>
      <c r="H422" s="9" t="s">
        <v>756</v>
      </c>
      <c r="I422" s="9"/>
      <c r="J422" s="9"/>
      <c r="K422" s="9"/>
      <c r="L422" s="9"/>
      <c r="M422" s="9"/>
      <c r="N422" s="9" t="e">
        <f>VLOOKUP(C422,'[1]Nomina al 02-02-2023'!$A$6:$A$94,1,0)</f>
        <v>#N/A</v>
      </c>
      <c r="O422" s="9"/>
      <c r="P422" s="9"/>
      <c r="Q422" s="11">
        <v>44091</v>
      </c>
      <c r="R422" s="11">
        <v>44091</v>
      </c>
      <c r="S422" s="11"/>
      <c r="T422" s="11"/>
      <c r="U422" s="76">
        <f t="shared" si="356"/>
        <v>28.466666666666665</v>
      </c>
      <c r="V422" s="100">
        <f t="shared" si="335"/>
        <v>35.583333333333329</v>
      </c>
      <c r="W422" s="12">
        <f t="shared" si="337"/>
        <v>0</v>
      </c>
      <c r="X422" s="24">
        <f t="shared" si="336"/>
        <v>0</v>
      </c>
      <c r="Y422" s="77">
        <f>IF(B422="Inactivo",0,(V422-W422-X422))</f>
        <v>0</v>
      </c>
      <c r="Z422" s="46"/>
      <c r="AA422" s="47"/>
      <c r="AB422" s="47"/>
      <c r="AC422" s="47"/>
      <c r="AD422" s="47"/>
      <c r="AE422" s="47"/>
      <c r="AF422" s="48"/>
      <c r="AG422" s="49"/>
      <c r="AH422" s="50"/>
      <c r="AI422" s="51"/>
      <c r="AJ422" s="52"/>
      <c r="AK422" s="53"/>
      <c r="AL422" s="53"/>
      <c r="AM422" s="53"/>
      <c r="AN422" s="53"/>
      <c r="AO422" s="53"/>
      <c r="AP422" s="54"/>
      <c r="AQ422" s="54"/>
      <c r="AR422" s="55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6"/>
      <c r="BO422" s="52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6"/>
      <c r="CS422" s="64"/>
      <c r="CT422" s="54"/>
      <c r="CU422" s="54"/>
      <c r="CV422" s="54"/>
      <c r="CW422" s="54"/>
      <c r="CX422" s="54"/>
      <c r="CY422" s="54"/>
      <c r="CZ422" s="55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15"/>
      <c r="DR422" s="15"/>
      <c r="DS422" s="15"/>
      <c r="DT422" s="15"/>
      <c r="DU422" s="15"/>
      <c r="DV422" s="15"/>
      <c r="DW422" s="29"/>
      <c r="DX422" s="43"/>
      <c r="DY422" s="21"/>
      <c r="DZ422" s="21"/>
      <c r="EA422" s="15"/>
      <c r="EB422" s="15"/>
      <c r="EC422" s="15"/>
      <c r="ED422" s="15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6"/>
      <c r="FB422" s="52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5"/>
      <c r="FZ422" s="54"/>
      <c r="GA422" s="54"/>
      <c r="GB422" s="54"/>
      <c r="GC422" s="54"/>
      <c r="GD422" s="54"/>
      <c r="GE422" s="54"/>
      <c r="GF422" s="58"/>
      <c r="GG422" s="57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6"/>
      <c r="HL422" s="52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5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8"/>
      <c r="IN422" s="57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6"/>
      <c r="JS422" s="52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5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6"/>
      <c r="KW422" s="57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5"/>
      <c r="LX422" s="54"/>
      <c r="LY422" s="54"/>
      <c r="LZ422" s="54"/>
      <c r="MA422" s="56"/>
      <c r="MB422" s="52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6"/>
      <c r="NF422" s="52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6"/>
      <c r="OK422" s="52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153"/>
      <c r="PP422" s="52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154"/>
      <c r="QT422" s="52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154"/>
      <c r="RY422" s="52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154"/>
      <c r="TC422" s="52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6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38"/>
      <c r="US422" s="38"/>
      <c r="UT422" s="38"/>
      <c r="UU422" s="38"/>
      <c r="UV422" s="38"/>
      <c r="UW422" s="38"/>
      <c r="UX422" s="38"/>
      <c r="UY422" s="38"/>
      <c r="UZ422" s="38"/>
      <c r="VA422" s="38"/>
      <c r="VB422" s="38"/>
      <c r="VC422" s="38"/>
      <c r="VD422" s="38"/>
      <c r="VE422" s="38"/>
      <c r="VF422" s="38"/>
      <c r="VG422" s="38"/>
      <c r="VH422" s="38"/>
      <c r="VI422" s="38"/>
      <c r="VJ422" s="38"/>
      <c r="VK422" s="38"/>
      <c r="VL422" s="182"/>
      <c r="VM422" s="25"/>
      <c r="VN422" s="10"/>
      <c r="VO422" s="10"/>
      <c r="VP422" s="10"/>
      <c r="VQ422" s="10"/>
      <c r="VR422" s="10"/>
      <c r="VS422" s="10"/>
      <c r="VT422" s="10"/>
      <c r="VU422" s="10"/>
      <c r="VV422" s="10"/>
      <c r="VW422" s="38"/>
      <c r="VX422" s="38"/>
      <c r="VY422" s="38"/>
      <c r="VZ422" s="38"/>
      <c r="WA422" s="38"/>
      <c r="WB422" s="38"/>
      <c r="WC422" s="38"/>
      <c r="WD422" s="38"/>
      <c r="WE422" s="38"/>
      <c r="WF422" s="38"/>
      <c r="WG422" s="38"/>
      <c r="WH422" s="38"/>
      <c r="WI422" s="38"/>
      <c r="WJ422" s="38"/>
      <c r="WK422" s="38"/>
      <c r="WL422" s="38"/>
      <c r="WM422" s="38"/>
      <c r="WN422" s="182"/>
      <c r="WO422" s="25"/>
      <c r="WP422" s="10"/>
      <c r="WQ422" s="10"/>
      <c r="WR422" s="10"/>
      <c r="WS422" s="10"/>
      <c r="WT422" s="10"/>
      <c r="WU422" s="10"/>
      <c r="WV422" s="10"/>
      <c r="WW422" s="10"/>
      <c r="WX422" s="10"/>
      <c r="WY422" s="38"/>
      <c r="WZ422" s="38"/>
      <c r="XA422" s="38"/>
      <c r="XB422" s="38"/>
      <c r="XC422" s="38"/>
      <c r="XD422" s="38"/>
      <c r="XE422" s="38"/>
      <c r="XF422" s="38"/>
      <c r="XG422" s="38"/>
      <c r="XH422" s="38"/>
      <c r="XI422" s="38"/>
      <c r="XJ422" s="38"/>
      <c r="XK422" s="38"/>
      <c r="XL422" s="38"/>
      <c r="XM422" s="38"/>
      <c r="XN422" s="38"/>
      <c r="XO422" s="38"/>
      <c r="XP422" s="38"/>
      <c r="XQ422" s="38"/>
      <c r="XR422" s="38"/>
      <c r="XS422" s="38"/>
      <c r="XT422" s="25"/>
    </row>
    <row r="423" spans="2:644" s="4" customFormat="1" ht="12.75" hidden="1" x14ac:dyDescent="0.2">
      <c r="B423" s="61" t="s">
        <v>121</v>
      </c>
      <c r="C423" s="201" t="s">
        <v>210</v>
      </c>
      <c r="D423" s="9" t="str">
        <f t="shared" si="355"/>
        <v>2350645228</v>
      </c>
      <c r="E423" s="10">
        <v>6015</v>
      </c>
      <c r="F423" s="9" t="s">
        <v>338</v>
      </c>
      <c r="G423" s="9" t="s">
        <v>337</v>
      </c>
      <c r="H423" s="9" t="s">
        <v>325</v>
      </c>
      <c r="I423" s="9"/>
      <c r="J423" s="9"/>
      <c r="K423" s="9"/>
      <c r="L423" s="9"/>
      <c r="M423" s="9"/>
      <c r="N423" s="9" t="e">
        <f>VLOOKUP(C423,'[1]Nomina al 02-02-2023'!$A$6:$A$94,1,0)</f>
        <v>#N/A</v>
      </c>
      <c r="O423" s="9"/>
      <c r="P423" s="9"/>
      <c r="Q423" s="11">
        <v>44888</v>
      </c>
      <c r="R423" s="11">
        <v>44910</v>
      </c>
      <c r="S423" s="11"/>
      <c r="T423" s="11"/>
      <c r="U423" s="76">
        <f t="shared" si="356"/>
        <v>2.2666666666666666</v>
      </c>
      <c r="V423" s="100">
        <f t="shared" si="335"/>
        <v>2.833333333333333</v>
      </c>
      <c r="W423" s="12">
        <f t="shared" ref="W423:W424" si="387">SUM(Z423:XS423)</f>
        <v>0</v>
      </c>
      <c r="X423" s="24">
        <f t="shared" si="336"/>
        <v>0</v>
      </c>
      <c r="Y423" s="77">
        <f>IF(B423="Inactivo",0,(V423-W423-X423))</f>
        <v>0</v>
      </c>
      <c r="Z423" s="46"/>
      <c r="AA423" s="47"/>
      <c r="AB423" s="47"/>
      <c r="AC423" s="47"/>
      <c r="AD423" s="47"/>
      <c r="AE423" s="47"/>
      <c r="AF423" s="48"/>
      <c r="AG423" s="49"/>
      <c r="AH423" s="50"/>
      <c r="AI423" s="51"/>
      <c r="AJ423" s="52"/>
      <c r="AK423" s="53"/>
      <c r="AL423" s="53"/>
      <c r="AM423" s="53"/>
      <c r="AN423" s="53"/>
      <c r="AO423" s="53"/>
      <c r="AP423" s="54"/>
      <c r="AQ423" s="54"/>
      <c r="AR423" s="55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6"/>
      <c r="BO423" s="52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6"/>
      <c r="CS423" s="64"/>
      <c r="CT423" s="54"/>
      <c r="CU423" s="54"/>
      <c r="CV423" s="54"/>
      <c r="CW423" s="54"/>
      <c r="CX423" s="54"/>
      <c r="CY423" s="54"/>
      <c r="CZ423" s="55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15"/>
      <c r="DR423" s="15"/>
      <c r="DS423" s="15"/>
      <c r="DT423" s="15"/>
      <c r="DU423" s="15"/>
      <c r="DV423" s="15"/>
      <c r="DW423" s="29"/>
      <c r="DX423" s="43"/>
      <c r="DY423" s="21"/>
      <c r="DZ423" s="21"/>
      <c r="EA423" s="15"/>
      <c r="EB423" s="15"/>
      <c r="EC423" s="15"/>
      <c r="ED423" s="15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6"/>
      <c r="FB423" s="52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5"/>
      <c r="FZ423" s="54"/>
      <c r="GA423" s="54"/>
      <c r="GB423" s="54"/>
      <c r="GC423" s="54"/>
      <c r="GD423" s="54"/>
      <c r="GE423" s="54"/>
      <c r="GF423" s="58"/>
      <c r="GG423" s="57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6"/>
      <c r="HL423" s="52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5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8"/>
      <c r="IN423" s="57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6"/>
      <c r="JS423" s="52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5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6"/>
      <c r="KW423" s="57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5"/>
      <c r="LX423" s="54"/>
      <c r="LY423" s="54"/>
      <c r="LZ423" s="54"/>
      <c r="MA423" s="56"/>
      <c r="MB423" s="52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6"/>
      <c r="NF423" s="52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6"/>
      <c r="OK423" s="52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153"/>
      <c r="PP423" s="52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154"/>
      <c r="QT423" s="52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154"/>
      <c r="RY423" s="52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154"/>
      <c r="TC423" s="52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6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38"/>
      <c r="US423" s="38"/>
      <c r="UT423" s="38"/>
      <c r="UU423" s="38"/>
      <c r="UV423" s="38"/>
      <c r="UW423" s="38"/>
      <c r="UX423" s="38"/>
      <c r="UY423" s="38"/>
      <c r="UZ423" s="38"/>
      <c r="VA423" s="38"/>
      <c r="VB423" s="38"/>
      <c r="VC423" s="38"/>
      <c r="VD423" s="38"/>
      <c r="VE423" s="38"/>
      <c r="VF423" s="38"/>
      <c r="VG423" s="38"/>
      <c r="VH423" s="38"/>
      <c r="VI423" s="38"/>
      <c r="VJ423" s="38"/>
      <c r="VK423" s="38"/>
      <c r="VL423" s="182"/>
      <c r="VM423" s="25"/>
      <c r="VN423" s="10"/>
      <c r="VO423" s="10"/>
      <c r="VP423" s="10"/>
      <c r="VQ423" s="10"/>
      <c r="VR423" s="10"/>
      <c r="VS423" s="10"/>
      <c r="VT423" s="10"/>
      <c r="VU423" s="10"/>
      <c r="VV423" s="10"/>
      <c r="VW423" s="38"/>
      <c r="VX423" s="38"/>
      <c r="VY423" s="38"/>
      <c r="VZ423" s="38"/>
      <c r="WA423" s="38"/>
      <c r="WB423" s="38"/>
      <c r="WC423" s="38"/>
      <c r="WD423" s="38"/>
      <c r="WE423" s="38"/>
      <c r="WF423" s="38"/>
      <c r="WG423" s="38"/>
      <c r="WH423" s="38"/>
      <c r="WI423" s="38"/>
      <c r="WJ423" s="38"/>
      <c r="WK423" s="38"/>
      <c r="WL423" s="38"/>
      <c r="WM423" s="38"/>
      <c r="WN423" s="182"/>
      <c r="WO423" s="25"/>
      <c r="WP423" s="10"/>
      <c r="WQ423" s="10"/>
      <c r="WR423" s="10"/>
      <c r="WS423" s="10"/>
      <c r="WT423" s="10"/>
      <c r="WU423" s="10"/>
      <c r="WV423" s="10"/>
      <c r="WW423" s="10"/>
      <c r="WX423" s="10"/>
      <c r="WY423" s="196"/>
      <c r="WZ423" s="196"/>
      <c r="XA423" s="196"/>
      <c r="XB423" s="196"/>
      <c r="XC423" s="196"/>
      <c r="XD423" s="196"/>
      <c r="XE423" s="196"/>
      <c r="XF423" s="196"/>
      <c r="XG423" s="196"/>
      <c r="XH423" s="196"/>
      <c r="XI423" s="196"/>
      <c r="XJ423" s="196"/>
      <c r="XK423" s="196"/>
      <c r="XL423" s="196"/>
      <c r="XM423" s="196"/>
      <c r="XN423" s="196"/>
      <c r="XO423" s="196"/>
      <c r="XP423" s="196"/>
      <c r="XQ423" s="196"/>
      <c r="XR423" s="196"/>
      <c r="XS423" s="196"/>
      <c r="XT423" s="25">
        <f t="shared" ref="XT423:XT424" si="388">SUM(Z423:XS423)</f>
        <v>0</v>
      </c>
    </row>
    <row r="424" spans="2:644" s="4" customFormat="1" ht="12.75" hidden="1" x14ac:dyDescent="0.2">
      <c r="B424" s="61" t="s">
        <v>121</v>
      </c>
      <c r="C424" s="201" t="s">
        <v>183</v>
      </c>
      <c r="D424" s="9" t="str">
        <f t="shared" si="355"/>
        <v>1754440921</v>
      </c>
      <c r="E424" s="10">
        <v>6005</v>
      </c>
      <c r="F424" s="9" t="s">
        <v>38</v>
      </c>
      <c r="G424" s="9" t="s">
        <v>330</v>
      </c>
      <c r="H424" s="9" t="s">
        <v>293</v>
      </c>
      <c r="I424" s="9"/>
      <c r="J424" s="9"/>
      <c r="K424" s="9"/>
      <c r="L424" s="9"/>
      <c r="M424" s="9"/>
      <c r="N424" s="9" t="e">
        <f>VLOOKUP(C424,'[1]Nomina al 02-02-2023'!$A$6:$A$94,1,0)</f>
        <v>#N/A</v>
      </c>
      <c r="O424" s="9"/>
      <c r="P424" s="9"/>
      <c r="Q424" s="11">
        <v>44622</v>
      </c>
      <c r="R424" s="11">
        <v>44771</v>
      </c>
      <c r="S424" s="11"/>
      <c r="T424" s="11"/>
      <c r="U424" s="76">
        <f t="shared" si="356"/>
        <v>10.966666666666667</v>
      </c>
      <c r="V424" s="100">
        <f t="shared" si="335"/>
        <v>13.708333333333334</v>
      </c>
      <c r="W424" s="12">
        <f t="shared" si="387"/>
        <v>0</v>
      </c>
      <c r="X424" s="24">
        <f t="shared" si="336"/>
        <v>0</v>
      </c>
      <c r="Y424" s="77">
        <f>IF(B424="Inactivo",0,(V424-W424-X424))</f>
        <v>0</v>
      </c>
      <c r="Z424" s="46"/>
      <c r="AA424" s="47"/>
      <c r="AB424" s="47"/>
      <c r="AC424" s="47"/>
      <c r="AD424" s="47"/>
      <c r="AE424" s="47"/>
      <c r="AF424" s="48"/>
      <c r="AG424" s="49"/>
      <c r="AH424" s="50"/>
      <c r="AI424" s="51"/>
      <c r="AJ424" s="52"/>
      <c r="AK424" s="53"/>
      <c r="AL424" s="53"/>
      <c r="AM424" s="53"/>
      <c r="AN424" s="53"/>
      <c r="AO424" s="53"/>
      <c r="AP424" s="54"/>
      <c r="AQ424" s="54"/>
      <c r="AR424" s="55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6"/>
      <c r="BO424" s="52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6"/>
      <c r="CS424" s="64"/>
      <c r="CT424" s="54"/>
      <c r="CU424" s="54"/>
      <c r="CV424" s="54"/>
      <c r="CW424" s="54"/>
      <c r="CX424" s="54"/>
      <c r="CY424" s="54"/>
      <c r="CZ424" s="55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15"/>
      <c r="DR424" s="15"/>
      <c r="DS424" s="15"/>
      <c r="DT424" s="15"/>
      <c r="DU424" s="15"/>
      <c r="DV424" s="15"/>
      <c r="DW424" s="29"/>
      <c r="DX424" s="43"/>
      <c r="DY424" s="21"/>
      <c r="DZ424" s="21"/>
      <c r="EA424" s="15"/>
      <c r="EB424" s="15"/>
      <c r="EC424" s="15"/>
      <c r="ED424" s="15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6"/>
      <c r="FB424" s="52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5"/>
      <c r="FZ424" s="54"/>
      <c r="GA424" s="54"/>
      <c r="GB424" s="54"/>
      <c r="GC424" s="54"/>
      <c r="GD424" s="54"/>
      <c r="GE424" s="54"/>
      <c r="GF424" s="58"/>
      <c r="GG424" s="57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6"/>
      <c r="HL424" s="52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5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8"/>
      <c r="IN424" s="57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6"/>
      <c r="JS424" s="52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5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6"/>
      <c r="KW424" s="57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5"/>
      <c r="LX424" s="54"/>
      <c r="LY424" s="54"/>
      <c r="LZ424" s="54"/>
      <c r="MA424" s="56"/>
      <c r="MB424" s="52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6"/>
      <c r="NF424" s="52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6"/>
      <c r="OK424" s="52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153"/>
      <c r="PP424" s="52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154"/>
      <c r="QT424" s="52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154"/>
      <c r="RY424" s="52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154"/>
      <c r="TC424" s="52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6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38"/>
      <c r="US424" s="38"/>
      <c r="UT424" s="38"/>
      <c r="UU424" s="38"/>
      <c r="UV424" s="38"/>
      <c r="UW424" s="38"/>
      <c r="UX424" s="38"/>
      <c r="UY424" s="38"/>
      <c r="UZ424" s="38"/>
      <c r="VA424" s="38"/>
      <c r="VB424" s="38"/>
      <c r="VC424" s="38"/>
      <c r="VD424" s="38"/>
      <c r="VE424" s="38"/>
      <c r="VF424" s="38"/>
      <c r="VG424" s="38"/>
      <c r="VH424" s="38"/>
      <c r="VI424" s="38"/>
      <c r="VJ424" s="38"/>
      <c r="VK424" s="38"/>
      <c r="VL424" s="182"/>
      <c r="VM424" s="25"/>
      <c r="VN424" s="10"/>
      <c r="VO424" s="10"/>
      <c r="VP424" s="10"/>
      <c r="VQ424" s="10"/>
      <c r="VR424" s="10"/>
      <c r="VS424" s="10"/>
      <c r="VT424" s="10"/>
      <c r="VU424" s="10"/>
      <c r="VV424" s="10"/>
      <c r="VW424" s="38"/>
      <c r="VX424" s="38"/>
      <c r="VY424" s="38"/>
      <c r="VZ424" s="38"/>
      <c r="WA424" s="38"/>
      <c r="WB424" s="38"/>
      <c r="WC424" s="38"/>
      <c r="WD424" s="38"/>
      <c r="WE424" s="38"/>
      <c r="WF424" s="38"/>
      <c r="WG424" s="38"/>
      <c r="WH424" s="38"/>
      <c r="WI424" s="38"/>
      <c r="WJ424" s="38"/>
      <c r="WK424" s="38"/>
      <c r="WL424" s="38"/>
      <c r="WM424" s="38"/>
      <c r="WN424" s="182"/>
      <c r="WO424" s="25"/>
      <c r="WP424" s="10"/>
      <c r="WQ424" s="10"/>
      <c r="WR424" s="10"/>
      <c r="WS424" s="10"/>
      <c r="WT424" s="10"/>
      <c r="WU424" s="10"/>
      <c r="WV424" s="10"/>
      <c r="WW424" s="10"/>
      <c r="WX424" s="10"/>
      <c r="WY424" s="196"/>
      <c r="WZ424" s="196"/>
      <c r="XA424" s="196"/>
      <c r="XB424" s="196"/>
      <c r="XC424" s="196"/>
      <c r="XD424" s="196"/>
      <c r="XE424" s="196"/>
      <c r="XF424" s="196"/>
      <c r="XG424" s="196"/>
      <c r="XH424" s="196"/>
      <c r="XI424" s="196"/>
      <c r="XJ424" s="196"/>
      <c r="XK424" s="196"/>
      <c r="XL424" s="196"/>
      <c r="XM424" s="196"/>
      <c r="XN424" s="196"/>
      <c r="XO424" s="196"/>
      <c r="XP424" s="196"/>
      <c r="XQ424" s="196"/>
      <c r="XR424" s="196"/>
      <c r="XS424" s="196"/>
      <c r="XT424" s="25">
        <f t="shared" si="388"/>
        <v>0</v>
      </c>
    </row>
    <row r="425" spans="2:644" s="4" customFormat="1" ht="12.75" hidden="1" x14ac:dyDescent="0.2">
      <c r="B425" s="61" t="s">
        <v>121</v>
      </c>
      <c r="C425" s="201" t="s">
        <v>192</v>
      </c>
      <c r="D425" s="9" t="str">
        <f t="shared" si="355"/>
        <v>1755557830</v>
      </c>
      <c r="E425" s="10"/>
      <c r="F425" s="9"/>
      <c r="G425" s="9"/>
      <c r="H425" s="9" t="s">
        <v>240</v>
      </c>
      <c r="I425" s="9"/>
      <c r="J425" s="9"/>
      <c r="K425" s="9"/>
      <c r="L425" s="9"/>
      <c r="M425" s="9"/>
      <c r="N425" s="9" t="e">
        <f>VLOOKUP(C425,'[1]Nomina al 02-02-2023'!$A$6:$A$94,1,0)</f>
        <v>#N/A</v>
      </c>
      <c r="O425" s="9"/>
      <c r="P425" s="9"/>
      <c r="Q425" s="11">
        <v>44690</v>
      </c>
      <c r="R425" s="11">
        <v>44806</v>
      </c>
      <c r="S425" s="11"/>
      <c r="T425" s="11"/>
      <c r="U425" s="76">
        <f t="shared" si="356"/>
        <v>8.7333333333333325</v>
      </c>
      <c r="V425" s="100">
        <f t="shared" si="335"/>
        <v>10.916666666666666</v>
      </c>
      <c r="W425" s="12">
        <f t="shared" si="337"/>
        <v>0</v>
      </c>
      <c r="X425" s="24">
        <f t="shared" si="336"/>
        <v>0</v>
      </c>
      <c r="Y425" s="77">
        <f>IF(B425="Inactivo",0,(V425-W425-X425))</f>
        <v>0</v>
      </c>
      <c r="Z425" s="46"/>
      <c r="AA425" s="47"/>
      <c r="AB425" s="47"/>
      <c r="AC425" s="47"/>
      <c r="AD425" s="47"/>
      <c r="AE425" s="47"/>
      <c r="AF425" s="48"/>
      <c r="AG425" s="49"/>
      <c r="AH425" s="50"/>
      <c r="AI425" s="51"/>
      <c r="AJ425" s="52"/>
      <c r="AK425" s="53"/>
      <c r="AL425" s="53"/>
      <c r="AM425" s="53"/>
      <c r="AN425" s="53"/>
      <c r="AO425" s="53"/>
      <c r="AP425" s="54"/>
      <c r="AQ425" s="54"/>
      <c r="AR425" s="55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6"/>
      <c r="BO425" s="52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6"/>
      <c r="CS425" s="64"/>
      <c r="CT425" s="54"/>
      <c r="CU425" s="54"/>
      <c r="CV425" s="54"/>
      <c r="CW425" s="54"/>
      <c r="CX425" s="54"/>
      <c r="CY425" s="54"/>
      <c r="CZ425" s="55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15"/>
      <c r="DR425" s="15"/>
      <c r="DS425" s="15"/>
      <c r="DT425" s="15"/>
      <c r="DU425" s="15"/>
      <c r="DV425" s="15"/>
      <c r="DW425" s="29"/>
      <c r="DX425" s="43"/>
      <c r="DY425" s="21"/>
      <c r="DZ425" s="21"/>
      <c r="EA425" s="15"/>
      <c r="EB425" s="15"/>
      <c r="EC425" s="15"/>
      <c r="ED425" s="15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6"/>
      <c r="FB425" s="52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5"/>
      <c r="FZ425" s="54"/>
      <c r="GA425" s="54"/>
      <c r="GB425" s="54"/>
      <c r="GC425" s="54"/>
      <c r="GD425" s="54"/>
      <c r="GE425" s="54"/>
      <c r="GF425" s="58"/>
      <c r="GG425" s="57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6"/>
      <c r="HL425" s="52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5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8"/>
      <c r="IN425" s="57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6"/>
      <c r="JS425" s="52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5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6"/>
      <c r="KW425" s="57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5"/>
      <c r="LX425" s="54"/>
      <c r="LY425" s="54"/>
      <c r="LZ425" s="54"/>
      <c r="MA425" s="56"/>
      <c r="MB425" s="52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6"/>
      <c r="NF425" s="52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6"/>
      <c r="OK425" s="52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153"/>
      <c r="PP425" s="52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154"/>
      <c r="QT425" s="52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154"/>
      <c r="RY425" s="52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154"/>
      <c r="TC425" s="52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6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38"/>
      <c r="US425" s="38"/>
      <c r="UT425" s="38"/>
      <c r="UU425" s="38"/>
      <c r="UV425" s="38"/>
      <c r="UW425" s="38"/>
      <c r="UX425" s="38"/>
      <c r="UY425" s="38"/>
      <c r="UZ425" s="38"/>
      <c r="VA425" s="38"/>
      <c r="VB425" s="38"/>
      <c r="VC425" s="38"/>
      <c r="VD425" s="38"/>
      <c r="VE425" s="38"/>
      <c r="VF425" s="38"/>
      <c r="VG425" s="38"/>
      <c r="VH425" s="38"/>
      <c r="VI425" s="38"/>
      <c r="VJ425" s="38"/>
      <c r="VK425" s="38"/>
      <c r="VL425" s="182"/>
      <c r="VM425" s="25"/>
      <c r="VN425" s="10"/>
      <c r="VO425" s="10"/>
      <c r="VP425" s="10"/>
      <c r="VQ425" s="10"/>
      <c r="VR425" s="10"/>
      <c r="VS425" s="10"/>
      <c r="VT425" s="10"/>
      <c r="VU425" s="10"/>
      <c r="VV425" s="10"/>
      <c r="VW425" s="38"/>
      <c r="VX425" s="38"/>
      <c r="VY425" s="38"/>
      <c r="VZ425" s="38"/>
      <c r="WA425" s="38"/>
      <c r="WB425" s="38"/>
      <c r="WC425" s="38"/>
      <c r="WD425" s="38"/>
      <c r="WE425" s="38"/>
      <c r="WF425" s="38"/>
      <c r="WG425" s="38"/>
      <c r="WH425" s="38"/>
      <c r="WI425" s="38"/>
      <c r="WJ425" s="38"/>
      <c r="WK425" s="38"/>
      <c r="WL425" s="38"/>
      <c r="WM425" s="38"/>
      <c r="WN425" s="182"/>
      <c r="WO425" s="25"/>
      <c r="WP425" s="10"/>
      <c r="WQ425" s="10"/>
      <c r="WR425" s="10"/>
      <c r="WS425" s="10"/>
      <c r="WT425" s="10"/>
      <c r="WU425" s="10"/>
      <c r="WV425" s="10"/>
      <c r="WW425" s="10"/>
      <c r="WX425" s="10"/>
      <c r="WY425" s="38"/>
      <c r="WZ425" s="38"/>
      <c r="XA425" s="38"/>
      <c r="XB425" s="38"/>
      <c r="XC425" s="38"/>
      <c r="XD425" s="38"/>
      <c r="XE425" s="38"/>
      <c r="XF425" s="38"/>
      <c r="XG425" s="38"/>
      <c r="XH425" s="38"/>
      <c r="XI425" s="38"/>
      <c r="XJ425" s="38"/>
      <c r="XK425" s="38"/>
      <c r="XL425" s="38"/>
      <c r="XM425" s="38"/>
      <c r="XN425" s="38"/>
      <c r="XO425" s="38"/>
      <c r="XP425" s="38"/>
      <c r="XQ425" s="38"/>
      <c r="XR425" s="38"/>
      <c r="XS425" s="38"/>
      <c r="XT425" s="25"/>
    </row>
    <row r="426" spans="2:644" s="4" customFormat="1" ht="12.75" x14ac:dyDescent="0.2">
      <c r="B426" s="61" t="s">
        <v>122</v>
      </c>
      <c r="C426" s="201" t="s">
        <v>1116</v>
      </c>
      <c r="D426" s="9" t="str">
        <f t="shared" si="355"/>
        <v>0925376261</v>
      </c>
      <c r="E426" s="10">
        <v>6015</v>
      </c>
      <c r="F426" s="9" t="s">
        <v>338</v>
      </c>
      <c r="G426" s="9" t="s">
        <v>126</v>
      </c>
      <c r="H426" s="9" t="s">
        <v>757</v>
      </c>
      <c r="I426" s="9">
        <f>LEN(H426)</f>
        <v>24</v>
      </c>
      <c r="J426" s="9">
        <f>FIND(" ",H426,FIND(" ",H426)+1)</f>
        <v>13</v>
      </c>
      <c r="K426" s="9">
        <f>I426-(J426-1)</f>
        <v>12</v>
      </c>
      <c r="L426" s="9" t="str">
        <f>MID(H426,1,J426)</f>
        <v xml:space="preserve">Puma Parraga </v>
      </c>
      <c r="M426" s="9" t="str">
        <f>MID(H426,J426,K426)</f>
        <v xml:space="preserve"> Lady Magaly</v>
      </c>
      <c r="N426" s="9" t="str">
        <f>_xlfn.IFNA(VLOOKUP(D426,[1]!Tabla1[#All],7,0),"NO ENCONTRADO")</f>
        <v>ladypuma@salesland.net</v>
      </c>
      <c r="O426" s="9"/>
      <c r="P426" s="9" t="str">
        <f>IF(N426="NO ENCONTRADO",O426,N426)</f>
        <v>ladypuma@salesland.net</v>
      </c>
      <c r="Q426" s="11">
        <v>44652</v>
      </c>
      <c r="R426" s="11"/>
      <c r="S426" s="11"/>
      <c r="T426" s="11"/>
      <c r="U426" s="76">
        <f t="shared" si="356"/>
        <v>10</v>
      </c>
      <c r="V426" s="100">
        <f t="shared" si="335"/>
        <v>12.5</v>
      </c>
      <c r="W426" s="12">
        <f>SUM(Z426:XS426)</f>
        <v>0</v>
      </c>
      <c r="X426" s="24">
        <f t="shared" si="336"/>
        <v>0</v>
      </c>
      <c r="Y426" s="77">
        <f>IF(B426="Inactivo",0,(V426-W426-X426))</f>
        <v>12.5</v>
      </c>
      <c r="Z426" s="46"/>
      <c r="AA426" s="47"/>
      <c r="AB426" s="47"/>
      <c r="AC426" s="47"/>
      <c r="AD426" s="47"/>
      <c r="AE426" s="47"/>
      <c r="AF426" s="48"/>
      <c r="AG426" s="49"/>
      <c r="AH426" s="50"/>
      <c r="AI426" s="51"/>
      <c r="AJ426" s="52"/>
      <c r="AK426" s="53"/>
      <c r="AL426" s="53"/>
      <c r="AM426" s="53"/>
      <c r="AN426" s="53"/>
      <c r="AO426" s="53"/>
      <c r="AP426" s="54"/>
      <c r="AQ426" s="54"/>
      <c r="AR426" s="55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6"/>
      <c r="BO426" s="52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6"/>
      <c r="CS426" s="64"/>
      <c r="CT426" s="54"/>
      <c r="CU426" s="54"/>
      <c r="CV426" s="54"/>
      <c r="CW426" s="54"/>
      <c r="CX426" s="54"/>
      <c r="CY426" s="54"/>
      <c r="CZ426" s="55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15"/>
      <c r="DR426" s="15"/>
      <c r="DS426" s="15"/>
      <c r="DT426" s="15"/>
      <c r="DU426" s="15"/>
      <c r="DV426" s="15"/>
      <c r="DW426" s="29"/>
      <c r="DX426" s="43"/>
      <c r="DY426" s="21"/>
      <c r="DZ426" s="21"/>
      <c r="EA426" s="15"/>
      <c r="EB426" s="15"/>
      <c r="EC426" s="15"/>
      <c r="ED426" s="15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6"/>
      <c r="FB426" s="52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5"/>
      <c r="FZ426" s="54"/>
      <c r="GA426" s="54"/>
      <c r="GB426" s="54"/>
      <c r="GC426" s="54"/>
      <c r="GD426" s="54"/>
      <c r="GE426" s="54"/>
      <c r="GF426" s="58"/>
      <c r="GG426" s="57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6"/>
      <c r="HL426" s="52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5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8"/>
      <c r="IN426" s="57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6"/>
      <c r="JS426" s="52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5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6"/>
      <c r="KW426" s="57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5"/>
      <c r="LX426" s="54"/>
      <c r="LY426" s="54"/>
      <c r="LZ426" s="54"/>
      <c r="MA426" s="56"/>
      <c r="MB426" s="52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6"/>
      <c r="NF426" s="52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6"/>
      <c r="OK426" s="52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153"/>
      <c r="PP426" s="52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154"/>
      <c r="QT426" s="52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154"/>
      <c r="RY426" s="52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154"/>
      <c r="TC426" s="52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6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38"/>
      <c r="US426" s="38"/>
      <c r="UT426" s="38"/>
      <c r="UU426" s="38"/>
      <c r="UV426" s="38"/>
      <c r="UW426" s="38"/>
      <c r="UX426" s="38"/>
      <c r="UY426" s="38"/>
      <c r="UZ426" s="38"/>
      <c r="VA426" s="38"/>
      <c r="VB426" s="38"/>
      <c r="VC426" s="38"/>
      <c r="VD426" s="38"/>
      <c r="VE426" s="38"/>
      <c r="VF426" s="38"/>
      <c r="VG426" s="38"/>
      <c r="VH426" s="38"/>
      <c r="VI426" s="38"/>
      <c r="VJ426" s="38"/>
      <c r="VK426" s="38"/>
      <c r="VL426" s="182"/>
      <c r="VM426" s="25"/>
      <c r="VN426" s="10"/>
      <c r="VO426" s="10"/>
      <c r="VP426" s="10"/>
      <c r="VQ426" s="10"/>
      <c r="VR426" s="10"/>
      <c r="VS426" s="10"/>
      <c r="VT426" s="10"/>
      <c r="VU426" s="10"/>
      <c r="VV426" s="10"/>
      <c r="VW426" s="38"/>
      <c r="VX426" s="38"/>
      <c r="VY426" s="38"/>
      <c r="VZ426" s="38"/>
      <c r="WA426" s="38"/>
      <c r="WB426" s="38"/>
      <c r="WC426" s="38"/>
      <c r="WD426" s="38"/>
      <c r="WE426" s="38"/>
      <c r="WF426" s="38"/>
      <c r="WG426" s="38"/>
      <c r="WH426" s="38"/>
      <c r="WI426" s="38"/>
      <c r="WJ426" s="38"/>
      <c r="WK426" s="38"/>
      <c r="WL426" s="38"/>
      <c r="WM426" s="38"/>
      <c r="WN426" s="182"/>
      <c r="WO426" s="25"/>
      <c r="WP426" s="10"/>
      <c r="WQ426" s="10"/>
      <c r="WR426" s="10"/>
      <c r="WS426" s="10"/>
      <c r="WT426" s="10"/>
      <c r="WU426" s="10"/>
      <c r="WV426" s="10"/>
      <c r="WW426" s="10"/>
      <c r="WX426" s="10"/>
      <c r="WY426" s="196"/>
      <c r="WZ426" s="196"/>
      <c r="XA426" s="196"/>
      <c r="XB426" s="196"/>
      <c r="XC426" s="196"/>
      <c r="XD426" s="196"/>
      <c r="XE426" s="196"/>
      <c r="XF426" s="196"/>
      <c r="XG426" s="196"/>
      <c r="XH426" s="196"/>
      <c r="XI426" s="196"/>
      <c r="XJ426" s="196"/>
      <c r="XK426" s="196"/>
      <c r="XL426" s="196"/>
      <c r="XM426" s="196"/>
      <c r="XN426" s="196"/>
      <c r="XO426" s="196"/>
      <c r="XP426" s="196"/>
      <c r="XQ426" s="196"/>
      <c r="XR426" s="196"/>
      <c r="XS426" s="196"/>
      <c r="XT426" s="25">
        <f t="shared" ref="XT426" si="389">SUM(Z426:XS426)</f>
        <v>0</v>
      </c>
    </row>
    <row r="427" spans="2:644" s="4" customFormat="1" ht="12.75" hidden="1" x14ac:dyDescent="0.2">
      <c r="B427" s="61" t="s">
        <v>121</v>
      </c>
      <c r="C427" s="201" t="s">
        <v>1117</v>
      </c>
      <c r="D427" s="9" t="str">
        <f t="shared" si="355"/>
        <v>0919758581</v>
      </c>
      <c r="E427" s="10"/>
      <c r="F427" s="9"/>
      <c r="G427" s="9"/>
      <c r="H427" s="9" t="s">
        <v>758</v>
      </c>
      <c r="I427" s="9"/>
      <c r="J427" s="9"/>
      <c r="K427" s="9"/>
      <c r="L427" s="9"/>
      <c r="M427" s="9"/>
      <c r="N427" s="9" t="e">
        <f>VLOOKUP(C427,'[1]Nomina al 02-02-2023'!$A$6:$A$94,1,0)</f>
        <v>#N/A</v>
      </c>
      <c r="O427" s="9"/>
      <c r="P427" s="9"/>
      <c r="Q427" s="11">
        <v>44389</v>
      </c>
      <c r="R427" s="11">
        <v>44389</v>
      </c>
      <c r="S427" s="11"/>
      <c r="T427" s="11"/>
      <c r="U427" s="76">
        <f t="shared" si="356"/>
        <v>18.633333333333333</v>
      </c>
      <c r="V427" s="100">
        <f t="shared" si="335"/>
        <v>23.291666666666664</v>
      </c>
      <c r="W427" s="12">
        <f t="shared" si="337"/>
        <v>0</v>
      </c>
      <c r="X427" s="24">
        <f t="shared" si="336"/>
        <v>0</v>
      </c>
      <c r="Y427" s="77">
        <f>IF(B427="Inactivo",0,(V427-W427-X427))</f>
        <v>0</v>
      </c>
      <c r="Z427" s="46"/>
      <c r="AA427" s="47"/>
      <c r="AB427" s="47"/>
      <c r="AC427" s="47"/>
      <c r="AD427" s="47"/>
      <c r="AE427" s="47"/>
      <c r="AF427" s="48"/>
      <c r="AG427" s="49"/>
      <c r="AH427" s="50"/>
      <c r="AI427" s="51"/>
      <c r="AJ427" s="52"/>
      <c r="AK427" s="53"/>
      <c r="AL427" s="53"/>
      <c r="AM427" s="53"/>
      <c r="AN427" s="53"/>
      <c r="AO427" s="53"/>
      <c r="AP427" s="54"/>
      <c r="AQ427" s="54"/>
      <c r="AR427" s="55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6"/>
      <c r="BO427" s="52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6"/>
      <c r="CS427" s="64"/>
      <c r="CT427" s="54"/>
      <c r="CU427" s="54"/>
      <c r="CV427" s="54"/>
      <c r="CW427" s="54"/>
      <c r="CX427" s="54"/>
      <c r="CY427" s="54"/>
      <c r="CZ427" s="55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15"/>
      <c r="DR427" s="15"/>
      <c r="DS427" s="15"/>
      <c r="DT427" s="15"/>
      <c r="DU427" s="15"/>
      <c r="DV427" s="15"/>
      <c r="DW427" s="29"/>
      <c r="DX427" s="43"/>
      <c r="DY427" s="21"/>
      <c r="DZ427" s="21"/>
      <c r="EA427" s="15"/>
      <c r="EB427" s="15"/>
      <c r="EC427" s="15"/>
      <c r="ED427" s="15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6"/>
      <c r="FB427" s="52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5"/>
      <c r="FZ427" s="54"/>
      <c r="GA427" s="54"/>
      <c r="GB427" s="54"/>
      <c r="GC427" s="54"/>
      <c r="GD427" s="54"/>
      <c r="GE427" s="54"/>
      <c r="GF427" s="58"/>
      <c r="GG427" s="57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6"/>
      <c r="HL427" s="52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5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8"/>
      <c r="IN427" s="57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6"/>
      <c r="JS427" s="52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5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6"/>
      <c r="KW427" s="57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5"/>
      <c r="LX427" s="54"/>
      <c r="LY427" s="54"/>
      <c r="LZ427" s="54"/>
      <c r="MA427" s="56"/>
      <c r="MB427" s="52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6"/>
      <c r="NF427" s="52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6"/>
      <c r="OK427" s="52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153"/>
      <c r="PP427" s="52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154"/>
      <c r="QT427" s="52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154"/>
      <c r="RY427" s="52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154"/>
      <c r="TC427" s="52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6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38"/>
      <c r="US427" s="38"/>
      <c r="UT427" s="38"/>
      <c r="UU427" s="38"/>
      <c r="UV427" s="38"/>
      <c r="UW427" s="38"/>
      <c r="UX427" s="38"/>
      <c r="UY427" s="38"/>
      <c r="UZ427" s="38"/>
      <c r="VA427" s="38"/>
      <c r="VB427" s="38"/>
      <c r="VC427" s="38"/>
      <c r="VD427" s="38"/>
      <c r="VE427" s="38"/>
      <c r="VF427" s="38"/>
      <c r="VG427" s="38"/>
      <c r="VH427" s="38"/>
      <c r="VI427" s="38"/>
      <c r="VJ427" s="38"/>
      <c r="VK427" s="38"/>
      <c r="VL427" s="182"/>
      <c r="VM427" s="25"/>
      <c r="VN427" s="10"/>
      <c r="VO427" s="10"/>
      <c r="VP427" s="10"/>
      <c r="VQ427" s="10"/>
      <c r="VR427" s="10"/>
      <c r="VS427" s="10"/>
      <c r="VT427" s="10"/>
      <c r="VU427" s="10"/>
      <c r="VV427" s="10"/>
      <c r="VW427" s="38"/>
      <c r="VX427" s="38"/>
      <c r="VY427" s="38"/>
      <c r="VZ427" s="38"/>
      <c r="WA427" s="38"/>
      <c r="WB427" s="38"/>
      <c r="WC427" s="38"/>
      <c r="WD427" s="38"/>
      <c r="WE427" s="38"/>
      <c r="WF427" s="38"/>
      <c r="WG427" s="38"/>
      <c r="WH427" s="38"/>
      <c r="WI427" s="38"/>
      <c r="WJ427" s="38"/>
      <c r="WK427" s="38"/>
      <c r="WL427" s="38"/>
      <c r="WM427" s="38"/>
      <c r="WN427" s="182"/>
      <c r="WO427" s="25"/>
      <c r="WP427" s="10"/>
      <c r="WQ427" s="10"/>
      <c r="WR427" s="10"/>
      <c r="WS427" s="10"/>
      <c r="WT427" s="10"/>
      <c r="WU427" s="10"/>
      <c r="WV427" s="10"/>
      <c r="WW427" s="10"/>
      <c r="WX427" s="10"/>
      <c r="WY427" s="38"/>
      <c r="WZ427" s="38"/>
      <c r="XA427" s="38"/>
      <c r="XB427" s="38"/>
      <c r="XC427" s="38"/>
      <c r="XD427" s="38"/>
      <c r="XE427" s="38"/>
      <c r="XF427" s="38"/>
      <c r="XG427" s="38"/>
      <c r="XH427" s="38"/>
      <c r="XI427" s="38"/>
      <c r="XJ427" s="38"/>
      <c r="XK427" s="38"/>
      <c r="XL427" s="38"/>
      <c r="XM427" s="38"/>
      <c r="XN427" s="38"/>
      <c r="XO427" s="38"/>
      <c r="XP427" s="38"/>
      <c r="XQ427" s="38"/>
      <c r="XR427" s="38"/>
      <c r="XS427" s="38"/>
      <c r="XT427" s="25"/>
    </row>
    <row r="428" spans="2:644" s="4" customFormat="1" ht="12.75" hidden="1" x14ac:dyDescent="0.2">
      <c r="B428" s="61" t="s">
        <v>121</v>
      </c>
      <c r="C428" s="201" t="s">
        <v>483</v>
      </c>
      <c r="D428" s="9" t="str">
        <f t="shared" si="355"/>
        <v>1720720240</v>
      </c>
      <c r="E428" s="10"/>
      <c r="F428" s="9"/>
      <c r="G428" s="9"/>
      <c r="H428" s="9" t="s">
        <v>759</v>
      </c>
      <c r="I428" s="9"/>
      <c r="J428" s="9"/>
      <c r="K428" s="9"/>
      <c r="L428" s="9"/>
      <c r="M428" s="9"/>
      <c r="N428" s="9" t="e">
        <f>VLOOKUP(C428,'[1]Nomina al 02-02-2023'!$A$6:$A$94,1,0)</f>
        <v>#N/A</v>
      </c>
      <c r="O428" s="9"/>
      <c r="P428" s="9"/>
      <c r="Q428" s="11">
        <v>44278</v>
      </c>
      <c r="R428" s="11">
        <v>44278</v>
      </c>
      <c r="S428" s="11"/>
      <c r="T428" s="11"/>
      <c r="U428" s="76">
        <f t="shared" si="356"/>
        <v>22.266666666666666</v>
      </c>
      <c r="V428" s="100">
        <f t="shared" si="335"/>
        <v>27.833333333333332</v>
      </c>
      <c r="W428" s="12">
        <f t="shared" si="337"/>
        <v>0</v>
      </c>
      <c r="X428" s="24">
        <f t="shared" si="336"/>
        <v>0</v>
      </c>
      <c r="Y428" s="77">
        <f>IF(B428="Inactivo",0,(V428-W428-X428))</f>
        <v>0</v>
      </c>
      <c r="Z428" s="46"/>
      <c r="AA428" s="47"/>
      <c r="AB428" s="47"/>
      <c r="AC428" s="47"/>
      <c r="AD428" s="47"/>
      <c r="AE428" s="47"/>
      <c r="AF428" s="48"/>
      <c r="AG428" s="49"/>
      <c r="AH428" s="50"/>
      <c r="AI428" s="51"/>
      <c r="AJ428" s="52"/>
      <c r="AK428" s="53"/>
      <c r="AL428" s="53"/>
      <c r="AM428" s="53"/>
      <c r="AN428" s="53"/>
      <c r="AO428" s="53"/>
      <c r="AP428" s="54"/>
      <c r="AQ428" s="54"/>
      <c r="AR428" s="55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6"/>
      <c r="BO428" s="52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6"/>
      <c r="CS428" s="64"/>
      <c r="CT428" s="54"/>
      <c r="CU428" s="54"/>
      <c r="CV428" s="54"/>
      <c r="CW428" s="54"/>
      <c r="CX428" s="54"/>
      <c r="CY428" s="54"/>
      <c r="CZ428" s="55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15"/>
      <c r="DR428" s="15"/>
      <c r="DS428" s="15"/>
      <c r="DT428" s="15"/>
      <c r="DU428" s="15"/>
      <c r="DV428" s="15"/>
      <c r="DW428" s="29"/>
      <c r="DX428" s="43"/>
      <c r="DY428" s="21"/>
      <c r="DZ428" s="21"/>
      <c r="EA428" s="15"/>
      <c r="EB428" s="15"/>
      <c r="EC428" s="15"/>
      <c r="ED428" s="15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6"/>
      <c r="FB428" s="52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5"/>
      <c r="FZ428" s="54"/>
      <c r="GA428" s="54"/>
      <c r="GB428" s="54"/>
      <c r="GC428" s="54"/>
      <c r="GD428" s="54"/>
      <c r="GE428" s="54"/>
      <c r="GF428" s="58"/>
      <c r="GG428" s="57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6"/>
      <c r="HL428" s="52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5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8"/>
      <c r="IN428" s="57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6"/>
      <c r="JS428" s="52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5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6"/>
      <c r="KW428" s="57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5"/>
      <c r="LX428" s="54"/>
      <c r="LY428" s="54"/>
      <c r="LZ428" s="54"/>
      <c r="MA428" s="56"/>
      <c r="MB428" s="52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6"/>
      <c r="NF428" s="52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6"/>
      <c r="OK428" s="52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153"/>
      <c r="PP428" s="52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154"/>
      <c r="QT428" s="52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154"/>
      <c r="RY428" s="52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154"/>
      <c r="TC428" s="52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6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38"/>
      <c r="US428" s="38"/>
      <c r="UT428" s="38"/>
      <c r="UU428" s="38"/>
      <c r="UV428" s="38"/>
      <c r="UW428" s="38"/>
      <c r="UX428" s="38"/>
      <c r="UY428" s="38"/>
      <c r="UZ428" s="38"/>
      <c r="VA428" s="38"/>
      <c r="VB428" s="38"/>
      <c r="VC428" s="38"/>
      <c r="VD428" s="38"/>
      <c r="VE428" s="38"/>
      <c r="VF428" s="38"/>
      <c r="VG428" s="38"/>
      <c r="VH428" s="38"/>
      <c r="VI428" s="38"/>
      <c r="VJ428" s="38"/>
      <c r="VK428" s="38"/>
      <c r="VL428" s="182"/>
      <c r="VM428" s="25"/>
      <c r="VN428" s="10"/>
      <c r="VO428" s="10"/>
      <c r="VP428" s="10"/>
      <c r="VQ428" s="10"/>
      <c r="VR428" s="10"/>
      <c r="VS428" s="10"/>
      <c r="VT428" s="10"/>
      <c r="VU428" s="10"/>
      <c r="VV428" s="10"/>
      <c r="VW428" s="38"/>
      <c r="VX428" s="38"/>
      <c r="VY428" s="38"/>
      <c r="VZ428" s="38"/>
      <c r="WA428" s="38"/>
      <c r="WB428" s="38"/>
      <c r="WC428" s="38"/>
      <c r="WD428" s="38"/>
      <c r="WE428" s="38"/>
      <c r="WF428" s="38"/>
      <c r="WG428" s="38"/>
      <c r="WH428" s="38"/>
      <c r="WI428" s="38"/>
      <c r="WJ428" s="38"/>
      <c r="WK428" s="38"/>
      <c r="WL428" s="38"/>
      <c r="WM428" s="38"/>
      <c r="WN428" s="182"/>
      <c r="WO428" s="25"/>
      <c r="WP428" s="10"/>
      <c r="WQ428" s="10"/>
      <c r="WR428" s="10"/>
      <c r="WS428" s="10"/>
      <c r="WT428" s="10"/>
      <c r="WU428" s="10"/>
      <c r="WV428" s="10"/>
      <c r="WW428" s="10"/>
      <c r="WX428" s="10"/>
      <c r="WY428" s="38"/>
      <c r="WZ428" s="38"/>
      <c r="XA428" s="38"/>
      <c r="XB428" s="38"/>
      <c r="XC428" s="38"/>
      <c r="XD428" s="38"/>
      <c r="XE428" s="38"/>
      <c r="XF428" s="38"/>
      <c r="XG428" s="38"/>
      <c r="XH428" s="38"/>
      <c r="XI428" s="38"/>
      <c r="XJ428" s="38"/>
      <c r="XK428" s="38"/>
      <c r="XL428" s="38"/>
      <c r="XM428" s="38"/>
      <c r="XN428" s="38"/>
      <c r="XO428" s="38"/>
      <c r="XP428" s="38"/>
      <c r="XQ428" s="38"/>
      <c r="XR428" s="38"/>
      <c r="XS428" s="38"/>
      <c r="XT428" s="25"/>
    </row>
    <row r="429" spans="2:644" s="4" customFormat="1" ht="12.75" hidden="1" x14ac:dyDescent="0.2">
      <c r="B429" s="61" t="s">
        <v>121</v>
      </c>
      <c r="C429" s="201" t="s">
        <v>1118</v>
      </c>
      <c r="D429" s="9" t="str">
        <f t="shared" si="355"/>
        <v>0931800189</v>
      </c>
      <c r="E429" s="10"/>
      <c r="F429" s="9"/>
      <c r="G429" s="9"/>
      <c r="H429" s="9" t="s">
        <v>760</v>
      </c>
      <c r="I429" s="9"/>
      <c r="J429" s="9"/>
      <c r="K429" s="9"/>
      <c r="L429" s="9"/>
      <c r="M429" s="9"/>
      <c r="N429" s="9" t="e">
        <f>VLOOKUP(C429,'[1]Nomina al 02-02-2023'!$A$6:$A$94,1,0)</f>
        <v>#N/A</v>
      </c>
      <c r="O429" s="9"/>
      <c r="P429" s="9"/>
      <c r="Q429" s="11">
        <v>44326</v>
      </c>
      <c r="R429" s="11">
        <v>44326</v>
      </c>
      <c r="S429" s="11"/>
      <c r="T429" s="11"/>
      <c r="U429" s="76">
        <f t="shared" si="356"/>
        <v>20.7</v>
      </c>
      <c r="V429" s="100">
        <f t="shared" si="335"/>
        <v>25.875</v>
      </c>
      <c r="W429" s="12">
        <f t="shared" si="337"/>
        <v>0</v>
      </c>
      <c r="X429" s="24">
        <f t="shared" si="336"/>
        <v>0</v>
      </c>
      <c r="Y429" s="77">
        <f>IF(B429="Inactivo",0,(V429-W429-X429))</f>
        <v>0</v>
      </c>
      <c r="Z429" s="46"/>
      <c r="AA429" s="47"/>
      <c r="AB429" s="47"/>
      <c r="AC429" s="47"/>
      <c r="AD429" s="47"/>
      <c r="AE429" s="47"/>
      <c r="AF429" s="48"/>
      <c r="AG429" s="49"/>
      <c r="AH429" s="50"/>
      <c r="AI429" s="51"/>
      <c r="AJ429" s="52"/>
      <c r="AK429" s="53"/>
      <c r="AL429" s="53"/>
      <c r="AM429" s="53"/>
      <c r="AN429" s="53"/>
      <c r="AO429" s="53"/>
      <c r="AP429" s="54"/>
      <c r="AQ429" s="54"/>
      <c r="AR429" s="55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6"/>
      <c r="BO429" s="52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6"/>
      <c r="CS429" s="64"/>
      <c r="CT429" s="54"/>
      <c r="CU429" s="54"/>
      <c r="CV429" s="54"/>
      <c r="CW429" s="54"/>
      <c r="CX429" s="54"/>
      <c r="CY429" s="54"/>
      <c r="CZ429" s="55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15"/>
      <c r="DR429" s="15"/>
      <c r="DS429" s="15"/>
      <c r="DT429" s="15"/>
      <c r="DU429" s="15"/>
      <c r="DV429" s="15"/>
      <c r="DW429" s="29"/>
      <c r="DX429" s="43"/>
      <c r="DY429" s="21"/>
      <c r="DZ429" s="21"/>
      <c r="EA429" s="15"/>
      <c r="EB429" s="15"/>
      <c r="EC429" s="15"/>
      <c r="ED429" s="15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6"/>
      <c r="FB429" s="52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5"/>
      <c r="FZ429" s="54"/>
      <c r="GA429" s="54"/>
      <c r="GB429" s="54"/>
      <c r="GC429" s="54"/>
      <c r="GD429" s="54"/>
      <c r="GE429" s="54"/>
      <c r="GF429" s="58"/>
      <c r="GG429" s="57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6"/>
      <c r="HL429" s="52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5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8"/>
      <c r="IN429" s="57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6"/>
      <c r="JS429" s="52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5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6"/>
      <c r="KW429" s="57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5"/>
      <c r="LX429" s="54"/>
      <c r="LY429" s="54"/>
      <c r="LZ429" s="54"/>
      <c r="MA429" s="56"/>
      <c r="MB429" s="52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6"/>
      <c r="NF429" s="52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6"/>
      <c r="OK429" s="52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153"/>
      <c r="PP429" s="52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154"/>
      <c r="QT429" s="52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154"/>
      <c r="RY429" s="52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154"/>
      <c r="TC429" s="52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6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38"/>
      <c r="US429" s="38"/>
      <c r="UT429" s="38"/>
      <c r="UU429" s="38"/>
      <c r="UV429" s="38"/>
      <c r="UW429" s="38"/>
      <c r="UX429" s="38"/>
      <c r="UY429" s="38"/>
      <c r="UZ429" s="38"/>
      <c r="VA429" s="38"/>
      <c r="VB429" s="38"/>
      <c r="VC429" s="38"/>
      <c r="VD429" s="38"/>
      <c r="VE429" s="38"/>
      <c r="VF429" s="38"/>
      <c r="VG429" s="38"/>
      <c r="VH429" s="38"/>
      <c r="VI429" s="38"/>
      <c r="VJ429" s="38"/>
      <c r="VK429" s="38"/>
      <c r="VL429" s="182"/>
      <c r="VM429" s="25"/>
      <c r="VN429" s="10"/>
      <c r="VO429" s="10"/>
      <c r="VP429" s="10"/>
      <c r="VQ429" s="10"/>
      <c r="VR429" s="10"/>
      <c r="VS429" s="10"/>
      <c r="VT429" s="10"/>
      <c r="VU429" s="10"/>
      <c r="VV429" s="10"/>
      <c r="VW429" s="38"/>
      <c r="VX429" s="38"/>
      <c r="VY429" s="38"/>
      <c r="VZ429" s="38"/>
      <c r="WA429" s="38"/>
      <c r="WB429" s="38"/>
      <c r="WC429" s="38"/>
      <c r="WD429" s="38"/>
      <c r="WE429" s="38"/>
      <c r="WF429" s="38"/>
      <c r="WG429" s="38"/>
      <c r="WH429" s="38"/>
      <c r="WI429" s="38"/>
      <c r="WJ429" s="38"/>
      <c r="WK429" s="38"/>
      <c r="WL429" s="38"/>
      <c r="WM429" s="38"/>
      <c r="WN429" s="182"/>
      <c r="WO429" s="25"/>
      <c r="WP429" s="10"/>
      <c r="WQ429" s="10"/>
      <c r="WR429" s="10"/>
      <c r="WS429" s="10"/>
      <c r="WT429" s="10"/>
      <c r="WU429" s="10"/>
      <c r="WV429" s="10"/>
      <c r="WW429" s="10"/>
      <c r="WX429" s="10"/>
      <c r="WY429" s="38"/>
      <c r="WZ429" s="38"/>
      <c r="XA429" s="38"/>
      <c r="XB429" s="38"/>
      <c r="XC429" s="38"/>
      <c r="XD429" s="38"/>
      <c r="XE429" s="38"/>
      <c r="XF429" s="38"/>
      <c r="XG429" s="38"/>
      <c r="XH429" s="38"/>
      <c r="XI429" s="38"/>
      <c r="XJ429" s="38"/>
      <c r="XK429" s="38"/>
      <c r="XL429" s="38"/>
      <c r="XM429" s="38"/>
      <c r="XN429" s="38"/>
      <c r="XO429" s="38"/>
      <c r="XP429" s="38"/>
      <c r="XQ429" s="38"/>
      <c r="XR429" s="38"/>
      <c r="XS429" s="38"/>
      <c r="XT429" s="25"/>
    </row>
    <row r="430" spans="2:644" s="4" customFormat="1" ht="12.75" hidden="1" x14ac:dyDescent="0.2">
      <c r="B430" s="61" t="s">
        <v>121</v>
      </c>
      <c r="C430" s="201" t="s">
        <v>1119</v>
      </c>
      <c r="D430" s="9" t="str">
        <f t="shared" si="355"/>
        <v>0705760700</v>
      </c>
      <c r="E430" s="10"/>
      <c r="F430" s="9"/>
      <c r="G430" s="9"/>
      <c r="H430" s="9" t="s">
        <v>761</v>
      </c>
      <c r="I430" s="9"/>
      <c r="J430" s="9"/>
      <c r="K430" s="9"/>
      <c r="L430" s="9"/>
      <c r="M430" s="9"/>
      <c r="N430" s="9" t="e">
        <f>VLOOKUP(C430,'[1]Nomina al 02-02-2023'!$A$6:$A$94,1,0)</f>
        <v>#N/A</v>
      </c>
      <c r="O430" s="9"/>
      <c r="P430" s="9"/>
      <c r="Q430" s="11">
        <v>44820</v>
      </c>
      <c r="R430" s="11">
        <v>44867</v>
      </c>
      <c r="S430" s="11"/>
      <c r="T430" s="11"/>
      <c r="U430" s="76">
        <f t="shared" si="356"/>
        <v>4.5</v>
      </c>
      <c r="V430" s="100">
        <f t="shared" si="335"/>
        <v>5.625</v>
      </c>
      <c r="W430" s="12">
        <f t="shared" si="337"/>
        <v>0</v>
      </c>
      <c r="X430" s="24">
        <f t="shared" si="336"/>
        <v>0</v>
      </c>
      <c r="Y430" s="77">
        <f>IF(B430="Inactivo",0,(V430-W430-X430))</f>
        <v>0</v>
      </c>
      <c r="Z430" s="46"/>
      <c r="AA430" s="47"/>
      <c r="AB430" s="47"/>
      <c r="AC430" s="47"/>
      <c r="AD430" s="47"/>
      <c r="AE430" s="47"/>
      <c r="AF430" s="48"/>
      <c r="AG430" s="49"/>
      <c r="AH430" s="50"/>
      <c r="AI430" s="51"/>
      <c r="AJ430" s="52"/>
      <c r="AK430" s="53"/>
      <c r="AL430" s="53"/>
      <c r="AM430" s="53"/>
      <c r="AN430" s="53"/>
      <c r="AO430" s="53"/>
      <c r="AP430" s="54"/>
      <c r="AQ430" s="54"/>
      <c r="AR430" s="55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6"/>
      <c r="BO430" s="52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6"/>
      <c r="CS430" s="64"/>
      <c r="CT430" s="54"/>
      <c r="CU430" s="54"/>
      <c r="CV430" s="54"/>
      <c r="CW430" s="54"/>
      <c r="CX430" s="54"/>
      <c r="CY430" s="54"/>
      <c r="CZ430" s="55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15"/>
      <c r="DR430" s="15"/>
      <c r="DS430" s="15"/>
      <c r="DT430" s="15"/>
      <c r="DU430" s="15"/>
      <c r="DV430" s="15"/>
      <c r="DW430" s="29"/>
      <c r="DX430" s="43"/>
      <c r="DY430" s="21"/>
      <c r="DZ430" s="21"/>
      <c r="EA430" s="15"/>
      <c r="EB430" s="15"/>
      <c r="EC430" s="15"/>
      <c r="ED430" s="15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6"/>
      <c r="FB430" s="52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5"/>
      <c r="FZ430" s="54"/>
      <c r="GA430" s="54"/>
      <c r="GB430" s="54"/>
      <c r="GC430" s="54"/>
      <c r="GD430" s="54"/>
      <c r="GE430" s="54"/>
      <c r="GF430" s="58"/>
      <c r="GG430" s="57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6"/>
      <c r="HL430" s="52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5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8"/>
      <c r="IN430" s="57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6"/>
      <c r="JS430" s="52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5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6"/>
      <c r="KW430" s="57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5"/>
      <c r="LX430" s="54"/>
      <c r="LY430" s="54"/>
      <c r="LZ430" s="54"/>
      <c r="MA430" s="56"/>
      <c r="MB430" s="52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6"/>
      <c r="NF430" s="52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6"/>
      <c r="OK430" s="52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153"/>
      <c r="PP430" s="52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154"/>
      <c r="QT430" s="52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154"/>
      <c r="RY430" s="52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154"/>
      <c r="TC430" s="52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6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38"/>
      <c r="US430" s="38"/>
      <c r="UT430" s="38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182"/>
      <c r="VM430" s="25"/>
      <c r="VN430" s="10"/>
      <c r="VO430" s="10"/>
      <c r="VP430" s="10"/>
      <c r="VQ430" s="10"/>
      <c r="VR430" s="10"/>
      <c r="VS430" s="10"/>
      <c r="VT430" s="10"/>
      <c r="VU430" s="10"/>
      <c r="VV430" s="10"/>
      <c r="VW430" s="38"/>
      <c r="VX430" s="38"/>
      <c r="VY430" s="38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182"/>
      <c r="WO430" s="25"/>
      <c r="WP430" s="10"/>
      <c r="WQ430" s="10"/>
      <c r="WR430" s="10"/>
      <c r="WS430" s="10"/>
      <c r="WT430" s="10"/>
      <c r="WU430" s="10"/>
      <c r="WV430" s="10"/>
      <c r="WW430" s="10"/>
      <c r="WX430" s="10"/>
      <c r="WY430" s="38"/>
      <c r="WZ430" s="38"/>
      <c r="XA430" s="38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25"/>
    </row>
    <row r="431" spans="2:644" s="4" customFormat="1" ht="12.75" hidden="1" x14ac:dyDescent="0.2">
      <c r="B431" s="61" t="s">
        <v>121</v>
      </c>
      <c r="C431" s="201" t="s">
        <v>1120</v>
      </c>
      <c r="D431" s="9" t="str">
        <f t="shared" si="355"/>
        <v>0931303713</v>
      </c>
      <c r="E431" s="10"/>
      <c r="F431" s="9"/>
      <c r="G431" s="9"/>
      <c r="H431" s="9" t="s">
        <v>265</v>
      </c>
      <c r="I431" s="9"/>
      <c r="J431" s="9"/>
      <c r="K431" s="9"/>
      <c r="L431" s="9"/>
      <c r="M431" s="9"/>
      <c r="N431" s="9" t="e">
        <f>VLOOKUP(C431,'[1]Nomina al 02-02-2023'!$A$6:$A$94,1,0)</f>
        <v>#N/A</v>
      </c>
      <c r="O431" s="9"/>
      <c r="P431" s="9"/>
      <c r="Q431" s="11">
        <v>44622</v>
      </c>
      <c r="R431" s="11">
        <v>44635</v>
      </c>
      <c r="S431" s="11"/>
      <c r="T431" s="11"/>
      <c r="U431" s="76">
        <f t="shared" si="356"/>
        <v>10.966666666666667</v>
      </c>
      <c r="V431" s="100">
        <f t="shared" si="335"/>
        <v>13.708333333333334</v>
      </c>
      <c r="W431" s="12">
        <f t="shared" si="337"/>
        <v>0</v>
      </c>
      <c r="X431" s="24">
        <f t="shared" si="336"/>
        <v>0</v>
      </c>
      <c r="Y431" s="77">
        <f>IF(B431="Inactivo",0,(V431-W431-X431))</f>
        <v>0</v>
      </c>
      <c r="Z431" s="46"/>
      <c r="AA431" s="47"/>
      <c r="AB431" s="47"/>
      <c r="AC431" s="47"/>
      <c r="AD431" s="47"/>
      <c r="AE431" s="47"/>
      <c r="AF431" s="48"/>
      <c r="AG431" s="49"/>
      <c r="AH431" s="50"/>
      <c r="AI431" s="51"/>
      <c r="AJ431" s="52"/>
      <c r="AK431" s="53"/>
      <c r="AL431" s="53"/>
      <c r="AM431" s="53"/>
      <c r="AN431" s="53"/>
      <c r="AO431" s="53"/>
      <c r="AP431" s="54"/>
      <c r="AQ431" s="54"/>
      <c r="AR431" s="55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6"/>
      <c r="BO431" s="52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6"/>
      <c r="CS431" s="64"/>
      <c r="CT431" s="54"/>
      <c r="CU431" s="54"/>
      <c r="CV431" s="54"/>
      <c r="CW431" s="54"/>
      <c r="CX431" s="54"/>
      <c r="CY431" s="54"/>
      <c r="CZ431" s="55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15"/>
      <c r="DR431" s="15"/>
      <c r="DS431" s="15"/>
      <c r="DT431" s="15"/>
      <c r="DU431" s="15"/>
      <c r="DV431" s="15"/>
      <c r="DW431" s="29"/>
      <c r="DX431" s="43"/>
      <c r="DY431" s="21"/>
      <c r="DZ431" s="21"/>
      <c r="EA431" s="15"/>
      <c r="EB431" s="15"/>
      <c r="EC431" s="15"/>
      <c r="ED431" s="15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6"/>
      <c r="FB431" s="52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5"/>
      <c r="FZ431" s="54"/>
      <c r="GA431" s="54"/>
      <c r="GB431" s="54"/>
      <c r="GC431" s="54"/>
      <c r="GD431" s="54"/>
      <c r="GE431" s="54"/>
      <c r="GF431" s="58"/>
      <c r="GG431" s="57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6"/>
      <c r="HL431" s="52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5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8"/>
      <c r="IN431" s="57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6"/>
      <c r="JS431" s="52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5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6"/>
      <c r="KW431" s="57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5"/>
      <c r="LX431" s="54"/>
      <c r="LY431" s="54"/>
      <c r="LZ431" s="54"/>
      <c r="MA431" s="56"/>
      <c r="MB431" s="52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6"/>
      <c r="NF431" s="52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6"/>
      <c r="OK431" s="52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153"/>
      <c r="PP431" s="52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154"/>
      <c r="QT431" s="52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154"/>
      <c r="RY431" s="52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154"/>
      <c r="TC431" s="52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6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38"/>
      <c r="US431" s="38"/>
      <c r="UT431" s="38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182"/>
      <c r="VM431" s="25"/>
      <c r="VN431" s="10"/>
      <c r="VO431" s="10"/>
      <c r="VP431" s="10"/>
      <c r="VQ431" s="10"/>
      <c r="VR431" s="10"/>
      <c r="VS431" s="10"/>
      <c r="VT431" s="10"/>
      <c r="VU431" s="10"/>
      <c r="VV431" s="10"/>
      <c r="VW431" s="38"/>
      <c r="VX431" s="38"/>
      <c r="VY431" s="38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182"/>
      <c r="WO431" s="25"/>
      <c r="WP431" s="10"/>
      <c r="WQ431" s="10"/>
      <c r="WR431" s="10"/>
      <c r="WS431" s="10"/>
      <c r="WT431" s="10"/>
      <c r="WU431" s="10"/>
      <c r="WV431" s="10"/>
      <c r="WW431" s="10"/>
      <c r="WX431" s="10"/>
      <c r="WY431" s="38"/>
      <c r="WZ431" s="38"/>
      <c r="XA431" s="38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25"/>
    </row>
    <row r="432" spans="2:644" s="4" customFormat="1" ht="12.75" x14ac:dyDescent="0.2">
      <c r="B432" s="61" t="s">
        <v>122</v>
      </c>
      <c r="C432" s="201" t="s">
        <v>1121</v>
      </c>
      <c r="D432" s="9" t="str">
        <f t="shared" si="355"/>
        <v>0106588429</v>
      </c>
      <c r="E432" s="10">
        <v>6001</v>
      </c>
      <c r="F432" s="9" t="s">
        <v>43</v>
      </c>
      <c r="G432" s="9" t="s">
        <v>330</v>
      </c>
      <c r="H432" s="9" t="s">
        <v>762</v>
      </c>
      <c r="I432" s="9">
        <f>LEN(H432)</f>
        <v>27</v>
      </c>
      <c r="J432" s="9">
        <f>FIND(" ",H432,FIND(" ",H432)+1)</f>
        <v>14</v>
      </c>
      <c r="K432" s="9">
        <f>I432-(J432-1)</f>
        <v>14</v>
      </c>
      <c r="L432" s="9" t="str">
        <f>MID(H432,1,J432)</f>
        <v xml:space="preserve">Ramirez Rubio </v>
      </c>
      <c r="M432" s="9" t="str">
        <f>MID(H432,J432,K432)</f>
        <v xml:space="preserve"> Nelly Liliana</v>
      </c>
      <c r="N432" s="9" t="str">
        <f>_xlfn.IFNA(VLOOKUP(D432,[1]!Tabla1[#All],7,0),"NO ENCONTRADO")</f>
        <v>nellyramirez@salesland.net</v>
      </c>
      <c r="O432" s="9"/>
      <c r="P432" s="9" t="str">
        <f>IF(N432="NO ENCONTRADO",O432,N432)</f>
        <v>nellyramirez@salesland.net</v>
      </c>
      <c r="Q432" s="11">
        <v>44664</v>
      </c>
      <c r="R432" s="11"/>
      <c r="S432" s="11"/>
      <c r="T432" s="11"/>
      <c r="U432" s="76">
        <f t="shared" si="356"/>
        <v>9.6</v>
      </c>
      <c r="V432" s="100">
        <f t="shared" si="335"/>
        <v>12</v>
      </c>
      <c r="W432" s="12">
        <f>SUM(Z432:XS432)</f>
        <v>0</v>
      </c>
      <c r="X432" s="24">
        <f t="shared" si="336"/>
        <v>0</v>
      </c>
      <c r="Y432" s="77">
        <f>IF(B432="Inactivo",0,(V432-W432-X432))</f>
        <v>12</v>
      </c>
      <c r="Z432" s="46"/>
      <c r="AA432" s="47"/>
      <c r="AB432" s="47"/>
      <c r="AC432" s="47"/>
      <c r="AD432" s="47"/>
      <c r="AE432" s="47"/>
      <c r="AF432" s="48"/>
      <c r="AG432" s="49"/>
      <c r="AH432" s="50"/>
      <c r="AI432" s="51"/>
      <c r="AJ432" s="52"/>
      <c r="AK432" s="53"/>
      <c r="AL432" s="53"/>
      <c r="AM432" s="53"/>
      <c r="AN432" s="53"/>
      <c r="AO432" s="53"/>
      <c r="AP432" s="54"/>
      <c r="AQ432" s="54"/>
      <c r="AR432" s="55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6"/>
      <c r="BO432" s="52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6"/>
      <c r="CS432" s="64"/>
      <c r="CT432" s="54"/>
      <c r="CU432" s="54"/>
      <c r="CV432" s="54"/>
      <c r="CW432" s="54"/>
      <c r="CX432" s="54"/>
      <c r="CY432" s="54"/>
      <c r="CZ432" s="55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15"/>
      <c r="DR432" s="15"/>
      <c r="DS432" s="15"/>
      <c r="DT432" s="15"/>
      <c r="DU432" s="15"/>
      <c r="DV432" s="15"/>
      <c r="DW432" s="29"/>
      <c r="DX432" s="43"/>
      <c r="DY432" s="21"/>
      <c r="DZ432" s="21"/>
      <c r="EA432" s="15"/>
      <c r="EB432" s="15"/>
      <c r="EC432" s="15"/>
      <c r="ED432" s="15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6"/>
      <c r="FB432" s="52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5"/>
      <c r="FZ432" s="54"/>
      <c r="GA432" s="54"/>
      <c r="GB432" s="54"/>
      <c r="GC432" s="54"/>
      <c r="GD432" s="54"/>
      <c r="GE432" s="54"/>
      <c r="GF432" s="58"/>
      <c r="GG432" s="57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6"/>
      <c r="HL432" s="52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5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8"/>
      <c r="IN432" s="57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6"/>
      <c r="JS432" s="52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5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6"/>
      <c r="KW432" s="57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5"/>
      <c r="LX432" s="54"/>
      <c r="LY432" s="54"/>
      <c r="LZ432" s="54"/>
      <c r="MA432" s="56"/>
      <c r="MB432" s="52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6"/>
      <c r="NF432" s="52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6"/>
      <c r="OK432" s="52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153"/>
      <c r="PP432" s="52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154"/>
      <c r="QT432" s="52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154"/>
      <c r="RY432" s="52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154"/>
      <c r="TC432" s="52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6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38"/>
      <c r="US432" s="38"/>
      <c r="UT432" s="38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182"/>
      <c r="VM432" s="25"/>
      <c r="VN432" s="10"/>
      <c r="VO432" s="10"/>
      <c r="VP432" s="10"/>
      <c r="VQ432" s="10"/>
      <c r="VR432" s="10"/>
      <c r="VS432" s="10"/>
      <c r="VT432" s="10"/>
      <c r="VU432" s="10"/>
      <c r="VV432" s="10"/>
      <c r="VW432" s="38"/>
      <c r="VX432" s="38"/>
      <c r="VY432" s="38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182"/>
      <c r="WO432" s="25"/>
      <c r="WP432" s="10"/>
      <c r="WQ432" s="10"/>
      <c r="WR432" s="10"/>
      <c r="WS432" s="10"/>
      <c r="WT432" s="10"/>
      <c r="WU432" s="10"/>
      <c r="WV432" s="10"/>
      <c r="WW432" s="10"/>
      <c r="WX432" s="10"/>
      <c r="WY432" s="196"/>
      <c r="WZ432" s="196"/>
      <c r="XA432" s="196"/>
      <c r="XB432" s="196"/>
      <c r="XC432" s="196"/>
      <c r="XD432" s="196"/>
      <c r="XE432" s="196"/>
      <c r="XF432" s="196"/>
      <c r="XG432" s="196"/>
      <c r="XH432" s="196"/>
      <c r="XI432" s="196"/>
      <c r="XJ432" s="196"/>
      <c r="XK432" s="196"/>
      <c r="XL432" s="196"/>
      <c r="XM432" s="196"/>
      <c r="XN432" s="196"/>
      <c r="XO432" s="196"/>
      <c r="XP432" s="196"/>
      <c r="XQ432" s="196"/>
      <c r="XR432" s="196"/>
      <c r="XS432" s="196"/>
      <c r="XT432" s="25">
        <f t="shared" ref="XT432" si="390">SUM(Z432:XS432)</f>
        <v>0</v>
      </c>
    </row>
    <row r="433" spans="2:644" s="4" customFormat="1" ht="12.75" hidden="1" x14ac:dyDescent="0.2">
      <c r="B433" s="61" t="s">
        <v>121</v>
      </c>
      <c r="C433" s="201" t="s">
        <v>1122</v>
      </c>
      <c r="D433" s="9" t="str">
        <f t="shared" si="355"/>
        <v>0105674261</v>
      </c>
      <c r="E433" s="10"/>
      <c r="F433" s="9"/>
      <c r="G433" s="9"/>
      <c r="H433" s="9" t="s">
        <v>763</v>
      </c>
      <c r="I433" s="9"/>
      <c r="J433" s="9"/>
      <c r="K433" s="9"/>
      <c r="L433" s="9"/>
      <c r="M433" s="9"/>
      <c r="N433" s="9" t="e">
        <f>VLOOKUP(C433,'[1]Nomina al 02-02-2023'!$A$6:$A$94,1,0)</f>
        <v>#N/A</v>
      </c>
      <c r="O433" s="9"/>
      <c r="P433" s="9"/>
      <c r="Q433" s="11">
        <v>44240</v>
      </c>
      <c r="R433" s="11">
        <v>44240</v>
      </c>
      <c r="S433" s="11"/>
      <c r="T433" s="11"/>
      <c r="U433" s="76">
        <f t="shared" si="356"/>
        <v>23.6</v>
      </c>
      <c r="V433" s="100">
        <f t="shared" si="335"/>
        <v>29.5</v>
      </c>
      <c r="W433" s="12">
        <f t="shared" si="337"/>
        <v>0</v>
      </c>
      <c r="X433" s="24">
        <f t="shared" si="336"/>
        <v>0</v>
      </c>
      <c r="Y433" s="77">
        <f>IF(B433="Inactivo",0,(V433-W433-X433))</f>
        <v>0</v>
      </c>
      <c r="Z433" s="46"/>
      <c r="AA433" s="47"/>
      <c r="AB433" s="47"/>
      <c r="AC433" s="47"/>
      <c r="AD433" s="47"/>
      <c r="AE433" s="47"/>
      <c r="AF433" s="48"/>
      <c r="AG433" s="49"/>
      <c r="AH433" s="50"/>
      <c r="AI433" s="51"/>
      <c r="AJ433" s="52"/>
      <c r="AK433" s="53"/>
      <c r="AL433" s="53"/>
      <c r="AM433" s="53"/>
      <c r="AN433" s="53"/>
      <c r="AO433" s="53"/>
      <c r="AP433" s="54"/>
      <c r="AQ433" s="54"/>
      <c r="AR433" s="55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6"/>
      <c r="BO433" s="52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6"/>
      <c r="CS433" s="64"/>
      <c r="CT433" s="54"/>
      <c r="CU433" s="54"/>
      <c r="CV433" s="54"/>
      <c r="CW433" s="54"/>
      <c r="CX433" s="54"/>
      <c r="CY433" s="54"/>
      <c r="CZ433" s="55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15"/>
      <c r="DR433" s="15"/>
      <c r="DS433" s="15"/>
      <c r="DT433" s="15"/>
      <c r="DU433" s="15"/>
      <c r="DV433" s="15"/>
      <c r="DW433" s="29"/>
      <c r="DX433" s="43"/>
      <c r="DY433" s="21"/>
      <c r="DZ433" s="21"/>
      <c r="EA433" s="15"/>
      <c r="EB433" s="15"/>
      <c r="EC433" s="15"/>
      <c r="ED433" s="15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6"/>
      <c r="FB433" s="52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5"/>
      <c r="FZ433" s="54"/>
      <c r="GA433" s="54"/>
      <c r="GB433" s="54"/>
      <c r="GC433" s="54"/>
      <c r="GD433" s="54"/>
      <c r="GE433" s="54"/>
      <c r="GF433" s="58"/>
      <c r="GG433" s="57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6"/>
      <c r="HL433" s="52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5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8"/>
      <c r="IN433" s="57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6"/>
      <c r="JS433" s="52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5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6"/>
      <c r="KW433" s="57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5"/>
      <c r="LX433" s="54"/>
      <c r="LY433" s="54"/>
      <c r="LZ433" s="54"/>
      <c r="MA433" s="56"/>
      <c r="MB433" s="52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6"/>
      <c r="NF433" s="52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6"/>
      <c r="OK433" s="52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153"/>
      <c r="PP433" s="52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154"/>
      <c r="QT433" s="52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154"/>
      <c r="RY433" s="52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154"/>
      <c r="TC433" s="52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6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38"/>
      <c r="US433" s="38"/>
      <c r="UT433" s="38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182"/>
      <c r="VM433" s="25"/>
      <c r="VN433" s="10"/>
      <c r="VO433" s="10"/>
      <c r="VP433" s="10"/>
      <c r="VQ433" s="10"/>
      <c r="VR433" s="10"/>
      <c r="VS433" s="10"/>
      <c r="VT433" s="10"/>
      <c r="VU433" s="10"/>
      <c r="VV433" s="10"/>
      <c r="VW433" s="38"/>
      <c r="VX433" s="38"/>
      <c r="VY433" s="38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182"/>
      <c r="WO433" s="25"/>
      <c r="WP433" s="10"/>
      <c r="WQ433" s="10"/>
      <c r="WR433" s="10"/>
      <c r="WS433" s="10"/>
      <c r="WT433" s="10"/>
      <c r="WU433" s="10"/>
      <c r="WV433" s="10"/>
      <c r="WW433" s="10"/>
      <c r="WX433" s="10"/>
      <c r="WY433" s="38"/>
      <c r="WZ433" s="38"/>
      <c r="XA433" s="38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25"/>
    </row>
    <row r="434" spans="2:644" s="4" customFormat="1" ht="12.75" x14ac:dyDescent="0.2">
      <c r="B434" s="61" t="s">
        <v>122</v>
      </c>
      <c r="C434" s="201" t="s">
        <v>484</v>
      </c>
      <c r="D434" s="9" t="str">
        <f t="shared" si="355"/>
        <v>1720797073</v>
      </c>
      <c r="E434" s="10">
        <v>6003</v>
      </c>
      <c r="F434" s="9" t="s">
        <v>37</v>
      </c>
      <c r="G434" s="9" t="s">
        <v>876</v>
      </c>
      <c r="H434" s="9" t="s">
        <v>764</v>
      </c>
      <c r="I434" s="9">
        <f>LEN(H434)</f>
        <v>30</v>
      </c>
      <c r="J434" s="9">
        <f>FIND(" ",H434,FIND(" ",H434)+1)</f>
        <v>13</v>
      </c>
      <c r="K434" s="9">
        <f>I434-(J434-1)</f>
        <v>18</v>
      </c>
      <c r="L434" s="9" t="str">
        <f>MID(H434,1,J434)</f>
        <v xml:space="preserve">Reino Tufiño </v>
      </c>
      <c r="M434" s="9" t="str">
        <f>MID(H434,J434,K434)</f>
        <v xml:space="preserve"> Pauleth Katherine</v>
      </c>
      <c r="N434" s="9" t="str">
        <f>_xlfn.IFNA(VLOOKUP(D434,[1]!Tabla1[#All],7,0),"NO ENCONTRADO")</f>
        <v>paulethreino@salesland.net</v>
      </c>
      <c r="O434" s="9"/>
      <c r="P434" s="9" t="str">
        <f>IF(N434="NO ENCONTRADO",O434,N434)</f>
        <v>paulethreino@salesland.net</v>
      </c>
      <c r="Q434" s="11">
        <v>44866</v>
      </c>
      <c r="R434" s="11"/>
      <c r="S434" s="11"/>
      <c r="T434" s="11"/>
      <c r="U434" s="76">
        <f t="shared" si="356"/>
        <v>3</v>
      </c>
      <c r="V434" s="100">
        <f t="shared" si="335"/>
        <v>3.75</v>
      </c>
      <c r="W434" s="12">
        <f t="shared" ref="W434:W436" si="391">SUM(Z434:XS434)</f>
        <v>0</v>
      </c>
      <c r="X434" s="24">
        <f t="shared" si="336"/>
        <v>0</v>
      </c>
      <c r="Y434" s="77">
        <f>IF(B434="Inactivo",0,(V434-W434-X434))</f>
        <v>3.75</v>
      </c>
      <c r="Z434" s="46"/>
      <c r="AA434" s="47"/>
      <c r="AB434" s="47"/>
      <c r="AC434" s="47"/>
      <c r="AD434" s="47"/>
      <c r="AE434" s="47"/>
      <c r="AF434" s="48"/>
      <c r="AG434" s="49"/>
      <c r="AH434" s="50"/>
      <c r="AI434" s="51"/>
      <c r="AJ434" s="52"/>
      <c r="AK434" s="53"/>
      <c r="AL434" s="53"/>
      <c r="AM434" s="53"/>
      <c r="AN434" s="53"/>
      <c r="AO434" s="53"/>
      <c r="AP434" s="54"/>
      <c r="AQ434" s="54"/>
      <c r="AR434" s="55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6"/>
      <c r="BO434" s="52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6"/>
      <c r="CS434" s="64"/>
      <c r="CT434" s="54"/>
      <c r="CU434" s="54"/>
      <c r="CV434" s="54"/>
      <c r="CW434" s="54"/>
      <c r="CX434" s="54"/>
      <c r="CY434" s="54"/>
      <c r="CZ434" s="55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15"/>
      <c r="DR434" s="15"/>
      <c r="DS434" s="15"/>
      <c r="DT434" s="15"/>
      <c r="DU434" s="15"/>
      <c r="DV434" s="15"/>
      <c r="DW434" s="29"/>
      <c r="DX434" s="43"/>
      <c r="DY434" s="21"/>
      <c r="DZ434" s="21"/>
      <c r="EA434" s="15"/>
      <c r="EB434" s="15"/>
      <c r="EC434" s="15"/>
      <c r="ED434" s="15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6"/>
      <c r="FB434" s="52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5"/>
      <c r="FZ434" s="54"/>
      <c r="GA434" s="54"/>
      <c r="GB434" s="54"/>
      <c r="GC434" s="54"/>
      <c r="GD434" s="54"/>
      <c r="GE434" s="54"/>
      <c r="GF434" s="58"/>
      <c r="GG434" s="57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6"/>
      <c r="HL434" s="52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5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8"/>
      <c r="IN434" s="57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6"/>
      <c r="JS434" s="52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5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6"/>
      <c r="KW434" s="57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5"/>
      <c r="LX434" s="54"/>
      <c r="LY434" s="54"/>
      <c r="LZ434" s="54"/>
      <c r="MA434" s="56"/>
      <c r="MB434" s="52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6"/>
      <c r="NF434" s="52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6"/>
      <c r="OK434" s="52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153"/>
      <c r="PP434" s="52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154"/>
      <c r="QT434" s="52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154"/>
      <c r="RY434" s="52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154"/>
      <c r="TC434" s="52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6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38"/>
      <c r="US434" s="38"/>
      <c r="UT434" s="38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182"/>
      <c r="VM434" s="25"/>
      <c r="VN434" s="10"/>
      <c r="VO434" s="10"/>
      <c r="VP434" s="10"/>
      <c r="VQ434" s="10"/>
      <c r="VR434" s="10"/>
      <c r="VS434" s="10"/>
      <c r="VT434" s="10"/>
      <c r="VU434" s="10"/>
      <c r="VV434" s="10"/>
      <c r="VW434" s="38"/>
      <c r="VX434" s="38"/>
      <c r="VY434" s="38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182"/>
      <c r="WO434" s="25"/>
      <c r="WP434" s="10"/>
      <c r="WQ434" s="10"/>
      <c r="WR434" s="10"/>
      <c r="WS434" s="10"/>
      <c r="WT434" s="10"/>
      <c r="WU434" s="10"/>
      <c r="WV434" s="10"/>
      <c r="WW434" s="10"/>
      <c r="WX434" s="10"/>
      <c r="WY434" s="196"/>
      <c r="WZ434" s="196"/>
      <c r="XA434" s="196"/>
      <c r="XB434" s="196"/>
      <c r="XC434" s="196"/>
      <c r="XD434" s="196"/>
      <c r="XE434" s="196"/>
      <c r="XF434" s="196"/>
      <c r="XG434" s="196"/>
      <c r="XH434" s="196"/>
      <c r="XI434" s="196"/>
      <c r="XJ434" s="196"/>
      <c r="XK434" s="196"/>
      <c r="XL434" s="196"/>
      <c r="XM434" s="196"/>
      <c r="XN434" s="196"/>
      <c r="XO434" s="196"/>
      <c r="XP434" s="196"/>
      <c r="XQ434" s="196"/>
      <c r="XR434" s="196"/>
      <c r="XS434" s="196"/>
      <c r="XT434" s="25">
        <f t="shared" ref="XT434:XT436" si="392">SUM(Z434:XS434)</f>
        <v>0</v>
      </c>
    </row>
    <row r="435" spans="2:644" s="4" customFormat="1" ht="12.75" hidden="1" x14ac:dyDescent="0.2">
      <c r="B435" s="61" t="s">
        <v>121</v>
      </c>
      <c r="C435" s="201" t="s">
        <v>1123</v>
      </c>
      <c r="D435" s="9" t="str">
        <f t="shared" si="355"/>
        <v>0941490724</v>
      </c>
      <c r="E435" s="10">
        <v>6015</v>
      </c>
      <c r="F435" s="9" t="s">
        <v>338</v>
      </c>
      <c r="G435" s="9" t="s">
        <v>336</v>
      </c>
      <c r="H435" s="9" t="s">
        <v>326</v>
      </c>
      <c r="I435" s="9"/>
      <c r="J435" s="9"/>
      <c r="K435" s="9"/>
      <c r="L435" s="9"/>
      <c r="M435" s="9"/>
      <c r="N435" s="9" t="e">
        <f>VLOOKUP(C435,'[1]Nomina al 02-02-2023'!$A$6:$A$94,1,0)</f>
        <v>#N/A</v>
      </c>
      <c r="O435" s="9"/>
      <c r="P435" s="9"/>
      <c r="Q435" s="11">
        <v>44889</v>
      </c>
      <c r="R435" s="11">
        <v>44917</v>
      </c>
      <c r="S435" s="11"/>
      <c r="T435" s="11"/>
      <c r="U435" s="76">
        <f t="shared" si="356"/>
        <v>2.2333333333333334</v>
      </c>
      <c r="V435" s="100">
        <f t="shared" si="335"/>
        <v>2.791666666666667</v>
      </c>
      <c r="W435" s="12">
        <f t="shared" si="391"/>
        <v>0</v>
      </c>
      <c r="X435" s="24">
        <f t="shared" si="336"/>
        <v>0</v>
      </c>
      <c r="Y435" s="77">
        <f>IF(B435="Inactivo",0,(V435-W435-X435))</f>
        <v>0</v>
      </c>
      <c r="Z435" s="46"/>
      <c r="AA435" s="47"/>
      <c r="AB435" s="47"/>
      <c r="AC435" s="47"/>
      <c r="AD435" s="47"/>
      <c r="AE435" s="47"/>
      <c r="AF435" s="48"/>
      <c r="AG435" s="49"/>
      <c r="AH435" s="50"/>
      <c r="AI435" s="51"/>
      <c r="AJ435" s="52"/>
      <c r="AK435" s="53"/>
      <c r="AL435" s="53"/>
      <c r="AM435" s="53"/>
      <c r="AN435" s="53"/>
      <c r="AO435" s="53"/>
      <c r="AP435" s="54"/>
      <c r="AQ435" s="54"/>
      <c r="AR435" s="55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6"/>
      <c r="BO435" s="52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6"/>
      <c r="CS435" s="64"/>
      <c r="CT435" s="54"/>
      <c r="CU435" s="54"/>
      <c r="CV435" s="54"/>
      <c r="CW435" s="54"/>
      <c r="CX435" s="54"/>
      <c r="CY435" s="54"/>
      <c r="CZ435" s="55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15"/>
      <c r="DR435" s="15"/>
      <c r="DS435" s="15"/>
      <c r="DT435" s="15"/>
      <c r="DU435" s="15"/>
      <c r="DV435" s="15"/>
      <c r="DW435" s="29"/>
      <c r="DX435" s="43"/>
      <c r="DY435" s="21"/>
      <c r="DZ435" s="21"/>
      <c r="EA435" s="15"/>
      <c r="EB435" s="15"/>
      <c r="EC435" s="15"/>
      <c r="ED435" s="15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6"/>
      <c r="FB435" s="52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5"/>
      <c r="FZ435" s="54"/>
      <c r="GA435" s="54"/>
      <c r="GB435" s="54"/>
      <c r="GC435" s="54"/>
      <c r="GD435" s="54"/>
      <c r="GE435" s="54"/>
      <c r="GF435" s="58"/>
      <c r="GG435" s="57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6"/>
      <c r="HL435" s="52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5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8"/>
      <c r="IN435" s="57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6"/>
      <c r="JS435" s="52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5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6"/>
      <c r="KW435" s="57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5"/>
      <c r="LX435" s="54"/>
      <c r="LY435" s="54"/>
      <c r="LZ435" s="54"/>
      <c r="MA435" s="56"/>
      <c r="MB435" s="52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6"/>
      <c r="NF435" s="52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6"/>
      <c r="OK435" s="52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153"/>
      <c r="PP435" s="52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154"/>
      <c r="QT435" s="52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154"/>
      <c r="RY435" s="52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154"/>
      <c r="TC435" s="52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6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38"/>
      <c r="US435" s="38"/>
      <c r="UT435" s="38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182"/>
      <c r="VM435" s="25"/>
      <c r="VN435" s="10"/>
      <c r="VO435" s="10"/>
      <c r="VP435" s="10"/>
      <c r="VQ435" s="10"/>
      <c r="VR435" s="10"/>
      <c r="VS435" s="10"/>
      <c r="VT435" s="10"/>
      <c r="VU435" s="10"/>
      <c r="VV435" s="10"/>
      <c r="VW435" s="38"/>
      <c r="VX435" s="38"/>
      <c r="VY435" s="38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182"/>
      <c r="WO435" s="25"/>
      <c r="WP435" s="10"/>
      <c r="WQ435" s="10"/>
      <c r="WR435" s="10"/>
      <c r="WS435" s="10"/>
      <c r="WT435" s="10"/>
      <c r="WU435" s="10"/>
      <c r="WV435" s="10"/>
      <c r="WW435" s="10"/>
      <c r="WX435" s="10"/>
      <c r="WY435" s="196"/>
      <c r="WZ435" s="196"/>
      <c r="XA435" s="196"/>
      <c r="XB435" s="196"/>
      <c r="XC435" s="196"/>
      <c r="XD435" s="196"/>
      <c r="XE435" s="196"/>
      <c r="XF435" s="196"/>
      <c r="XG435" s="196"/>
      <c r="XH435" s="196"/>
      <c r="XI435" s="196"/>
      <c r="XJ435" s="196"/>
      <c r="XK435" s="196"/>
      <c r="XL435" s="196"/>
      <c r="XM435" s="196"/>
      <c r="XN435" s="196"/>
      <c r="XO435" s="196"/>
      <c r="XP435" s="196"/>
      <c r="XQ435" s="196"/>
      <c r="XR435" s="196"/>
      <c r="XS435" s="196"/>
      <c r="XT435" s="25">
        <f t="shared" si="392"/>
        <v>0</v>
      </c>
    </row>
    <row r="436" spans="2:644" s="4" customFormat="1" ht="12.75" hidden="1" x14ac:dyDescent="0.2">
      <c r="B436" s="61" t="s">
        <v>121</v>
      </c>
      <c r="C436" s="201" t="s">
        <v>1124</v>
      </c>
      <c r="D436" s="9" t="str">
        <f t="shared" si="355"/>
        <v>0927373324</v>
      </c>
      <c r="E436" s="10">
        <v>6015</v>
      </c>
      <c r="F436" s="9" t="s">
        <v>338</v>
      </c>
      <c r="G436" s="9" t="s">
        <v>127</v>
      </c>
      <c r="H436" s="9" t="s">
        <v>290</v>
      </c>
      <c r="I436" s="9"/>
      <c r="J436" s="9"/>
      <c r="K436" s="9"/>
      <c r="L436" s="9"/>
      <c r="M436" s="9"/>
      <c r="N436" s="9" t="e">
        <f>VLOOKUP(C436,'[1]Nomina al 02-02-2023'!$A$6:$A$94,1,0)</f>
        <v>#N/A</v>
      </c>
      <c r="O436" s="9"/>
      <c r="P436" s="9"/>
      <c r="Q436" s="11">
        <v>44652</v>
      </c>
      <c r="R436" s="11">
        <v>44712</v>
      </c>
      <c r="S436" s="11"/>
      <c r="T436" s="11"/>
      <c r="U436" s="76">
        <f t="shared" si="356"/>
        <v>10</v>
      </c>
      <c r="V436" s="100">
        <f t="shared" si="335"/>
        <v>12.5</v>
      </c>
      <c r="W436" s="12">
        <f t="shared" si="391"/>
        <v>0</v>
      </c>
      <c r="X436" s="24">
        <f t="shared" si="336"/>
        <v>0</v>
      </c>
      <c r="Y436" s="77">
        <f>IF(B436="Inactivo",0,(V436-W436-X436))</f>
        <v>0</v>
      </c>
      <c r="Z436" s="46"/>
      <c r="AA436" s="47"/>
      <c r="AB436" s="47"/>
      <c r="AC436" s="47"/>
      <c r="AD436" s="47"/>
      <c r="AE436" s="47"/>
      <c r="AF436" s="48"/>
      <c r="AG436" s="49"/>
      <c r="AH436" s="50"/>
      <c r="AI436" s="51"/>
      <c r="AJ436" s="52"/>
      <c r="AK436" s="53"/>
      <c r="AL436" s="53"/>
      <c r="AM436" s="53"/>
      <c r="AN436" s="53"/>
      <c r="AO436" s="53"/>
      <c r="AP436" s="54"/>
      <c r="AQ436" s="54"/>
      <c r="AR436" s="55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6"/>
      <c r="BO436" s="52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6"/>
      <c r="CS436" s="64"/>
      <c r="CT436" s="54"/>
      <c r="CU436" s="54"/>
      <c r="CV436" s="54"/>
      <c r="CW436" s="54"/>
      <c r="CX436" s="54"/>
      <c r="CY436" s="54"/>
      <c r="CZ436" s="55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15"/>
      <c r="DR436" s="15"/>
      <c r="DS436" s="15"/>
      <c r="DT436" s="15"/>
      <c r="DU436" s="15"/>
      <c r="DV436" s="15"/>
      <c r="DW436" s="29"/>
      <c r="DX436" s="43"/>
      <c r="DY436" s="21"/>
      <c r="DZ436" s="21"/>
      <c r="EA436" s="15"/>
      <c r="EB436" s="15"/>
      <c r="EC436" s="15"/>
      <c r="ED436" s="15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6"/>
      <c r="FB436" s="52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5"/>
      <c r="FZ436" s="54"/>
      <c r="GA436" s="54"/>
      <c r="GB436" s="54"/>
      <c r="GC436" s="54"/>
      <c r="GD436" s="54"/>
      <c r="GE436" s="54"/>
      <c r="GF436" s="58"/>
      <c r="GG436" s="57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6"/>
      <c r="HL436" s="52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5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8"/>
      <c r="IN436" s="57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6"/>
      <c r="JS436" s="52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5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6"/>
      <c r="KW436" s="57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5"/>
      <c r="LX436" s="54"/>
      <c r="LY436" s="54"/>
      <c r="LZ436" s="54"/>
      <c r="MA436" s="56"/>
      <c r="MB436" s="52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6"/>
      <c r="NF436" s="52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6"/>
      <c r="OK436" s="52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153"/>
      <c r="PP436" s="52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154"/>
      <c r="QT436" s="52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154"/>
      <c r="RY436" s="52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154"/>
      <c r="TC436" s="52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6"/>
      <c r="UH436" s="10"/>
      <c r="UI436" s="10"/>
      <c r="UJ436" s="10"/>
      <c r="UK436" s="10"/>
      <c r="UL436" s="10"/>
      <c r="UM436" s="10"/>
      <c r="UN436" s="10"/>
      <c r="UO436" s="10"/>
      <c r="UP436" s="10"/>
      <c r="UQ436" s="10"/>
      <c r="UR436" s="38"/>
      <c r="US436" s="38"/>
      <c r="UT436" s="38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182"/>
      <c r="VM436" s="25"/>
      <c r="VN436" s="10"/>
      <c r="VO436" s="10"/>
      <c r="VP436" s="10"/>
      <c r="VQ436" s="10"/>
      <c r="VR436" s="10"/>
      <c r="VS436" s="10"/>
      <c r="VT436" s="10"/>
      <c r="VU436" s="10"/>
      <c r="VV436" s="10"/>
      <c r="VW436" s="38"/>
      <c r="VX436" s="38"/>
      <c r="VY436" s="38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182"/>
      <c r="WO436" s="25"/>
      <c r="WP436" s="10"/>
      <c r="WQ436" s="10"/>
      <c r="WR436" s="10"/>
      <c r="WS436" s="10"/>
      <c r="WT436" s="10"/>
      <c r="WU436" s="10"/>
      <c r="WV436" s="10"/>
      <c r="WW436" s="10"/>
      <c r="WX436" s="10"/>
      <c r="WY436" s="196"/>
      <c r="WZ436" s="196"/>
      <c r="XA436" s="196"/>
      <c r="XB436" s="196"/>
      <c r="XC436" s="196"/>
      <c r="XD436" s="196"/>
      <c r="XE436" s="196"/>
      <c r="XF436" s="196"/>
      <c r="XG436" s="196"/>
      <c r="XH436" s="196"/>
      <c r="XI436" s="196"/>
      <c r="XJ436" s="196"/>
      <c r="XK436" s="196"/>
      <c r="XL436" s="196"/>
      <c r="XM436" s="196"/>
      <c r="XN436" s="196"/>
      <c r="XO436" s="196"/>
      <c r="XP436" s="196"/>
      <c r="XQ436" s="196"/>
      <c r="XR436" s="196"/>
      <c r="XS436" s="196"/>
      <c r="XT436" s="25">
        <f t="shared" si="392"/>
        <v>0</v>
      </c>
    </row>
    <row r="437" spans="2:644" s="4" customFormat="1" ht="12.75" hidden="1" x14ac:dyDescent="0.2">
      <c r="B437" s="61" t="s">
        <v>121</v>
      </c>
      <c r="C437" s="201" t="s">
        <v>485</v>
      </c>
      <c r="D437" s="9" t="str">
        <f t="shared" si="355"/>
        <v>6105568874</v>
      </c>
      <c r="E437" s="10"/>
      <c r="F437" s="9"/>
      <c r="G437" s="9"/>
      <c r="H437" s="9" t="s">
        <v>765</v>
      </c>
      <c r="I437" s="9"/>
      <c r="J437" s="9"/>
      <c r="K437" s="9"/>
      <c r="L437" s="9"/>
      <c r="M437" s="9"/>
      <c r="N437" s="9" t="e">
        <f>VLOOKUP(C437,'[1]Nomina al 02-02-2023'!$A$6:$A$94,1,0)</f>
        <v>#N/A</v>
      </c>
      <c r="O437" s="9"/>
      <c r="P437" s="9"/>
      <c r="Q437" s="11">
        <v>44364</v>
      </c>
      <c r="R437" s="11">
        <v>44364</v>
      </c>
      <c r="S437" s="11"/>
      <c r="T437" s="11"/>
      <c r="U437" s="76">
        <f t="shared" si="356"/>
        <v>19.466666666666665</v>
      </c>
      <c r="V437" s="100">
        <f t="shared" si="335"/>
        <v>24.333333333333332</v>
      </c>
      <c r="W437" s="12">
        <f t="shared" si="337"/>
        <v>0</v>
      </c>
      <c r="X437" s="24">
        <f t="shared" si="336"/>
        <v>0</v>
      </c>
      <c r="Y437" s="77">
        <f>IF(B437="Inactivo",0,(V437-W437-X437))</f>
        <v>0</v>
      </c>
      <c r="Z437" s="46"/>
      <c r="AA437" s="47"/>
      <c r="AB437" s="47"/>
      <c r="AC437" s="47"/>
      <c r="AD437" s="47"/>
      <c r="AE437" s="47"/>
      <c r="AF437" s="48"/>
      <c r="AG437" s="49"/>
      <c r="AH437" s="50"/>
      <c r="AI437" s="51"/>
      <c r="AJ437" s="52"/>
      <c r="AK437" s="53"/>
      <c r="AL437" s="53"/>
      <c r="AM437" s="53"/>
      <c r="AN437" s="53"/>
      <c r="AO437" s="53"/>
      <c r="AP437" s="54"/>
      <c r="AQ437" s="54"/>
      <c r="AR437" s="55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6"/>
      <c r="BO437" s="52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6"/>
      <c r="CS437" s="64"/>
      <c r="CT437" s="54"/>
      <c r="CU437" s="54"/>
      <c r="CV437" s="54"/>
      <c r="CW437" s="54"/>
      <c r="CX437" s="54"/>
      <c r="CY437" s="54"/>
      <c r="CZ437" s="55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15"/>
      <c r="DR437" s="15"/>
      <c r="DS437" s="15"/>
      <c r="DT437" s="15"/>
      <c r="DU437" s="15"/>
      <c r="DV437" s="15"/>
      <c r="DW437" s="29"/>
      <c r="DX437" s="43"/>
      <c r="DY437" s="21"/>
      <c r="DZ437" s="21"/>
      <c r="EA437" s="15"/>
      <c r="EB437" s="15"/>
      <c r="EC437" s="15"/>
      <c r="ED437" s="15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6"/>
      <c r="FB437" s="52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5"/>
      <c r="FZ437" s="54"/>
      <c r="GA437" s="54"/>
      <c r="GB437" s="54"/>
      <c r="GC437" s="54"/>
      <c r="GD437" s="54"/>
      <c r="GE437" s="54"/>
      <c r="GF437" s="58"/>
      <c r="GG437" s="57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6"/>
      <c r="HL437" s="52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5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8"/>
      <c r="IN437" s="57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6"/>
      <c r="JS437" s="52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5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6"/>
      <c r="KW437" s="57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5"/>
      <c r="LX437" s="54"/>
      <c r="LY437" s="54"/>
      <c r="LZ437" s="54"/>
      <c r="MA437" s="56"/>
      <c r="MB437" s="52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6"/>
      <c r="NF437" s="52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6"/>
      <c r="OK437" s="52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153"/>
      <c r="PP437" s="52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154"/>
      <c r="QT437" s="52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154"/>
      <c r="RY437" s="52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154"/>
      <c r="TC437" s="52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6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38"/>
      <c r="US437" s="38"/>
      <c r="UT437" s="38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182"/>
      <c r="VM437" s="25"/>
      <c r="VN437" s="10"/>
      <c r="VO437" s="10"/>
      <c r="VP437" s="10"/>
      <c r="VQ437" s="10"/>
      <c r="VR437" s="10"/>
      <c r="VS437" s="10"/>
      <c r="VT437" s="10"/>
      <c r="VU437" s="10"/>
      <c r="VV437" s="10"/>
      <c r="VW437" s="38"/>
      <c r="VX437" s="38"/>
      <c r="VY437" s="38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182"/>
      <c r="WO437" s="25"/>
      <c r="WP437" s="10"/>
      <c r="WQ437" s="10"/>
      <c r="WR437" s="10"/>
      <c r="WS437" s="10"/>
      <c r="WT437" s="10"/>
      <c r="WU437" s="10"/>
      <c r="WV437" s="10"/>
      <c r="WW437" s="10"/>
      <c r="WX437" s="10"/>
      <c r="WY437" s="38"/>
      <c r="WZ437" s="38"/>
      <c r="XA437" s="38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25"/>
    </row>
    <row r="438" spans="2:644" s="161" customFormat="1" ht="12.75" hidden="1" x14ac:dyDescent="0.2">
      <c r="B438" s="158" t="s">
        <v>121</v>
      </c>
      <c r="C438" s="205" t="s">
        <v>1125</v>
      </c>
      <c r="D438" s="9" t="str">
        <f t="shared" si="355"/>
        <v>0706526787</v>
      </c>
      <c r="E438" s="160"/>
      <c r="F438" s="159"/>
      <c r="G438" s="159"/>
      <c r="H438" s="159" t="s">
        <v>766</v>
      </c>
      <c r="I438" s="159"/>
      <c r="J438" s="159"/>
      <c r="K438" s="159"/>
      <c r="L438" s="159"/>
      <c r="M438" s="159"/>
      <c r="N438" s="9" t="e">
        <f>VLOOKUP(C438,'[1]Nomina al 02-02-2023'!$A$6:$A$94,1,0)</f>
        <v>#N/A</v>
      </c>
      <c r="O438" s="9"/>
      <c r="P438" s="159"/>
      <c r="Q438" s="162">
        <v>44392</v>
      </c>
      <c r="R438" s="162">
        <v>44392</v>
      </c>
      <c r="S438" s="162"/>
      <c r="T438" s="162"/>
      <c r="U438" s="76">
        <f t="shared" si="356"/>
        <v>18.533333333333335</v>
      </c>
      <c r="V438" s="100">
        <f t="shared" si="335"/>
        <v>23.166666666666668</v>
      </c>
      <c r="W438" s="12">
        <f t="shared" si="337"/>
        <v>0</v>
      </c>
      <c r="X438" s="24">
        <f t="shared" si="336"/>
        <v>0</v>
      </c>
      <c r="Y438" s="77">
        <f>IF(B438="Inactivo",0,(V438-W438-X438))</f>
        <v>0</v>
      </c>
      <c r="Z438" s="163"/>
      <c r="AA438" s="164"/>
      <c r="AB438" s="164"/>
      <c r="AC438" s="164"/>
      <c r="AD438" s="164"/>
      <c r="AE438" s="164"/>
      <c r="AF438" s="165"/>
      <c r="AG438" s="166"/>
      <c r="AH438" s="167"/>
      <c r="AI438" s="168"/>
      <c r="AJ438" s="169"/>
      <c r="AK438" s="170"/>
      <c r="AL438" s="170"/>
      <c r="AM438" s="170"/>
      <c r="AN438" s="170"/>
      <c r="AO438" s="170"/>
      <c r="AP438" s="171"/>
      <c r="AQ438" s="171"/>
      <c r="AR438" s="171"/>
      <c r="AS438" s="171"/>
      <c r="AT438" s="171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1"/>
      <c r="BE438" s="171"/>
      <c r="BF438" s="171"/>
      <c r="BG438" s="171"/>
      <c r="BH438" s="171"/>
      <c r="BI438" s="171"/>
      <c r="BJ438" s="171"/>
      <c r="BK438" s="171"/>
      <c r="BL438" s="171"/>
      <c r="BM438" s="171"/>
      <c r="BN438" s="172"/>
      <c r="BO438" s="169"/>
      <c r="BP438" s="171"/>
      <c r="BQ438" s="171"/>
      <c r="BR438" s="171"/>
      <c r="BS438" s="171"/>
      <c r="BT438" s="171"/>
      <c r="BU438" s="171"/>
      <c r="BV438" s="171"/>
      <c r="BW438" s="171"/>
      <c r="BX438" s="171"/>
      <c r="BY438" s="171"/>
      <c r="BZ438" s="171"/>
      <c r="CA438" s="171"/>
      <c r="CB438" s="171"/>
      <c r="CC438" s="171"/>
      <c r="CD438" s="171"/>
      <c r="CE438" s="171"/>
      <c r="CF438" s="171"/>
      <c r="CG438" s="171"/>
      <c r="CH438" s="171"/>
      <c r="CI438" s="171"/>
      <c r="CJ438" s="171"/>
      <c r="CK438" s="171"/>
      <c r="CL438" s="171"/>
      <c r="CM438" s="171"/>
      <c r="CN438" s="171"/>
      <c r="CO438" s="171"/>
      <c r="CP438" s="171"/>
      <c r="CQ438" s="171"/>
      <c r="CR438" s="172"/>
      <c r="CS438" s="173"/>
      <c r="CT438" s="171"/>
      <c r="CU438" s="171"/>
      <c r="CV438" s="171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71"/>
      <c r="DM438" s="171"/>
      <c r="DN438" s="171"/>
      <c r="DO438" s="171"/>
      <c r="DP438" s="171"/>
      <c r="DQ438" s="173"/>
      <c r="DR438" s="173"/>
      <c r="DS438" s="173"/>
      <c r="DT438" s="173"/>
      <c r="DU438" s="173"/>
      <c r="DV438" s="173"/>
      <c r="DW438" s="174"/>
      <c r="DX438" s="175"/>
      <c r="DY438" s="173"/>
      <c r="DZ438" s="173"/>
      <c r="EA438" s="173"/>
      <c r="EB438" s="173"/>
      <c r="EC438" s="173"/>
      <c r="ED438" s="173"/>
      <c r="EE438" s="171"/>
      <c r="EF438" s="171"/>
      <c r="EG438" s="171"/>
      <c r="EH438" s="171"/>
      <c r="EI438" s="171"/>
      <c r="EJ438" s="171"/>
      <c r="EK438" s="171"/>
      <c r="EL438" s="171"/>
      <c r="EM438" s="171"/>
      <c r="EN438" s="171"/>
      <c r="EO438" s="171"/>
      <c r="EP438" s="171"/>
      <c r="EQ438" s="171"/>
      <c r="ER438" s="171"/>
      <c r="ES438" s="171"/>
      <c r="ET438" s="171"/>
      <c r="EU438" s="171"/>
      <c r="EV438" s="171"/>
      <c r="EW438" s="171"/>
      <c r="EX438" s="171"/>
      <c r="EY438" s="171"/>
      <c r="EZ438" s="171"/>
      <c r="FA438" s="172"/>
      <c r="FB438" s="169"/>
      <c r="FC438" s="171"/>
      <c r="FD438" s="171"/>
      <c r="FE438" s="171"/>
      <c r="FF438" s="171"/>
      <c r="FG438" s="171"/>
      <c r="FH438" s="171"/>
      <c r="FI438" s="171"/>
      <c r="FJ438" s="171"/>
      <c r="FK438" s="171"/>
      <c r="FL438" s="171"/>
      <c r="FM438" s="171"/>
      <c r="FN438" s="171"/>
      <c r="FO438" s="171"/>
      <c r="FP438" s="171"/>
      <c r="FQ438" s="171"/>
      <c r="FR438" s="171"/>
      <c r="FS438" s="171"/>
      <c r="FT438" s="171"/>
      <c r="FU438" s="171"/>
      <c r="FV438" s="171"/>
      <c r="FW438" s="171"/>
      <c r="FX438" s="171"/>
      <c r="FY438" s="171"/>
      <c r="FZ438" s="171"/>
      <c r="GA438" s="171"/>
      <c r="GB438" s="171"/>
      <c r="GC438" s="171"/>
      <c r="GD438" s="171"/>
      <c r="GE438" s="171"/>
      <c r="GF438" s="172"/>
      <c r="GG438" s="169"/>
      <c r="GH438" s="171"/>
      <c r="GI438" s="171"/>
      <c r="GJ438" s="171"/>
      <c r="GK438" s="171"/>
      <c r="GL438" s="171"/>
      <c r="GM438" s="171"/>
      <c r="GN438" s="171"/>
      <c r="GO438" s="171"/>
      <c r="GP438" s="171"/>
      <c r="GQ438" s="171"/>
      <c r="GR438" s="171"/>
      <c r="GS438" s="171"/>
      <c r="GT438" s="171"/>
      <c r="GU438" s="171"/>
      <c r="GV438" s="171"/>
      <c r="GW438" s="171"/>
      <c r="GX438" s="171"/>
      <c r="GY438" s="171"/>
      <c r="GZ438" s="171"/>
      <c r="HA438" s="171"/>
      <c r="HB438" s="171"/>
      <c r="HC438" s="171"/>
      <c r="HD438" s="171"/>
      <c r="HE438" s="171"/>
      <c r="HF438" s="171"/>
      <c r="HG438" s="171"/>
      <c r="HH438" s="171"/>
      <c r="HI438" s="171"/>
      <c r="HJ438" s="171"/>
      <c r="HK438" s="172"/>
      <c r="HL438" s="169"/>
      <c r="HM438" s="171"/>
      <c r="HN438" s="171"/>
      <c r="HO438" s="171"/>
      <c r="HP438" s="171"/>
      <c r="HQ438" s="171"/>
      <c r="HR438" s="171"/>
      <c r="HS438" s="171"/>
      <c r="HT438" s="171"/>
      <c r="HU438" s="171"/>
      <c r="HV438" s="171"/>
      <c r="HW438" s="171"/>
      <c r="HX438" s="171"/>
      <c r="HY438" s="171"/>
      <c r="HZ438" s="171"/>
      <c r="IA438" s="171"/>
      <c r="IB438" s="171"/>
      <c r="IC438" s="171"/>
      <c r="ID438" s="171"/>
      <c r="IE438" s="171"/>
      <c r="IF438" s="171"/>
      <c r="IG438" s="171"/>
      <c r="IH438" s="171"/>
      <c r="II438" s="171"/>
      <c r="IJ438" s="171"/>
      <c r="IK438" s="171"/>
      <c r="IL438" s="171"/>
      <c r="IM438" s="172"/>
      <c r="IN438" s="169"/>
      <c r="IO438" s="171"/>
      <c r="IP438" s="171"/>
      <c r="IQ438" s="171"/>
      <c r="IR438" s="171"/>
      <c r="IS438" s="171"/>
      <c r="IT438" s="171"/>
      <c r="IU438" s="171"/>
      <c r="IV438" s="171"/>
      <c r="IW438" s="171"/>
      <c r="IX438" s="171"/>
      <c r="IY438" s="171"/>
      <c r="IZ438" s="171"/>
      <c r="JA438" s="171"/>
      <c r="JB438" s="171"/>
      <c r="JC438" s="171"/>
      <c r="JD438" s="171"/>
      <c r="JE438" s="171"/>
      <c r="JF438" s="171"/>
      <c r="JG438" s="171"/>
      <c r="JH438" s="171"/>
      <c r="JI438" s="171"/>
      <c r="JJ438" s="171"/>
      <c r="JK438" s="171"/>
      <c r="JL438" s="171"/>
      <c r="JM438" s="171"/>
      <c r="JN438" s="171"/>
      <c r="JO438" s="171"/>
      <c r="JP438" s="171"/>
      <c r="JQ438" s="171"/>
      <c r="JR438" s="172"/>
      <c r="JS438" s="169"/>
      <c r="JT438" s="171"/>
      <c r="JU438" s="171"/>
      <c r="JV438" s="171"/>
      <c r="JW438" s="171"/>
      <c r="JX438" s="171"/>
      <c r="JY438" s="171"/>
      <c r="JZ438" s="171"/>
      <c r="KA438" s="171"/>
      <c r="KB438" s="171"/>
      <c r="KC438" s="171"/>
      <c r="KD438" s="171"/>
      <c r="KE438" s="171"/>
      <c r="KF438" s="171"/>
      <c r="KG438" s="171"/>
      <c r="KH438" s="171"/>
      <c r="KI438" s="171"/>
      <c r="KJ438" s="171"/>
      <c r="KK438" s="171"/>
      <c r="KL438" s="171"/>
      <c r="KM438" s="171"/>
      <c r="KN438" s="171"/>
      <c r="KO438" s="171"/>
      <c r="KP438" s="171"/>
      <c r="KQ438" s="171"/>
      <c r="KR438" s="171"/>
      <c r="KS438" s="171"/>
      <c r="KT438" s="171"/>
      <c r="KU438" s="171"/>
      <c r="KV438" s="172"/>
      <c r="KW438" s="169"/>
      <c r="KX438" s="171"/>
      <c r="KY438" s="171"/>
      <c r="KZ438" s="171"/>
      <c r="LA438" s="171"/>
      <c r="LB438" s="171"/>
      <c r="LC438" s="171"/>
      <c r="LD438" s="171"/>
      <c r="LE438" s="171"/>
      <c r="LF438" s="171"/>
      <c r="LG438" s="171"/>
      <c r="LH438" s="171"/>
      <c r="LI438" s="171"/>
      <c r="LJ438" s="171"/>
      <c r="LK438" s="171"/>
      <c r="LL438" s="171"/>
      <c r="LM438" s="171"/>
      <c r="LN438" s="171"/>
      <c r="LO438" s="171"/>
      <c r="LP438" s="171"/>
      <c r="LQ438" s="171"/>
      <c r="LR438" s="171"/>
      <c r="LS438" s="171"/>
      <c r="LT438" s="171"/>
      <c r="LU438" s="171"/>
      <c r="LV438" s="171"/>
      <c r="LW438" s="171"/>
      <c r="LX438" s="171"/>
      <c r="LY438" s="171"/>
      <c r="LZ438" s="171"/>
      <c r="MA438" s="172"/>
      <c r="MB438" s="169"/>
      <c r="MC438" s="171"/>
      <c r="MD438" s="171"/>
      <c r="ME438" s="171"/>
      <c r="MF438" s="171"/>
      <c r="MG438" s="171"/>
      <c r="MH438" s="171"/>
      <c r="MI438" s="171"/>
      <c r="MJ438" s="171"/>
      <c r="MK438" s="171"/>
      <c r="ML438" s="171"/>
      <c r="MM438" s="171"/>
      <c r="MN438" s="171"/>
      <c r="MO438" s="171"/>
      <c r="MP438" s="171"/>
      <c r="MQ438" s="171"/>
      <c r="MR438" s="171"/>
      <c r="MS438" s="171"/>
      <c r="MT438" s="171"/>
      <c r="MU438" s="171"/>
      <c r="MV438" s="171"/>
      <c r="MW438" s="171"/>
      <c r="MX438" s="171"/>
      <c r="MY438" s="171"/>
      <c r="MZ438" s="171"/>
      <c r="NA438" s="171"/>
      <c r="NB438" s="171"/>
      <c r="NC438" s="171"/>
      <c r="ND438" s="171"/>
      <c r="NE438" s="172"/>
      <c r="NF438" s="169"/>
      <c r="NG438" s="171"/>
      <c r="NH438" s="171"/>
      <c r="NI438" s="171"/>
      <c r="NJ438" s="171"/>
      <c r="NK438" s="171"/>
      <c r="NL438" s="171"/>
      <c r="NM438" s="171"/>
      <c r="NN438" s="171"/>
      <c r="NO438" s="171"/>
      <c r="NP438" s="171"/>
      <c r="NQ438" s="171"/>
      <c r="NR438" s="171"/>
      <c r="NS438" s="171"/>
      <c r="NT438" s="171"/>
      <c r="NU438" s="171"/>
      <c r="NV438" s="171"/>
      <c r="NW438" s="171"/>
      <c r="NX438" s="171"/>
      <c r="NY438" s="171"/>
      <c r="NZ438" s="171"/>
      <c r="OA438" s="171"/>
      <c r="OB438" s="171"/>
      <c r="OC438" s="171"/>
      <c r="OD438" s="171"/>
      <c r="OE438" s="171"/>
      <c r="OF438" s="171"/>
      <c r="OG438" s="171"/>
      <c r="OH438" s="171"/>
      <c r="OI438" s="171"/>
      <c r="OJ438" s="172"/>
      <c r="OK438" s="169"/>
      <c r="OL438" s="171"/>
      <c r="OM438" s="171"/>
      <c r="ON438" s="171"/>
      <c r="OO438" s="171"/>
      <c r="OP438" s="171"/>
      <c r="OQ438" s="171"/>
      <c r="OR438" s="171"/>
      <c r="OS438" s="171"/>
      <c r="OT438" s="171"/>
      <c r="OU438" s="171"/>
      <c r="OV438" s="171"/>
      <c r="OW438" s="171"/>
      <c r="OX438" s="171"/>
      <c r="OY438" s="171"/>
      <c r="OZ438" s="171"/>
      <c r="PA438" s="171"/>
      <c r="PB438" s="171"/>
      <c r="PC438" s="171"/>
      <c r="PD438" s="171"/>
      <c r="PE438" s="171"/>
      <c r="PF438" s="171"/>
      <c r="PG438" s="171"/>
      <c r="PH438" s="171"/>
      <c r="PI438" s="171"/>
      <c r="PJ438" s="171"/>
      <c r="PK438" s="171"/>
      <c r="PL438" s="171"/>
      <c r="PM438" s="171"/>
      <c r="PN438" s="171"/>
      <c r="PO438" s="176"/>
      <c r="PP438" s="169"/>
      <c r="PQ438" s="171"/>
      <c r="PR438" s="171"/>
      <c r="PS438" s="171"/>
      <c r="PT438" s="171"/>
      <c r="PU438" s="171"/>
      <c r="PV438" s="171"/>
      <c r="PW438" s="171"/>
      <c r="PX438" s="171"/>
      <c r="PY438" s="171"/>
      <c r="PZ438" s="171"/>
      <c r="QA438" s="171"/>
      <c r="QB438" s="171"/>
      <c r="QC438" s="171"/>
      <c r="QD438" s="171"/>
      <c r="QE438" s="171"/>
      <c r="QF438" s="171"/>
      <c r="QG438" s="171"/>
      <c r="QH438" s="171"/>
      <c r="QI438" s="171"/>
      <c r="QJ438" s="171"/>
      <c r="QK438" s="171"/>
      <c r="QL438" s="171"/>
      <c r="QM438" s="171"/>
      <c r="QN438" s="171"/>
      <c r="QO438" s="171"/>
      <c r="QP438" s="171"/>
      <c r="QQ438" s="171"/>
      <c r="QR438" s="171"/>
      <c r="QS438" s="177"/>
      <c r="QT438" s="169"/>
      <c r="QU438" s="171"/>
      <c r="QV438" s="171"/>
      <c r="QW438" s="171"/>
      <c r="QX438" s="171"/>
      <c r="QY438" s="171"/>
      <c r="QZ438" s="171"/>
      <c r="RA438" s="171"/>
      <c r="RB438" s="171"/>
      <c r="RC438" s="171"/>
      <c r="RD438" s="171"/>
      <c r="RE438" s="171"/>
      <c r="RF438" s="171"/>
      <c r="RG438" s="171"/>
      <c r="RH438" s="171"/>
      <c r="RI438" s="171"/>
      <c r="RJ438" s="171"/>
      <c r="RK438" s="171"/>
      <c r="RL438" s="171"/>
      <c r="RM438" s="171"/>
      <c r="RN438" s="171"/>
      <c r="RO438" s="171"/>
      <c r="RP438" s="171"/>
      <c r="RQ438" s="171"/>
      <c r="RR438" s="171"/>
      <c r="RS438" s="171"/>
      <c r="RT438" s="171"/>
      <c r="RU438" s="171"/>
      <c r="RV438" s="171"/>
      <c r="RW438" s="171"/>
      <c r="RX438" s="177"/>
      <c r="RY438" s="169"/>
      <c r="RZ438" s="171"/>
      <c r="SA438" s="171"/>
      <c r="SB438" s="171"/>
      <c r="SC438" s="171"/>
      <c r="SD438" s="171"/>
      <c r="SE438" s="171"/>
      <c r="SF438" s="171"/>
      <c r="SG438" s="171"/>
      <c r="SH438" s="171"/>
      <c r="SI438" s="171"/>
      <c r="SJ438" s="171"/>
      <c r="SK438" s="171"/>
      <c r="SL438" s="171"/>
      <c r="SM438" s="171"/>
      <c r="SN438" s="171"/>
      <c r="SO438" s="171"/>
      <c r="SP438" s="171"/>
      <c r="SQ438" s="171"/>
      <c r="SR438" s="171"/>
      <c r="SS438" s="171"/>
      <c r="ST438" s="171"/>
      <c r="SU438" s="171"/>
      <c r="SV438" s="171"/>
      <c r="SW438" s="171"/>
      <c r="SX438" s="171"/>
      <c r="SY438" s="171"/>
      <c r="SZ438" s="171"/>
      <c r="TA438" s="171"/>
      <c r="TB438" s="177"/>
      <c r="TC438" s="169"/>
      <c r="TD438" s="171"/>
      <c r="TE438" s="171"/>
      <c r="TF438" s="171"/>
      <c r="TG438" s="171"/>
      <c r="TH438" s="171"/>
      <c r="TI438" s="171"/>
      <c r="TJ438" s="171"/>
      <c r="TK438" s="171"/>
      <c r="TL438" s="171"/>
      <c r="TM438" s="171"/>
      <c r="TN438" s="171"/>
      <c r="TO438" s="171"/>
      <c r="TP438" s="171"/>
      <c r="TQ438" s="171"/>
      <c r="TR438" s="171"/>
      <c r="TS438" s="171"/>
      <c r="TT438" s="171"/>
      <c r="TU438" s="171"/>
      <c r="TV438" s="171"/>
      <c r="TW438" s="171"/>
      <c r="TX438" s="171"/>
      <c r="TY438" s="171"/>
      <c r="TZ438" s="171"/>
      <c r="UA438" s="171"/>
      <c r="UB438" s="171"/>
      <c r="UC438" s="171"/>
      <c r="UD438" s="171"/>
      <c r="UE438" s="171"/>
      <c r="UF438" s="171"/>
      <c r="UG438" s="172"/>
      <c r="UH438" s="160"/>
      <c r="UI438" s="160"/>
      <c r="UJ438" s="160"/>
      <c r="UK438" s="160"/>
      <c r="UL438" s="160"/>
      <c r="UM438" s="160"/>
      <c r="UN438" s="160"/>
      <c r="UO438" s="160"/>
      <c r="UP438" s="160"/>
      <c r="UQ438" s="160"/>
      <c r="UR438" s="179"/>
      <c r="US438" s="179"/>
      <c r="UT438" s="179"/>
      <c r="UU438" s="179"/>
      <c r="UV438" s="179"/>
      <c r="UW438" s="179"/>
      <c r="UX438" s="179"/>
      <c r="UY438" s="179"/>
      <c r="UZ438" s="179"/>
      <c r="VA438" s="179"/>
      <c r="VB438" s="179"/>
      <c r="VC438" s="179"/>
      <c r="VD438" s="179"/>
      <c r="VE438" s="179"/>
      <c r="VF438" s="179"/>
      <c r="VG438" s="179"/>
      <c r="VH438" s="179"/>
      <c r="VI438" s="179"/>
      <c r="VJ438" s="179"/>
      <c r="VK438" s="179"/>
      <c r="VL438" s="183"/>
      <c r="VM438" s="178"/>
      <c r="VN438" s="160"/>
      <c r="VO438" s="160"/>
      <c r="VP438" s="160"/>
      <c r="VQ438" s="160"/>
      <c r="VR438" s="160"/>
      <c r="VS438" s="160"/>
      <c r="VT438" s="160"/>
      <c r="VU438" s="160"/>
      <c r="VV438" s="160"/>
      <c r="VW438" s="179"/>
      <c r="VX438" s="179"/>
      <c r="VY438" s="179"/>
      <c r="VZ438" s="179"/>
      <c r="WA438" s="179"/>
      <c r="WB438" s="179"/>
      <c r="WC438" s="179"/>
      <c r="WD438" s="179"/>
      <c r="WE438" s="179"/>
      <c r="WF438" s="179"/>
      <c r="WG438" s="179"/>
      <c r="WH438" s="179"/>
      <c r="WI438" s="179"/>
      <c r="WJ438" s="179"/>
      <c r="WK438" s="179"/>
      <c r="WL438" s="179"/>
      <c r="WM438" s="179"/>
      <c r="WN438" s="183"/>
      <c r="WO438" s="178"/>
      <c r="WP438" s="160"/>
      <c r="WQ438" s="160"/>
      <c r="WR438" s="160"/>
      <c r="WS438" s="160"/>
      <c r="WT438" s="160"/>
      <c r="WU438" s="160"/>
      <c r="WV438" s="160"/>
      <c r="WW438" s="160"/>
      <c r="WX438" s="160"/>
      <c r="WY438" s="179"/>
      <c r="WZ438" s="179"/>
      <c r="XA438" s="179"/>
      <c r="XB438" s="179"/>
      <c r="XC438" s="179"/>
      <c r="XD438" s="179"/>
      <c r="XE438" s="179"/>
      <c r="XF438" s="179"/>
      <c r="XG438" s="179"/>
      <c r="XH438" s="179"/>
      <c r="XI438" s="179"/>
      <c r="XJ438" s="179"/>
      <c r="XK438" s="179"/>
      <c r="XL438" s="179"/>
      <c r="XM438" s="179"/>
      <c r="XN438" s="179"/>
      <c r="XO438" s="179"/>
      <c r="XP438" s="179"/>
      <c r="XQ438" s="179"/>
      <c r="XR438" s="179"/>
      <c r="XS438" s="179"/>
      <c r="XT438" s="178"/>
    </row>
    <row r="439" spans="2:644" s="4" customFormat="1" ht="12.75" x14ac:dyDescent="0.2">
      <c r="B439" s="61" t="s">
        <v>122</v>
      </c>
      <c r="C439" s="201" t="s">
        <v>486</v>
      </c>
      <c r="D439" s="9" t="str">
        <f t="shared" si="355"/>
        <v>1400611537</v>
      </c>
      <c r="E439" s="10">
        <v>6018</v>
      </c>
      <c r="F439" s="9"/>
      <c r="G439" s="9" t="s">
        <v>882</v>
      </c>
      <c r="H439" s="9" t="s">
        <v>767</v>
      </c>
      <c r="I439" s="9">
        <f t="shared" ref="I439:I442" si="393">LEN(H439)</f>
        <v>30</v>
      </c>
      <c r="J439" s="9">
        <f t="shared" ref="J439:J442" si="394">FIND(" ",H439,FIND(" ",H439)+1)</f>
        <v>18</v>
      </c>
      <c r="K439" s="9">
        <f t="shared" ref="K439:K442" si="395">I439-(J439-1)</f>
        <v>13</v>
      </c>
      <c r="L439" s="9" t="str">
        <f t="shared" ref="L439:L442" si="396">MID(H439,1,J439)</f>
        <v xml:space="preserve">Rivadeneira Ortiz </v>
      </c>
      <c r="M439" s="9" t="str">
        <f t="shared" ref="M439:M442" si="397">MID(H439,J439,K439)</f>
        <v xml:space="preserve"> Luis Gabriel</v>
      </c>
      <c r="N439" s="9" t="str">
        <f>_xlfn.IFNA(VLOOKUP(D439,[1]!Tabla1[#All],7,0),"NO ENCONTRADO")</f>
        <v>gabrielrivadeneira@salesland.net</v>
      </c>
      <c r="O439" s="9"/>
      <c r="P439" s="9" t="str">
        <f t="shared" ref="P439:P442" si="398">IF(N439="NO ENCONTRADO",O439,N439)</f>
        <v>gabrielrivadeneira@salesland.net</v>
      </c>
      <c r="Q439" s="11">
        <v>44820</v>
      </c>
      <c r="R439" s="11"/>
      <c r="S439" s="11"/>
      <c r="T439" s="11"/>
      <c r="U439" s="76">
        <f t="shared" si="356"/>
        <v>4.5</v>
      </c>
      <c r="V439" s="100">
        <f t="shared" si="335"/>
        <v>5.625</v>
      </c>
      <c r="W439" s="12">
        <f t="shared" ref="W439:W442" si="399">SUM(Z439:XS439)</f>
        <v>0</v>
      </c>
      <c r="X439" s="24">
        <f t="shared" si="336"/>
        <v>0</v>
      </c>
      <c r="Y439" s="77">
        <f>IF(B439="Inactivo",0,(V439-W439-X439))</f>
        <v>5.625</v>
      </c>
      <c r="Z439" s="46"/>
      <c r="AA439" s="47"/>
      <c r="AB439" s="47"/>
      <c r="AC439" s="47"/>
      <c r="AD439" s="47"/>
      <c r="AE439" s="47"/>
      <c r="AF439" s="48"/>
      <c r="AG439" s="49"/>
      <c r="AH439" s="50"/>
      <c r="AI439" s="51"/>
      <c r="AJ439" s="52"/>
      <c r="AK439" s="53"/>
      <c r="AL439" s="53"/>
      <c r="AM439" s="53"/>
      <c r="AN439" s="53"/>
      <c r="AO439" s="53"/>
      <c r="AP439" s="54"/>
      <c r="AQ439" s="54"/>
      <c r="AR439" s="55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6"/>
      <c r="BO439" s="52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6"/>
      <c r="CS439" s="64"/>
      <c r="CT439" s="54"/>
      <c r="CU439" s="54"/>
      <c r="CV439" s="54"/>
      <c r="CW439" s="54"/>
      <c r="CX439" s="54"/>
      <c r="CY439" s="54"/>
      <c r="CZ439" s="55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15"/>
      <c r="DR439" s="15"/>
      <c r="DS439" s="15"/>
      <c r="DT439" s="15"/>
      <c r="DU439" s="15"/>
      <c r="DV439" s="15"/>
      <c r="DW439" s="29"/>
      <c r="DX439" s="43"/>
      <c r="DY439" s="21"/>
      <c r="DZ439" s="21"/>
      <c r="EA439" s="15"/>
      <c r="EB439" s="15"/>
      <c r="EC439" s="15"/>
      <c r="ED439" s="15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6"/>
      <c r="FB439" s="52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5"/>
      <c r="FZ439" s="54"/>
      <c r="GA439" s="54"/>
      <c r="GB439" s="54"/>
      <c r="GC439" s="54"/>
      <c r="GD439" s="54"/>
      <c r="GE439" s="54"/>
      <c r="GF439" s="58"/>
      <c r="GG439" s="57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6"/>
      <c r="HL439" s="52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5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8"/>
      <c r="IN439" s="57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6"/>
      <c r="JS439" s="52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5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6"/>
      <c r="KW439" s="57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5"/>
      <c r="LX439" s="54"/>
      <c r="LY439" s="54"/>
      <c r="LZ439" s="54"/>
      <c r="MA439" s="56"/>
      <c r="MB439" s="52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6"/>
      <c r="NF439" s="52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6"/>
      <c r="OK439" s="52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153"/>
      <c r="PP439" s="52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154"/>
      <c r="QT439" s="52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154"/>
      <c r="RY439" s="52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154"/>
      <c r="TC439" s="52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6"/>
      <c r="UH439" s="10"/>
      <c r="UI439" s="10"/>
      <c r="UJ439" s="10"/>
      <c r="UK439" s="10"/>
      <c r="UL439" s="10"/>
      <c r="UM439" s="10"/>
      <c r="UN439" s="10"/>
      <c r="UO439" s="10"/>
      <c r="UP439" s="10"/>
      <c r="UQ439" s="10"/>
      <c r="UR439" s="38"/>
      <c r="US439" s="38"/>
      <c r="UT439" s="38"/>
      <c r="UU439" s="38"/>
      <c r="UV439" s="38"/>
      <c r="UW439" s="38"/>
      <c r="UX439" s="38"/>
      <c r="UY439" s="38"/>
      <c r="UZ439" s="38"/>
      <c r="VA439" s="38"/>
      <c r="VB439" s="38"/>
      <c r="VC439" s="38"/>
      <c r="VD439" s="38"/>
      <c r="VE439" s="38"/>
      <c r="VF439" s="38"/>
      <c r="VG439" s="38"/>
      <c r="VH439" s="38"/>
      <c r="VI439" s="38"/>
      <c r="VJ439" s="38"/>
      <c r="VK439" s="38"/>
      <c r="VL439" s="182"/>
      <c r="VM439" s="25"/>
      <c r="VN439" s="10"/>
      <c r="VO439" s="10"/>
      <c r="VP439" s="10"/>
      <c r="VQ439" s="10"/>
      <c r="VR439" s="10"/>
      <c r="VS439" s="10"/>
      <c r="VT439" s="10"/>
      <c r="VU439" s="10"/>
      <c r="VV439" s="10"/>
      <c r="VW439" s="38"/>
      <c r="VX439" s="38"/>
      <c r="VY439" s="38"/>
      <c r="VZ439" s="38"/>
      <c r="WA439" s="38"/>
      <c r="WB439" s="38"/>
      <c r="WC439" s="38"/>
      <c r="WD439" s="38"/>
      <c r="WE439" s="38"/>
      <c r="WF439" s="38"/>
      <c r="WG439" s="38"/>
      <c r="WH439" s="38"/>
      <c r="WI439" s="38"/>
      <c r="WJ439" s="38"/>
      <c r="WK439" s="38"/>
      <c r="WL439" s="38"/>
      <c r="WM439" s="38"/>
      <c r="WN439" s="182"/>
      <c r="WO439" s="25"/>
      <c r="WP439" s="10"/>
      <c r="WQ439" s="10"/>
      <c r="WR439" s="10"/>
      <c r="WS439" s="10"/>
      <c r="WT439" s="10"/>
      <c r="WU439" s="10"/>
      <c r="WV439" s="10"/>
      <c r="WW439" s="10"/>
      <c r="WX439" s="10"/>
      <c r="WY439" s="196"/>
      <c r="WZ439" s="196"/>
      <c r="XA439" s="196"/>
      <c r="XB439" s="196"/>
      <c r="XC439" s="196"/>
      <c r="XD439" s="196"/>
      <c r="XE439" s="196"/>
      <c r="XF439" s="196"/>
      <c r="XG439" s="196"/>
      <c r="XH439" s="196"/>
      <c r="XI439" s="196"/>
      <c r="XJ439" s="196"/>
      <c r="XK439" s="196"/>
      <c r="XL439" s="196"/>
      <c r="XM439" s="196"/>
      <c r="XN439" s="196"/>
      <c r="XO439" s="196"/>
      <c r="XP439" s="196"/>
      <c r="XQ439" s="196"/>
      <c r="XR439" s="196"/>
      <c r="XS439" s="196"/>
      <c r="XT439" s="25">
        <f t="shared" ref="XT439:XT442" si="400">SUM(Z439:XS439)</f>
        <v>0</v>
      </c>
    </row>
    <row r="440" spans="2:644" s="4" customFormat="1" ht="15" x14ac:dyDescent="0.2">
      <c r="B440" s="61" t="s">
        <v>122</v>
      </c>
      <c r="C440" s="201" t="s">
        <v>1126</v>
      </c>
      <c r="D440" s="9" t="str">
        <f t="shared" si="355"/>
        <v>0941771693</v>
      </c>
      <c r="E440" s="10">
        <v>6015</v>
      </c>
      <c r="F440" s="9" t="s">
        <v>338</v>
      </c>
      <c r="G440" s="9" t="s">
        <v>883</v>
      </c>
      <c r="H440" s="9" t="s">
        <v>768</v>
      </c>
      <c r="I440" s="9">
        <f t="shared" si="393"/>
        <v>36</v>
      </c>
      <c r="J440" s="9">
        <f t="shared" si="394"/>
        <v>18</v>
      </c>
      <c r="K440" s="9">
        <f t="shared" si="395"/>
        <v>19</v>
      </c>
      <c r="L440" s="9" t="str">
        <f t="shared" si="396"/>
        <v xml:space="preserve">Rivadeneira Parra </v>
      </c>
      <c r="M440" s="9" t="str">
        <f t="shared" si="397"/>
        <v xml:space="preserve"> Jonathan Sebastian</v>
      </c>
      <c r="N440" s="9" t="str">
        <f>_xlfn.IFNA(VLOOKUP(D440,[1]!Tabla1[#All],7,0),"NO ENCONTRADO")</f>
        <v>NO ENCONTRADO</v>
      </c>
      <c r="O440" s="207" t="s">
        <v>1194</v>
      </c>
      <c r="P440" s="9" t="str">
        <f t="shared" si="398"/>
        <v>jonathanrivadeneira@salesland.net</v>
      </c>
      <c r="Q440" s="11">
        <v>44652</v>
      </c>
      <c r="R440" s="11"/>
      <c r="S440" s="11"/>
      <c r="T440" s="11"/>
      <c r="U440" s="76">
        <f t="shared" si="356"/>
        <v>10</v>
      </c>
      <c r="V440" s="100">
        <f t="shared" si="335"/>
        <v>12.5</v>
      </c>
      <c r="W440" s="12">
        <f t="shared" si="399"/>
        <v>0</v>
      </c>
      <c r="X440" s="24">
        <f t="shared" si="336"/>
        <v>0</v>
      </c>
      <c r="Y440" s="77">
        <f>IF(B440="Inactivo",0,(V440-W440-X440))</f>
        <v>12.5</v>
      </c>
      <c r="Z440" s="46"/>
      <c r="AA440" s="47"/>
      <c r="AB440" s="47"/>
      <c r="AC440" s="47"/>
      <c r="AD440" s="47"/>
      <c r="AE440" s="47"/>
      <c r="AF440" s="48"/>
      <c r="AG440" s="49"/>
      <c r="AH440" s="50"/>
      <c r="AI440" s="51"/>
      <c r="AJ440" s="52"/>
      <c r="AK440" s="53"/>
      <c r="AL440" s="53"/>
      <c r="AM440" s="53"/>
      <c r="AN440" s="53"/>
      <c r="AO440" s="53"/>
      <c r="AP440" s="54"/>
      <c r="AQ440" s="54"/>
      <c r="AR440" s="55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6"/>
      <c r="BO440" s="52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6"/>
      <c r="CS440" s="64"/>
      <c r="CT440" s="54"/>
      <c r="CU440" s="54"/>
      <c r="CV440" s="54"/>
      <c r="CW440" s="54"/>
      <c r="CX440" s="54"/>
      <c r="CY440" s="54"/>
      <c r="CZ440" s="55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15"/>
      <c r="DR440" s="15"/>
      <c r="DS440" s="15"/>
      <c r="DT440" s="15"/>
      <c r="DU440" s="15"/>
      <c r="DV440" s="15"/>
      <c r="DW440" s="29"/>
      <c r="DX440" s="43"/>
      <c r="DY440" s="21"/>
      <c r="DZ440" s="21"/>
      <c r="EA440" s="15"/>
      <c r="EB440" s="15"/>
      <c r="EC440" s="15"/>
      <c r="ED440" s="15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6"/>
      <c r="FB440" s="52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5"/>
      <c r="FZ440" s="54"/>
      <c r="GA440" s="54"/>
      <c r="GB440" s="54"/>
      <c r="GC440" s="54"/>
      <c r="GD440" s="54"/>
      <c r="GE440" s="54"/>
      <c r="GF440" s="58"/>
      <c r="GG440" s="57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6"/>
      <c r="HL440" s="52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5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8"/>
      <c r="IN440" s="57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6"/>
      <c r="JS440" s="52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5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6"/>
      <c r="KW440" s="57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5"/>
      <c r="LX440" s="54"/>
      <c r="LY440" s="54"/>
      <c r="LZ440" s="54"/>
      <c r="MA440" s="56"/>
      <c r="MB440" s="52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6"/>
      <c r="NF440" s="52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6"/>
      <c r="OK440" s="52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153"/>
      <c r="PP440" s="52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154"/>
      <c r="QT440" s="52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154"/>
      <c r="RY440" s="52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154"/>
      <c r="TC440" s="52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6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38"/>
      <c r="US440" s="38"/>
      <c r="UT440" s="38"/>
      <c r="UU440" s="38"/>
      <c r="UV440" s="38"/>
      <c r="UW440" s="38"/>
      <c r="UX440" s="38"/>
      <c r="UY440" s="38"/>
      <c r="UZ440" s="38"/>
      <c r="VA440" s="38"/>
      <c r="VB440" s="38"/>
      <c r="VC440" s="38"/>
      <c r="VD440" s="38"/>
      <c r="VE440" s="38"/>
      <c r="VF440" s="38"/>
      <c r="VG440" s="38"/>
      <c r="VH440" s="38"/>
      <c r="VI440" s="38"/>
      <c r="VJ440" s="38"/>
      <c r="VK440" s="38"/>
      <c r="VL440" s="182"/>
      <c r="VM440" s="25"/>
      <c r="VN440" s="10"/>
      <c r="VO440" s="10"/>
      <c r="VP440" s="10"/>
      <c r="VQ440" s="10"/>
      <c r="VR440" s="10"/>
      <c r="VS440" s="10"/>
      <c r="VT440" s="10"/>
      <c r="VU440" s="10"/>
      <c r="VV440" s="10"/>
      <c r="VW440" s="38"/>
      <c r="VX440" s="38"/>
      <c r="VY440" s="38"/>
      <c r="VZ440" s="38"/>
      <c r="WA440" s="38"/>
      <c r="WB440" s="38"/>
      <c r="WC440" s="38"/>
      <c r="WD440" s="38"/>
      <c r="WE440" s="38"/>
      <c r="WF440" s="38"/>
      <c r="WG440" s="38"/>
      <c r="WH440" s="38"/>
      <c r="WI440" s="38"/>
      <c r="WJ440" s="38"/>
      <c r="WK440" s="38"/>
      <c r="WL440" s="38"/>
      <c r="WM440" s="38"/>
      <c r="WN440" s="182"/>
      <c r="WO440" s="25"/>
      <c r="WP440" s="10"/>
      <c r="WQ440" s="10"/>
      <c r="WR440" s="10"/>
      <c r="WS440" s="10"/>
      <c r="WT440" s="10"/>
      <c r="WU440" s="10"/>
      <c r="WV440" s="10"/>
      <c r="WW440" s="10"/>
      <c r="WX440" s="10"/>
      <c r="WY440" s="196"/>
      <c r="WZ440" s="196"/>
      <c r="XA440" s="196"/>
      <c r="XB440" s="196"/>
      <c r="XC440" s="196"/>
      <c r="XD440" s="196"/>
      <c r="XE440" s="196"/>
      <c r="XF440" s="196"/>
      <c r="XG440" s="196"/>
      <c r="XH440" s="196"/>
      <c r="XI440" s="196"/>
      <c r="XJ440" s="196"/>
      <c r="XK440" s="196"/>
      <c r="XL440" s="196"/>
      <c r="XM440" s="196"/>
      <c r="XN440" s="196"/>
      <c r="XO440" s="196"/>
      <c r="XP440" s="196"/>
      <c r="XQ440" s="196"/>
      <c r="XR440" s="196"/>
      <c r="XS440" s="196"/>
      <c r="XT440" s="25">
        <f t="shared" si="400"/>
        <v>0</v>
      </c>
    </row>
    <row r="441" spans="2:644" s="4" customFormat="1" ht="15" x14ac:dyDescent="0.2">
      <c r="B441" s="61" t="s">
        <v>122</v>
      </c>
      <c r="C441" s="201" t="s">
        <v>1127</v>
      </c>
      <c r="D441" s="9" t="str">
        <f t="shared" si="355"/>
        <v>0958524720</v>
      </c>
      <c r="E441" s="10">
        <v>6015</v>
      </c>
      <c r="F441" s="9" t="s">
        <v>338</v>
      </c>
      <c r="G441" s="9" t="s">
        <v>883</v>
      </c>
      <c r="H441" s="9" t="s">
        <v>769</v>
      </c>
      <c r="I441" s="9">
        <f t="shared" si="393"/>
        <v>28</v>
      </c>
      <c r="J441" s="9">
        <f t="shared" si="394"/>
        <v>15</v>
      </c>
      <c r="K441" s="9">
        <f t="shared" si="395"/>
        <v>14</v>
      </c>
      <c r="L441" s="9" t="str">
        <f t="shared" si="396"/>
        <v xml:space="preserve">Rivera Alarcon </v>
      </c>
      <c r="M441" s="9" t="str">
        <f t="shared" si="397"/>
        <v xml:space="preserve"> Camilo Steven</v>
      </c>
      <c r="N441" s="9" t="str">
        <f>_xlfn.IFNA(VLOOKUP(D441,[1]!Tabla1[#All],7,0),"NO ENCONTRADO")</f>
        <v>NO ENCONTRADO</v>
      </c>
      <c r="O441" s="207" t="s">
        <v>1195</v>
      </c>
      <c r="P441" s="9" t="str">
        <f t="shared" si="398"/>
        <v>camilorivera@salesland.net</v>
      </c>
      <c r="Q441" s="11">
        <v>44672</v>
      </c>
      <c r="R441" s="11"/>
      <c r="S441" s="11"/>
      <c r="T441" s="11"/>
      <c r="U441" s="76">
        <f t="shared" si="356"/>
        <v>9.3333333333333339</v>
      </c>
      <c r="V441" s="100">
        <f t="shared" si="335"/>
        <v>11.666666666666668</v>
      </c>
      <c r="W441" s="12">
        <f t="shared" si="399"/>
        <v>0</v>
      </c>
      <c r="X441" s="24">
        <f t="shared" si="336"/>
        <v>0</v>
      </c>
      <c r="Y441" s="77">
        <f>IF(B441="Inactivo",0,(V441-W441-X441))</f>
        <v>11.666666666666668</v>
      </c>
      <c r="Z441" s="46"/>
      <c r="AA441" s="47"/>
      <c r="AB441" s="47"/>
      <c r="AC441" s="47"/>
      <c r="AD441" s="47"/>
      <c r="AE441" s="47"/>
      <c r="AF441" s="48"/>
      <c r="AG441" s="49"/>
      <c r="AH441" s="50"/>
      <c r="AI441" s="51"/>
      <c r="AJ441" s="52"/>
      <c r="AK441" s="53"/>
      <c r="AL441" s="53"/>
      <c r="AM441" s="53"/>
      <c r="AN441" s="53"/>
      <c r="AO441" s="53"/>
      <c r="AP441" s="54"/>
      <c r="AQ441" s="54"/>
      <c r="AR441" s="55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6"/>
      <c r="BO441" s="52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6"/>
      <c r="CS441" s="64"/>
      <c r="CT441" s="54"/>
      <c r="CU441" s="54"/>
      <c r="CV441" s="54"/>
      <c r="CW441" s="54"/>
      <c r="CX441" s="54"/>
      <c r="CY441" s="54"/>
      <c r="CZ441" s="55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15"/>
      <c r="DR441" s="15"/>
      <c r="DS441" s="15"/>
      <c r="DT441" s="15"/>
      <c r="DU441" s="15"/>
      <c r="DV441" s="15"/>
      <c r="DW441" s="29"/>
      <c r="DX441" s="43"/>
      <c r="DY441" s="21"/>
      <c r="DZ441" s="21"/>
      <c r="EA441" s="15"/>
      <c r="EB441" s="15"/>
      <c r="EC441" s="15"/>
      <c r="ED441" s="15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6"/>
      <c r="FB441" s="52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5"/>
      <c r="FZ441" s="54"/>
      <c r="GA441" s="54"/>
      <c r="GB441" s="54"/>
      <c r="GC441" s="54"/>
      <c r="GD441" s="54"/>
      <c r="GE441" s="54"/>
      <c r="GF441" s="58"/>
      <c r="GG441" s="57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6"/>
      <c r="HL441" s="52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5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8"/>
      <c r="IN441" s="57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6"/>
      <c r="JS441" s="52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5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6"/>
      <c r="KW441" s="57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5"/>
      <c r="LX441" s="54"/>
      <c r="LY441" s="54"/>
      <c r="LZ441" s="54"/>
      <c r="MA441" s="56"/>
      <c r="MB441" s="52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6"/>
      <c r="NF441" s="52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6"/>
      <c r="OK441" s="52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153"/>
      <c r="PP441" s="52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154"/>
      <c r="QT441" s="52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154"/>
      <c r="RY441" s="52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154"/>
      <c r="TC441" s="52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6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38"/>
      <c r="US441" s="38"/>
      <c r="UT441" s="38"/>
      <c r="UU441" s="38"/>
      <c r="UV441" s="38"/>
      <c r="UW441" s="38"/>
      <c r="UX441" s="38"/>
      <c r="UY441" s="38"/>
      <c r="UZ441" s="38"/>
      <c r="VA441" s="38"/>
      <c r="VB441" s="38"/>
      <c r="VC441" s="38"/>
      <c r="VD441" s="38"/>
      <c r="VE441" s="38"/>
      <c r="VF441" s="38"/>
      <c r="VG441" s="38"/>
      <c r="VH441" s="38"/>
      <c r="VI441" s="38"/>
      <c r="VJ441" s="38"/>
      <c r="VK441" s="38"/>
      <c r="VL441" s="182"/>
      <c r="VM441" s="25"/>
      <c r="VN441" s="10"/>
      <c r="VO441" s="10"/>
      <c r="VP441" s="10"/>
      <c r="VQ441" s="10"/>
      <c r="VR441" s="10"/>
      <c r="VS441" s="10"/>
      <c r="VT441" s="10"/>
      <c r="VU441" s="10"/>
      <c r="VV441" s="10"/>
      <c r="VW441" s="38"/>
      <c r="VX441" s="38"/>
      <c r="VY441" s="38"/>
      <c r="VZ441" s="38"/>
      <c r="WA441" s="38"/>
      <c r="WB441" s="38"/>
      <c r="WC441" s="38"/>
      <c r="WD441" s="38"/>
      <c r="WE441" s="38"/>
      <c r="WF441" s="38"/>
      <c r="WG441" s="38"/>
      <c r="WH441" s="38"/>
      <c r="WI441" s="38"/>
      <c r="WJ441" s="38"/>
      <c r="WK441" s="38"/>
      <c r="WL441" s="38"/>
      <c r="WM441" s="38"/>
      <c r="WN441" s="182"/>
      <c r="WO441" s="25"/>
      <c r="WP441" s="10"/>
      <c r="WQ441" s="10"/>
      <c r="WR441" s="10"/>
      <c r="WS441" s="10"/>
      <c r="WT441" s="10"/>
      <c r="WU441" s="10"/>
      <c r="WV441" s="10"/>
      <c r="WW441" s="10"/>
      <c r="WX441" s="10"/>
      <c r="WY441" s="196"/>
      <c r="WZ441" s="196"/>
      <c r="XA441" s="196"/>
      <c r="XB441" s="196"/>
      <c r="XC441" s="196"/>
      <c r="XD441" s="196"/>
      <c r="XE441" s="196"/>
      <c r="XF441" s="196"/>
      <c r="XG441" s="196"/>
      <c r="XH441" s="196"/>
      <c r="XI441" s="196"/>
      <c r="XJ441" s="196"/>
      <c r="XK441" s="196"/>
      <c r="XL441" s="196"/>
      <c r="XM441" s="196"/>
      <c r="XN441" s="196"/>
      <c r="XO441" s="196"/>
      <c r="XP441" s="196"/>
      <c r="XQ441" s="196"/>
      <c r="XR441" s="196"/>
      <c r="XS441" s="196"/>
      <c r="XT441" s="25">
        <f t="shared" si="400"/>
        <v>0</v>
      </c>
    </row>
    <row r="442" spans="2:644" s="4" customFormat="1" ht="15" x14ac:dyDescent="0.2">
      <c r="B442" s="61" t="s">
        <v>122</v>
      </c>
      <c r="C442" s="201" t="s">
        <v>1128</v>
      </c>
      <c r="D442" s="9" t="str">
        <f t="shared" si="355"/>
        <v>0927699629</v>
      </c>
      <c r="E442" s="10">
        <v>6015</v>
      </c>
      <c r="F442" s="9" t="s">
        <v>338</v>
      </c>
      <c r="G442" s="9" t="s">
        <v>866</v>
      </c>
      <c r="H442" s="9" t="s">
        <v>770</v>
      </c>
      <c r="I442" s="9">
        <f t="shared" si="393"/>
        <v>29</v>
      </c>
      <c r="J442" s="9">
        <f t="shared" si="394"/>
        <v>17</v>
      </c>
      <c r="K442" s="9">
        <f t="shared" si="395"/>
        <v>13</v>
      </c>
      <c r="L442" s="9" t="str">
        <f t="shared" si="396"/>
        <v xml:space="preserve">Robalino Paredes </v>
      </c>
      <c r="M442" s="9" t="str">
        <f t="shared" si="397"/>
        <v xml:space="preserve"> Henry Javier</v>
      </c>
      <c r="N442" s="9" t="str">
        <f>_xlfn.IFNA(VLOOKUP(D442,[1]!Tabla1[#All],7,0),"NO ENCONTRADO")</f>
        <v>NO ENCONTRADO</v>
      </c>
      <c r="O442" s="207" t="s">
        <v>1196</v>
      </c>
      <c r="P442" s="9" t="str">
        <f t="shared" si="398"/>
        <v>henryrobalino@salesland.net</v>
      </c>
      <c r="Q442" s="11">
        <v>44652</v>
      </c>
      <c r="R442" s="11"/>
      <c r="S442" s="11"/>
      <c r="T442" s="11"/>
      <c r="U442" s="76">
        <f t="shared" si="356"/>
        <v>10</v>
      </c>
      <c r="V442" s="100">
        <f t="shared" si="335"/>
        <v>12.5</v>
      </c>
      <c r="W442" s="12">
        <f t="shared" si="399"/>
        <v>0</v>
      </c>
      <c r="X442" s="24">
        <f t="shared" si="336"/>
        <v>0</v>
      </c>
      <c r="Y442" s="77">
        <f>IF(B442="Inactivo",0,(V442-W442-X442))</f>
        <v>12.5</v>
      </c>
      <c r="Z442" s="46"/>
      <c r="AA442" s="47"/>
      <c r="AB442" s="47"/>
      <c r="AC442" s="47"/>
      <c r="AD442" s="47"/>
      <c r="AE442" s="47"/>
      <c r="AF442" s="48"/>
      <c r="AG442" s="49"/>
      <c r="AH442" s="50"/>
      <c r="AI442" s="51"/>
      <c r="AJ442" s="52"/>
      <c r="AK442" s="53"/>
      <c r="AL442" s="53"/>
      <c r="AM442" s="53"/>
      <c r="AN442" s="53"/>
      <c r="AO442" s="53"/>
      <c r="AP442" s="54"/>
      <c r="AQ442" s="54"/>
      <c r="AR442" s="55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6"/>
      <c r="BO442" s="52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6"/>
      <c r="CS442" s="64"/>
      <c r="CT442" s="54"/>
      <c r="CU442" s="54"/>
      <c r="CV442" s="54"/>
      <c r="CW442" s="54"/>
      <c r="CX442" s="54"/>
      <c r="CY442" s="54"/>
      <c r="CZ442" s="55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15"/>
      <c r="DR442" s="15"/>
      <c r="DS442" s="15"/>
      <c r="DT442" s="15"/>
      <c r="DU442" s="15"/>
      <c r="DV442" s="15"/>
      <c r="DW442" s="29"/>
      <c r="DX442" s="43"/>
      <c r="DY442" s="21"/>
      <c r="DZ442" s="21"/>
      <c r="EA442" s="15"/>
      <c r="EB442" s="15"/>
      <c r="EC442" s="15"/>
      <c r="ED442" s="15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6"/>
      <c r="FB442" s="52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5"/>
      <c r="FZ442" s="54"/>
      <c r="GA442" s="54"/>
      <c r="GB442" s="54"/>
      <c r="GC442" s="54"/>
      <c r="GD442" s="54"/>
      <c r="GE442" s="54"/>
      <c r="GF442" s="58"/>
      <c r="GG442" s="57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6"/>
      <c r="HL442" s="52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5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8"/>
      <c r="IN442" s="57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6"/>
      <c r="JS442" s="52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5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6"/>
      <c r="KW442" s="57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5"/>
      <c r="LX442" s="54"/>
      <c r="LY442" s="54"/>
      <c r="LZ442" s="54"/>
      <c r="MA442" s="56"/>
      <c r="MB442" s="52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6"/>
      <c r="NF442" s="52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6"/>
      <c r="OK442" s="52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153"/>
      <c r="PP442" s="52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154"/>
      <c r="QT442" s="52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154"/>
      <c r="RY442" s="52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154"/>
      <c r="TC442" s="52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6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38"/>
      <c r="US442" s="38"/>
      <c r="UT442" s="38"/>
      <c r="UU442" s="38"/>
      <c r="UV442" s="38"/>
      <c r="UW442" s="38"/>
      <c r="UX442" s="38"/>
      <c r="UY442" s="38"/>
      <c r="UZ442" s="38"/>
      <c r="VA442" s="38"/>
      <c r="VB442" s="38"/>
      <c r="VC442" s="38"/>
      <c r="VD442" s="38"/>
      <c r="VE442" s="38"/>
      <c r="VF442" s="38"/>
      <c r="VG442" s="38"/>
      <c r="VH442" s="38"/>
      <c r="VI442" s="38"/>
      <c r="VJ442" s="38"/>
      <c r="VK442" s="38"/>
      <c r="VL442" s="182"/>
      <c r="VM442" s="25"/>
      <c r="VN442" s="10"/>
      <c r="VO442" s="10"/>
      <c r="VP442" s="10"/>
      <c r="VQ442" s="10"/>
      <c r="VR442" s="10"/>
      <c r="VS442" s="10"/>
      <c r="VT442" s="10"/>
      <c r="VU442" s="10"/>
      <c r="VV442" s="10"/>
      <c r="VW442" s="38"/>
      <c r="VX442" s="38"/>
      <c r="VY442" s="38"/>
      <c r="VZ442" s="38"/>
      <c r="WA442" s="38"/>
      <c r="WB442" s="38"/>
      <c r="WC442" s="38"/>
      <c r="WD442" s="38"/>
      <c r="WE442" s="38"/>
      <c r="WF442" s="38"/>
      <c r="WG442" s="38"/>
      <c r="WH442" s="38"/>
      <c r="WI442" s="38"/>
      <c r="WJ442" s="38"/>
      <c r="WK442" s="38"/>
      <c r="WL442" s="38"/>
      <c r="WM442" s="38"/>
      <c r="WN442" s="182"/>
      <c r="WO442" s="25"/>
      <c r="WP442" s="10"/>
      <c r="WQ442" s="10"/>
      <c r="WR442" s="10"/>
      <c r="WS442" s="10"/>
      <c r="WT442" s="10"/>
      <c r="WU442" s="10"/>
      <c r="WV442" s="10"/>
      <c r="WW442" s="10"/>
      <c r="WX442" s="10"/>
      <c r="WY442" s="196"/>
      <c r="WZ442" s="196"/>
      <c r="XA442" s="196"/>
      <c r="XB442" s="196"/>
      <c r="XC442" s="196"/>
      <c r="XD442" s="196"/>
      <c r="XE442" s="196"/>
      <c r="XF442" s="196"/>
      <c r="XG442" s="196"/>
      <c r="XH442" s="196"/>
      <c r="XI442" s="196"/>
      <c r="XJ442" s="196"/>
      <c r="XK442" s="196"/>
      <c r="XL442" s="196"/>
      <c r="XM442" s="196"/>
      <c r="XN442" s="196"/>
      <c r="XO442" s="196"/>
      <c r="XP442" s="196"/>
      <c r="XQ442" s="196"/>
      <c r="XR442" s="196"/>
      <c r="XS442" s="196"/>
      <c r="XT442" s="25">
        <f t="shared" si="400"/>
        <v>0</v>
      </c>
    </row>
    <row r="443" spans="2:644" s="4" customFormat="1" ht="12.75" hidden="1" x14ac:dyDescent="0.2">
      <c r="B443" s="61" t="s">
        <v>121</v>
      </c>
      <c r="C443" s="201" t="s">
        <v>487</v>
      </c>
      <c r="D443" s="9" t="str">
        <f t="shared" si="355"/>
        <v>1003976451</v>
      </c>
      <c r="E443" s="10"/>
      <c r="F443" s="9"/>
      <c r="G443" s="9"/>
      <c r="H443" s="9" t="s">
        <v>291</v>
      </c>
      <c r="I443" s="9"/>
      <c r="J443" s="9"/>
      <c r="K443" s="9"/>
      <c r="L443" s="9"/>
      <c r="M443" s="9"/>
      <c r="N443" s="9" t="e">
        <f>VLOOKUP(C443,'[1]Nomina al 02-02-2023'!$A$6:$A$94,1,0)</f>
        <v>#N/A</v>
      </c>
      <c r="O443" s="9"/>
      <c r="P443" s="9"/>
      <c r="Q443" s="11">
        <v>44638</v>
      </c>
      <c r="R443" s="11">
        <v>44713</v>
      </c>
      <c r="S443" s="11"/>
      <c r="T443" s="11"/>
      <c r="U443" s="76">
        <f t="shared" si="356"/>
        <v>10.433333333333334</v>
      </c>
      <c r="V443" s="100">
        <f t="shared" ref="V443:V506" si="401">+U443*$V$4</f>
        <v>13.041666666666668</v>
      </c>
      <c r="W443" s="12">
        <f t="shared" ref="W443:W503" si="402">SUM(Z443:UG443)</f>
        <v>0</v>
      </c>
      <c r="X443" s="24">
        <f t="shared" ref="X443:X506" si="403">SUM(TC443:UG443)</f>
        <v>0</v>
      </c>
      <c r="Y443" s="77">
        <f>IF(B443="Inactivo",0,(V443-W443-X443))</f>
        <v>0</v>
      </c>
      <c r="Z443" s="46"/>
      <c r="AA443" s="47"/>
      <c r="AB443" s="47"/>
      <c r="AC443" s="47"/>
      <c r="AD443" s="47"/>
      <c r="AE443" s="47"/>
      <c r="AF443" s="48"/>
      <c r="AG443" s="49"/>
      <c r="AH443" s="50"/>
      <c r="AI443" s="51"/>
      <c r="AJ443" s="52"/>
      <c r="AK443" s="53"/>
      <c r="AL443" s="53"/>
      <c r="AM443" s="53"/>
      <c r="AN443" s="53"/>
      <c r="AO443" s="53"/>
      <c r="AP443" s="54"/>
      <c r="AQ443" s="54"/>
      <c r="AR443" s="55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6"/>
      <c r="BO443" s="52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6"/>
      <c r="CS443" s="64"/>
      <c r="CT443" s="54"/>
      <c r="CU443" s="54"/>
      <c r="CV443" s="54"/>
      <c r="CW443" s="54"/>
      <c r="CX443" s="54"/>
      <c r="CY443" s="54"/>
      <c r="CZ443" s="55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15"/>
      <c r="DR443" s="15"/>
      <c r="DS443" s="15"/>
      <c r="DT443" s="15"/>
      <c r="DU443" s="15"/>
      <c r="DV443" s="15"/>
      <c r="DW443" s="29"/>
      <c r="DX443" s="43"/>
      <c r="DY443" s="21"/>
      <c r="DZ443" s="21"/>
      <c r="EA443" s="15"/>
      <c r="EB443" s="15"/>
      <c r="EC443" s="15"/>
      <c r="ED443" s="15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6"/>
      <c r="FB443" s="52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5"/>
      <c r="FZ443" s="54"/>
      <c r="GA443" s="54"/>
      <c r="GB443" s="54"/>
      <c r="GC443" s="54"/>
      <c r="GD443" s="54"/>
      <c r="GE443" s="54"/>
      <c r="GF443" s="58"/>
      <c r="GG443" s="57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6"/>
      <c r="HL443" s="52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5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8"/>
      <c r="IN443" s="57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6"/>
      <c r="JS443" s="52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5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6"/>
      <c r="KW443" s="57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5"/>
      <c r="LX443" s="54"/>
      <c r="LY443" s="54"/>
      <c r="LZ443" s="54"/>
      <c r="MA443" s="56"/>
      <c r="MB443" s="52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6"/>
      <c r="NF443" s="52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6"/>
      <c r="OK443" s="52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153"/>
      <c r="PP443" s="52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154"/>
      <c r="QT443" s="52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154"/>
      <c r="RY443" s="52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154"/>
      <c r="TC443" s="52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6"/>
      <c r="UH443" s="10"/>
      <c r="UI443" s="10"/>
      <c r="UJ443" s="10"/>
      <c r="UK443" s="10"/>
      <c r="UL443" s="10"/>
      <c r="UM443" s="10"/>
      <c r="UN443" s="10"/>
      <c r="UO443" s="10"/>
      <c r="UP443" s="10"/>
      <c r="UQ443" s="10"/>
      <c r="UR443" s="38"/>
      <c r="US443" s="38"/>
      <c r="UT443" s="38"/>
      <c r="UU443" s="38"/>
      <c r="UV443" s="38"/>
      <c r="UW443" s="38"/>
      <c r="UX443" s="38"/>
      <c r="UY443" s="38"/>
      <c r="UZ443" s="38"/>
      <c r="VA443" s="38"/>
      <c r="VB443" s="38"/>
      <c r="VC443" s="38"/>
      <c r="VD443" s="38"/>
      <c r="VE443" s="38"/>
      <c r="VF443" s="38"/>
      <c r="VG443" s="38"/>
      <c r="VH443" s="38"/>
      <c r="VI443" s="38"/>
      <c r="VJ443" s="38"/>
      <c r="VK443" s="38"/>
      <c r="VL443" s="182"/>
      <c r="VM443" s="25"/>
      <c r="VN443" s="10"/>
      <c r="VO443" s="10"/>
      <c r="VP443" s="10"/>
      <c r="VQ443" s="10"/>
      <c r="VR443" s="10"/>
      <c r="VS443" s="10"/>
      <c r="VT443" s="10"/>
      <c r="VU443" s="10"/>
      <c r="VV443" s="10"/>
      <c r="VW443" s="38"/>
      <c r="VX443" s="38"/>
      <c r="VY443" s="38"/>
      <c r="VZ443" s="38"/>
      <c r="WA443" s="38"/>
      <c r="WB443" s="38"/>
      <c r="WC443" s="38"/>
      <c r="WD443" s="38"/>
      <c r="WE443" s="38"/>
      <c r="WF443" s="38"/>
      <c r="WG443" s="38"/>
      <c r="WH443" s="38"/>
      <c r="WI443" s="38"/>
      <c r="WJ443" s="38"/>
      <c r="WK443" s="38"/>
      <c r="WL443" s="38"/>
      <c r="WM443" s="38"/>
      <c r="WN443" s="182"/>
      <c r="WO443" s="25"/>
      <c r="WP443" s="10"/>
      <c r="WQ443" s="10"/>
      <c r="WR443" s="10"/>
      <c r="WS443" s="10"/>
      <c r="WT443" s="10"/>
      <c r="WU443" s="10"/>
      <c r="WV443" s="10"/>
      <c r="WW443" s="10"/>
      <c r="WX443" s="10"/>
      <c r="WY443" s="38"/>
      <c r="WZ443" s="38"/>
      <c r="XA443" s="38"/>
      <c r="XB443" s="38"/>
      <c r="XC443" s="38"/>
      <c r="XD443" s="38"/>
      <c r="XE443" s="38"/>
      <c r="XF443" s="38"/>
      <c r="XG443" s="38"/>
      <c r="XH443" s="38"/>
      <c r="XI443" s="38"/>
      <c r="XJ443" s="38"/>
      <c r="XK443" s="38"/>
      <c r="XL443" s="38"/>
      <c r="XM443" s="38"/>
      <c r="XN443" s="38"/>
      <c r="XO443" s="38"/>
      <c r="XP443" s="38"/>
      <c r="XQ443" s="38"/>
      <c r="XR443" s="38"/>
      <c r="XS443" s="38"/>
      <c r="XT443" s="25"/>
    </row>
    <row r="444" spans="2:644" s="4" customFormat="1" ht="12.75" x14ac:dyDescent="0.2">
      <c r="B444" s="61" t="s">
        <v>122</v>
      </c>
      <c r="C444" s="201" t="s">
        <v>1129</v>
      </c>
      <c r="D444" s="9" t="str">
        <f t="shared" si="355"/>
        <v>0950111021</v>
      </c>
      <c r="E444" s="10">
        <v>6015</v>
      </c>
      <c r="F444" s="9" t="s">
        <v>338</v>
      </c>
      <c r="G444" s="9" t="s">
        <v>883</v>
      </c>
      <c r="H444" s="9" t="s">
        <v>771</v>
      </c>
      <c r="I444" s="9">
        <f>LEN(H444)</f>
        <v>34</v>
      </c>
      <c r="J444" s="9">
        <f>FIND(" ",H444,FIND(" ",H444)+1)</f>
        <v>18</v>
      </c>
      <c r="K444" s="9">
        <f>I444-(J444-1)</f>
        <v>17</v>
      </c>
      <c r="L444" s="9" t="str">
        <f>MID(H444,1,J444)</f>
        <v xml:space="preserve">Rodriguez Sarabia </v>
      </c>
      <c r="M444" s="9" t="str">
        <f>MID(H444,J444,K444)</f>
        <v xml:space="preserve"> Alexander Steven</v>
      </c>
      <c r="N444" s="9" t="str">
        <f>_xlfn.IFNA(VLOOKUP(D444,[1]!Tabla1[#All],7,0),"NO ENCONTRADO")</f>
        <v>alexanderrodriguez@salesland.net</v>
      </c>
      <c r="O444" s="9"/>
      <c r="P444" s="9" t="str">
        <f>IF(N444="NO ENCONTRADO",O444,N444)</f>
        <v>alexanderrodriguez@salesland.net</v>
      </c>
      <c r="Q444" s="11">
        <v>44672</v>
      </c>
      <c r="R444" s="11">
        <v>44701</v>
      </c>
      <c r="S444" s="11">
        <v>44764</v>
      </c>
      <c r="T444" s="11"/>
      <c r="U444" s="76">
        <f t="shared" si="356"/>
        <v>9.3333333333333339</v>
      </c>
      <c r="V444" s="100">
        <f t="shared" si="401"/>
        <v>11.666666666666668</v>
      </c>
      <c r="W444" s="12">
        <f>SUM(Z444:XS444)</f>
        <v>0</v>
      </c>
      <c r="X444" s="24">
        <f t="shared" si="403"/>
        <v>0</v>
      </c>
      <c r="Y444" s="77">
        <f>IF(B444="Inactivo",0,(V444-W444-X444))</f>
        <v>11.666666666666668</v>
      </c>
      <c r="Z444" s="46"/>
      <c r="AA444" s="47"/>
      <c r="AB444" s="47"/>
      <c r="AC444" s="47"/>
      <c r="AD444" s="47"/>
      <c r="AE444" s="47"/>
      <c r="AF444" s="48"/>
      <c r="AG444" s="49"/>
      <c r="AH444" s="50"/>
      <c r="AI444" s="51"/>
      <c r="AJ444" s="52"/>
      <c r="AK444" s="53"/>
      <c r="AL444" s="53"/>
      <c r="AM444" s="53"/>
      <c r="AN444" s="53"/>
      <c r="AO444" s="53"/>
      <c r="AP444" s="54"/>
      <c r="AQ444" s="54"/>
      <c r="AR444" s="55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6"/>
      <c r="BO444" s="52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6"/>
      <c r="CS444" s="64"/>
      <c r="CT444" s="54"/>
      <c r="CU444" s="54"/>
      <c r="CV444" s="54"/>
      <c r="CW444" s="54"/>
      <c r="CX444" s="54"/>
      <c r="CY444" s="54"/>
      <c r="CZ444" s="55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15"/>
      <c r="DR444" s="15"/>
      <c r="DS444" s="15"/>
      <c r="DT444" s="15"/>
      <c r="DU444" s="15"/>
      <c r="DV444" s="15"/>
      <c r="DW444" s="29"/>
      <c r="DX444" s="43"/>
      <c r="DY444" s="21"/>
      <c r="DZ444" s="21"/>
      <c r="EA444" s="15"/>
      <c r="EB444" s="15"/>
      <c r="EC444" s="15"/>
      <c r="ED444" s="15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6"/>
      <c r="FB444" s="52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5"/>
      <c r="FZ444" s="54"/>
      <c r="GA444" s="54"/>
      <c r="GB444" s="54"/>
      <c r="GC444" s="54"/>
      <c r="GD444" s="54"/>
      <c r="GE444" s="54"/>
      <c r="GF444" s="58"/>
      <c r="GG444" s="57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6"/>
      <c r="HL444" s="52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5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8"/>
      <c r="IN444" s="57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6"/>
      <c r="JS444" s="52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5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6"/>
      <c r="KW444" s="57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5"/>
      <c r="LX444" s="54"/>
      <c r="LY444" s="54"/>
      <c r="LZ444" s="54"/>
      <c r="MA444" s="56"/>
      <c r="MB444" s="52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6"/>
      <c r="NF444" s="52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6"/>
      <c r="OK444" s="52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153"/>
      <c r="PP444" s="52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154"/>
      <c r="QT444" s="52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154"/>
      <c r="RY444" s="52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154"/>
      <c r="TC444" s="52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6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38"/>
      <c r="US444" s="38"/>
      <c r="UT444" s="38"/>
      <c r="UU444" s="38"/>
      <c r="UV444" s="38"/>
      <c r="UW444" s="38"/>
      <c r="UX444" s="38"/>
      <c r="UY444" s="38"/>
      <c r="UZ444" s="38"/>
      <c r="VA444" s="38"/>
      <c r="VB444" s="38"/>
      <c r="VC444" s="38"/>
      <c r="VD444" s="38"/>
      <c r="VE444" s="38"/>
      <c r="VF444" s="38"/>
      <c r="VG444" s="38"/>
      <c r="VH444" s="38"/>
      <c r="VI444" s="38"/>
      <c r="VJ444" s="38"/>
      <c r="VK444" s="38"/>
      <c r="VL444" s="182"/>
      <c r="VM444" s="25"/>
      <c r="VN444" s="10"/>
      <c r="VO444" s="10"/>
      <c r="VP444" s="10"/>
      <c r="VQ444" s="10"/>
      <c r="VR444" s="10"/>
      <c r="VS444" s="10"/>
      <c r="VT444" s="10"/>
      <c r="VU444" s="10"/>
      <c r="VV444" s="10"/>
      <c r="VW444" s="38"/>
      <c r="VX444" s="38"/>
      <c r="VY444" s="38"/>
      <c r="VZ444" s="38"/>
      <c r="WA444" s="38"/>
      <c r="WB444" s="38"/>
      <c r="WC444" s="38"/>
      <c r="WD444" s="38"/>
      <c r="WE444" s="38"/>
      <c r="WF444" s="38"/>
      <c r="WG444" s="38"/>
      <c r="WH444" s="38"/>
      <c r="WI444" s="38"/>
      <c r="WJ444" s="38"/>
      <c r="WK444" s="38"/>
      <c r="WL444" s="38"/>
      <c r="WM444" s="38"/>
      <c r="WN444" s="182"/>
      <c r="WO444" s="25"/>
      <c r="WP444" s="10"/>
      <c r="WQ444" s="10"/>
      <c r="WR444" s="10"/>
      <c r="WS444" s="10"/>
      <c r="WT444" s="10"/>
      <c r="WU444" s="10"/>
      <c r="WV444" s="10"/>
      <c r="WW444" s="10"/>
      <c r="WX444" s="10"/>
      <c r="WY444" s="196"/>
      <c r="WZ444" s="196"/>
      <c r="XA444" s="196"/>
      <c r="XB444" s="196"/>
      <c r="XC444" s="196"/>
      <c r="XD444" s="196"/>
      <c r="XE444" s="196"/>
      <c r="XF444" s="196"/>
      <c r="XG444" s="196"/>
      <c r="XH444" s="196"/>
      <c r="XI444" s="196"/>
      <c r="XJ444" s="196"/>
      <c r="XK444" s="196"/>
      <c r="XL444" s="196"/>
      <c r="XM444" s="196"/>
      <c r="XN444" s="196"/>
      <c r="XO444" s="196"/>
      <c r="XP444" s="196"/>
      <c r="XQ444" s="196"/>
      <c r="XR444" s="196"/>
      <c r="XS444" s="196"/>
      <c r="XT444" s="25">
        <f t="shared" ref="XT444" si="404">SUM(Z444:XS444)</f>
        <v>0</v>
      </c>
    </row>
    <row r="445" spans="2:644" s="4" customFormat="1" ht="12.75" hidden="1" x14ac:dyDescent="0.2">
      <c r="B445" s="61" t="s">
        <v>121</v>
      </c>
      <c r="C445" s="201" t="s">
        <v>1130</v>
      </c>
      <c r="D445" s="9" t="str">
        <f t="shared" si="355"/>
        <v>0705176212</v>
      </c>
      <c r="E445" s="10"/>
      <c r="F445" s="9"/>
      <c r="G445" s="9"/>
      <c r="H445" s="9" t="s">
        <v>772</v>
      </c>
      <c r="I445" s="9"/>
      <c r="J445" s="9"/>
      <c r="K445" s="9"/>
      <c r="L445" s="9"/>
      <c r="M445" s="9"/>
      <c r="N445" s="9" t="e">
        <f>VLOOKUP(C445,'[1]Nomina al 02-02-2023'!$A$6:$A$94,1,0)</f>
        <v>#N/A</v>
      </c>
      <c r="O445" s="9"/>
      <c r="P445" s="9"/>
      <c r="Q445" s="11">
        <v>44929</v>
      </c>
      <c r="R445" s="11">
        <v>44938</v>
      </c>
      <c r="S445" s="11"/>
      <c r="T445" s="11"/>
      <c r="U445" s="76">
        <f t="shared" si="356"/>
        <v>0.93333333333333335</v>
      </c>
      <c r="V445" s="100">
        <f t="shared" si="401"/>
        <v>1.1666666666666667</v>
      </c>
      <c r="W445" s="12">
        <f t="shared" si="402"/>
        <v>0</v>
      </c>
      <c r="X445" s="24">
        <f t="shared" si="403"/>
        <v>0</v>
      </c>
      <c r="Y445" s="77">
        <f>IF(B445="Inactivo",0,(V445-W445-X445))</f>
        <v>0</v>
      </c>
      <c r="Z445" s="46"/>
      <c r="AA445" s="47"/>
      <c r="AB445" s="47"/>
      <c r="AC445" s="47"/>
      <c r="AD445" s="47"/>
      <c r="AE445" s="47"/>
      <c r="AF445" s="48"/>
      <c r="AG445" s="49"/>
      <c r="AH445" s="50"/>
      <c r="AI445" s="51"/>
      <c r="AJ445" s="52"/>
      <c r="AK445" s="53"/>
      <c r="AL445" s="53"/>
      <c r="AM445" s="53"/>
      <c r="AN445" s="53"/>
      <c r="AO445" s="53"/>
      <c r="AP445" s="54"/>
      <c r="AQ445" s="54"/>
      <c r="AR445" s="55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6"/>
      <c r="BO445" s="52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6"/>
      <c r="CS445" s="64"/>
      <c r="CT445" s="54"/>
      <c r="CU445" s="54"/>
      <c r="CV445" s="54"/>
      <c r="CW445" s="54"/>
      <c r="CX445" s="54"/>
      <c r="CY445" s="54"/>
      <c r="CZ445" s="55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15"/>
      <c r="DR445" s="15"/>
      <c r="DS445" s="15"/>
      <c r="DT445" s="15"/>
      <c r="DU445" s="15"/>
      <c r="DV445" s="15"/>
      <c r="DW445" s="29"/>
      <c r="DX445" s="43"/>
      <c r="DY445" s="21"/>
      <c r="DZ445" s="21"/>
      <c r="EA445" s="15"/>
      <c r="EB445" s="15"/>
      <c r="EC445" s="15"/>
      <c r="ED445" s="15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6"/>
      <c r="FB445" s="52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5"/>
      <c r="FZ445" s="54"/>
      <c r="GA445" s="54"/>
      <c r="GB445" s="54"/>
      <c r="GC445" s="54"/>
      <c r="GD445" s="54"/>
      <c r="GE445" s="54"/>
      <c r="GF445" s="58"/>
      <c r="GG445" s="57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6"/>
      <c r="HL445" s="52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5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8"/>
      <c r="IN445" s="57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6"/>
      <c r="JS445" s="52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5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6"/>
      <c r="KW445" s="57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5"/>
      <c r="LX445" s="54"/>
      <c r="LY445" s="54"/>
      <c r="LZ445" s="54"/>
      <c r="MA445" s="56"/>
      <c r="MB445" s="52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6"/>
      <c r="NF445" s="52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6"/>
      <c r="OK445" s="52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153"/>
      <c r="PP445" s="52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154"/>
      <c r="QT445" s="52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154"/>
      <c r="RY445" s="52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154"/>
      <c r="TC445" s="52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6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38"/>
      <c r="US445" s="38"/>
      <c r="UT445" s="38"/>
      <c r="UU445" s="38"/>
      <c r="UV445" s="38"/>
      <c r="UW445" s="38"/>
      <c r="UX445" s="38"/>
      <c r="UY445" s="38"/>
      <c r="UZ445" s="38"/>
      <c r="VA445" s="38"/>
      <c r="VB445" s="38"/>
      <c r="VC445" s="38"/>
      <c r="VD445" s="38"/>
      <c r="VE445" s="38"/>
      <c r="VF445" s="38"/>
      <c r="VG445" s="38"/>
      <c r="VH445" s="38"/>
      <c r="VI445" s="38"/>
      <c r="VJ445" s="38"/>
      <c r="VK445" s="38"/>
      <c r="VL445" s="182"/>
      <c r="VM445" s="25"/>
      <c r="VN445" s="10"/>
      <c r="VO445" s="10"/>
      <c r="VP445" s="10"/>
      <c r="VQ445" s="10"/>
      <c r="VR445" s="10"/>
      <c r="VS445" s="10"/>
      <c r="VT445" s="10"/>
      <c r="VU445" s="10"/>
      <c r="VV445" s="10"/>
      <c r="VW445" s="38"/>
      <c r="VX445" s="38"/>
      <c r="VY445" s="38"/>
      <c r="VZ445" s="38"/>
      <c r="WA445" s="38"/>
      <c r="WB445" s="38"/>
      <c r="WC445" s="38"/>
      <c r="WD445" s="38"/>
      <c r="WE445" s="38"/>
      <c r="WF445" s="38"/>
      <c r="WG445" s="38"/>
      <c r="WH445" s="38"/>
      <c r="WI445" s="38"/>
      <c r="WJ445" s="38"/>
      <c r="WK445" s="38"/>
      <c r="WL445" s="38"/>
      <c r="WM445" s="38"/>
      <c r="WN445" s="182"/>
      <c r="WO445" s="25"/>
      <c r="WP445" s="10"/>
      <c r="WQ445" s="10"/>
      <c r="WR445" s="10"/>
      <c r="WS445" s="10"/>
      <c r="WT445" s="10"/>
      <c r="WU445" s="10"/>
      <c r="WV445" s="10"/>
      <c r="WW445" s="10"/>
      <c r="WX445" s="10"/>
      <c r="WY445" s="38"/>
      <c r="WZ445" s="38"/>
      <c r="XA445" s="38"/>
      <c r="XB445" s="38"/>
      <c r="XC445" s="38"/>
      <c r="XD445" s="38"/>
      <c r="XE445" s="38"/>
      <c r="XF445" s="38"/>
      <c r="XG445" s="38"/>
      <c r="XH445" s="38"/>
      <c r="XI445" s="38"/>
      <c r="XJ445" s="38"/>
      <c r="XK445" s="38"/>
      <c r="XL445" s="38"/>
      <c r="XM445" s="38"/>
      <c r="XN445" s="38"/>
      <c r="XO445" s="38"/>
      <c r="XP445" s="38"/>
      <c r="XQ445" s="38"/>
      <c r="XR445" s="38"/>
      <c r="XS445" s="38"/>
      <c r="XT445" s="25"/>
    </row>
    <row r="446" spans="2:644" s="4" customFormat="1" ht="12.75" hidden="1" x14ac:dyDescent="0.2">
      <c r="B446" s="61" t="s">
        <v>121</v>
      </c>
      <c r="C446" s="201" t="s">
        <v>1131</v>
      </c>
      <c r="D446" s="9" t="str">
        <f t="shared" si="355"/>
        <v>0923385215</v>
      </c>
      <c r="E446" s="10">
        <v>6015</v>
      </c>
      <c r="F446" s="9" t="s">
        <v>338</v>
      </c>
      <c r="G446" s="9" t="s">
        <v>218</v>
      </c>
      <c r="H446" s="9" t="s">
        <v>306</v>
      </c>
      <c r="I446" s="9"/>
      <c r="J446" s="9"/>
      <c r="K446" s="9"/>
      <c r="L446" s="9"/>
      <c r="M446" s="9"/>
      <c r="N446" s="9" t="e">
        <f>VLOOKUP(C446,'[1]Nomina al 02-02-2023'!$A$6:$A$94,1,0)</f>
        <v>#N/A</v>
      </c>
      <c r="O446" s="9"/>
      <c r="P446" s="9"/>
      <c r="Q446" s="11">
        <v>44727</v>
      </c>
      <c r="R446" s="11">
        <v>44921</v>
      </c>
      <c r="S446" s="11"/>
      <c r="T446" s="11"/>
      <c r="U446" s="76">
        <f t="shared" si="356"/>
        <v>7.5333333333333332</v>
      </c>
      <c r="V446" s="100">
        <f t="shared" si="401"/>
        <v>9.4166666666666661</v>
      </c>
      <c r="W446" s="12">
        <f>SUM(Z446:XS446)</f>
        <v>0</v>
      </c>
      <c r="X446" s="24">
        <f t="shared" si="403"/>
        <v>0</v>
      </c>
      <c r="Y446" s="77">
        <f>IF(B446="Inactivo",0,(V446-W446-X446))</f>
        <v>0</v>
      </c>
      <c r="Z446" s="46"/>
      <c r="AA446" s="47"/>
      <c r="AB446" s="47"/>
      <c r="AC446" s="47"/>
      <c r="AD446" s="47"/>
      <c r="AE446" s="47"/>
      <c r="AF446" s="48"/>
      <c r="AG446" s="49"/>
      <c r="AH446" s="50"/>
      <c r="AI446" s="51"/>
      <c r="AJ446" s="52"/>
      <c r="AK446" s="53"/>
      <c r="AL446" s="53"/>
      <c r="AM446" s="53"/>
      <c r="AN446" s="53"/>
      <c r="AO446" s="53"/>
      <c r="AP446" s="54"/>
      <c r="AQ446" s="54"/>
      <c r="AR446" s="55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6"/>
      <c r="BO446" s="52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6"/>
      <c r="CS446" s="64"/>
      <c r="CT446" s="54"/>
      <c r="CU446" s="54"/>
      <c r="CV446" s="54"/>
      <c r="CW446" s="54"/>
      <c r="CX446" s="54"/>
      <c r="CY446" s="54"/>
      <c r="CZ446" s="55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15"/>
      <c r="DR446" s="15"/>
      <c r="DS446" s="15"/>
      <c r="DT446" s="15"/>
      <c r="DU446" s="15"/>
      <c r="DV446" s="15"/>
      <c r="DW446" s="29"/>
      <c r="DX446" s="43"/>
      <c r="DY446" s="21"/>
      <c r="DZ446" s="21"/>
      <c r="EA446" s="15"/>
      <c r="EB446" s="15"/>
      <c r="EC446" s="15"/>
      <c r="ED446" s="15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6"/>
      <c r="FB446" s="52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5"/>
      <c r="FZ446" s="54"/>
      <c r="GA446" s="54"/>
      <c r="GB446" s="54"/>
      <c r="GC446" s="54"/>
      <c r="GD446" s="54"/>
      <c r="GE446" s="54"/>
      <c r="GF446" s="58"/>
      <c r="GG446" s="57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6"/>
      <c r="HL446" s="52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5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8"/>
      <c r="IN446" s="57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6"/>
      <c r="JS446" s="52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5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6"/>
      <c r="KW446" s="57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5"/>
      <c r="LX446" s="54"/>
      <c r="LY446" s="54"/>
      <c r="LZ446" s="54"/>
      <c r="MA446" s="56"/>
      <c r="MB446" s="52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6"/>
      <c r="NF446" s="52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6"/>
      <c r="OK446" s="52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153"/>
      <c r="PP446" s="52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154"/>
      <c r="QT446" s="52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154"/>
      <c r="RY446" s="52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154"/>
      <c r="TC446" s="52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6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38"/>
      <c r="US446" s="38"/>
      <c r="UT446" s="38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182"/>
      <c r="VM446" s="25"/>
      <c r="VN446" s="10"/>
      <c r="VO446" s="10"/>
      <c r="VP446" s="10"/>
      <c r="VQ446" s="10"/>
      <c r="VR446" s="10"/>
      <c r="VS446" s="10"/>
      <c r="VT446" s="10"/>
      <c r="VU446" s="10"/>
      <c r="VV446" s="10"/>
      <c r="VW446" s="38"/>
      <c r="VX446" s="38"/>
      <c r="VY446" s="38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182"/>
      <c r="WO446" s="25"/>
      <c r="WP446" s="10"/>
      <c r="WQ446" s="10"/>
      <c r="WR446" s="10"/>
      <c r="WS446" s="10"/>
      <c r="WT446" s="10"/>
      <c r="WU446" s="10"/>
      <c r="WV446" s="10"/>
      <c r="WW446" s="10"/>
      <c r="WX446" s="10"/>
      <c r="WY446" s="196"/>
      <c r="WZ446" s="196"/>
      <c r="XA446" s="196"/>
      <c r="XB446" s="196"/>
      <c r="XC446" s="196"/>
      <c r="XD446" s="196"/>
      <c r="XE446" s="196"/>
      <c r="XF446" s="196"/>
      <c r="XG446" s="196"/>
      <c r="XH446" s="196"/>
      <c r="XI446" s="196"/>
      <c r="XJ446" s="196"/>
      <c r="XK446" s="196"/>
      <c r="XL446" s="196"/>
      <c r="XM446" s="196"/>
      <c r="XN446" s="196"/>
      <c r="XO446" s="196"/>
      <c r="XP446" s="196"/>
      <c r="XQ446" s="196"/>
      <c r="XR446" s="196"/>
      <c r="XS446" s="196"/>
      <c r="XT446" s="25">
        <f t="shared" ref="XT446" si="405">SUM(Z446:XS446)</f>
        <v>0</v>
      </c>
    </row>
    <row r="447" spans="2:644" s="4" customFormat="1" ht="12.75" hidden="1" x14ac:dyDescent="0.2">
      <c r="B447" s="61" t="s">
        <v>121</v>
      </c>
      <c r="C447" s="201" t="s">
        <v>488</v>
      </c>
      <c r="D447" s="9" t="str">
        <f t="shared" si="355"/>
        <v>1758748360</v>
      </c>
      <c r="E447" s="10"/>
      <c r="F447" s="9"/>
      <c r="G447" s="9"/>
      <c r="H447" s="9" t="s">
        <v>773</v>
      </c>
      <c r="I447" s="9"/>
      <c r="J447" s="9"/>
      <c r="K447" s="9"/>
      <c r="L447" s="9"/>
      <c r="M447" s="9"/>
      <c r="N447" s="9" t="e">
        <f>VLOOKUP(C447,'[1]Nomina al 02-02-2023'!$A$6:$A$94,1,0)</f>
        <v>#N/A</v>
      </c>
      <c r="O447" s="9"/>
      <c r="P447" s="9"/>
      <c r="Q447" s="11">
        <v>44677</v>
      </c>
      <c r="R447" s="11">
        <v>44681</v>
      </c>
      <c r="S447" s="11"/>
      <c r="T447" s="11"/>
      <c r="U447" s="76">
        <f t="shared" si="356"/>
        <v>9.1666666666666661</v>
      </c>
      <c r="V447" s="100">
        <f t="shared" si="401"/>
        <v>11.458333333333332</v>
      </c>
      <c r="W447" s="12">
        <f t="shared" si="402"/>
        <v>0</v>
      </c>
      <c r="X447" s="24">
        <f t="shared" si="403"/>
        <v>0</v>
      </c>
      <c r="Y447" s="77">
        <f>IF(B447="Inactivo",0,(V447-W447-X447))</f>
        <v>0</v>
      </c>
      <c r="Z447" s="46"/>
      <c r="AA447" s="47"/>
      <c r="AB447" s="47"/>
      <c r="AC447" s="47"/>
      <c r="AD447" s="47"/>
      <c r="AE447" s="47"/>
      <c r="AF447" s="48"/>
      <c r="AG447" s="49"/>
      <c r="AH447" s="50"/>
      <c r="AI447" s="51"/>
      <c r="AJ447" s="52"/>
      <c r="AK447" s="53"/>
      <c r="AL447" s="53"/>
      <c r="AM447" s="53"/>
      <c r="AN447" s="53"/>
      <c r="AO447" s="53"/>
      <c r="AP447" s="54"/>
      <c r="AQ447" s="54"/>
      <c r="AR447" s="55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6"/>
      <c r="BO447" s="52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6"/>
      <c r="CS447" s="64"/>
      <c r="CT447" s="54"/>
      <c r="CU447" s="54"/>
      <c r="CV447" s="54"/>
      <c r="CW447" s="54"/>
      <c r="CX447" s="54"/>
      <c r="CY447" s="54"/>
      <c r="CZ447" s="55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15"/>
      <c r="DR447" s="15"/>
      <c r="DS447" s="15"/>
      <c r="DT447" s="15"/>
      <c r="DU447" s="15"/>
      <c r="DV447" s="15"/>
      <c r="DW447" s="29"/>
      <c r="DX447" s="43"/>
      <c r="DY447" s="21"/>
      <c r="DZ447" s="21"/>
      <c r="EA447" s="15"/>
      <c r="EB447" s="15"/>
      <c r="EC447" s="15"/>
      <c r="ED447" s="15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6"/>
      <c r="FB447" s="52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5"/>
      <c r="FZ447" s="54"/>
      <c r="GA447" s="54"/>
      <c r="GB447" s="54"/>
      <c r="GC447" s="54"/>
      <c r="GD447" s="54"/>
      <c r="GE447" s="54"/>
      <c r="GF447" s="58"/>
      <c r="GG447" s="57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6"/>
      <c r="HL447" s="52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5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8"/>
      <c r="IN447" s="57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6"/>
      <c r="JS447" s="52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5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6"/>
      <c r="KW447" s="57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5"/>
      <c r="LX447" s="54"/>
      <c r="LY447" s="54"/>
      <c r="LZ447" s="54"/>
      <c r="MA447" s="56"/>
      <c r="MB447" s="52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6"/>
      <c r="NF447" s="52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6"/>
      <c r="OK447" s="52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153"/>
      <c r="PP447" s="52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154"/>
      <c r="QT447" s="52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154"/>
      <c r="RY447" s="52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154"/>
      <c r="TC447" s="52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6"/>
      <c r="UH447" s="10"/>
      <c r="UI447" s="10"/>
      <c r="UJ447" s="10"/>
      <c r="UK447" s="10"/>
      <c r="UL447" s="10"/>
      <c r="UM447" s="10"/>
      <c r="UN447" s="10"/>
      <c r="UO447" s="10"/>
      <c r="UP447" s="10"/>
      <c r="UQ447" s="10"/>
      <c r="UR447" s="38"/>
      <c r="US447" s="38"/>
      <c r="UT447" s="38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182"/>
      <c r="VM447" s="25"/>
      <c r="VN447" s="10"/>
      <c r="VO447" s="10"/>
      <c r="VP447" s="10"/>
      <c r="VQ447" s="10"/>
      <c r="VR447" s="10"/>
      <c r="VS447" s="10"/>
      <c r="VT447" s="10"/>
      <c r="VU447" s="10"/>
      <c r="VV447" s="10"/>
      <c r="VW447" s="38"/>
      <c r="VX447" s="38"/>
      <c r="VY447" s="38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182"/>
      <c r="WO447" s="25"/>
      <c r="WP447" s="10"/>
      <c r="WQ447" s="10"/>
      <c r="WR447" s="10"/>
      <c r="WS447" s="10"/>
      <c r="WT447" s="10"/>
      <c r="WU447" s="10"/>
      <c r="WV447" s="10"/>
      <c r="WW447" s="10"/>
      <c r="WX447" s="10"/>
      <c r="WY447" s="38"/>
      <c r="WZ447" s="38"/>
      <c r="XA447" s="38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25"/>
    </row>
    <row r="448" spans="2:644" s="4" customFormat="1" ht="12.75" hidden="1" x14ac:dyDescent="0.2">
      <c r="B448" s="61" t="s">
        <v>121</v>
      </c>
      <c r="C448" s="201" t="s">
        <v>489</v>
      </c>
      <c r="D448" s="9" t="str">
        <f t="shared" si="355"/>
        <v>1759407172</v>
      </c>
      <c r="E448" s="10">
        <v>6015</v>
      </c>
      <c r="F448" s="9" t="s">
        <v>338</v>
      </c>
      <c r="G448" s="9" t="s">
        <v>126</v>
      </c>
      <c r="H448" s="9" t="s">
        <v>229</v>
      </c>
      <c r="I448" s="9"/>
      <c r="J448" s="9"/>
      <c r="K448" s="9"/>
      <c r="L448" s="9"/>
      <c r="M448" s="9"/>
      <c r="N448" s="9" t="e">
        <f>VLOOKUP(C448,'[1]Nomina al 02-02-2023'!$A$6:$A$94,1,0)</f>
        <v>#N/A</v>
      </c>
      <c r="O448" s="9"/>
      <c r="P448" s="9"/>
      <c r="Q448" s="11">
        <v>44747</v>
      </c>
      <c r="R448" s="11">
        <v>44755</v>
      </c>
      <c r="S448" s="11"/>
      <c r="T448" s="11"/>
      <c r="U448" s="76">
        <f t="shared" si="356"/>
        <v>6.8666666666666671</v>
      </c>
      <c r="V448" s="100">
        <f t="shared" si="401"/>
        <v>8.5833333333333339</v>
      </c>
      <c r="W448" s="12">
        <f t="shared" ref="W448:W449" si="406">SUM(Z448:XS448)</f>
        <v>0</v>
      </c>
      <c r="X448" s="24">
        <f t="shared" si="403"/>
        <v>0</v>
      </c>
      <c r="Y448" s="77">
        <f>IF(B448="Inactivo",0,(V448-W448-X448))</f>
        <v>0</v>
      </c>
      <c r="Z448" s="46"/>
      <c r="AA448" s="47"/>
      <c r="AB448" s="47"/>
      <c r="AC448" s="47"/>
      <c r="AD448" s="47"/>
      <c r="AE448" s="47"/>
      <c r="AF448" s="48"/>
      <c r="AG448" s="49"/>
      <c r="AH448" s="50"/>
      <c r="AI448" s="51"/>
      <c r="AJ448" s="52"/>
      <c r="AK448" s="53"/>
      <c r="AL448" s="53"/>
      <c r="AM448" s="53"/>
      <c r="AN448" s="53"/>
      <c r="AO448" s="53"/>
      <c r="AP448" s="54"/>
      <c r="AQ448" s="54"/>
      <c r="AR448" s="55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6"/>
      <c r="BO448" s="52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6"/>
      <c r="CS448" s="64"/>
      <c r="CT448" s="54"/>
      <c r="CU448" s="54"/>
      <c r="CV448" s="54"/>
      <c r="CW448" s="54"/>
      <c r="CX448" s="54"/>
      <c r="CY448" s="54"/>
      <c r="CZ448" s="55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15"/>
      <c r="DR448" s="15"/>
      <c r="DS448" s="15"/>
      <c r="DT448" s="15"/>
      <c r="DU448" s="15"/>
      <c r="DV448" s="15"/>
      <c r="DW448" s="29"/>
      <c r="DX448" s="43"/>
      <c r="DY448" s="21"/>
      <c r="DZ448" s="21"/>
      <c r="EA448" s="15"/>
      <c r="EB448" s="15"/>
      <c r="EC448" s="15"/>
      <c r="ED448" s="15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6"/>
      <c r="FB448" s="52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5"/>
      <c r="FZ448" s="54"/>
      <c r="GA448" s="54"/>
      <c r="GB448" s="54"/>
      <c r="GC448" s="54"/>
      <c r="GD448" s="54"/>
      <c r="GE448" s="54"/>
      <c r="GF448" s="58"/>
      <c r="GG448" s="57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6"/>
      <c r="HL448" s="52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5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8"/>
      <c r="IN448" s="57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6"/>
      <c r="JS448" s="52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5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6"/>
      <c r="KW448" s="57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5"/>
      <c r="LX448" s="54"/>
      <c r="LY448" s="54"/>
      <c r="LZ448" s="54"/>
      <c r="MA448" s="56"/>
      <c r="MB448" s="52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6"/>
      <c r="NF448" s="52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6"/>
      <c r="OK448" s="52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153"/>
      <c r="PP448" s="52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154"/>
      <c r="QT448" s="52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154"/>
      <c r="RY448" s="52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154"/>
      <c r="TC448" s="52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6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38"/>
      <c r="US448" s="38"/>
      <c r="UT448" s="38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182"/>
      <c r="VM448" s="25"/>
      <c r="VN448" s="10"/>
      <c r="VO448" s="10"/>
      <c r="VP448" s="10"/>
      <c r="VQ448" s="10"/>
      <c r="VR448" s="10"/>
      <c r="VS448" s="10"/>
      <c r="VT448" s="10"/>
      <c r="VU448" s="10"/>
      <c r="VV448" s="10"/>
      <c r="VW448" s="38"/>
      <c r="VX448" s="38"/>
      <c r="VY448" s="38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182"/>
      <c r="WO448" s="25"/>
      <c r="WP448" s="10"/>
      <c r="WQ448" s="10"/>
      <c r="WR448" s="10"/>
      <c r="WS448" s="10"/>
      <c r="WT448" s="10"/>
      <c r="WU448" s="10"/>
      <c r="WV448" s="10"/>
      <c r="WW448" s="10"/>
      <c r="WX448" s="10"/>
      <c r="WY448" s="196"/>
      <c r="WZ448" s="196"/>
      <c r="XA448" s="196"/>
      <c r="XB448" s="196"/>
      <c r="XC448" s="196"/>
      <c r="XD448" s="196"/>
      <c r="XE448" s="196"/>
      <c r="XF448" s="196"/>
      <c r="XG448" s="196"/>
      <c r="XH448" s="196"/>
      <c r="XI448" s="196"/>
      <c r="XJ448" s="196"/>
      <c r="XK448" s="196"/>
      <c r="XL448" s="196"/>
      <c r="XM448" s="196"/>
      <c r="XN448" s="196"/>
      <c r="XO448" s="196"/>
      <c r="XP448" s="196"/>
      <c r="XQ448" s="196"/>
      <c r="XR448" s="196"/>
      <c r="XS448" s="196"/>
      <c r="XT448" s="25">
        <f t="shared" ref="XT448:XT449" si="407">SUM(Z448:XS448)</f>
        <v>0</v>
      </c>
    </row>
    <row r="449" spans="2:644" s="4" customFormat="1" ht="12.75" x14ac:dyDescent="0.2">
      <c r="B449" s="61" t="s">
        <v>122</v>
      </c>
      <c r="C449" s="201" t="s">
        <v>1132</v>
      </c>
      <c r="D449" s="9" t="str">
        <f t="shared" si="355"/>
        <v>0926664418</v>
      </c>
      <c r="E449" s="10">
        <v>6015</v>
      </c>
      <c r="F449" s="9" t="s">
        <v>338</v>
      </c>
      <c r="G449" s="9" t="s">
        <v>866</v>
      </c>
      <c r="H449" s="9" t="s">
        <v>774</v>
      </c>
      <c r="I449" s="9">
        <f>LEN(H449)</f>
        <v>33</v>
      </c>
      <c r="J449" s="9">
        <f>FIND(" ",H449,FIND(" ",H449)+1)</f>
        <v>14</v>
      </c>
      <c r="K449" s="9">
        <f>I449-(J449-1)</f>
        <v>20</v>
      </c>
      <c r="L449" s="9" t="str">
        <f>MID(H449,1,J449)</f>
        <v xml:space="preserve">Ronquillo San </v>
      </c>
      <c r="M449" s="9" t="str">
        <f>MID(H449,J449,K449)</f>
        <v xml:space="preserve"> Martin Ronny Israel</v>
      </c>
      <c r="N449" s="9" t="str">
        <f>_xlfn.IFNA(VLOOKUP(D449,[1]!Tabla1[#All],7,0),"NO ENCONTRADO")</f>
        <v>ronnyronquillo@salesland.net</v>
      </c>
      <c r="O449" s="9"/>
      <c r="P449" s="9" t="str">
        <f>IF(N449="NO ENCONTRADO",O449,N449)</f>
        <v>ronnyronquillo@salesland.net</v>
      </c>
      <c r="Q449" s="11">
        <v>44889</v>
      </c>
      <c r="R449" s="11"/>
      <c r="S449" s="11"/>
      <c r="T449" s="11"/>
      <c r="U449" s="76">
        <f t="shared" si="356"/>
        <v>2.2333333333333334</v>
      </c>
      <c r="V449" s="100">
        <f t="shared" si="401"/>
        <v>2.791666666666667</v>
      </c>
      <c r="W449" s="12">
        <f t="shared" si="406"/>
        <v>0</v>
      </c>
      <c r="X449" s="24">
        <f t="shared" si="403"/>
        <v>0</v>
      </c>
      <c r="Y449" s="77">
        <f>IF(B449="Inactivo",0,(V449-W449-X449))</f>
        <v>2.791666666666667</v>
      </c>
      <c r="Z449" s="46"/>
      <c r="AA449" s="47"/>
      <c r="AB449" s="47"/>
      <c r="AC449" s="47"/>
      <c r="AD449" s="47"/>
      <c r="AE449" s="47"/>
      <c r="AF449" s="48"/>
      <c r="AG449" s="49"/>
      <c r="AH449" s="50"/>
      <c r="AI449" s="51"/>
      <c r="AJ449" s="52"/>
      <c r="AK449" s="53"/>
      <c r="AL449" s="53"/>
      <c r="AM449" s="53"/>
      <c r="AN449" s="53"/>
      <c r="AO449" s="53"/>
      <c r="AP449" s="54"/>
      <c r="AQ449" s="54"/>
      <c r="AR449" s="55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6"/>
      <c r="BO449" s="52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6"/>
      <c r="CS449" s="64"/>
      <c r="CT449" s="54"/>
      <c r="CU449" s="54"/>
      <c r="CV449" s="54"/>
      <c r="CW449" s="54"/>
      <c r="CX449" s="54"/>
      <c r="CY449" s="54"/>
      <c r="CZ449" s="55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15"/>
      <c r="DR449" s="15"/>
      <c r="DS449" s="15"/>
      <c r="DT449" s="15"/>
      <c r="DU449" s="15"/>
      <c r="DV449" s="15"/>
      <c r="DW449" s="29"/>
      <c r="DX449" s="43"/>
      <c r="DY449" s="21"/>
      <c r="DZ449" s="21"/>
      <c r="EA449" s="15"/>
      <c r="EB449" s="15"/>
      <c r="EC449" s="15"/>
      <c r="ED449" s="15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6"/>
      <c r="FB449" s="52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5"/>
      <c r="FZ449" s="54"/>
      <c r="GA449" s="54"/>
      <c r="GB449" s="54"/>
      <c r="GC449" s="54"/>
      <c r="GD449" s="54"/>
      <c r="GE449" s="54"/>
      <c r="GF449" s="58"/>
      <c r="GG449" s="57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6"/>
      <c r="HL449" s="52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5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8"/>
      <c r="IN449" s="57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6"/>
      <c r="JS449" s="52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5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6"/>
      <c r="KW449" s="57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5"/>
      <c r="LX449" s="54"/>
      <c r="LY449" s="54"/>
      <c r="LZ449" s="54"/>
      <c r="MA449" s="56"/>
      <c r="MB449" s="52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6"/>
      <c r="NF449" s="52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6"/>
      <c r="OK449" s="52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153"/>
      <c r="PP449" s="52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154"/>
      <c r="QT449" s="52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154"/>
      <c r="RY449" s="52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154"/>
      <c r="TC449" s="52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6"/>
      <c r="UH449" s="10"/>
      <c r="UI449" s="10"/>
      <c r="UJ449" s="10"/>
      <c r="UK449" s="10"/>
      <c r="UL449" s="10"/>
      <c r="UM449" s="10"/>
      <c r="UN449" s="10"/>
      <c r="UO449" s="10"/>
      <c r="UP449" s="10"/>
      <c r="UQ449" s="10"/>
      <c r="UR449" s="38"/>
      <c r="US449" s="38"/>
      <c r="UT449" s="38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182"/>
      <c r="VM449" s="25"/>
      <c r="VN449" s="10"/>
      <c r="VO449" s="10"/>
      <c r="VP449" s="10"/>
      <c r="VQ449" s="10"/>
      <c r="VR449" s="10"/>
      <c r="VS449" s="10"/>
      <c r="VT449" s="10"/>
      <c r="VU449" s="10"/>
      <c r="VV449" s="10"/>
      <c r="VW449" s="38"/>
      <c r="VX449" s="38"/>
      <c r="VY449" s="38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182"/>
      <c r="WO449" s="25"/>
      <c r="WP449" s="10"/>
      <c r="WQ449" s="10"/>
      <c r="WR449" s="10"/>
      <c r="WS449" s="10"/>
      <c r="WT449" s="10"/>
      <c r="WU449" s="10"/>
      <c r="WV449" s="10"/>
      <c r="WW449" s="10"/>
      <c r="WX449" s="10"/>
      <c r="WY449" s="196"/>
      <c r="WZ449" s="196"/>
      <c r="XA449" s="196"/>
      <c r="XB449" s="196"/>
      <c r="XC449" s="196"/>
      <c r="XD449" s="196"/>
      <c r="XE449" s="196"/>
      <c r="XF449" s="196"/>
      <c r="XG449" s="196"/>
      <c r="XH449" s="196"/>
      <c r="XI449" s="196"/>
      <c r="XJ449" s="196"/>
      <c r="XK449" s="196"/>
      <c r="XL449" s="196"/>
      <c r="XM449" s="196"/>
      <c r="XN449" s="196"/>
      <c r="XO449" s="196"/>
      <c r="XP449" s="196"/>
      <c r="XQ449" s="196"/>
      <c r="XR449" s="196"/>
      <c r="XS449" s="196"/>
      <c r="XT449" s="25">
        <f t="shared" si="407"/>
        <v>0</v>
      </c>
    </row>
    <row r="450" spans="2:644" s="4" customFormat="1" ht="12.75" hidden="1" x14ac:dyDescent="0.2">
      <c r="B450" s="61" t="s">
        <v>121</v>
      </c>
      <c r="C450" s="201" t="s">
        <v>1133</v>
      </c>
      <c r="D450" s="9" t="str">
        <f t="shared" si="355"/>
        <v>0927772525</v>
      </c>
      <c r="E450" s="10"/>
      <c r="F450" s="9"/>
      <c r="G450" s="9"/>
      <c r="H450" s="9" t="s">
        <v>775</v>
      </c>
      <c r="I450" s="9"/>
      <c r="J450" s="9"/>
      <c r="K450" s="9"/>
      <c r="L450" s="9"/>
      <c r="M450" s="9"/>
      <c r="N450" s="9" t="e">
        <f>VLOOKUP(C450,'[1]Nomina al 02-02-2023'!$A$6:$A$94,1,0)</f>
        <v>#N/A</v>
      </c>
      <c r="O450" s="9"/>
      <c r="P450" s="9"/>
      <c r="Q450" s="11">
        <v>44673</v>
      </c>
      <c r="R450" s="11">
        <v>44702</v>
      </c>
      <c r="S450" s="11"/>
      <c r="T450" s="11"/>
      <c r="U450" s="76">
        <f t="shared" si="356"/>
        <v>9.3000000000000007</v>
      </c>
      <c r="V450" s="100">
        <f t="shared" si="401"/>
        <v>11.625</v>
      </c>
      <c r="W450" s="12">
        <f t="shared" si="402"/>
        <v>0</v>
      </c>
      <c r="X450" s="24">
        <f t="shared" si="403"/>
        <v>0</v>
      </c>
      <c r="Y450" s="77">
        <f>IF(B450="Inactivo",0,(V450-W450-X450))</f>
        <v>0</v>
      </c>
      <c r="Z450" s="46"/>
      <c r="AA450" s="47"/>
      <c r="AB450" s="47"/>
      <c r="AC450" s="47"/>
      <c r="AD450" s="47"/>
      <c r="AE450" s="47"/>
      <c r="AF450" s="48"/>
      <c r="AG450" s="49"/>
      <c r="AH450" s="50"/>
      <c r="AI450" s="51"/>
      <c r="AJ450" s="52"/>
      <c r="AK450" s="53"/>
      <c r="AL450" s="53"/>
      <c r="AM450" s="53"/>
      <c r="AN450" s="53"/>
      <c r="AO450" s="53"/>
      <c r="AP450" s="54"/>
      <c r="AQ450" s="54"/>
      <c r="AR450" s="55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6"/>
      <c r="BO450" s="52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6"/>
      <c r="CS450" s="64"/>
      <c r="CT450" s="54"/>
      <c r="CU450" s="54"/>
      <c r="CV450" s="54"/>
      <c r="CW450" s="54"/>
      <c r="CX450" s="54"/>
      <c r="CY450" s="54"/>
      <c r="CZ450" s="55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15"/>
      <c r="DR450" s="15"/>
      <c r="DS450" s="15"/>
      <c r="DT450" s="15"/>
      <c r="DU450" s="15"/>
      <c r="DV450" s="15"/>
      <c r="DW450" s="29"/>
      <c r="DX450" s="43"/>
      <c r="DY450" s="21"/>
      <c r="DZ450" s="21"/>
      <c r="EA450" s="15"/>
      <c r="EB450" s="15"/>
      <c r="EC450" s="15"/>
      <c r="ED450" s="15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6"/>
      <c r="FB450" s="52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5"/>
      <c r="FZ450" s="54"/>
      <c r="GA450" s="54"/>
      <c r="GB450" s="54"/>
      <c r="GC450" s="54"/>
      <c r="GD450" s="54"/>
      <c r="GE450" s="54"/>
      <c r="GF450" s="58"/>
      <c r="GG450" s="57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6"/>
      <c r="HL450" s="52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5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8"/>
      <c r="IN450" s="57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6"/>
      <c r="JS450" s="52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5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6"/>
      <c r="KW450" s="57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5"/>
      <c r="LX450" s="54"/>
      <c r="LY450" s="54"/>
      <c r="LZ450" s="54"/>
      <c r="MA450" s="56"/>
      <c r="MB450" s="52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6"/>
      <c r="NF450" s="52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6"/>
      <c r="OK450" s="52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153"/>
      <c r="PP450" s="52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154"/>
      <c r="QT450" s="52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154"/>
      <c r="RY450" s="52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154"/>
      <c r="TC450" s="52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6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38"/>
      <c r="US450" s="38"/>
      <c r="UT450" s="38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182"/>
      <c r="VM450" s="25"/>
      <c r="VN450" s="10"/>
      <c r="VO450" s="10"/>
      <c r="VP450" s="10"/>
      <c r="VQ450" s="10"/>
      <c r="VR450" s="10"/>
      <c r="VS450" s="10"/>
      <c r="VT450" s="10"/>
      <c r="VU450" s="10"/>
      <c r="VV450" s="10"/>
      <c r="VW450" s="38"/>
      <c r="VX450" s="38"/>
      <c r="VY450" s="38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182"/>
      <c r="WO450" s="25"/>
      <c r="WP450" s="10"/>
      <c r="WQ450" s="10"/>
      <c r="WR450" s="10"/>
      <c r="WS450" s="10"/>
      <c r="WT450" s="10"/>
      <c r="WU450" s="10"/>
      <c r="WV450" s="10"/>
      <c r="WW450" s="10"/>
      <c r="WX450" s="10"/>
      <c r="WY450" s="38"/>
      <c r="WZ450" s="38"/>
      <c r="XA450" s="38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25"/>
    </row>
    <row r="451" spans="2:644" s="4" customFormat="1" ht="12.75" x14ac:dyDescent="0.2">
      <c r="B451" s="61" t="s">
        <v>122</v>
      </c>
      <c r="C451" s="201" t="s">
        <v>1134</v>
      </c>
      <c r="D451" s="9" t="str">
        <f t="shared" si="355"/>
        <v>0955499553</v>
      </c>
      <c r="E451" s="10">
        <v>6015</v>
      </c>
      <c r="F451" s="9" t="s">
        <v>338</v>
      </c>
      <c r="G451" s="9" t="s">
        <v>883</v>
      </c>
      <c r="H451" s="9" t="s">
        <v>776</v>
      </c>
      <c r="I451" s="9">
        <f t="shared" ref="I451:I456" si="408">LEN(H451)</f>
        <v>28</v>
      </c>
      <c r="J451" s="9">
        <f t="shared" ref="J451:J456" si="409">FIND(" ",H451,FIND(" ",H451)+1)</f>
        <v>16</v>
      </c>
      <c r="K451" s="9">
        <f t="shared" ref="K451:K456" si="410">I451-(J451-1)</f>
        <v>13</v>
      </c>
      <c r="L451" s="9" t="str">
        <f t="shared" ref="L451:L456" si="411">MID(H451,1,J451)</f>
        <v xml:space="preserve">Rosales Banchon </v>
      </c>
      <c r="M451" s="9" t="str">
        <f t="shared" ref="M451:M456" si="412">MID(H451,J451,K451)</f>
        <v xml:space="preserve"> Ruth Krystel</v>
      </c>
      <c r="N451" s="9" t="str">
        <f>_xlfn.IFNA(VLOOKUP(D451,[1]!Tabla1[#All],7,0),"NO ENCONTRADO")</f>
        <v>ruthrosales@salesland.net</v>
      </c>
      <c r="O451" s="9"/>
      <c r="P451" s="9" t="str">
        <f t="shared" ref="P451:P456" si="413">IF(N451="NO ENCONTRADO",O451,N451)</f>
        <v>ruthrosales@salesland.net</v>
      </c>
      <c r="Q451" s="11">
        <v>44764</v>
      </c>
      <c r="R451" s="11"/>
      <c r="S451" s="11"/>
      <c r="T451" s="11"/>
      <c r="U451" s="76">
        <f t="shared" si="356"/>
        <v>6.3</v>
      </c>
      <c r="V451" s="100">
        <f t="shared" si="401"/>
        <v>7.875</v>
      </c>
      <c r="W451" s="12">
        <f t="shared" ref="W451:W456" si="414">SUM(Z451:XS451)</f>
        <v>0</v>
      </c>
      <c r="X451" s="24">
        <f t="shared" si="403"/>
        <v>0</v>
      </c>
      <c r="Y451" s="77">
        <f>IF(B451="Inactivo",0,(V451-W451-X451))</f>
        <v>7.875</v>
      </c>
      <c r="Z451" s="46"/>
      <c r="AA451" s="47"/>
      <c r="AB451" s="47"/>
      <c r="AC451" s="47"/>
      <c r="AD451" s="47"/>
      <c r="AE451" s="47"/>
      <c r="AF451" s="48"/>
      <c r="AG451" s="49"/>
      <c r="AH451" s="50"/>
      <c r="AI451" s="51"/>
      <c r="AJ451" s="52"/>
      <c r="AK451" s="53"/>
      <c r="AL451" s="53"/>
      <c r="AM451" s="53"/>
      <c r="AN451" s="53"/>
      <c r="AO451" s="53"/>
      <c r="AP451" s="54"/>
      <c r="AQ451" s="54"/>
      <c r="AR451" s="55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6"/>
      <c r="BO451" s="52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6"/>
      <c r="CS451" s="64"/>
      <c r="CT451" s="54"/>
      <c r="CU451" s="54"/>
      <c r="CV451" s="54"/>
      <c r="CW451" s="54"/>
      <c r="CX451" s="54"/>
      <c r="CY451" s="54"/>
      <c r="CZ451" s="55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15"/>
      <c r="DR451" s="15"/>
      <c r="DS451" s="15"/>
      <c r="DT451" s="15"/>
      <c r="DU451" s="15"/>
      <c r="DV451" s="15"/>
      <c r="DW451" s="29"/>
      <c r="DX451" s="43"/>
      <c r="DY451" s="21"/>
      <c r="DZ451" s="21"/>
      <c r="EA451" s="15"/>
      <c r="EB451" s="15"/>
      <c r="EC451" s="15"/>
      <c r="ED451" s="15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6"/>
      <c r="FB451" s="52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5"/>
      <c r="FZ451" s="54"/>
      <c r="GA451" s="54"/>
      <c r="GB451" s="54"/>
      <c r="GC451" s="54"/>
      <c r="GD451" s="54"/>
      <c r="GE451" s="54"/>
      <c r="GF451" s="58"/>
      <c r="GG451" s="57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6"/>
      <c r="HL451" s="52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5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8"/>
      <c r="IN451" s="57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6"/>
      <c r="JS451" s="52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5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6"/>
      <c r="KW451" s="57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5"/>
      <c r="LX451" s="54"/>
      <c r="LY451" s="54"/>
      <c r="LZ451" s="54"/>
      <c r="MA451" s="56"/>
      <c r="MB451" s="52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6"/>
      <c r="NF451" s="52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6"/>
      <c r="OK451" s="52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153"/>
      <c r="PP451" s="52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154"/>
      <c r="QT451" s="52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154"/>
      <c r="RY451" s="52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154"/>
      <c r="TC451" s="52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6"/>
      <c r="UH451" s="10"/>
      <c r="UI451" s="10"/>
      <c r="UJ451" s="10"/>
      <c r="UK451" s="10"/>
      <c r="UL451" s="10"/>
      <c r="UM451" s="10"/>
      <c r="UN451" s="10"/>
      <c r="UO451" s="10"/>
      <c r="UP451" s="10"/>
      <c r="UQ451" s="10"/>
      <c r="UR451" s="38"/>
      <c r="US451" s="38"/>
      <c r="UT451" s="38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182"/>
      <c r="VM451" s="25"/>
      <c r="VN451" s="10"/>
      <c r="VO451" s="10"/>
      <c r="VP451" s="10"/>
      <c r="VQ451" s="10"/>
      <c r="VR451" s="10"/>
      <c r="VS451" s="10"/>
      <c r="VT451" s="10"/>
      <c r="VU451" s="10"/>
      <c r="VV451" s="10"/>
      <c r="VW451" s="38"/>
      <c r="VX451" s="38"/>
      <c r="VY451" s="38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182"/>
      <c r="WO451" s="25"/>
      <c r="WP451" s="10"/>
      <c r="WQ451" s="10"/>
      <c r="WR451" s="10"/>
      <c r="WS451" s="10"/>
      <c r="WT451" s="10"/>
      <c r="WU451" s="10"/>
      <c r="WV451" s="10"/>
      <c r="WW451" s="10"/>
      <c r="WX451" s="10"/>
      <c r="WY451" s="196"/>
      <c r="WZ451" s="196"/>
      <c r="XA451" s="196"/>
      <c r="XB451" s="196"/>
      <c r="XC451" s="196"/>
      <c r="XD451" s="196"/>
      <c r="XE451" s="196"/>
      <c r="XF451" s="196"/>
      <c r="XG451" s="196"/>
      <c r="XH451" s="196"/>
      <c r="XI451" s="196"/>
      <c r="XJ451" s="196"/>
      <c r="XK451" s="196"/>
      <c r="XL451" s="196"/>
      <c r="XM451" s="196"/>
      <c r="XN451" s="196"/>
      <c r="XO451" s="196"/>
      <c r="XP451" s="196"/>
      <c r="XQ451" s="196"/>
      <c r="XR451" s="196"/>
      <c r="XS451" s="196"/>
      <c r="XT451" s="25">
        <f t="shared" ref="XT451:XT456" si="415">SUM(Z451:XS451)</f>
        <v>0</v>
      </c>
    </row>
    <row r="452" spans="2:644" s="4" customFormat="1" ht="12.75" x14ac:dyDescent="0.2">
      <c r="B452" s="61" t="s">
        <v>122</v>
      </c>
      <c r="C452" s="201" t="s">
        <v>490</v>
      </c>
      <c r="D452" s="9" t="str">
        <f t="shared" si="355"/>
        <v>1725371932</v>
      </c>
      <c r="E452" s="10">
        <v>6003</v>
      </c>
      <c r="F452" s="9" t="s">
        <v>37</v>
      </c>
      <c r="G452" s="9" t="s">
        <v>330</v>
      </c>
      <c r="H452" s="9" t="s">
        <v>777</v>
      </c>
      <c r="I452" s="9">
        <f t="shared" si="408"/>
        <v>28</v>
      </c>
      <c r="J452" s="9">
        <f t="shared" si="409"/>
        <v>15</v>
      </c>
      <c r="K452" s="9">
        <f t="shared" si="410"/>
        <v>14</v>
      </c>
      <c r="L452" s="9" t="str">
        <f t="shared" si="411"/>
        <v xml:space="preserve">Rosero Caicedo </v>
      </c>
      <c r="M452" s="9" t="str">
        <f t="shared" si="412"/>
        <v xml:space="preserve"> Jairo Stefano</v>
      </c>
      <c r="N452" s="9" t="str">
        <f>_xlfn.IFNA(VLOOKUP(D452,[1]!Tabla1[#All],7,0),"NO ENCONTRADO")</f>
        <v>jairorosero@salesland.net</v>
      </c>
      <c r="O452" s="9"/>
      <c r="P452" s="9" t="str">
        <f t="shared" si="413"/>
        <v>jairorosero@salesland.net</v>
      </c>
      <c r="Q452" s="11">
        <v>44701</v>
      </c>
      <c r="R452" s="11"/>
      <c r="S452" s="11"/>
      <c r="T452" s="11"/>
      <c r="U452" s="76">
        <f t="shared" si="356"/>
        <v>8.3666666666666671</v>
      </c>
      <c r="V452" s="100">
        <f t="shared" si="401"/>
        <v>10.458333333333334</v>
      </c>
      <c r="W452" s="12">
        <f t="shared" si="414"/>
        <v>0</v>
      </c>
      <c r="X452" s="24">
        <f t="shared" si="403"/>
        <v>0</v>
      </c>
      <c r="Y452" s="77">
        <f>IF(B452="Inactivo",0,(V452-W452-X452))</f>
        <v>10.458333333333334</v>
      </c>
      <c r="Z452" s="46"/>
      <c r="AA452" s="47"/>
      <c r="AB452" s="47"/>
      <c r="AC452" s="47"/>
      <c r="AD452" s="47"/>
      <c r="AE452" s="47"/>
      <c r="AF452" s="48"/>
      <c r="AG452" s="49"/>
      <c r="AH452" s="50"/>
      <c r="AI452" s="51"/>
      <c r="AJ452" s="52"/>
      <c r="AK452" s="53"/>
      <c r="AL452" s="53"/>
      <c r="AM452" s="53"/>
      <c r="AN452" s="53"/>
      <c r="AO452" s="53"/>
      <c r="AP452" s="54"/>
      <c r="AQ452" s="54"/>
      <c r="AR452" s="55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6"/>
      <c r="BO452" s="52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6"/>
      <c r="CS452" s="64"/>
      <c r="CT452" s="54"/>
      <c r="CU452" s="54"/>
      <c r="CV452" s="54"/>
      <c r="CW452" s="54"/>
      <c r="CX452" s="54"/>
      <c r="CY452" s="54"/>
      <c r="CZ452" s="55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15"/>
      <c r="DR452" s="15"/>
      <c r="DS452" s="15"/>
      <c r="DT452" s="15"/>
      <c r="DU452" s="15"/>
      <c r="DV452" s="15"/>
      <c r="DW452" s="29"/>
      <c r="DX452" s="43"/>
      <c r="DY452" s="21"/>
      <c r="DZ452" s="21"/>
      <c r="EA452" s="15"/>
      <c r="EB452" s="15"/>
      <c r="EC452" s="15"/>
      <c r="ED452" s="15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6"/>
      <c r="FB452" s="52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5"/>
      <c r="FZ452" s="54"/>
      <c r="GA452" s="54"/>
      <c r="GB452" s="54"/>
      <c r="GC452" s="54"/>
      <c r="GD452" s="54"/>
      <c r="GE452" s="54"/>
      <c r="GF452" s="58"/>
      <c r="GG452" s="57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6"/>
      <c r="HL452" s="52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5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8"/>
      <c r="IN452" s="57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6"/>
      <c r="JS452" s="52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5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6"/>
      <c r="KW452" s="57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5"/>
      <c r="LX452" s="54"/>
      <c r="LY452" s="54"/>
      <c r="LZ452" s="54"/>
      <c r="MA452" s="56"/>
      <c r="MB452" s="52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6"/>
      <c r="NF452" s="52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6"/>
      <c r="OK452" s="52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153"/>
      <c r="PP452" s="52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154"/>
      <c r="QT452" s="52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154"/>
      <c r="RY452" s="52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154"/>
      <c r="TC452" s="52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6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38"/>
      <c r="US452" s="38"/>
      <c r="UT452" s="38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182"/>
      <c r="VM452" s="25"/>
      <c r="VN452" s="10"/>
      <c r="VO452" s="10"/>
      <c r="VP452" s="10"/>
      <c r="VQ452" s="10"/>
      <c r="VR452" s="10"/>
      <c r="VS452" s="10"/>
      <c r="VT452" s="10"/>
      <c r="VU452" s="10"/>
      <c r="VV452" s="10"/>
      <c r="VW452" s="38"/>
      <c r="VX452" s="38"/>
      <c r="VY452" s="38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182"/>
      <c r="WO452" s="25"/>
      <c r="WP452" s="10"/>
      <c r="WQ452" s="10"/>
      <c r="WR452" s="10"/>
      <c r="WS452" s="10"/>
      <c r="WT452" s="10"/>
      <c r="WU452" s="10"/>
      <c r="WV452" s="10"/>
      <c r="WW452" s="10"/>
      <c r="WX452" s="10"/>
      <c r="WY452" s="196"/>
      <c r="WZ452" s="196"/>
      <c r="XA452" s="196"/>
      <c r="XB452" s="196"/>
      <c r="XC452" s="196"/>
      <c r="XD452" s="196"/>
      <c r="XE452" s="196"/>
      <c r="XF452" s="196"/>
      <c r="XG452" s="196"/>
      <c r="XH452" s="196"/>
      <c r="XI452" s="196"/>
      <c r="XJ452" s="196"/>
      <c r="XK452" s="196"/>
      <c r="XL452" s="196"/>
      <c r="XM452" s="196"/>
      <c r="XN452" s="196"/>
      <c r="XO452" s="196"/>
      <c r="XP452" s="196"/>
      <c r="XQ452" s="196"/>
      <c r="XR452" s="196"/>
      <c r="XS452" s="196"/>
      <c r="XT452" s="25">
        <f t="shared" si="415"/>
        <v>0</v>
      </c>
    </row>
    <row r="453" spans="2:644" s="4" customFormat="1" ht="12.75" x14ac:dyDescent="0.2">
      <c r="B453" s="61" t="s">
        <v>122</v>
      </c>
      <c r="C453" s="201" t="s">
        <v>1135</v>
      </c>
      <c r="D453" s="9" t="str">
        <f t="shared" si="355"/>
        <v>0924390578</v>
      </c>
      <c r="E453" s="10">
        <v>6015</v>
      </c>
      <c r="F453" s="9" t="s">
        <v>338</v>
      </c>
      <c r="G453" s="9" t="s">
        <v>883</v>
      </c>
      <c r="H453" s="9" t="s">
        <v>778</v>
      </c>
      <c r="I453" s="9">
        <f t="shared" si="408"/>
        <v>23</v>
      </c>
      <c r="J453" s="9">
        <f t="shared" si="409"/>
        <v>14</v>
      </c>
      <c r="K453" s="9">
        <f t="shared" si="410"/>
        <v>10</v>
      </c>
      <c r="L453" s="9" t="str">
        <f t="shared" si="411"/>
        <v xml:space="preserve">Rosero Garcia </v>
      </c>
      <c r="M453" s="9" t="str">
        <f t="shared" si="412"/>
        <v xml:space="preserve"> Jose Luis</v>
      </c>
      <c r="N453" s="9" t="str">
        <f>_xlfn.IFNA(VLOOKUP(D453,[1]!Tabla1[#All],7,0),"NO ENCONTRADO")</f>
        <v>joserosero@salesland.net</v>
      </c>
      <c r="O453" s="9"/>
      <c r="P453" s="9" t="str">
        <f t="shared" si="413"/>
        <v>joserosero@salesland.net</v>
      </c>
      <c r="Q453" s="11">
        <v>44874</v>
      </c>
      <c r="R453" s="11"/>
      <c r="S453" s="11"/>
      <c r="T453" s="11"/>
      <c r="U453" s="76">
        <f t="shared" si="356"/>
        <v>2.7333333333333334</v>
      </c>
      <c r="V453" s="100">
        <f t="shared" si="401"/>
        <v>3.416666666666667</v>
      </c>
      <c r="W453" s="12">
        <f t="shared" si="414"/>
        <v>0</v>
      </c>
      <c r="X453" s="24">
        <f t="shared" si="403"/>
        <v>0</v>
      </c>
      <c r="Y453" s="77">
        <f>IF(B453="Inactivo",0,(V453-W453-X453))</f>
        <v>3.416666666666667</v>
      </c>
      <c r="Z453" s="46"/>
      <c r="AA453" s="47"/>
      <c r="AB453" s="47"/>
      <c r="AC453" s="47"/>
      <c r="AD453" s="47"/>
      <c r="AE453" s="47"/>
      <c r="AF453" s="48"/>
      <c r="AG453" s="49"/>
      <c r="AH453" s="50"/>
      <c r="AI453" s="51"/>
      <c r="AJ453" s="52"/>
      <c r="AK453" s="53"/>
      <c r="AL453" s="53"/>
      <c r="AM453" s="53"/>
      <c r="AN453" s="53"/>
      <c r="AO453" s="53"/>
      <c r="AP453" s="54"/>
      <c r="AQ453" s="54"/>
      <c r="AR453" s="55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6"/>
      <c r="BO453" s="52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6"/>
      <c r="CS453" s="64"/>
      <c r="CT453" s="54"/>
      <c r="CU453" s="54"/>
      <c r="CV453" s="54"/>
      <c r="CW453" s="54"/>
      <c r="CX453" s="54"/>
      <c r="CY453" s="54"/>
      <c r="CZ453" s="55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15"/>
      <c r="DR453" s="15"/>
      <c r="DS453" s="15"/>
      <c r="DT453" s="15"/>
      <c r="DU453" s="15"/>
      <c r="DV453" s="15"/>
      <c r="DW453" s="29"/>
      <c r="DX453" s="43"/>
      <c r="DY453" s="21"/>
      <c r="DZ453" s="21"/>
      <c r="EA453" s="15"/>
      <c r="EB453" s="15"/>
      <c r="EC453" s="15"/>
      <c r="ED453" s="15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6"/>
      <c r="FB453" s="52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5"/>
      <c r="FZ453" s="54"/>
      <c r="GA453" s="54"/>
      <c r="GB453" s="54"/>
      <c r="GC453" s="54"/>
      <c r="GD453" s="54"/>
      <c r="GE453" s="54"/>
      <c r="GF453" s="58"/>
      <c r="GG453" s="57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6"/>
      <c r="HL453" s="52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5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8"/>
      <c r="IN453" s="57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6"/>
      <c r="JS453" s="52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5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6"/>
      <c r="KW453" s="57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5"/>
      <c r="LX453" s="54"/>
      <c r="LY453" s="54"/>
      <c r="LZ453" s="54"/>
      <c r="MA453" s="56"/>
      <c r="MB453" s="52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6"/>
      <c r="NF453" s="52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6"/>
      <c r="OK453" s="52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153"/>
      <c r="PP453" s="52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154"/>
      <c r="QT453" s="52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154"/>
      <c r="RY453" s="52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154"/>
      <c r="TC453" s="52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6"/>
      <c r="UH453" s="10"/>
      <c r="UI453" s="10"/>
      <c r="UJ453" s="10"/>
      <c r="UK453" s="10"/>
      <c r="UL453" s="10"/>
      <c r="UM453" s="10"/>
      <c r="UN453" s="10"/>
      <c r="UO453" s="10"/>
      <c r="UP453" s="10"/>
      <c r="UQ453" s="10"/>
      <c r="UR453" s="38"/>
      <c r="US453" s="38"/>
      <c r="UT453" s="38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182"/>
      <c r="VM453" s="25"/>
      <c r="VN453" s="10"/>
      <c r="VO453" s="10"/>
      <c r="VP453" s="10"/>
      <c r="VQ453" s="10"/>
      <c r="VR453" s="10"/>
      <c r="VS453" s="10"/>
      <c r="VT453" s="10"/>
      <c r="VU453" s="10"/>
      <c r="VV453" s="10"/>
      <c r="VW453" s="38"/>
      <c r="VX453" s="38"/>
      <c r="VY453" s="38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182"/>
      <c r="WO453" s="25"/>
      <c r="WP453" s="10"/>
      <c r="WQ453" s="10"/>
      <c r="WR453" s="10"/>
      <c r="WS453" s="10"/>
      <c r="WT453" s="10"/>
      <c r="WU453" s="10"/>
      <c r="WV453" s="10"/>
      <c r="WW453" s="10"/>
      <c r="WX453" s="10"/>
      <c r="WY453" s="196"/>
      <c r="WZ453" s="196"/>
      <c r="XA453" s="196"/>
      <c r="XB453" s="196"/>
      <c r="XC453" s="196"/>
      <c r="XD453" s="196"/>
      <c r="XE453" s="196"/>
      <c r="XF453" s="196"/>
      <c r="XG453" s="196"/>
      <c r="XH453" s="196"/>
      <c r="XI453" s="196"/>
      <c r="XJ453" s="196"/>
      <c r="XK453" s="196"/>
      <c r="XL453" s="196"/>
      <c r="XM453" s="196"/>
      <c r="XN453" s="196"/>
      <c r="XO453" s="196"/>
      <c r="XP453" s="196"/>
      <c r="XQ453" s="196"/>
      <c r="XR453" s="196"/>
      <c r="XS453" s="196"/>
      <c r="XT453" s="25">
        <f t="shared" si="415"/>
        <v>0</v>
      </c>
    </row>
    <row r="454" spans="2:644" s="4" customFormat="1" ht="12.75" x14ac:dyDescent="0.2">
      <c r="B454" s="61" t="s">
        <v>122</v>
      </c>
      <c r="C454" s="201" t="s">
        <v>491</v>
      </c>
      <c r="D454" s="9" t="str">
        <f t="shared" si="355"/>
        <v>1724086853</v>
      </c>
      <c r="E454" s="10">
        <v>6015</v>
      </c>
      <c r="F454" s="9" t="s">
        <v>338</v>
      </c>
      <c r="G454" s="9" t="s">
        <v>883</v>
      </c>
      <c r="H454" s="9" t="s">
        <v>779</v>
      </c>
      <c r="I454" s="9">
        <f t="shared" si="408"/>
        <v>27</v>
      </c>
      <c r="J454" s="9">
        <f t="shared" si="409"/>
        <v>14</v>
      </c>
      <c r="K454" s="9">
        <f t="shared" si="410"/>
        <v>14</v>
      </c>
      <c r="L454" s="9" t="str">
        <f t="shared" si="411"/>
        <v xml:space="preserve">Rosero Romero </v>
      </c>
      <c r="M454" s="9" t="str">
        <f t="shared" si="412"/>
        <v xml:space="preserve"> Alison Pamela</v>
      </c>
      <c r="N454" s="9" t="str">
        <f>_xlfn.IFNA(VLOOKUP(D454,[1]!Tabla1[#All],7,0),"NO ENCONTRADO")</f>
        <v>alisonrosero@salesland.net</v>
      </c>
      <c r="O454" s="9"/>
      <c r="P454" s="9" t="str">
        <f t="shared" si="413"/>
        <v>alisonrosero@salesland.net</v>
      </c>
      <c r="Q454" s="11">
        <v>44652</v>
      </c>
      <c r="R454" s="11"/>
      <c r="S454" s="11"/>
      <c r="T454" s="11"/>
      <c r="U454" s="76">
        <f t="shared" si="356"/>
        <v>10</v>
      </c>
      <c r="V454" s="100">
        <f t="shared" si="401"/>
        <v>12.5</v>
      </c>
      <c r="W454" s="12">
        <f t="shared" si="414"/>
        <v>0</v>
      </c>
      <c r="X454" s="24">
        <f t="shared" si="403"/>
        <v>0</v>
      </c>
      <c r="Y454" s="77">
        <f>IF(B454="Inactivo",0,(V454-W454-X454))</f>
        <v>12.5</v>
      </c>
      <c r="Z454" s="46"/>
      <c r="AA454" s="47"/>
      <c r="AB454" s="47"/>
      <c r="AC454" s="47"/>
      <c r="AD454" s="47"/>
      <c r="AE454" s="47"/>
      <c r="AF454" s="48"/>
      <c r="AG454" s="49"/>
      <c r="AH454" s="50"/>
      <c r="AI454" s="51"/>
      <c r="AJ454" s="52"/>
      <c r="AK454" s="53"/>
      <c r="AL454" s="53"/>
      <c r="AM454" s="53"/>
      <c r="AN454" s="53"/>
      <c r="AO454" s="53"/>
      <c r="AP454" s="54"/>
      <c r="AQ454" s="54"/>
      <c r="AR454" s="55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6"/>
      <c r="BO454" s="52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6"/>
      <c r="CS454" s="64"/>
      <c r="CT454" s="54"/>
      <c r="CU454" s="54"/>
      <c r="CV454" s="54"/>
      <c r="CW454" s="54"/>
      <c r="CX454" s="54"/>
      <c r="CY454" s="54"/>
      <c r="CZ454" s="55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15"/>
      <c r="DR454" s="15"/>
      <c r="DS454" s="15"/>
      <c r="DT454" s="15"/>
      <c r="DU454" s="15"/>
      <c r="DV454" s="15"/>
      <c r="DW454" s="29"/>
      <c r="DX454" s="43"/>
      <c r="DY454" s="21"/>
      <c r="DZ454" s="21"/>
      <c r="EA454" s="15"/>
      <c r="EB454" s="15"/>
      <c r="EC454" s="15"/>
      <c r="ED454" s="15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6"/>
      <c r="FB454" s="52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5"/>
      <c r="FZ454" s="54"/>
      <c r="GA454" s="54"/>
      <c r="GB454" s="54"/>
      <c r="GC454" s="54"/>
      <c r="GD454" s="54"/>
      <c r="GE454" s="54"/>
      <c r="GF454" s="58"/>
      <c r="GG454" s="57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6"/>
      <c r="HL454" s="52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5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8"/>
      <c r="IN454" s="57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6"/>
      <c r="JS454" s="52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5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6"/>
      <c r="KW454" s="57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5"/>
      <c r="LX454" s="54"/>
      <c r="LY454" s="54"/>
      <c r="LZ454" s="54"/>
      <c r="MA454" s="56"/>
      <c r="MB454" s="52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6"/>
      <c r="NF454" s="52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6"/>
      <c r="OK454" s="52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153"/>
      <c r="PP454" s="52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154"/>
      <c r="QT454" s="52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154"/>
      <c r="RY454" s="52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154"/>
      <c r="TC454" s="52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6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38"/>
      <c r="US454" s="38"/>
      <c r="UT454" s="38"/>
      <c r="UU454" s="38"/>
      <c r="UV454" s="38"/>
      <c r="UW454" s="38"/>
      <c r="UX454" s="38"/>
      <c r="UY454" s="38"/>
      <c r="UZ454" s="38"/>
      <c r="VA454" s="38"/>
      <c r="VB454" s="38"/>
      <c r="VC454" s="38"/>
      <c r="VD454" s="38"/>
      <c r="VE454" s="38"/>
      <c r="VF454" s="38"/>
      <c r="VG454" s="38"/>
      <c r="VH454" s="38"/>
      <c r="VI454" s="38"/>
      <c r="VJ454" s="38"/>
      <c r="VK454" s="38"/>
      <c r="VL454" s="182"/>
      <c r="VM454" s="25"/>
      <c r="VN454" s="10"/>
      <c r="VO454" s="10"/>
      <c r="VP454" s="10"/>
      <c r="VQ454" s="10"/>
      <c r="VR454" s="10"/>
      <c r="VS454" s="10"/>
      <c r="VT454" s="10"/>
      <c r="VU454" s="10"/>
      <c r="VV454" s="10"/>
      <c r="VW454" s="38"/>
      <c r="VX454" s="38"/>
      <c r="VY454" s="38"/>
      <c r="VZ454" s="38"/>
      <c r="WA454" s="38"/>
      <c r="WB454" s="38"/>
      <c r="WC454" s="38"/>
      <c r="WD454" s="38"/>
      <c r="WE454" s="38"/>
      <c r="WF454" s="38"/>
      <c r="WG454" s="38"/>
      <c r="WH454" s="38"/>
      <c r="WI454" s="38"/>
      <c r="WJ454" s="38"/>
      <c r="WK454" s="38"/>
      <c r="WL454" s="38"/>
      <c r="WM454" s="38"/>
      <c r="WN454" s="182"/>
      <c r="WO454" s="25"/>
      <c r="WP454" s="10"/>
      <c r="WQ454" s="10"/>
      <c r="WR454" s="10"/>
      <c r="WS454" s="10"/>
      <c r="WT454" s="10"/>
      <c r="WU454" s="10"/>
      <c r="WV454" s="10"/>
      <c r="WW454" s="10"/>
      <c r="WX454" s="10"/>
      <c r="WY454" s="196"/>
      <c r="WZ454" s="196"/>
      <c r="XA454" s="196"/>
      <c r="XB454" s="196"/>
      <c r="XC454" s="196"/>
      <c r="XD454" s="196"/>
      <c r="XE454" s="196"/>
      <c r="XF454" s="196"/>
      <c r="XG454" s="196"/>
      <c r="XH454" s="196"/>
      <c r="XI454" s="196"/>
      <c r="XJ454" s="196"/>
      <c r="XK454" s="196"/>
      <c r="XL454" s="196"/>
      <c r="XM454" s="196"/>
      <c r="XN454" s="196"/>
      <c r="XO454" s="196"/>
      <c r="XP454" s="196"/>
      <c r="XQ454" s="196"/>
      <c r="XR454" s="196"/>
      <c r="XS454" s="196"/>
      <c r="XT454" s="25">
        <f t="shared" si="415"/>
        <v>0</v>
      </c>
    </row>
    <row r="455" spans="2:644" s="4" customFormat="1" ht="12.75" x14ac:dyDescent="0.2">
      <c r="B455" s="61" t="s">
        <v>122</v>
      </c>
      <c r="C455" s="201" t="s">
        <v>1136</v>
      </c>
      <c r="D455" s="9" t="str">
        <f t="shared" si="355"/>
        <v>0958231573</v>
      </c>
      <c r="E455" s="10">
        <v>6015</v>
      </c>
      <c r="F455" s="9" t="s">
        <v>338</v>
      </c>
      <c r="G455" s="9" t="s">
        <v>126</v>
      </c>
      <c r="H455" s="9" t="s">
        <v>780</v>
      </c>
      <c r="I455" s="9">
        <f t="shared" si="408"/>
        <v>33</v>
      </c>
      <c r="J455" s="9">
        <f t="shared" si="409"/>
        <v>17</v>
      </c>
      <c r="K455" s="9">
        <f t="shared" si="410"/>
        <v>17</v>
      </c>
      <c r="L455" s="9" t="str">
        <f t="shared" si="411"/>
        <v xml:space="preserve">Rosero Solorzano </v>
      </c>
      <c r="M455" s="9" t="str">
        <f t="shared" si="412"/>
        <v xml:space="preserve"> Stalin Alexander</v>
      </c>
      <c r="N455" s="9" t="str">
        <f>_xlfn.IFNA(VLOOKUP(D455,[1]!Tabla1[#All],7,0),"NO ENCONTRADO")</f>
        <v>stalinrosero@saleslstd.net</v>
      </c>
      <c r="O455" s="9"/>
      <c r="P455" s="9" t="str">
        <f t="shared" si="413"/>
        <v>stalinrosero@saleslstd.net</v>
      </c>
      <c r="Q455" s="11">
        <v>44867</v>
      </c>
      <c r="R455" s="11"/>
      <c r="S455" s="11"/>
      <c r="T455" s="11"/>
      <c r="U455" s="76">
        <f t="shared" si="356"/>
        <v>2.9666666666666668</v>
      </c>
      <c r="V455" s="100">
        <f t="shared" si="401"/>
        <v>3.7083333333333335</v>
      </c>
      <c r="W455" s="12">
        <f t="shared" si="414"/>
        <v>0</v>
      </c>
      <c r="X455" s="24">
        <f t="shared" si="403"/>
        <v>0</v>
      </c>
      <c r="Y455" s="77">
        <f>IF(B455="Inactivo",0,(V455-W455-X455))</f>
        <v>3.7083333333333335</v>
      </c>
      <c r="Z455" s="46"/>
      <c r="AA455" s="47"/>
      <c r="AB455" s="47"/>
      <c r="AC455" s="47"/>
      <c r="AD455" s="47"/>
      <c r="AE455" s="47"/>
      <c r="AF455" s="48"/>
      <c r="AG455" s="49"/>
      <c r="AH455" s="50"/>
      <c r="AI455" s="51"/>
      <c r="AJ455" s="52"/>
      <c r="AK455" s="53"/>
      <c r="AL455" s="53"/>
      <c r="AM455" s="53"/>
      <c r="AN455" s="53"/>
      <c r="AO455" s="53"/>
      <c r="AP455" s="54"/>
      <c r="AQ455" s="54"/>
      <c r="AR455" s="55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6"/>
      <c r="BO455" s="52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6"/>
      <c r="CS455" s="64"/>
      <c r="CT455" s="54"/>
      <c r="CU455" s="54"/>
      <c r="CV455" s="54"/>
      <c r="CW455" s="54"/>
      <c r="CX455" s="54"/>
      <c r="CY455" s="54"/>
      <c r="CZ455" s="55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15"/>
      <c r="DR455" s="15"/>
      <c r="DS455" s="15"/>
      <c r="DT455" s="15"/>
      <c r="DU455" s="15"/>
      <c r="DV455" s="15"/>
      <c r="DW455" s="29"/>
      <c r="DX455" s="43"/>
      <c r="DY455" s="21"/>
      <c r="DZ455" s="21"/>
      <c r="EA455" s="15"/>
      <c r="EB455" s="15"/>
      <c r="EC455" s="15"/>
      <c r="ED455" s="15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6"/>
      <c r="FB455" s="52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5"/>
      <c r="FZ455" s="54"/>
      <c r="GA455" s="54"/>
      <c r="GB455" s="54"/>
      <c r="GC455" s="54"/>
      <c r="GD455" s="54"/>
      <c r="GE455" s="54"/>
      <c r="GF455" s="58"/>
      <c r="GG455" s="57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6"/>
      <c r="HL455" s="52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5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8"/>
      <c r="IN455" s="57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6"/>
      <c r="JS455" s="52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5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6"/>
      <c r="KW455" s="57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5"/>
      <c r="LX455" s="54"/>
      <c r="LY455" s="54"/>
      <c r="LZ455" s="54"/>
      <c r="MA455" s="56"/>
      <c r="MB455" s="52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6"/>
      <c r="NF455" s="52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6"/>
      <c r="OK455" s="52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153"/>
      <c r="PP455" s="52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154"/>
      <c r="QT455" s="52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154"/>
      <c r="RY455" s="52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154"/>
      <c r="TC455" s="52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6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38"/>
      <c r="US455" s="38"/>
      <c r="UT455" s="38"/>
      <c r="UU455" s="38"/>
      <c r="UV455" s="38"/>
      <c r="UW455" s="38"/>
      <c r="UX455" s="38"/>
      <c r="UY455" s="38"/>
      <c r="UZ455" s="38"/>
      <c r="VA455" s="38"/>
      <c r="VB455" s="38"/>
      <c r="VC455" s="38"/>
      <c r="VD455" s="38"/>
      <c r="VE455" s="38"/>
      <c r="VF455" s="38"/>
      <c r="VG455" s="38"/>
      <c r="VH455" s="38"/>
      <c r="VI455" s="38"/>
      <c r="VJ455" s="38"/>
      <c r="VK455" s="38"/>
      <c r="VL455" s="182"/>
      <c r="VM455" s="25"/>
      <c r="VN455" s="10"/>
      <c r="VO455" s="10"/>
      <c r="VP455" s="10"/>
      <c r="VQ455" s="10"/>
      <c r="VR455" s="10"/>
      <c r="VS455" s="10"/>
      <c r="VT455" s="10"/>
      <c r="VU455" s="10"/>
      <c r="VV455" s="10"/>
      <c r="VW455" s="38"/>
      <c r="VX455" s="38"/>
      <c r="VY455" s="38"/>
      <c r="VZ455" s="38"/>
      <c r="WA455" s="38"/>
      <c r="WB455" s="38"/>
      <c r="WC455" s="38"/>
      <c r="WD455" s="38"/>
      <c r="WE455" s="38"/>
      <c r="WF455" s="38"/>
      <c r="WG455" s="38"/>
      <c r="WH455" s="38"/>
      <c r="WI455" s="38"/>
      <c r="WJ455" s="38"/>
      <c r="WK455" s="38"/>
      <c r="WL455" s="38"/>
      <c r="WM455" s="38"/>
      <c r="WN455" s="182"/>
      <c r="WO455" s="25"/>
      <c r="WP455" s="10"/>
      <c r="WQ455" s="10"/>
      <c r="WR455" s="10"/>
      <c r="WS455" s="10"/>
      <c r="WT455" s="10"/>
      <c r="WU455" s="10"/>
      <c r="WV455" s="10"/>
      <c r="WW455" s="10"/>
      <c r="WX455" s="10"/>
      <c r="WY455" s="196"/>
      <c r="WZ455" s="196"/>
      <c r="XA455" s="196"/>
      <c r="XB455" s="196"/>
      <c r="XC455" s="196"/>
      <c r="XD455" s="196"/>
      <c r="XE455" s="196"/>
      <c r="XF455" s="196"/>
      <c r="XG455" s="196"/>
      <c r="XH455" s="196"/>
      <c r="XI455" s="196"/>
      <c r="XJ455" s="196"/>
      <c r="XK455" s="196"/>
      <c r="XL455" s="196"/>
      <c r="XM455" s="196"/>
      <c r="XN455" s="196"/>
      <c r="XO455" s="196"/>
      <c r="XP455" s="196"/>
      <c r="XQ455" s="196"/>
      <c r="XR455" s="196"/>
      <c r="XS455" s="196"/>
      <c r="XT455" s="25">
        <f t="shared" si="415"/>
        <v>0</v>
      </c>
    </row>
    <row r="456" spans="2:644" s="4" customFormat="1" ht="12.75" x14ac:dyDescent="0.2">
      <c r="B456" s="61" t="s">
        <v>122</v>
      </c>
      <c r="C456" s="201" t="s">
        <v>492</v>
      </c>
      <c r="D456" s="9" t="str">
        <f t="shared" si="355"/>
        <v>1207720572</v>
      </c>
      <c r="E456" s="10">
        <v>6015</v>
      </c>
      <c r="F456" s="9" t="s">
        <v>338</v>
      </c>
      <c r="G456" s="9" t="s">
        <v>883</v>
      </c>
      <c r="H456" s="9" t="s">
        <v>781</v>
      </c>
      <c r="I456" s="9">
        <f t="shared" si="408"/>
        <v>24</v>
      </c>
      <c r="J456" s="9">
        <f t="shared" si="409"/>
        <v>12</v>
      </c>
      <c r="K456" s="9">
        <f t="shared" si="410"/>
        <v>13</v>
      </c>
      <c r="L456" s="9" t="str">
        <f t="shared" si="411"/>
        <v xml:space="preserve">Saenz Saenz </v>
      </c>
      <c r="M456" s="9" t="str">
        <f t="shared" si="412"/>
        <v xml:space="preserve"> Jeremy Isaac</v>
      </c>
      <c r="N456" s="9" t="str">
        <f>_xlfn.IFNA(VLOOKUP(D456,[1]!Tabla1[#All],7,0),"NO ENCONTRADO")</f>
        <v>jeremysaenz@salesland.net</v>
      </c>
      <c r="O456" s="9"/>
      <c r="P456" s="9" t="str">
        <f t="shared" si="413"/>
        <v>jeremysaenz@salesland.net</v>
      </c>
      <c r="Q456" s="11">
        <v>44652</v>
      </c>
      <c r="R456" s="11"/>
      <c r="S456" s="11"/>
      <c r="T456" s="11"/>
      <c r="U456" s="76">
        <f t="shared" si="356"/>
        <v>10</v>
      </c>
      <c r="V456" s="100">
        <f t="shared" si="401"/>
        <v>12.5</v>
      </c>
      <c r="W456" s="12">
        <f t="shared" si="414"/>
        <v>0</v>
      </c>
      <c r="X456" s="24">
        <f t="shared" si="403"/>
        <v>0</v>
      </c>
      <c r="Y456" s="77">
        <f>IF(B456="Inactivo",0,(V456-W456-X456))</f>
        <v>12.5</v>
      </c>
      <c r="Z456" s="46"/>
      <c r="AA456" s="47"/>
      <c r="AB456" s="47"/>
      <c r="AC456" s="47"/>
      <c r="AD456" s="47"/>
      <c r="AE456" s="47"/>
      <c r="AF456" s="48"/>
      <c r="AG456" s="49"/>
      <c r="AH456" s="50"/>
      <c r="AI456" s="51"/>
      <c r="AJ456" s="52"/>
      <c r="AK456" s="53"/>
      <c r="AL456" s="53"/>
      <c r="AM456" s="53"/>
      <c r="AN456" s="53"/>
      <c r="AO456" s="53"/>
      <c r="AP456" s="54"/>
      <c r="AQ456" s="54"/>
      <c r="AR456" s="55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6"/>
      <c r="BO456" s="52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6"/>
      <c r="CS456" s="64"/>
      <c r="CT456" s="54"/>
      <c r="CU456" s="54"/>
      <c r="CV456" s="54"/>
      <c r="CW456" s="54"/>
      <c r="CX456" s="54"/>
      <c r="CY456" s="54"/>
      <c r="CZ456" s="55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15"/>
      <c r="DR456" s="15"/>
      <c r="DS456" s="15"/>
      <c r="DT456" s="15"/>
      <c r="DU456" s="15"/>
      <c r="DV456" s="15"/>
      <c r="DW456" s="29"/>
      <c r="DX456" s="43"/>
      <c r="DY456" s="21"/>
      <c r="DZ456" s="21"/>
      <c r="EA456" s="15"/>
      <c r="EB456" s="15"/>
      <c r="EC456" s="15"/>
      <c r="ED456" s="15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6"/>
      <c r="FB456" s="52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5"/>
      <c r="FZ456" s="54"/>
      <c r="GA456" s="54"/>
      <c r="GB456" s="54"/>
      <c r="GC456" s="54"/>
      <c r="GD456" s="54"/>
      <c r="GE456" s="54"/>
      <c r="GF456" s="58"/>
      <c r="GG456" s="57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6"/>
      <c r="HL456" s="52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5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8"/>
      <c r="IN456" s="57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6"/>
      <c r="JS456" s="52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5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6"/>
      <c r="KW456" s="57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5"/>
      <c r="LX456" s="54"/>
      <c r="LY456" s="54"/>
      <c r="LZ456" s="54"/>
      <c r="MA456" s="56"/>
      <c r="MB456" s="52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6"/>
      <c r="NF456" s="52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6"/>
      <c r="OK456" s="52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153"/>
      <c r="PP456" s="52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154"/>
      <c r="QT456" s="52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154"/>
      <c r="RY456" s="52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154"/>
      <c r="TC456" s="52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6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38"/>
      <c r="US456" s="38"/>
      <c r="UT456" s="38"/>
      <c r="UU456" s="38"/>
      <c r="UV456" s="38"/>
      <c r="UW456" s="38"/>
      <c r="UX456" s="38"/>
      <c r="UY456" s="38"/>
      <c r="UZ456" s="38"/>
      <c r="VA456" s="38"/>
      <c r="VB456" s="38"/>
      <c r="VC456" s="38"/>
      <c r="VD456" s="38"/>
      <c r="VE456" s="38"/>
      <c r="VF456" s="38"/>
      <c r="VG456" s="38"/>
      <c r="VH456" s="38"/>
      <c r="VI456" s="38"/>
      <c r="VJ456" s="38"/>
      <c r="VK456" s="38"/>
      <c r="VL456" s="182"/>
      <c r="VM456" s="25"/>
      <c r="VN456" s="10"/>
      <c r="VO456" s="10"/>
      <c r="VP456" s="10"/>
      <c r="VQ456" s="10"/>
      <c r="VR456" s="10"/>
      <c r="VS456" s="10"/>
      <c r="VT456" s="10"/>
      <c r="VU456" s="10"/>
      <c r="VV456" s="10"/>
      <c r="VW456" s="38"/>
      <c r="VX456" s="38"/>
      <c r="VY456" s="38"/>
      <c r="VZ456" s="38"/>
      <c r="WA456" s="38"/>
      <c r="WB456" s="38"/>
      <c r="WC456" s="38"/>
      <c r="WD456" s="38"/>
      <c r="WE456" s="38"/>
      <c r="WF456" s="38"/>
      <c r="WG456" s="38"/>
      <c r="WH456" s="38"/>
      <c r="WI456" s="38"/>
      <c r="WJ456" s="38"/>
      <c r="WK456" s="38"/>
      <c r="WL456" s="38"/>
      <c r="WM456" s="38"/>
      <c r="WN456" s="182"/>
      <c r="WO456" s="25"/>
      <c r="WP456" s="10"/>
      <c r="WQ456" s="10"/>
      <c r="WR456" s="10"/>
      <c r="WS456" s="10"/>
      <c r="WT456" s="10"/>
      <c r="WU456" s="10"/>
      <c r="WV456" s="10"/>
      <c r="WW456" s="10"/>
      <c r="WX456" s="10"/>
      <c r="WY456" s="196"/>
      <c r="WZ456" s="196"/>
      <c r="XA456" s="196"/>
      <c r="XB456" s="196"/>
      <c r="XC456" s="196"/>
      <c r="XD456" s="196"/>
      <c r="XE456" s="196"/>
      <c r="XF456" s="196"/>
      <c r="XG456" s="196"/>
      <c r="XH456" s="196"/>
      <c r="XI456" s="196"/>
      <c r="XJ456" s="196"/>
      <c r="XK456" s="196"/>
      <c r="XL456" s="196"/>
      <c r="XM456" s="196"/>
      <c r="XN456" s="196"/>
      <c r="XO456" s="196"/>
      <c r="XP456" s="196"/>
      <c r="XQ456" s="196"/>
      <c r="XR456" s="196"/>
      <c r="XS456" s="196"/>
      <c r="XT456" s="25">
        <f t="shared" si="415"/>
        <v>0</v>
      </c>
    </row>
    <row r="457" spans="2:644" s="4" customFormat="1" ht="12.75" hidden="1" x14ac:dyDescent="0.2">
      <c r="B457" s="61" t="s">
        <v>121</v>
      </c>
      <c r="C457" s="201" t="s">
        <v>493</v>
      </c>
      <c r="D457" s="9" t="str">
        <f t="shared" ref="D457:D520" si="416">CONCATENATE(REPT("0",10-LEN(C457)),C457)</f>
        <v>1712908662</v>
      </c>
      <c r="E457" s="10"/>
      <c r="F457" s="9"/>
      <c r="G457" s="9"/>
      <c r="H457" s="9" t="s">
        <v>268</v>
      </c>
      <c r="I457" s="9"/>
      <c r="J457" s="9"/>
      <c r="K457" s="9"/>
      <c r="L457" s="9"/>
      <c r="M457" s="9"/>
      <c r="N457" s="9" t="e">
        <f>VLOOKUP(C457,'[1]Nomina al 02-02-2023'!$A$6:$A$94,1,0)</f>
        <v>#N/A</v>
      </c>
      <c r="O457" s="9"/>
      <c r="P457" s="9"/>
      <c r="Q457" s="11">
        <v>44622</v>
      </c>
      <c r="R457" s="11">
        <v>44651</v>
      </c>
      <c r="S457" s="11"/>
      <c r="T457" s="11"/>
      <c r="U457" s="76">
        <f t="shared" ref="U457:U520" si="417">((YEAR($Q$4)-YEAR(Q457))*12+(MONTH($Q$4)-MONTH(Q457))+((DAY($Q$4)-DAY(Q457))/30))</f>
        <v>10.966666666666667</v>
      </c>
      <c r="V457" s="100">
        <f t="shared" si="401"/>
        <v>13.708333333333334</v>
      </c>
      <c r="W457" s="12">
        <f t="shared" si="402"/>
        <v>0</v>
      </c>
      <c r="X457" s="24">
        <f t="shared" si="403"/>
        <v>0</v>
      </c>
      <c r="Y457" s="77">
        <f>IF(B457="Inactivo",0,(V457-W457-X457))</f>
        <v>0</v>
      </c>
      <c r="Z457" s="46"/>
      <c r="AA457" s="47"/>
      <c r="AB457" s="47"/>
      <c r="AC457" s="47"/>
      <c r="AD457" s="47"/>
      <c r="AE457" s="47"/>
      <c r="AF457" s="48"/>
      <c r="AG457" s="49"/>
      <c r="AH457" s="50"/>
      <c r="AI457" s="51"/>
      <c r="AJ457" s="52"/>
      <c r="AK457" s="53"/>
      <c r="AL457" s="53"/>
      <c r="AM457" s="53"/>
      <c r="AN457" s="53"/>
      <c r="AO457" s="53"/>
      <c r="AP457" s="54"/>
      <c r="AQ457" s="54"/>
      <c r="AR457" s="55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6"/>
      <c r="BO457" s="52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6"/>
      <c r="CS457" s="64"/>
      <c r="CT457" s="54"/>
      <c r="CU457" s="54"/>
      <c r="CV457" s="54"/>
      <c r="CW457" s="54"/>
      <c r="CX457" s="54"/>
      <c r="CY457" s="54"/>
      <c r="CZ457" s="55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15"/>
      <c r="DR457" s="15"/>
      <c r="DS457" s="15"/>
      <c r="DT457" s="15"/>
      <c r="DU457" s="15"/>
      <c r="DV457" s="15"/>
      <c r="DW457" s="29"/>
      <c r="DX457" s="43"/>
      <c r="DY457" s="21"/>
      <c r="DZ457" s="21"/>
      <c r="EA457" s="15"/>
      <c r="EB457" s="15"/>
      <c r="EC457" s="15"/>
      <c r="ED457" s="15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6"/>
      <c r="FB457" s="52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5"/>
      <c r="FZ457" s="54"/>
      <c r="GA457" s="54"/>
      <c r="GB457" s="54"/>
      <c r="GC457" s="54"/>
      <c r="GD457" s="54"/>
      <c r="GE457" s="54"/>
      <c r="GF457" s="58"/>
      <c r="GG457" s="57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6"/>
      <c r="HL457" s="52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5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8"/>
      <c r="IN457" s="57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6"/>
      <c r="JS457" s="52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5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6"/>
      <c r="KW457" s="57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5"/>
      <c r="LX457" s="54"/>
      <c r="LY457" s="54"/>
      <c r="LZ457" s="54"/>
      <c r="MA457" s="56"/>
      <c r="MB457" s="52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6"/>
      <c r="NF457" s="52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6"/>
      <c r="OK457" s="52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153"/>
      <c r="PP457" s="52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154"/>
      <c r="QT457" s="52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154"/>
      <c r="RY457" s="52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154"/>
      <c r="TC457" s="52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6"/>
      <c r="UH457" s="10"/>
      <c r="UI457" s="10"/>
      <c r="UJ457" s="10"/>
      <c r="UK457" s="10"/>
      <c r="UL457" s="10"/>
      <c r="UM457" s="10"/>
      <c r="UN457" s="10"/>
      <c r="UO457" s="10"/>
      <c r="UP457" s="10"/>
      <c r="UQ457" s="10"/>
      <c r="UR457" s="38"/>
      <c r="US457" s="38"/>
      <c r="UT457" s="38"/>
      <c r="UU457" s="38"/>
      <c r="UV457" s="38"/>
      <c r="UW457" s="38"/>
      <c r="UX457" s="38"/>
      <c r="UY457" s="38"/>
      <c r="UZ457" s="38"/>
      <c r="VA457" s="38"/>
      <c r="VB457" s="38"/>
      <c r="VC457" s="38"/>
      <c r="VD457" s="38"/>
      <c r="VE457" s="38"/>
      <c r="VF457" s="38"/>
      <c r="VG457" s="38"/>
      <c r="VH457" s="38"/>
      <c r="VI457" s="38"/>
      <c r="VJ457" s="38"/>
      <c r="VK457" s="38"/>
      <c r="VL457" s="182"/>
      <c r="VM457" s="25"/>
      <c r="VN457" s="10"/>
      <c r="VO457" s="10"/>
      <c r="VP457" s="10"/>
      <c r="VQ457" s="10"/>
      <c r="VR457" s="10"/>
      <c r="VS457" s="10"/>
      <c r="VT457" s="10"/>
      <c r="VU457" s="10"/>
      <c r="VV457" s="10"/>
      <c r="VW457" s="38"/>
      <c r="VX457" s="38"/>
      <c r="VY457" s="38"/>
      <c r="VZ457" s="38"/>
      <c r="WA457" s="38"/>
      <c r="WB457" s="38"/>
      <c r="WC457" s="38"/>
      <c r="WD457" s="38"/>
      <c r="WE457" s="38"/>
      <c r="WF457" s="38"/>
      <c r="WG457" s="38"/>
      <c r="WH457" s="38"/>
      <c r="WI457" s="38"/>
      <c r="WJ457" s="38"/>
      <c r="WK457" s="38"/>
      <c r="WL457" s="38"/>
      <c r="WM457" s="38"/>
      <c r="WN457" s="182"/>
      <c r="WO457" s="25"/>
      <c r="WP457" s="10"/>
      <c r="WQ457" s="10"/>
      <c r="WR457" s="10"/>
      <c r="WS457" s="10"/>
      <c r="WT457" s="10"/>
      <c r="WU457" s="10"/>
      <c r="WV457" s="10"/>
      <c r="WW457" s="10"/>
      <c r="WX457" s="10"/>
      <c r="WY457" s="38"/>
      <c r="WZ457" s="38"/>
      <c r="XA457" s="38"/>
      <c r="XB457" s="38"/>
      <c r="XC457" s="38"/>
      <c r="XD457" s="38"/>
      <c r="XE457" s="38"/>
      <c r="XF457" s="38"/>
      <c r="XG457" s="38"/>
      <c r="XH457" s="38"/>
      <c r="XI457" s="38"/>
      <c r="XJ457" s="38"/>
      <c r="XK457" s="38"/>
      <c r="XL457" s="38"/>
      <c r="XM457" s="38"/>
      <c r="XN457" s="38"/>
      <c r="XO457" s="38"/>
      <c r="XP457" s="38"/>
      <c r="XQ457" s="38"/>
      <c r="XR457" s="38"/>
      <c r="XS457" s="38"/>
      <c r="XT457" s="25"/>
    </row>
    <row r="458" spans="2:644" s="4" customFormat="1" ht="12.75" hidden="1" x14ac:dyDescent="0.2">
      <c r="B458" s="61" t="s">
        <v>121</v>
      </c>
      <c r="C458" s="201" t="s">
        <v>1137</v>
      </c>
      <c r="D458" s="9" t="str">
        <f t="shared" si="416"/>
        <v>0105747521</v>
      </c>
      <c r="E458" s="10"/>
      <c r="F458" s="9"/>
      <c r="G458" s="9"/>
      <c r="H458" s="9" t="s">
        <v>236</v>
      </c>
      <c r="I458" s="9"/>
      <c r="J458" s="9"/>
      <c r="K458" s="9"/>
      <c r="L458" s="9"/>
      <c r="M458" s="9"/>
      <c r="N458" s="9" t="e">
        <f>VLOOKUP(C458,'[1]Nomina al 02-02-2023'!$A$6:$A$94,1,0)</f>
        <v>#N/A</v>
      </c>
      <c r="O458" s="9"/>
      <c r="P458" s="9"/>
      <c r="Q458" s="11">
        <v>44705</v>
      </c>
      <c r="R458" s="11">
        <v>44783</v>
      </c>
      <c r="S458" s="11"/>
      <c r="T458" s="11"/>
      <c r="U458" s="76">
        <f t="shared" si="417"/>
        <v>8.2333333333333325</v>
      </c>
      <c r="V458" s="100">
        <f t="shared" si="401"/>
        <v>10.291666666666666</v>
      </c>
      <c r="W458" s="12">
        <f t="shared" si="402"/>
        <v>0</v>
      </c>
      <c r="X458" s="24">
        <f t="shared" si="403"/>
        <v>0</v>
      </c>
      <c r="Y458" s="77">
        <f>IF(B458="Inactivo",0,(V458-W458-X458))</f>
        <v>0</v>
      </c>
      <c r="Z458" s="46"/>
      <c r="AA458" s="47"/>
      <c r="AB458" s="47"/>
      <c r="AC458" s="47"/>
      <c r="AD458" s="47"/>
      <c r="AE458" s="47"/>
      <c r="AF458" s="48"/>
      <c r="AG458" s="49"/>
      <c r="AH458" s="50"/>
      <c r="AI458" s="51"/>
      <c r="AJ458" s="52"/>
      <c r="AK458" s="53"/>
      <c r="AL458" s="53"/>
      <c r="AM458" s="53"/>
      <c r="AN458" s="53"/>
      <c r="AO458" s="53"/>
      <c r="AP458" s="54"/>
      <c r="AQ458" s="54"/>
      <c r="AR458" s="55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6"/>
      <c r="BO458" s="52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6"/>
      <c r="CS458" s="64"/>
      <c r="CT458" s="54"/>
      <c r="CU458" s="54"/>
      <c r="CV458" s="54"/>
      <c r="CW458" s="54"/>
      <c r="CX458" s="54"/>
      <c r="CY458" s="54"/>
      <c r="CZ458" s="55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15"/>
      <c r="DR458" s="15"/>
      <c r="DS458" s="15"/>
      <c r="DT458" s="15"/>
      <c r="DU458" s="15"/>
      <c r="DV458" s="15"/>
      <c r="DW458" s="29"/>
      <c r="DX458" s="43"/>
      <c r="DY458" s="21"/>
      <c r="DZ458" s="21"/>
      <c r="EA458" s="15"/>
      <c r="EB458" s="15"/>
      <c r="EC458" s="15"/>
      <c r="ED458" s="15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6"/>
      <c r="FB458" s="52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5"/>
      <c r="FZ458" s="54"/>
      <c r="GA458" s="54"/>
      <c r="GB458" s="54"/>
      <c r="GC458" s="54"/>
      <c r="GD458" s="54"/>
      <c r="GE458" s="54"/>
      <c r="GF458" s="58"/>
      <c r="GG458" s="57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6"/>
      <c r="HL458" s="52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5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8"/>
      <c r="IN458" s="57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6"/>
      <c r="JS458" s="52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5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6"/>
      <c r="KW458" s="57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5"/>
      <c r="LX458" s="54"/>
      <c r="LY458" s="54"/>
      <c r="LZ458" s="54"/>
      <c r="MA458" s="56"/>
      <c r="MB458" s="52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6"/>
      <c r="NF458" s="52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6"/>
      <c r="OK458" s="52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153"/>
      <c r="PP458" s="52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154"/>
      <c r="QT458" s="52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154"/>
      <c r="RY458" s="52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154"/>
      <c r="TC458" s="52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6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38"/>
      <c r="US458" s="38"/>
      <c r="UT458" s="38"/>
      <c r="UU458" s="38"/>
      <c r="UV458" s="38"/>
      <c r="UW458" s="38"/>
      <c r="UX458" s="38"/>
      <c r="UY458" s="38"/>
      <c r="UZ458" s="38"/>
      <c r="VA458" s="38"/>
      <c r="VB458" s="38"/>
      <c r="VC458" s="38"/>
      <c r="VD458" s="38"/>
      <c r="VE458" s="38"/>
      <c r="VF458" s="38"/>
      <c r="VG458" s="38"/>
      <c r="VH458" s="38"/>
      <c r="VI458" s="38"/>
      <c r="VJ458" s="38"/>
      <c r="VK458" s="38"/>
      <c r="VL458" s="182"/>
      <c r="VM458" s="25"/>
      <c r="VN458" s="10"/>
      <c r="VO458" s="10"/>
      <c r="VP458" s="10"/>
      <c r="VQ458" s="10"/>
      <c r="VR458" s="10"/>
      <c r="VS458" s="10"/>
      <c r="VT458" s="10"/>
      <c r="VU458" s="10"/>
      <c r="VV458" s="10"/>
      <c r="VW458" s="38"/>
      <c r="VX458" s="38"/>
      <c r="VY458" s="38"/>
      <c r="VZ458" s="38"/>
      <c r="WA458" s="38"/>
      <c r="WB458" s="38"/>
      <c r="WC458" s="38"/>
      <c r="WD458" s="38"/>
      <c r="WE458" s="38"/>
      <c r="WF458" s="38"/>
      <c r="WG458" s="38"/>
      <c r="WH458" s="38"/>
      <c r="WI458" s="38"/>
      <c r="WJ458" s="38"/>
      <c r="WK458" s="38"/>
      <c r="WL458" s="38"/>
      <c r="WM458" s="38"/>
      <c r="WN458" s="182"/>
      <c r="WO458" s="25"/>
      <c r="WP458" s="10"/>
      <c r="WQ458" s="10"/>
      <c r="WR458" s="10"/>
      <c r="WS458" s="10"/>
      <c r="WT458" s="10"/>
      <c r="WU458" s="10"/>
      <c r="WV458" s="10"/>
      <c r="WW458" s="10"/>
      <c r="WX458" s="10"/>
      <c r="WY458" s="38"/>
      <c r="WZ458" s="38"/>
      <c r="XA458" s="38"/>
      <c r="XB458" s="38"/>
      <c r="XC458" s="38"/>
      <c r="XD458" s="38"/>
      <c r="XE458" s="38"/>
      <c r="XF458" s="38"/>
      <c r="XG458" s="38"/>
      <c r="XH458" s="38"/>
      <c r="XI458" s="38"/>
      <c r="XJ458" s="38"/>
      <c r="XK458" s="38"/>
      <c r="XL458" s="38"/>
      <c r="XM458" s="38"/>
      <c r="XN458" s="38"/>
      <c r="XO458" s="38"/>
      <c r="XP458" s="38"/>
      <c r="XQ458" s="38"/>
      <c r="XR458" s="38"/>
      <c r="XS458" s="38"/>
      <c r="XT458" s="25"/>
    </row>
    <row r="459" spans="2:644" s="4" customFormat="1" ht="12.75" hidden="1" x14ac:dyDescent="0.2">
      <c r="B459" s="61" t="s">
        <v>121</v>
      </c>
      <c r="C459" s="201" t="s">
        <v>214</v>
      </c>
      <c r="D459" s="9" t="str">
        <f t="shared" si="416"/>
        <v>1716089030</v>
      </c>
      <c r="E459" s="10">
        <v>6015</v>
      </c>
      <c r="F459" s="9" t="s">
        <v>338</v>
      </c>
      <c r="G459" s="9" t="s">
        <v>216</v>
      </c>
      <c r="H459" s="9" t="s">
        <v>259</v>
      </c>
      <c r="I459" s="9"/>
      <c r="J459" s="9"/>
      <c r="K459" s="9"/>
      <c r="L459" s="9"/>
      <c r="M459" s="9"/>
      <c r="N459" s="9" t="e">
        <f>VLOOKUP(C459,'[1]Nomina al 02-02-2023'!$A$6:$A$94,1,0)</f>
        <v>#N/A</v>
      </c>
      <c r="O459" s="9"/>
      <c r="P459" s="9"/>
      <c r="Q459" s="11">
        <v>44684</v>
      </c>
      <c r="R459" s="11">
        <v>44906</v>
      </c>
      <c r="S459" s="11"/>
      <c r="T459" s="11"/>
      <c r="U459" s="76">
        <f t="shared" si="417"/>
        <v>8.9333333333333336</v>
      </c>
      <c r="V459" s="100">
        <f t="shared" si="401"/>
        <v>11.166666666666668</v>
      </c>
      <c r="W459" s="12">
        <f t="shared" ref="W459:W465" si="418">SUM(Z459:XS459)</f>
        <v>0</v>
      </c>
      <c r="X459" s="24">
        <f t="shared" si="403"/>
        <v>0</v>
      </c>
      <c r="Y459" s="77">
        <f>IF(B459="Inactivo",0,(V459-W459-X459))</f>
        <v>0</v>
      </c>
      <c r="Z459" s="46"/>
      <c r="AA459" s="47"/>
      <c r="AB459" s="47"/>
      <c r="AC459" s="47"/>
      <c r="AD459" s="47"/>
      <c r="AE459" s="47"/>
      <c r="AF459" s="48"/>
      <c r="AG459" s="49"/>
      <c r="AH459" s="50"/>
      <c r="AI459" s="51"/>
      <c r="AJ459" s="52"/>
      <c r="AK459" s="53"/>
      <c r="AL459" s="53"/>
      <c r="AM459" s="53"/>
      <c r="AN459" s="53"/>
      <c r="AO459" s="53"/>
      <c r="AP459" s="54"/>
      <c r="AQ459" s="54"/>
      <c r="AR459" s="55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6"/>
      <c r="BO459" s="52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6"/>
      <c r="CS459" s="64"/>
      <c r="CT459" s="54"/>
      <c r="CU459" s="54"/>
      <c r="CV459" s="54"/>
      <c r="CW459" s="54"/>
      <c r="CX459" s="54"/>
      <c r="CY459" s="54"/>
      <c r="CZ459" s="55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15"/>
      <c r="DR459" s="15"/>
      <c r="DS459" s="15"/>
      <c r="DT459" s="15"/>
      <c r="DU459" s="15"/>
      <c r="DV459" s="15"/>
      <c r="DW459" s="29"/>
      <c r="DX459" s="43"/>
      <c r="DY459" s="21"/>
      <c r="DZ459" s="21"/>
      <c r="EA459" s="15"/>
      <c r="EB459" s="15"/>
      <c r="EC459" s="15"/>
      <c r="ED459" s="15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6"/>
      <c r="FB459" s="52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5"/>
      <c r="FZ459" s="54"/>
      <c r="GA459" s="54"/>
      <c r="GB459" s="54"/>
      <c r="GC459" s="54"/>
      <c r="GD459" s="54"/>
      <c r="GE459" s="54"/>
      <c r="GF459" s="58"/>
      <c r="GG459" s="57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6"/>
      <c r="HL459" s="52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5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8"/>
      <c r="IN459" s="57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6"/>
      <c r="JS459" s="52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5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6"/>
      <c r="KW459" s="57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5"/>
      <c r="LX459" s="54"/>
      <c r="LY459" s="54"/>
      <c r="LZ459" s="54"/>
      <c r="MA459" s="56"/>
      <c r="MB459" s="52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6"/>
      <c r="NF459" s="52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6"/>
      <c r="OK459" s="52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153"/>
      <c r="PP459" s="52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154"/>
      <c r="QT459" s="52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154"/>
      <c r="RY459" s="52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154"/>
      <c r="TC459" s="52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6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38"/>
      <c r="US459" s="38"/>
      <c r="UT459" s="38"/>
      <c r="UU459" s="38"/>
      <c r="UV459" s="38"/>
      <c r="UW459" s="38"/>
      <c r="UX459" s="38"/>
      <c r="UY459" s="38"/>
      <c r="UZ459" s="38"/>
      <c r="VA459" s="38"/>
      <c r="VB459" s="38"/>
      <c r="VC459" s="38"/>
      <c r="VD459" s="38"/>
      <c r="VE459" s="38"/>
      <c r="VF459" s="38"/>
      <c r="VG459" s="38"/>
      <c r="VH459" s="38"/>
      <c r="VI459" s="38"/>
      <c r="VJ459" s="38"/>
      <c r="VK459" s="38"/>
      <c r="VL459" s="182"/>
      <c r="VM459" s="25"/>
      <c r="VN459" s="10"/>
      <c r="VO459" s="10"/>
      <c r="VP459" s="10"/>
      <c r="VQ459" s="10"/>
      <c r="VR459" s="10"/>
      <c r="VS459" s="10"/>
      <c r="VT459" s="10"/>
      <c r="VU459" s="10"/>
      <c r="VV459" s="10"/>
      <c r="VW459" s="38"/>
      <c r="VX459" s="38"/>
      <c r="VY459" s="38"/>
      <c r="VZ459" s="38"/>
      <c r="WA459" s="38"/>
      <c r="WB459" s="38"/>
      <c r="WC459" s="38"/>
      <c r="WD459" s="38"/>
      <c r="WE459" s="38"/>
      <c r="WF459" s="38"/>
      <c r="WG459" s="38"/>
      <c r="WH459" s="38"/>
      <c r="WI459" s="38"/>
      <c r="WJ459" s="38"/>
      <c r="WK459" s="38"/>
      <c r="WL459" s="38"/>
      <c r="WM459" s="38"/>
      <c r="WN459" s="182"/>
      <c r="WO459" s="25"/>
      <c r="WP459" s="10"/>
      <c r="WQ459" s="10"/>
      <c r="WR459" s="10"/>
      <c r="WS459" s="10"/>
      <c r="WT459" s="10"/>
      <c r="WU459" s="10"/>
      <c r="WV459" s="10"/>
      <c r="WW459" s="10"/>
      <c r="WX459" s="10"/>
      <c r="WY459" s="196"/>
      <c r="WZ459" s="196"/>
      <c r="XA459" s="196"/>
      <c r="XB459" s="196"/>
      <c r="XC459" s="196"/>
      <c r="XD459" s="196"/>
      <c r="XE459" s="196"/>
      <c r="XF459" s="196"/>
      <c r="XG459" s="196"/>
      <c r="XH459" s="196"/>
      <c r="XI459" s="196"/>
      <c r="XJ459" s="196"/>
      <c r="XK459" s="196"/>
      <c r="XL459" s="196"/>
      <c r="XM459" s="196"/>
      <c r="XN459" s="196"/>
      <c r="XO459" s="196"/>
      <c r="XP459" s="196"/>
      <c r="XQ459" s="196"/>
      <c r="XR459" s="196"/>
      <c r="XS459" s="196"/>
      <c r="XT459" s="25">
        <f t="shared" ref="XT459:XT465" si="419">SUM(Z459:XS459)</f>
        <v>0</v>
      </c>
    </row>
    <row r="460" spans="2:644" s="4" customFormat="1" ht="12.75" x14ac:dyDescent="0.2">
      <c r="B460" s="61" t="s">
        <v>122</v>
      </c>
      <c r="C460" s="201" t="s">
        <v>1138</v>
      </c>
      <c r="D460" s="9" t="str">
        <f t="shared" si="416"/>
        <v>0927564369</v>
      </c>
      <c r="E460" s="10">
        <v>6015</v>
      </c>
      <c r="F460" s="9" t="s">
        <v>338</v>
      </c>
      <c r="G460" s="9" t="s">
        <v>883</v>
      </c>
      <c r="H460" s="9" t="s">
        <v>782</v>
      </c>
      <c r="I460" s="9">
        <f t="shared" ref="I460:I461" si="420">LEN(H460)</f>
        <v>35</v>
      </c>
      <c r="J460" s="9">
        <f t="shared" ref="J460:J461" si="421">FIND(" ",H460,FIND(" ",H460)+1)</f>
        <v>25</v>
      </c>
      <c r="K460" s="9">
        <f t="shared" ref="K460:K461" si="422">I460-(J460-1)</f>
        <v>11</v>
      </c>
      <c r="L460" s="9" t="str">
        <f t="shared" ref="L460:L461" si="423">MID(H460,1,J460)</f>
        <v xml:space="preserve">Saldarriaga Portocarrero </v>
      </c>
      <c r="M460" s="9" t="str">
        <f t="shared" ref="M460:M461" si="424">MID(H460,J460,K460)</f>
        <v xml:space="preserve"> Raul David</v>
      </c>
      <c r="N460" s="9" t="str">
        <f>_xlfn.IFNA(VLOOKUP(D460,[1]!Tabla1[#All],7,0),"NO ENCONTRADO")</f>
        <v>raulsaldarriaga@salesland.net</v>
      </c>
      <c r="O460" s="9"/>
      <c r="P460" s="9" t="str">
        <f t="shared" ref="P460:P461" si="425">IF(N460="NO ENCONTRADO",O460,N460)</f>
        <v>raulsaldarriaga@salesland.net</v>
      </c>
      <c r="Q460" s="11">
        <v>44838</v>
      </c>
      <c r="R460" s="11"/>
      <c r="S460" s="11"/>
      <c r="T460" s="11"/>
      <c r="U460" s="76">
        <f t="shared" si="417"/>
        <v>3.9</v>
      </c>
      <c r="V460" s="100">
        <f t="shared" si="401"/>
        <v>4.875</v>
      </c>
      <c r="W460" s="12">
        <f t="shared" si="418"/>
        <v>0</v>
      </c>
      <c r="X460" s="24">
        <f t="shared" si="403"/>
        <v>0</v>
      </c>
      <c r="Y460" s="77">
        <f>IF(B460="Inactivo",0,(V460-W460-X460))</f>
        <v>4.875</v>
      </c>
      <c r="Z460" s="46"/>
      <c r="AA460" s="47"/>
      <c r="AB460" s="47"/>
      <c r="AC460" s="47"/>
      <c r="AD460" s="47"/>
      <c r="AE460" s="47"/>
      <c r="AF460" s="48"/>
      <c r="AG460" s="49"/>
      <c r="AH460" s="50"/>
      <c r="AI460" s="51"/>
      <c r="AJ460" s="52"/>
      <c r="AK460" s="53"/>
      <c r="AL460" s="53"/>
      <c r="AM460" s="53"/>
      <c r="AN460" s="53"/>
      <c r="AO460" s="53"/>
      <c r="AP460" s="54"/>
      <c r="AQ460" s="54"/>
      <c r="AR460" s="55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6"/>
      <c r="BO460" s="52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6"/>
      <c r="CS460" s="64"/>
      <c r="CT460" s="54"/>
      <c r="CU460" s="54"/>
      <c r="CV460" s="54"/>
      <c r="CW460" s="54"/>
      <c r="CX460" s="54"/>
      <c r="CY460" s="54"/>
      <c r="CZ460" s="55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15"/>
      <c r="DR460" s="15"/>
      <c r="DS460" s="15"/>
      <c r="DT460" s="15"/>
      <c r="DU460" s="15"/>
      <c r="DV460" s="15"/>
      <c r="DW460" s="29"/>
      <c r="DX460" s="43"/>
      <c r="DY460" s="21"/>
      <c r="DZ460" s="21"/>
      <c r="EA460" s="15"/>
      <c r="EB460" s="15"/>
      <c r="EC460" s="15"/>
      <c r="ED460" s="15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6"/>
      <c r="FB460" s="52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5"/>
      <c r="FZ460" s="54"/>
      <c r="GA460" s="54"/>
      <c r="GB460" s="54"/>
      <c r="GC460" s="54"/>
      <c r="GD460" s="54"/>
      <c r="GE460" s="54"/>
      <c r="GF460" s="58"/>
      <c r="GG460" s="57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6"/>
      <c r="HL460" s="52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5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8"/>
      <c r="IN460" s="57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6"/>
      <c r="JS460" s="52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5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6"/>
      <c r="KW460" s="57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5"/>
      <c r="LX460" s="54"/>
      <c r="LY460" s="54"/>
      <c r="LZ460" s="54"/>
      <c r="MA460" s="56"/>
      <c r="MB460" s="52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6"/>
      <c r="NF460" s="52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6"/>
      <c r="OK460" s="52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153"/>
      <c r="PP460" s="52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154"/>
      <c r="QT460" s="52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154"/>
      <c r="RY460" s="52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154"/>
      <c r="TC460" s="52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6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38"/>
      <c r="US460" s="38"/>
      <c r="UT460" s="38"/>
      <c r="UU460" s="38"/>
      <c r="UV460" s="38"/>
      <c r="UW460" s="38"/>
      <c r="UX460" s="38"/>
      <c r="UY460" s="38"/>
      <c r="UZ460" s="38"/>
      <c r="VA460" s="38"/>
      <c r="VB460" s="38"/>
      <c r="VC460" s="38"/>
      <c r="VD460" s="38"/>
      <c r="VE460" s="38"/>
      <c r="VF460" s="38"/>
      <c r="VG460" s="38"/>
      <c r="VH460" s="38"/>
      <c r="VI460" s="38"/>
      <c r="VJ460" s="38"/>
      <c r="VK460" s="38"/>
      <c r="VL460" s="182"/>
      <c r="VM460" s="25"/>
      <c r="VN460" s="10"/>
      <c r="VO460" s="10"/>
      <c r="VP460" s="10"/>
      <c r="VQ460" s="10"/>
      <c r="VR460" s="10"/>
      <c r="VS460" s="10"/>
      <c r="VT460" s="10"/>
      <c r="VU460" s="10"/>
      <c r="VV460" s="10"/>
      <c r="VW460" s="38"/>
      <c r="VX460" s="38"/>
      <c r="VY460" s="38"/>
      <c r="VZ460" s="38"/>
      <c r="WA460" s="38"/>
      <c r="WB460" s="38"/>
      <c r="WC460" s="38"/>
      <c r="WD460" s="38"/>
      <c r="WE460" s="38"/>
      <c r="WF460" s="38"/>
      <c r="WG460" s="38"/>
      <c r="WH460" s="38"/>
      <c r="WI460" s="38"/>
      <c r="WJ460" s="38"/>
      <c r="WK460" s="38"/>
      <c r="WL460" s="38"/>
      <c r="WM460" s="38"/>
      <c r="WN460" s="182"/>
      <c r="WO460" s="25"/>
      <c r="WP460" s="10"/>
      <c r="WQ460" s="10"/>
      <c r="WR460" s="10"/>
      <c r="WS460" s="10"/>
      <c r="WT460" s="10"/>
      <c r="WU460" s="10"/>
      <c r="WV460" s="10"/>
      <c r="WW460" s="10"/>
      <c r="WX460" s="10"/>
      <c r="WY460" s="196"/>
      <c r="WZ460" s="196"/>
      <c r="XA460" s="196"/>
      <c r="XB460" s="196"/>
      <c r="XC460" s="196"/>
      <c r="XD460" s="196"/>
      <c r="XE460" s="196"/>
      <c r="XF460" s="196"/>
      <c r="XG460" s="196"/>
      <c r="XH460" s="196"/>
      <c r="XI460" s="196"/>
      <c r="XJ460" s="196"/>
      <c r="XK460" s="196"/>
      <c r="XL460" s="196"/>
      <c r="XM460" s="196"/>
      <c r="XN460" s="196"/>
      <c r="XO460" s="196"/>
      <c r="XP460" s="196"/>
      <c r="XQ460" s="196"/>
      <c r="XR460" s="196"/>
      <c r="XS460" s="196"/>
      <c r="XT460" s="25">
        <f t="shared" si="419"/>
        <v>0</v>
      </c>
    </row>
    <row r="461" spans="2:644" s="4" customFormat="1" ht="12.75" x14ac:dyDescent="0.2">
      <c r="B461" s="61" t="s">
        <v>122</v>
      </c>
      <c r="C461" s="201" t="s">
        <v>494</v>
      </c>
      <c r="D461" s="9" t="str">
        <f t="shared" si="416"/>
        <v>1314534346</v>
      </c>
      <c r="E461" s="10">
        <v>6015</v>
      </c>
      <c r="F461" s="9" t="s">
        <v>338</v>
      </c>
      <c r="G461" s="9" t="s">
        <v>883</v>
      </c>
      <c r="H461" s="9" t="s">
        <v>783</v>
      </c>
      <c r="I461" s="9">
        <f t="shared" si="420"/>
        <v>24</v>
      </c>
      <c r="J461" s="9">
        <f t="shared" si="421"/>
        <v>14</v>
      </c>
      <c r="K461" s="9">
        <f t="shared" si="422"/>
        <v>11</v>
      </c>
      <c r="L461" s="9" t="str">
        <f t="shared" si="423"/>
        <v xml:space="preserve">Saltos Tejada </v>
      </c>
      <c r="M461" s="9" t="str">
        <f t="shared" si="424"/>
        <v xml:space="preserve"> Lady Laura</v>
      </c>
      <c r="N461" s="9" t="str">
        <f>_xlfn.IFNA(VLOOKUP(D461,[1]!Tabla1[#All],7,0),"NO ENCONTRADO")</f>
        <v>ladysaltos@salesland.net</v>
      </c>
      <c r="O461" s="9"/>
      <c r="P461" s="9" t="str">
        <f t="shared" si="425"/>
        <v>ladysaltos@salesland.net</v>
      </c>
      <c r="Q461" s="11">
        <v>44867</v>
      </c>
      <c r="R461" s="11"/>
      <c r="S461" s="11"/>
      <c r="T461" s="11"/>
      <c r="U461" s="76">
        <f t="shared" si="417"/>
        <v>2.9666666666666668</v>
      </c>
      <c r="V461" s="100">
        <f t="shared" si="401"/>
        <v>3.7083333333333335</v>
      </c>
      <c r="W461" s="12">
        <f t="shared" si="418"/>
        <v>0</v>
      </c>
      <c r="X461" s="24">
        <f t="shared" si="403"/>
        <v>0</v>
      </c>
      <c r="Y461" s="77">
        <f>IF(B461="Inactivo",0,(V461-W461-X461))</f>
        <v>3.7083333333333335</v>
      </c>
      <c r="Z461" s="46"/>
      <c r="AA461" s="47"/>
      <c r="AB461" s="47"/>
      <c r="AC461" s="47"/>
      <c r="AD461" s="47"/>
      <c r="AE461" s="47"/>
      <c r="AF461" s="48"/>
      <c r="AG461" s="49"/>
      <c r="AH461" s="50"/>
      <c r="AI461" s="51"/>
      <c r="AJ461" s="52"/>
      <c r="AK461" s="53"/>
      <c r="AL461" s="53"/>
      <c r="AM461" s="53"/>
      <c r="AN461" s="53"/>
      <c r="AO461" s="53"/>
      <c r="AP461" s="54"/>
      <c r="AQ461" s="54"/>
      <c r="AR461" s="55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6"/>
      <c r="BO461" s="52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6"/>
      <c r="CS461" s="64"/>
      <c r="CT461" s="54"/>
      <c r="CU461" s="54"/>
      <c r="CV461" s="54"/>
      <c r="CW461" s="54"/>
      <c r="CX461" s="54"/>
      <c r="CY461" s="54"/>
      <c r="CZ461" s="55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15"/>
      <c r="DR461" s="15"/>
      <c r="DS461" s="15"/>
      <c r="DT461" s="15"/>
      <c r="DU461" s="15"/>
      <c r="DV461" s="15"/>
      <c r="DW461" s="29"/>
      <c r="DX461" s="43"/>
      <c r="DY461" s="21"/>
      <c r="DZ461" s="21"/>
      <c r="EA461" s="15"/>
      <c r="EB461" s="15"/>
      <c r="EC461" s="15"/>
      <c r="ED461" s="15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6"/>
      <c r="FB461" s="52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5"/>
      <c r="FZ461" s="54"/>
      <c r="GA461" s="54"/>
      <c r="GB461" s="54"/>
      <c r="GC461" s="54"/>
      <c r="GD461" s="54"/>
      <c r="GE461" s="54"/>
      <c r="GF461" s="58"/>
      <c r="GG461" s="57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6"/>
      <c r="HL461" s="52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5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8"/>
      <c r="IN461" s="57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6"/>
      <c r="JS461" s="52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5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6"/>
      <c r="KW461" s="57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5"/>
      <c r="LX461" s="54"/>
      <c r="LY461" s="54"/>
      <c r="LZ461" s="54"/>
      <c r="MA461" s="56"/>
      <c r="MB461" s="52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6"/>
      <c r="NF461" s="52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6"/>
      <c r="OK461" s="52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153"/>
      <c r="PP461" s="52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154"/>
      <c r="QT461" s="52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154"/>
      <c r="RY461" s="52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154"/>
      <c r="TC461" s="52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6"/>
      <c r="UH461" s="10"/>
      <c r="UI461" s="10"/>
      <c r="UJ461" s="10"/>
      <c r="UK461" s="10"/>
      <c r="UL461" s="10"/>
      <c r="UM461" s="10"/>
      <c r="UN461" s="10"/>
      <c r="UO461" s="10"/>
      <c r="UP461" s="10"/>
      <c r="UQ461" s="10"/>
      <c r="UR461" s="38"/>
      <c r="US461" s="38"/>
      <c r="UT461" s="38"/>
      <c r="UU461" s="38"/>
      <c r="UV461" s="38"/>
      <c r="UW461" s="38"/>
      <c r="UX461" s="38"/>
      <c r="UY461" s="38"/>
      <c r="UZ461" s="38"/>
      <c r="VA461" s="38"/>
      <c r="VB461" s="38"/>
      <c r="VC461" s="38"/>
      <c r="VD461" s="38"/>
      <c r="VE461" s="38"/>
      <c r="VF461" s="38"/>
      <c r="VG461" s="38"/>
      <c r="VH461" s="38"/>
      <c r="VI461" s="38"/>
      <c r="VJ461" s="38"/>
      <c r="VK461" s="38"/>
      <c r="VL461" s="182"/>
      <c r="VM461" s="25"/>
      <c r="VN461" s="10"/>
      <c r="VO461" s="10"/>
      <c r="VP461" s="10"/>
      <c r="VQ461" s="10"/>
      <c r="VR461" s="10"/>
      <c r="VS461" s="10"/>
      <c r="VT461" s="10"/>
      <c r="VU461" s="10"/>
      <c r="VV461" s="10"/>
      <c r="VW461" s="38"/>
      <c r="VX461" s="38"/>
      <c r="VY461" s="38"/>
      <c r="VZ461" s="38"/>
      <c r="WA461" s="38"/>
      <c r="WB461" s="38"/>
      <c r="WC461" s="38"/>
      <c r="WD461" s="38"/>
      <c r="WE461" s="38"/>
      <c r="WF461" s="38"/>
      <c r="WG461" s="38"/>
      <c r="WH461" s="38"/>
      <c r="WI461" s="38"/>
      <c r="WJ461" s="38"/>
      <c r="WK461" s="38"/>
      <c r="WL461" s="38"/>
      <c r="WM461" s="38"/>
      <c r="WN461" s="182"/>
      <c r="WO461" s="25"/>
      <c r="WP461" s="10"/>
      <c r="WQ461" s="10"/>
      <c r="WR461" s="10"/>
      <c r="WS461" s="10"/>
      <c r="WT461" s="10"/>
      <c r="WU461" s="10"/>
      <c r="WV461" s="10"/>
      <c r="WW461" s="10"/>
      <c r="WX461" s="10"/>
      <c r="WY461" s="196"/>
      <c r="WZ461" s="196"/>
      <c r="XA461" s="196"/>
      <c r="XB461" s="196"/>
      <c r="XC461" s="196"/>
      <c r="XD461" s="196"/>
      <c r="XE461" s="196"/>
      <c r="XF461" s="196"/>
      <c r="XG461" s="196"/>
      <c r="XH461" s="196"/>
      <c r="XI461" s="196"/>
      <c r="XJ461" s="196"/>
      <c r="XK461" s="196"/>
      <c r="XL461" s="196"/>
      <c r="XM461" s="196"/>
      <c r="XN461" s="196"/>
      <c r="XO461" s="196"/>
      <c r="XP461" s="196"/>
      <c r="XQ461" s="196"/>
      <c r="XR461" s="196"/>
      <c r="XS461" s="196"/>
      <c r="XT461" s="25">
        <f t="shared" si="419"/>
        <v>0</v>
      </c>
    </row>
    <row r="462" spans="2:644" s="4" customFormat="1" ht="12.75" hidden="1" x14ac:dyDescent="0.2">
      <c r="B462" s="61" t="s">
        <v>121</v>
      </c>
      <c r="C462" s="201" t="s">
        <v>495</v>
      </c>
      <c r="D462" s="9" t="str">
        <f t="shared" si="416"/>
        <v>1759542804</v>
      </c>
      <c r="E462" s="10">
        <v>6005</v>
      </c>
      <c r="F462" s="9" t="s">
        <v>38</v>
      </c>
      <c r="G462" s="9" t="s">
        <v>330</v>
      </c>
      <c r="H462" s="9" t="s">
        <v>242</v>
      </c>
      <c r="I462" s="9"/>
      <c r="J462" s="9"/>
      <c r="K462" s="9"/>
      <c r="L462" s="9"/>
      <c r="M462" s="9"/>
      <c r="N462" s="9" t="e">
        <f>VLOOKUP(C462,'[1]Nomina al 02-02-2023'!$A$6:$A$94,1,0)</f>
        <v>#N/A</v>
      </c>
      <c r="O462" s="9"/>
      <c r="P462" s="9"/>
      <c r="Q462" s="11">
        <v>44820</v>
      </c>
      <c r="R462" s="11">
        <v>44853</v>
      </c>
      <c r="S462" s="11"/>
      <c r="T462" s="11"/>
      <c r="U462" s="76">
        <f t="shared" si="417"/>
        <v>4.5</v>
      </c>
      <c r="V462" s="100">
        <f t="shared" si="401"/>
        <v>5.625</v>
      </c>
      <c r="W462" s="12">
        <f t="shared" si="418"/>
        <v>0</v>
      </c>
      <c r="X462" s="24">
        <f t="shared" si="403"/>
        <v>0</v>
      </c>
      <c r="Y462" s="77">
        <f>IF(B462="Inactivo",0,(V462-W462-X462))</f>
        <v>0</v>
      </c>
      <c r="Z462" s="46"/>
      <c r="AA462" s="47"/>
      <c r="AB462" s="47"/>
      <c r="AC462" s="47"/>
      <c r="AD462" s="47"/>
      <c r="AE462" s="47"/>
      <c r="AF462" s="48"/>
      <c r="AG462" s="49"/>
      <c r="AH462" s="50"/>
      <c r="AI462" s="51"/>
      <c r="AJ462" s="52"/>
      <c r="AK462" s="53"/>
      <c r="AL462" s="53"/>
      <c r="AM462" s="53"/>
      <c r="AN462" s="53"/>
      <c r="AO462" s="53"/>
      <c r="AP462" s="54"/>
      <c r="AQ462" s="54"/>
      <c r="AR462" s="55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6"/>
      <c r="BO462" s="52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6"/>
      <c r="CS462" s="64"/>
      <c r="CT462" s="54"/>
      <c r="CU462" s="54"/>
      <c r="CV462" s="54"/>
      <c r="CW462" s="54"/>
      <c r="CX462" s="54"/>
      <c r="CY462" s="54"/>
      <c r="CZ462" s="55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15"/>
      <c r="DR462" s="15"/>
      <c r="DS462" s="15"/>
      <c r="DT462" s="15"/>
      <c r="DU462" s="15"/>
      <c r="DV462" s="15"/>
      <c r="DW462" s="29"/>
      <c r="DX462" s="43"/>
      <c r="DY462" s="21"/>
      <c r="DZ462" s="21"/>
      <c r="EA462" s="15"/>
      <c r="EB462" s="15"/>
      <c r="EC462" s="15"/>
      <c r="ED462" s="15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6"/>
      <c r="FB462" s="52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5"/>
      <c r="FZ462" s="54"/>
      <c r="GA462" s="54"/>
      <c r="GB462" s="54"/>
      <c r="GC462" s="54"/>
      <c r="GD462" s="54"/>
      <c r="GE462" s="54"/>
      <c r="GF462" s="58"/>
      <c r="GG462" s="57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6"/>
      <c r="HL462" s="52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5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8"/>
      <c r="IN462" s="57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6"/>
      <c r="JS462" s="52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5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6"/>
      <c r="KW462" s="57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5"/>
      <c r="LX462" s="54"/>
      <c r="LY462" s="54"/>
      <c r="LZ462" s="54"/>
      <c r="MA462" s="56"/>
      <c r="MB462" s="52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6"/>
      <c r="NF462" s="52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6"/>
      <c r="OK462" s="52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153"/>
      <c r="PP462" s="52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154"/>
      <c r="QT462" s="52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154"/>
      <c r="RY462" s="52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154"/>
      <c r="TC462" s="52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6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38"/>
      <c r="US462" s="38"/>
      <c r="UT462" s="38"/>
      <c r="UU462" s="38"/>
      <c r="UV462" s="38"/>
      <c r="UW462" s="38"/>
      <c r="UX462" s="38"/>
      <c r="UY462" s="38"/>
      <c r="UZ462" s="38"/>
      <c r="VA462" s="38"/>
      <c r="VB462" s="38"/>
      <c r="VC462" s="38"/>
      <c r="VD462" s="38"/>
      <c r="VE462" s="38"/>
      <c r="VF462" s="38"/>
      <c r="VG462" s="38"/>
      <c r="VH462" s="38"/>
      <c r="VI462" s="38"/>
      <c r="VJ462" s="38"/>
      <c r="VK462" s="38"/>
      <c r="VL462" s="182"/>
      <c r="VM462" s="25"/>
      <c r="VN462" s="10"/>
      <c r="VO462" s="10"/>
      <c r="VP462" s="10"/>
      <c r="VQ462" s="10"/>
      <c r="VR462" s="10"/>
      <c r="VS462" s="10"/>
      <c r="VT462" s="10"/>
      <c r="VU462" s="10"/>
      <c r="VV462" s="10"/>
      <c r="VW462" s="38"/>
      <c r="VX462" s="38"/>
      <c r="VY462" s="38"/>
      <c r="VZ462" s="38"/>
      <c r="WA462" s="38"/>
      <c r="WB462" s="38"/>
      <c r="WC462" s="38"/>
      <c r="WD462" s="38"/>
      <c r="WE462" s="38"/>
      <c r="WF462" s="38"/>
      <c r="WG462" s="38"/>
      <c r="WH462" s="38"/>
      <c r="WI462" s="38"/>
      <c r="WJ462" s="38"/>
      <c r="WK462" s="38"/>
      <c r="WL462" s="38"/>
      <c r="WM462" s="38"/>
      <c r="WN462" s="182"/>
      <c r="WO462" s="25"/>
      <c r="WP462" s="10"/>
      <c r="WQ462" s="10"/>
      <c r="WR462" s="10"/>
      <c r="WS462" s="10"/>
      <c r="WT462" s="10"/>
      <c r="WU462" s="10"/>
      <c r="WV462" s="10"/>
      <c r="WW462" s="10"/>
      <c r="WX462" s="10"/>
      <c r="WY462" s="196"/>
      <c r="WZ462" s="196"/>
      <c r="XA462" s="196"/>
      <c r="XB462" s="196"/>
      <c r="XC462" s="196"/>
      <c r="XD462" s="196"/>
      <c r="XE462" s="196"/>
      <c r="XF462" s="196"/>
      <c r="XG462" s="196"/>
      <c r="XH462" s="196"/>
      <c r="XI462" s="196"/>
      <c r="XJ462" s="196"/>
      <c r="XK462" s="196"/>
      <c r="XL462" s="196"/>
      <c r="XM462" s="196"/>
      <c r="XN462" s="196"/>
      <c r="XO462" s="196"/>
      <c r="XP462" s="196"/>
      <c r="XQ462" s="196"/>
      <c r="XR462" s="196"/>
      <c r="XS462" s="196"/>
      <c r="XT462" s="25">
        <f t="shared" si="419"/>
        <v>0</v>
      </c>
    </row>
    <row r="463" spans="2:644" s="4" customFormat="1" ht="12.75" hidden="1" x14ac:dyDescent="0.2">
      <c r="B463" s="61" t="s">
        <v>121</v>
      </c>
      <c r="C463" s="201" t="s">
        <v>1139</v>
      </c>
      <c r="D463" s="9" t="str">
        <f t="shared" si="416"/>
        <v>0927748517</v>
      </c>
      <c r="E463" s="10">
        <v>6015</v>
      </c>
      <c r="F463" s="9" t="s">
        <v>338</v>
      </c>
      <c r="G463" s="9" t="s">
        <v>126</v>
      </c>
      <c r="H463" s="9" t="s">
        <v>249</v>
      </c>
      <c r="I463" s="9"/>
      <c r="J463" s="9"/>
      <c r="K463" s="9"/>
      <c r="L463" s="9"/>
      <c r="M463" s="9"/>
      <c r="N463" s="9" t="e">
        <f>VLOOKUP(C463,'[1]Nomina al 02-02-2023'!$A$6:$A$94,1,0)</f>
        <v>#N/A</v>
      </c>
      <c r="O463" s="9"/>
      <c r="P463" s="9"/>
      <c r="Q463" s="11">
        <v>44743</v>
      </c>
      <c r="R463" s="11">
        <v>44838</v>
      </c>
      <c r="S463" s="11"/>
      <c r="T463" s="11"/>
      <c r="U463" s="76">
        <f t="shared" si="417"/>
        <v>7</v>
      </c>
      <c r="V463" s="100">
        <f t="shared" si="401"/>
        <v>8.75</v>
      </c>
      <c r="W463" s="12">
        <f t="shared" si="418"/>
        <v>0</v>
      </c>
      <c r="X463" s="24">
        <f t="shared" si="403"/>
        <v>0</v>
      </c>
      <c r="Y463" s="77">
        <f>IF(B463="Inactivo",0,(V463-W463-X463))</f>
        <v>0</v>
      </c>
      <c r="Z463" s="46"/>
      <c r="AA463" s="47"/>
      <c r="AB463" s="47"/>
      <c r="AC463" s="47"/>
      <c r="AD463" s="47"/>
      <c r="AE463" s="47"/>
      <c r="AF463" s="48"/>
      <c r="AG463" s="49"/>
      <c r="AH463" s="50"/>
      <c r="AI463" s="51"/>
      <c r="AJ463" s="52"/>
      <c r="AK463" s="53"/>
      <c r="AL463" s="53"/>
      <c r="AM463" s="53"/>
      <c r="AN463" s="53"/>
      <c r="AO463" s="53"/>
      <c r="AP463" s="54"/>
      <c r="AQ463" s="54"/>
      <c r="AR463" s="55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6"/>
      <c r="BO463" s="52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6"/>
      <c r="CS463" s="64"/>
      <c r="CT463" s="54"/>
      <c r="CU463" s="54"/>
      <c r="CV463" s="54"/>
      <c r="CW463" s="54"/>
      <c r="CX463" s="54"/>
      <c r="CY463" s="54"/>
      <c r="CZ463" s="55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15"/>
      <c r="DR463" s="15"/>
      <c r="DS463" s="15"/>
      <c r="DT463" s="15"/>
      <c r="DU463" s="15"/>
      <c r="DV463" s="15"/>
      <c r="DW463" s="29"/>
      <c r="DX463" s="43"/>
      <c r="DY463" s="21"/>
      <c r="DZ463" s="21"/>
      <c r="EA463" s="15"/>
      <c r="EB463" s="15"/>
      <c r="EC463" s="15"/>
      <c r="ED463" s="15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6"/>
      <c r="FB463" s="52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5"/>
      <c r="FZ463" s="54"/>
      <c r="GA463" s="54"/>
      <c r="GB463" s="54"/>
      <c r="GC463" s="54"/>
      <c r="GD463" s="54"/>
      <c r="GE463" s="54"/>
      <c r="GF463" s="58"/>
      <c r="GG463" s="57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6"/>
      <c r="HL463" s="52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5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8"/>
      <c r="IN463" s="57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6"/>
      <c r="JS463" s="52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5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6"/>
      <c r="KW463" s="57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5"/>
      <c r="LX463" s="54"/>
      <c r="LY463" s="54"/>
      <c r="LZ463" s="54"/>
      <c r="MA463" s="56"/>
      <c r="MB463" s="52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6"/>
      <c r="NF463" s="52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6"/>
      <c r="OK463" s="52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153"/>
      <c r="PP463" s="52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154"/>
      <c r="QT463" s="52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154"/>
      <c r="RY463" s="52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154"/>
      <c r="TC463" s="52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6"/>
      <c r="UH463" s="10"/>
      <c r="UI463" s="10"/>
      <c r="UJ463" s="10"/>
      <c r="UK463" s="10"/>
      <c r="UL463" s="10"/>
      <c r="UM463" s="10"/>
      <c r="UN463" s="10"/>
      <c r="UO463" s="10"/>
      <c r="UP463" s="10"/>
      <c r="UQ463" s="10"/>
      <c r="UR463" s="38"/>
      <c r="US463" s="38"/>
      <c r="UT463" s="38"/>
      <c r="UU463" s="38"/>
      <c r="UV463" s="38"/>
      <c r="UW463" s="38"/>
      <c r="UX463" s="38"/>
      <c r="UY463" s="38"/>
      <c r="UZ463" s="38"/>
      <c r="VA463" s="38"/>
      <c r="VB463" s="38"/>
      <c r="VC463" s="38"/>
      <c r="VD463" s="38"/>
      <c r="VE463" s="38"/>
      <c r="VF463" s="38"/>
      <c r="VG463" s="38"/>
      <c r="VH463" s="38"/>
      <c r="VI463" s="38"/>
      <c r="VJ463" s="38"/>
      <c r="VK463" s="38"/>
      <c r="VL463" s="182"/>
      <c r="VM463" s="25"/>
      <c r="VN463" s="10"/>
      <c r="VO463" s="10"/>
      <c r="VP463" s="10"/>
      <c r="VQ463" s="10"/>
      <c r="VR463" s="10"/>
      <c r="VS463" s="10"/>
      <c r="VT463" s="10"/>
      <c r="VU463" s="10"/>
      <c r="VV463" s="10"/>
      <c r="VW463" s="38"/>
      <c r="VX463" s="38"/>
      <c r="VY463" s="38"/>
      <c r="VZ463" s="38"/>
      <c r="WA463" s="38"/>
      <c r="WB463" s="38"/>
      <c r="WC463" s="38"/>
      <c r="WD463" s="38"/>
      <c r="WE463" s="38"/>
      <c r="WF463" s="38"/>
      <c r="WG463" s="38"/>
      <c r="WH463" s="38"/>
      <c r="WI463" s="38"/>
      <c r="WJ463" s="38"/>
      <c r="WK463" s="38"/>
      <c r="WL463" s="38"/>
      <c r="WM463" s="38"/>
      <c r="WN463" s="182"/>
      <c r="WO463" s="25"/>
      <c r="WP463" s="10"/>
      <c r="WQ463" s="10"/>
      <c r="WR463" s="10"/>
      <c r="WS463" s="10"/>
      <c r="WT463" s="10"/>
      <c r="WU463" s="10"/>
      <c r="WV463" s="10"/>
      <c r="WW463" s="10"/>
      <c r="WX463" s="10"/>
      <c r="WY463" s="196"/>
      <c r="WZ463" s="196"/>
      <c r="XA463" s="196"/>
      <c r="XB463" s="196"/>
      <c r="XC463" s="196"/>
      <c r="XD463" s="196"/>
      <c r="XE463" s="196"/>
      <c r="XF463" s="196"/>
      <c r="XG463" s="196"/>
      <c r="XH463" s="196"/>
      <c r="XI463" s="196"/>
      <c r="XJ463" s="196"/>
      <c r="XK463" s="196"/>
      <c r="XL463" s="196"/>
      <c r="XM463" s="196"/>
      <c r="XN463" s="196"/>
      <c r="XO463" s="196"/>
      <c r="XP463" s="196"/>
      <c r="XQ463" s="196"/>
      <c r="XR463" s="196"/>
      <c r="XS463" s="196"/>
      <c r="XT463" s="25">
        <f t="shared" si="419"/>
        <v>0</v>
      </c>
    </row>
    <row r="464" spans="2:644" s="4" customFormat="1" ht="12.75" hidden="1" x14ac:dyDescent="0.2">
      <c r="B464" s="61" t="s">
        <v>121</v>
      </c>
      <c r="C464" s="201" t="s">
        <v>1140</v>
      </c>
      <c r="D464" s="9" t="str">
        <f t="shared" si="416"/>
        <v>0956324727</v>
      </c>
      <c r="E464" s="10">
        <v>6015</v>
      </c>
      <c r="F464" s="9" t="s">
        <v>338</v>
      </c>
      <c r="G464" s="9" t="s">
        <v>335</v>
      </c>
      <c r="H464" s="9" t="s">
        <v>784</v>
      </c>
      <c r="I464" s="9"/>
      <c r="J464" s="9"/>
      <c r="K464" s="9"/>
      <c r="L464" s="9"/>
      <c r="M464" s="9"/>
      <c r="N464" s="9" t="e">
        <f>VLOOKUP(C464,'[1]Nomina al 02-02-2023'!$A$6:$A$94,1,0)</f>
        <v>#N/A</v>
      </c>
      <c r="O464" s="9"/>
      <c r="P464" s="9"/>
      <c r="Q464" s="11">
        <v>44867</v>
      </c>
      <c r="R464" s="11">
        <v>44912</v>
      </c>
      <c r="S464" s="11"/>
      <c r="T464" s="11"/>
      <c r="U464" s="76">
        <f t="shared" si="417"/>
        <v>2.9666666666666668</v>
      </c>
      <c r="V464" s="100">
        <f t="shared" si="401"/>
        <v>3.7083333333333335</v>
      </c>
      <c r="W464" s="12">
        <f t="shared" si="418"/>
        <v>0</v>
      </c>
      <c r="X464" s="24">
        <f t="shared" si="403"/>
        <v>0</v>
      </c>
      <c r="Y464" s="77">
        <f>IF(B464="Inactivo",0,(V464-W464-X464))</f>
        <v>0</v>
      </c>
      <c r="Z464" s="46"/>
      <c r="AA464" s="47"/>
      <c r="AB464" s="47"/>
      <c r="AC464" s="47"/>
      <c r="AD464" s="47"/>
      <c r="AE464" s="47"/>
      <c r="AF464" s="48"/>
      <c r="AG464" s="49"/>
      <c r="AH464" s="50"/>
      <c r="AI464" s="51"/>
      <c r="AJ464" s="52"/>
      <c r="AK464" s="53"/>
      <c r="AL464" s="53"/>
      <c r="AM464" s="53"/>
      <c r="AN464" s="53"/>
      <c r="AO464" s="53"/>
      <c r="AP464" s="54"/>
      <c r="AQ464" s="54"/>
      <c r="AR464" s="55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6"/>
      <c r="BO464" s="52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6"/>
      <c r="CS464" s="64"/>
      <c r="CT464" s="54"/>
      <c r="CU464" s="54"/>
      <c r="CV464" s="54"/>
      <c r="CW464" s="54"/>
      <c r="CX464" s="54"/>
      <c r="CY464" s="54"/>
      <c r="CZ464" s="55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15"/>
      <c r="DR464" s="15"/>
      <c r="DS464" s="15"/>
      <c r="DT464" s="15"/>
      <c r="DU464" s="15"/>
      <c r="DV464" s="15"/>
      <c r="DW464" s="29"/>
      <c r="DX464" s="43"/>
      <c r="DY464" s="21"/>
      <c r="DZ464" s="21"/>
      <c r="EA464" s="15"/>
      <c r="EB464" s="15"/>
      <c r="EC464" s="15"/>
      <c r="ED464" s="15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6"/>
      <c r="FB464" s="52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5"/>
      <c r="FZ464" s="54"/>
      <c r="GA464" s="54"/>
      <c r="GB464" s="54"/>
      <c r="GC464" s="54"/>
      <c r="GD464" s="54"/>
      <c r="GE464" s="54"/>
      <c r="GF464" s="58"/>
      <c r="GG464" s="57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6"/>
      <c r="HL464" s="52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5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8"/>
      <c r="IN464" s="57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6"/>
      <c r="JS464" s="52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5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6"/>
      <c r="KW464" s="57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5"/>
      <c r="LX464" s="54"/>
      <c r="LY464" s="54"/>
      <c r="LZ464" s="54"/>
      <c r="MA464" s="56"/>
      <c r="MB464" s="52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6"/>
      <c r="NF464" s="52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6"/>
      <c r="OK464" s="52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153"/>
      <c r="PP464" s="52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154"/>
      <c r="QT464" s="52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154"/>
      <c r="RY464" s="52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154"/>
      <c r="TC464" s="52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6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38"/>
      <c r="US464" s="38"/>
      <c r="UT464" s="38"/>
      <c r="UU464" s="38"/>
      <c r="UV464" s="38"/>
      <c r="UW464" s="38"/>
      <c r="UX464" s="38"/>
      <c r="UY464" s="38"/>
      <c r="UZ464" s="38"/>
      <c r="VA464" s="38"/>
      <c r="VB464" s="38"/>
      <c r="VC464" s="38"/>
      <c r="VD464" s="38"/>
      <c r="VE464" s="38"/>
      <c r="VF464" s="38"/>
      <c r="VG464" s="38"/>
      <c r="VH464" s="38"/>
      <c r="VI464" s="38"/>
      <c r="VJ464" s="38"/>
      <c r="VK464" s="38"/>
      <c r="VL464" s="182"/>
      <c r="VM464" s="25"/>
      <c r="VN464" s="10"/>
      <c r="VO464" s="10"/>
      <c r="VP464" s="10"/>
      <c r="VQ464" s="10"/>
      <c r="VR464" s="10"/>
      <c r="VS464" s="10"/>
      <c r="VT464" s="10"/>
      <c r="VU464" s="10"/>
      <c r="VV464" s="10"/>
      <c r="VW464" s="38"/>
      <c r="VX464" s="38"/>
      <c r="VY464" s="38"/>
      <c r="VZ464" s="38"/>
      <c r="WA464" s="38"/>
      <c r="WB464" s="38"/>
      <c r="WC464" s="38"/>
      <c r="WD464" s="38"/>
      <c r="WE464" s="38"/>
      <c r="WF464" s="38"/>
      <c r="WG464" s="38"/>
      <c r="WH464" s="38"/>
      <c r="WI464" s="38"/>
      <c r="WJ464" s="38"/>
      <c r="WK464" s="38"/>
      <c r="WL464" s="38"/>
      <c r="WM464" s="38"/>
      <c r="WN464" s="182"/>
      <c r="WO464" s="25"/>
      <c r="WP464" s="10"/>
      <c r="WQ464" s="10"/>
      <c r="WR464" s="10"/>
      <c r="WS464" s="10"/>
      <c r="WT464" s="10"/>
      <c r="WU464" s="10"/>
      <c r="WV464" s="10"/>
      <c r="WW464" s="10"/>
      <c r="WX464" s="10"/>
      <c r="WY464" s="196"/>
      <c r="WZ464" s="196"/>
      <c r="XA464" s="196"/>
      <c r="XB464" s="196"/>
      <c r="XC464" s="196"/>
      <c r="XD464" s="196"/>
      <c r="XE464" s="196"/>
      <c r="XF464" s="196"/>
      <c r="XG464" s="196"/>
      <c r="XH464" s="196"/>
      <c r="XI464" s="196"/>
      <c r="XJ464" s="196"/>
      <c r="XK464" s="196"/>
      <c r="XL464" s="196"/>
      <c r="XM464" s="196"/>
      <c r="XN464" s="196"/>
      <c r="XO464" s="196"/>
      <c r="XP464" s="196"/>
      <c r="XQ464" s="196"/>
      <c r="XR464" s="196"/>
      <c r="XS464" s="196"/>
      <c r="XT464" s="25">
        <f t="shared" si="419"/>
        <v>0</v>
      </c>
    </row>
    <row r="465" spans="2:644" s="4" customFormat="1" ht="12.75" hidden="1" x14ac:dyDescent="0.2">
      <c r="B465" s="61" t="s">
        <v>121</v>
      </c>
      <c r="C465" s="201" t="s">
        <v>496</v>
      </c>
      <c r="D465" s="9" t="str">
        <f t="shared" si="416"/>
        <v>1003109152</v>
      </c>
      <c r="E465" s="10">
        <v>6015</v>
      </c>
      <c r="F465" s="9" t="s">
        <v>338</v>
      </c>
      <c r="G465" s="9" t="s">
        <v>126</v>
      </c>
      <c r="H465" s="9" t="s">
        <v>252</v>
      </c>
      <c r="I465" s="9"/>
      <c r="J465" s="9"/>
      <c r="K465" s="9"/>
      <c r="L465" s="9"/>
      <c r="M465" s="9"/>
      <c r="N465" s="9" t="e">
        <f>VLOOKUP(C465,'[1]Nomina al 02-02-2023'!$A$6:$A$94,1,0)</f>
        <v>#N/A</v>
      </c>
      <c r="O465" s="9"/>
      <c r="P465" s="9"/>
      <c r="Q465" s="11">
        <v>44754</v>
      </c>
      <c r="R465" s="11">
        <v>44873</v>
      </c>
      <c r="S465" s="11"/>
      <c r="T465" s="11"/>
      <c r="U465" s="76">
        <f t="shared" si="417"/>
        <v>6.6333333333333329</v>
      </c>
      <c r="V465" s="100">
        <f t="shared" si="401"/>
        <v>8.2916666666666661</v>
      </c>
      <c r="W465" s="12">
        <f t="shared" si="418"/>
        <v>0</v>
      </c>
      <c r="X465" s="24">
        <f t="shared" si="403"/>
        <v>0</v>
      </c>
      <c r="Y465" s="77">
        <f>IF(B465="Inactivo",0,(V465-W465-X465))</f>
        <v>0</v>
      </c>
      <c r="Z465" s="46"/>
      <c r="AA465" s="47"/>
      <c r="AB465" s="47"/>
      <c r="AC465" s="47"/>
      <c r="AD465" s="47"/>
      <c r="AE465" s="47"/>
      <c r="AF465" s="48"/>
      <c r="AG465" s="49"/>
      <c r="AH465" s="50"/>
      <c r="AI465" s="51"/>
      <c r="AJ465" s="52"/>
      <c r="AK465" s="53"/>
      <c r="AL465" s="53"/>
      <c r="AM465" s="53"/>
      <c r="AN465" s="53"/>
      <c r="AO465" s="53"/>
      <c r="AP465" s="54"/>
      <c r="AQ465" s="54"/>
      <c r="AR465" s="55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6"/>
      <c r="BO465" s="52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6"/>
      <c r="CS465" s="64"/>
      <c r="CT465" s="54"/>
      <c r="CU465" s="54"/>
      <c r="CV465" s="54"/>
      <c r="CW465" s="54"/>
      <c r="CX465" s="54"/>
      <c r="CY465" s="54"/>
      <c r="CZ465" s="55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15"/>
      <c r="DR465" s="15"/>
      <c r="DS465" s="15"/>
      <c r="DT465" s="15"/>
      <c r="DU465" s="15"/>
      <c r="DV465" s="15"/>
      <c r="DW465" s="29"/>
      <c r="DX465" s="43"/>
      <c r="DY465" s="21"/>
      <c r="DZ465" s="21"/>
      <c r="EA465" s="15"/>
      <c r="EB465" s="15"/>
      <c r="EC465" s="15"/>
      <c r="ED465" s="15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6"/>
      <c r="FB465" s="52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5"/>
      <c r="FZ465" s="54"/>
      <c r="GA465" s="54"/>
      <c r="GB465" s="54"/>
      <c r="GC465" s="54"/>
      <c r="GD465" s="54"/>
      <c r="GE465" s="54"/>
      <c r="GF465" s="58"/>
      <c r="GG465" s="57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6"/>
      <c r="HL465" s="52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5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8"/>
      <c r="IN465" s="57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6"/>
      <c r="JS465" s="52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5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6"/>
      <c r="KW465" s="57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5"/>
      <c r="LX465" s="54"/>
      <c r="LY465" s="54"/>
      <c r="LZ465" s="54"/>
      <c r="MA465" s="56"/>
      <c r="MB465" s="52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6"/>
      <c r="NF465" s="52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6"/>
      <c r="OK465" s="52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153"/>
      <c r="PP465" s="52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154"/>
      <c r="QT465" s="52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154"/>
      <c r="RY465" s="52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154"/>
      <c r="TC465" s="52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6"/>
      <c r="UH465" s="10"/>
      <c r="UI465" s="10"/>
      <c r="UJ465" s="10"/>
      <c r="UK465" s="10"/>
      <c r="UL465" s="10"/>
      <c r="UM465" s="10"/>
      <c r="UN465" s="10"/>
      <c r="UO465" s="10"/>
      <c r="UP465" s="10"/>
      <c r="UQ465" s="10"/>
      <c r="UR465" s="38"/>
      <c r="US465" s="38"/>
      <c r="UT465" s="38"/>
      <c r="UU465" s="38"/>
      <c r="UV465" s="38"/>
      <c r="UW465" s="38"/>
      <c r="UX465" s="38"/>
      <c r="UY465" s="38"/>
      <c r="UZ465" s="38"/>
      <c r="VA465" s="38"/>
      <c r="VB465" s="38"/>
      <c r="VC465" s="38"/>
      <c r="VD465" s="38"/>
      <c r="VE465" s="38"/>
      <c r="VF465" s="38"/>
      <c r="VG465" s="38"/>
      <c r="VH465" s="38"/>
      <c r="VI465" s="38"/>
      <c r="VJ465" s="38"/>
      <c r="VK465" s="38"/>
      <c r="VL465" s="182"/>
      <c r="VM465" s="25"/>
      <c r="VN465" s="10"/>
      <c r="VO465" s="10"/>
      <c r="VP465" s="10"/>
      <c r="VQ465" s="10"/>
      <c r="VR465" s="10"/>
      <c r="VS465" s="10"/>
      <c r="VT465" s="10"/>
      <c r="VU465" s="10"/>
      <c r="VV465" s="10"/>
      <c r="VW465" s="38"/>
      <c r="VX465" s="38"/>
      <c r="VY465" s="38"/>
      <c r="VZ465" s="38"/>
      <c r="WA465" s="38"/>
      <c r="WB465" s="38"/>
      <c r="WC465" s="38"/>
      <c r="WD465" s="38"/>
      <c r="WE465" s="38"/>
      <c r="WF465" s="38"/>
      <c r="WG465" s="38"/>
      <c r="WH465" s="38"/>
      <c r="WI465" s="38"/>
      <c r="WJ465" s="38"/>
      <c r="WK465" s="38"/>
      <c r="WL465" s="38"/>
      <c r="WM465" s="38"/>
      <c r="WN465" s="182"/>
      <c r="WO465" s="25"/>
      <c r="WP465" s="10"/>
      <c r="WQ465" s="10"/>
      <c r="WR465" s="10"/>
      <c r="WS465" s="10"/>
      <c r="WT465" s="10"/>
      <c r="WU465" s="10"/>
      <c r="WV465" s="10"/>
      <c r="WW465" s="10"/>
      <c r="WX465" s="10"/>
      <c r="WY465" s="196"/>
      <c r="WZ465" s="196"/>
      <c r="XA465" s="196"/>
      <c r="XB465" s="196"/>
      <c r="XC465" s="196"/>
      <c r="XD465" s="196"/>
      <c r="XE465" s="196"/>
      <c r="XF465" s="196"/>
      <c r="XG465" s="196"/>
      <c r="XH465" s="196"/>
      <c r="XI465" s="196"/>
      <c r="XJ465" s="196"/>
      <c r="XK465" s="196"/>
      <c r="XL465" s="196"/>
      <c r="XM465" s="196"/>
      <c r="XN465" s="196"/>
      <c r="XO465" s="196"/>
      <c r="XP465" s="196"/>
      <c r="XQ465" s="196"/>
      <c r="XR465" s="196"/>
      <c r="XS465" s="196"/>
      <c r="XT465" s="25">
        <f t="shared" si="419"/>
        <v>0</v>
      </c>
    </row>
    <row r="466" spans="2:644" s="4" customFormat="1" ht="12.75" hidden="1" x14ac:dyDescent="0.2">
      <c r="B466" s="61" t="s">
        <v>121</v>
      </c>
      <c r="C466" s="201" t="s">
        <v>497</v>
      </c>
      <c r="D466" s="9" t="str">
        <f t="shared" si="416"/>
        <v>1105419533</v>
      </c>
      <c r="E466" s="10"/>
      <c r="F466" s="9"/>
      <c r="G466" s="9"/>
      <c r="H466" s="9" t="s">
        <v>785</v>
      </c>
      <c r="I466" s="9"/>
      <c r="J466" s="9"/>
      <c r="K466" s="9"/>
      <c r="L466" s="9"/>
      <c r="M466" s="9"/>
      <c r="N466" s="9" t="e">
        <f>VLOOKUP(C466,'[1]Nomina al 02-02-2023'!$A$6:$A$94,1,0)</f>
        <v>#N/A</v>
      </c>
      <c r="O466" s="9"/>
      <c r="P466" s="9"/>
      <c r="Q466" s="11">
        <v>44088</v>
      </c>
      <c r="R466" s="11">
        <v>44088</v>
      </c>
      <c r="S466" s="11"/>
      <c r="T466" s="11"/>
      <c r="U466" s="76">
        <f t="shared" si="417"/>
        <v>28.566666666666666</v>
      </c>
      <c r="V466" s="100">
        <f t="shared" si="401"/>
        <v>35.708333333333336</v>
      </c>
      <c r="W466" s="12">
        <f t="shared" si="402"/>
        <v>0</v>
      </c>
      <c r="X466" s="24">
        <f t="shared" si="403"/>
        <v>0</v>
      </c>
      <c r="Y466" s="77">
        <f>IF(B466="Inactivo",0,(V466-W466-X466))</f>
        <v>0</v>
      </c>
      <c r="Z466" s="46"/>
      <c r="AA466" s="47"/>
      <c r="AB466" s="47"/>
      <c r="AC466" s="47"/>
      <c r="AD466" s="47"/>
      <c r="AE466" s="47"/>
      <c r="AF466" s="48"/>
      <c r="AG466" s="49"/>
      <c r="AH466" s="50"/>
      <c r="AI466" s="51"/>
      <c r="AJ466" s="52"/>
      <c r="AK466" s="53"/>
      <c r="AL466" s="53"/>
      <c r="AM466" s="53"/>
      <c r="AN466" s="53"/>
      <c r="AO466" s="53"/>
      <c r="AP466" s="54"/>
      <c r="AQ466" s="54"/>
      <c r="AR466" s="55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6"/>
      <c r="BO466" s="52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6"/>
      <c r="CS466" s="64"/>
      <c r="CT466" s="54"/>
      <c r="CU466" s="54"/>
      <c r="CV466" s="54"/>
      <c r="CW466" s="54"/>
      <c r="CX466" s="54"/>
      <c r="CY466" s="54"/>
      <c r="CZ466" s="55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15"/>
      <c r="DR466" s="15"/>
      <c r="DS466" s="15"/>
      <c r="DT466" s="15"/>
      <c r="DU466" s="15"/>
      <c r="DV466" s="15"/>
      <c r="DW466" s="29"/>
      <c r="DX466" s="43"/>
      <c r="DY466" s="21"/>
      <c r="DZ466" s="21"/>
      <c r="EA466" s="15"/>
      <c r="EB466" s="15"/>
      <c r="EC466" s="15"/>
      <c r="ED466" s="15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6"/>
      <c r="FB466" s="52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5"/>
      <c r="FZ466" s="54"/>
      <c r="GA466" s="54"/>
      <c r="GB466" s="54"/>
      <c r="GC466" s="54"/>
      <c r="GD466" s="54"/>
      <c r="GE466" s="54"/>
      <c r="GF466" s="58"/>
      <c r="GG466" s="57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6"/>
      <c r="HL466" s="52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5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8"/>
      <c r="IN466" s="57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6"/>
      <c r="JS466" s="52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5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6"/>
      <c r="KW466" s="57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5"/>
      <c r="LX466" s="54"/>
      <c r="LY466" s="54"/>
      <c r="LZ466" s="54"/>
      <c r="MA466" s="56"/>
      <c r="MB466" s="52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6"/>
      <c r="NF466" s="52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6"/>
      <c r="OK466" s="52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153"/>
      <c r="PP466" s="52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154"/>
      <c r="QT466" s="52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154"/>
      <c r="RY466" s="52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154"/>
      <c r="TC466" s="52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6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38"/>
      <c r="US466" s="38"/>
      <c r="UT466" s="38"/>
      <c r="UU466" s="38"/>
      <c r="UV466" s="38"/>
      <c r="UW466" s="38"/>
      <c r="UX466" s="38"/>
      <c r="UY466" s="38"/>
      <c r="UZ466" s="38"/>
      <c r="VA466" s="38"/>
      <c r="VB466" s="38"/>
      <c r="VC466" s="38"/>
      <c r="VD466" s="38"/>
      <c r="VE466" s="38"/>
      <c r="VF466" s="38"/>
      <c r="VG466" s="38"/>
      <c r="VH466" s="38"/>
      <c r="VI466" s="38"/>
      <c r="VJ466" s="38"/>
      <c r="VK466" s="38"/>
      <c r="VL466" s="182"/>
      <c r="VM466" s="25"/>
      <c r="VN466" s="10"/>
      <c r="VO466" s="10"/>
      <c r="VP466" s="10"/>
      <c r="VQ466" s="10"/>
      <c r="VR466" s="10"/>
      <c r="VS466" s="10"/>
      <c r="VT466" s="10"/>
      <c r="VU466" s="10"/>
      <c r="VV466" s="10"/>
      <c r="VW466" s="38"/>
      <c r="VX466" s="38"/>
      <c r="VY466" s="38"/>
      <c r="VZ466" s="38"/>
      <c r="WA466" s="38"/>
      <c r="WB466" s="38"/>
      <c r="WC466" s="38"/>
      <c r="WD466" s="38"/>
      <c r="WE466" s="38"/>
      <c r="WF466" s="38"/>
      <c r="WG466" s="38"/>
      <c r="WH466" s="38"/>
      <c r="WI466" s="38"/>
      <c r="WJ466" s="38"/>
      <c r="WK466" s="38"/>
      <c r="WL466" s="38"/>
      <c r="WM466" s="38"/>
      <c r="WN466" s="182"/>
      <c r="WO466" s="25"/>
      <c r="WP466" s="10"/>
      <c r="WQ466" s="10"/>
      <c r="WR466" s="10"/>
      <c r="WS466" s="10"/>
      <c r="WT466" s="10"/>
      <c r="WU466" s="10"/>
      <c r="WV466" s="10"/>
      <c r="WW466" s="10"/>
      <c r="WX466" s="10"/>
      <c r="WY466" s="38"/>
      <c r="WZ466" s="38"/>
      <c r="XA466" s="38"/>
      <c r="XB466" s="38"/>
      <c r="XC466" s="38"/>
      <c r="XD466" s="38"/>
      <c r="XE466" s="38"/>
      <c r="XF466" s="38"/>
      <c r="XG466" s="38"/>
      <c r="XH466" s="38"/>
      <c r="XI466" s="38"/>
      <c r="XJ466" s="38"/>
      <c r="XK466" s="38"/>
      <c r="XL466" s="38"/>
      <c r="XM466" s="38"/>
      <c r="XN466" s="38"/>
      <c r="XO466" s="38"/>
      <c r="XP466" s="38"/>
      <c r="XQ466" s="38"/>
      <c r="XR466" s="38"/>
      <c r="XS466" s="38"/>
      <c r="XT466" s="25"/>
    </row>
    <row r="467" spans="2:644" s="4" customFormat="1" ht="12.75" x14ac:dyDescent="0.2">
      <c r="B467" s="61" t="s">
        <v>122</v>
      </c>
      <c r="C467" s="201" t="s">
        <v>1141</v>
      </c>
      <c r="D467" s="9" t="str">
        <f t="shared" si="416"/>
        <v>0104965744</v>
      </c>
      <c r="E467" s="10">
        <v>6015</v>
      </c>
      <c r="F467" s="9" t="s">
        <v>338</v>
      </c>
      <c r="G467" s="9" t="s">
        <v>126</v>
      </c>
      <c r="H467" s="9" t="s">
        <v>786</v>
      </c>
      <c r="I467" s="9">
        <f>LEN(H467)</f>
        <v>29</v>
      </c>
      <c r="J467" s="9">
        <f>FIND(" ",H467,FIND(" ",H467)+1)</f>
        <v>15</v>
      </c>
      <c r="K467" s="9">
        <f>I467-(J467-1)</f>
        <v>15</v>
      </c>
      <c r="L467" s="9" t="str">
        <f>MID(H467,1,J467)</f>
        <v xml:space="preserve">Saquicela Rios </v>
      </c>
      <c r="M467" s="9" t="str">
        <f>MID(H467,J467,K467)</f>
        <v xml:space="preserve"> Romulo Alberto</v>
      </c>
      <c r="N467" s="9" t="str">
        <f>_xlfn.IFNA(VLOOKUP(D467,[1]!Tabla1[#All],7,0),"NO ENCONTRADO")</f>
        <v>romulosaquicela@salesland.net</v>
      </c>
      <c r="O467" s="9"/>
      <c r="P467" s="9" t="str">
        <f>IF(N467="NO ENCONTRADO",O467,N467)</f>
        <v>romulosaquicela@salesland.net</v>
      </c>
      <c r="Q467" s="11">
        <v>44951</v>
      </c>
      <c r="R467" s="11"/>
      <c r="S467" s="11"/>
      <c r="T467" s="11"/>
      <c r="U467" s="76">
        <f t="shared" si="417"/>
        <v>0.2</v>
      </c>
      <c r="V467" s="100">
        <f t="shared" si="401"/>
        <v>0.25</v>
      </c>
      <c r="W467" s="12">
        <f>SUM(Z467:XS467)</f>
        <v>0</v>
      </c>
      <c r="X467" s="24">
        <f t="shared" si="403"/>
        <v>0</v>
      </c>
      <c r="Y467" s="77">
        <f>IF(B467="Inactivo",0,(V467-W467-X467))</f>
        <v>0.25</v>
      </c>
      <c r="Z467" s="46"/>
      <c r="AA467" s="47"/>
      <c r="AB467" s="47"/>
      <c r="AC467" s="47"/>
      <c r="AD467" s="47"/>
      <c r="AE467" s="47"/>
      <c r="AF467" s="48"/>
      <c r="AG467" s="49"/>
      <c r="AH467" s="50"/>
      <c r="AI467" s="51"/>
      <c r="AJ467" s="52"/>
      <c r="AK467" s="53"/>
      <c r="AL467" s="53"/>
      <c r="AM467" s="53"/>
      <c r="AN467" s="53"/>
      <c r="AO467" s="53"/>
      <c r="AP467" s="54"/>
      <c r="AQ467" s="54"/>
      <c r="AR467" s="55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6"/>
      <c r="BO467" s="52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6"/>
      <c r="CS467" s="64"/>
      <c r="CT467" s="54"/>
      <c r="CU467" s="54"/>
      <c r="CV467" s="54"/>
      <c r="CW467" s="54"/>
      <c r="CX467" s="54"/>
      <c r="CY467" s="54"/>
      <c r="CZ467" s="55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15"/>
      <c r="DR467" s="15"/>
      <c r="DS467" s="15"/>
      <c r="DT467" s="15"/>
      <c r="DU467" s="15"/>
      <c r="DV467" s="15"/>
      <c r="DW467" s="29"/>
      <c r="DX467" s="43"/>
      <c r="DY467" s="21"/>
      <c r="DZ467" s="21"/>
      <c r="EA467" s="15"/>
      <c r="EB467" s="15"/>
      <c r="EC467" s="15"/>
      <c r="ED467" s="15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6"/>
      <c r="FB467" s="52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5"/>
      <c r="FZ467" s="54"/>
      <c r="GA467" s="54"/>
      <c r="GB467" s="54"/>
      <c r="GC467" s="54"/>
      <c r="GD467" s="54"/>
      <c r="GE467" s="54"/>
      <c r="GF467" s="58"/>
      <c r="GG467" s="57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6"/>
      <c r="HL467" s="52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5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8"/>
      <c r="IN467" s="57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6"/>
      <c r="JS467" s="52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5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6"/>
      <c r="KW467" s="57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5"/>
      <c r="LX467" s="54"/>
      <c r="LY467" s="54"/>
      <c r="LZ467" s="54"/>
      <c r="MA467" s="56"/>
      <c r="MB467" s="52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6"/>
      <c r="NF467" s="52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6"/>
      <c r="OK467" s="52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153"/>
      <c r="PP467" s="52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154"/>
      <c r="QT467" s="52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154"/>
      <c r="RY467" s="52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154"/>
      <c r="TC467" s="52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6"/>
      <c r="UH467" s="10"/>
      <c r="UI467" s="10"/>
      <c r="UJ467" s="10"/>
      <c r="UK467" s="10"/>
      <c r="UL467" s="10"/>
      <c r="UM467" s="10"/>
      <c r="UN467" s="10"/>
      <c r="UO467" s="10"/>
      <c r="UP467" s="10"/>
      <c r="UQ467" s="10"/>
      <c r="UR467" s="38"/>
      <c r="US467" s="38"/>
      <c r="UT467" s="38"/>
      <c r="UU467" s="38"/>
      <c r="UV467" s="38"/>
      <c r="UW467" s="38"/>
      <c r="UX467" s="38"/>
      <c r="UY467" s="38"/>
      <c r="UZ467" s="38"/>
      <c r="VA467" s="38"/>
      <c r="VB467" s="38"/>
      <c r="VC467" s="38"/>
      <c r="VD467" s="38"/>
      <c r="VE467" s="38"/>
      <c r="VF467" s="38"/>
      <c r="VG467" s="38"/>
      <c r="VH467" s="38"/>
      <c r="VI467" s="38"/>
      <c r="VJ467" s="38"/>
      <c r="VK467" s="38"/>
      <c r="VL467" s="182"/>
      <c r="VM467" s="25"/>
      <c r="VN467" s="10"/>
      <c r="VO467" s="10"/>
      <c r="VP467" s="10"/>
      <c r="VQ467" s="10"/>
      <c r="VR467" s="10"/>
      <c r="VS467" s="10"/>
      <c r="VT467" s="10"/>
      <c r="VU467" s="10"/>
      <c r="VV467" s="10"/>
      <c r="VW467" s="38"/>
      <c r="VX467" s="38"/>
      <c r="VY467" s="38"/>
      <c r="VZ467" s="38"/>
      <c r="WA467" s="38"/>
      <c r="WB467" s="38"/>
      <c r="WC467" s="38"/>
      <c r="WD467" s="38"/>
      <c r="WE467" s="38"/>
      <c r="WF467" s="38"/>
      <c r="WG467" s="38"/>
      <c r="WH467" s="38"/>
      <c r="WI467" s="38"/>
      <c r="WJ467" s="38"/>
      <c r="WK467" s="38"/>
      <c r="WL467" s="38"/>
      <c r="WM467" s="38"/>
      <c r="WN467" s="182"/>
      <c r="WO467" s="25"/>
      <c r="WP467" s="10"/>
      <c r="WQ467" s="10"/>
      <c r="WR467" s="10"/>
      <c r="WS467" s="10"/>
      <c r="WT467" s="10"/>
      <c r="WU467" s="10"/>
      <c r="WV467" s="10"/>
      <c r="WW467" s="10"/>
      <c r="WX467" s="10"/>
      <c r="WY467" s="196"/>
      <c r="WZ467" s="196"/>
      <c r="XA467" s="196"/>
      <c r="XB467" s="196"/>
      <c r="XC467" s="196"/>
      <c r="XD467" s="196"/>
      <c r="XE467" s="196"/>
      <c r="XF467" s="196"/>
      <c r="XG467" s="196"/>
      <c r="XH467" s="196"/>
      <c r="XI467" s="196"/>
      <c r="XJ467" s="196"/>
      <c r="XK467" s="196"/>
      <c r="XL467" s="196"/>
      <c r="XM467" s="196"/>
      <c r="XN467" s="196"/>
      <c r="XO467" s="196"/>
      <c r="XP467" s="196"/>
      <c r="XQ467" s="196"/>
      <c r="XR467" s="196"/>
      <c r="XS467" s="196"/>
      <c r="XT467" s="25">
        <f t="shared" ref="XT467" si="426">SUM(Z467:XS467)</f>
        <v>0</v>
      </c>
    </row>
    <row r="468" spans="2:644" s="4" customFormat="1" ht="12.75" hidden="1" x14ac:dyDescent="0.2">
      <c r="B468" s="61" t="s">
        <v>121</v>
      </c>
      <c r="C468" s="201" t="s">
        <v>1142</v>
      </c>
      <c r="D468" s="9" t="str">
        <f t="shared" si="416"/>
        <v>0105343693</v>
      </c>
      <c r="E468" s="10"/>
      <c r="F468" s="9"/>
      <c r="G468" s="9"/>
      <c r="H468" s="9" t="s">
        <v>787</v>
      </c>
      <c r="I468" s="9"/>
      <c r="J468" s="9"/>
      <c r="K468" s="9"/>
      <c r="L468" s="9"/>
      <c r="M468" s="9"/>
      <c r="N468" s="9" t="e">
        <f>VLOOKUP(C468,'[1]Nomina al 02-02-2023'!$A$6:$A$94,1,0)</f>
        <v>#N/A</v>
      </c>
      <c r="O468" s="9"/>
      <c r="P468" s="9"/>
      <c r="Q468" s="11">
        <v>44356</v>
      </c>
      <c r="R468" s="11">
        <v>44356</v>
      </c>
      <c r="S468" s="11"/>
      <c r="T468" s="11"/>
      <c r="U468" s="76">
        <f t="shared" si="417"/>
        <v>19.733333333333334</v>
      </c>
      <c r="V468" s="100">
        <f t="shared" si="401"/>
        <v>24.666666666666668</v>
      </c>
      <c r="W468" s="12">
        <f t="shared" si="402"/>
        <v>0</v>
      </c>
      <c r="X468" s="24">
        <f t="shared" si="403"/>
        <v>0</v>
      </c>
      <c r="Y468" s="77">
        <f>IF(B468="Inactivo",0,(V468-W468-X468))</f>
        <v>0</v>
      </c>
      <c r="Z468" s="46"/>
      <c r="AA468" s="47"/>
      <c r="AB468" s="47"/>
      <c r="AC468" s="47"/>
      <c r="AD468" s="47"/>
      <c r="AE468" s="47"/>
      <c r="AF468" s="48"/>
      <c r="AG468" s="49"/>
      <c r="AH468" s="50"/>
      <c r="AI468" s="51"/>
      <c r="AJ468" s="52"/>
      <c r="AK468" s="53"/>
      <c r="AL468" s="53"/>
      <c r="AM468" s="53"/>
      <c r="AN468" s="53"/>
      <c r="AO468" s="53"/>
      <c r="AP468" s="54"/>
      <c r="AQ468" s="54"/>
      <c r="AR468" s="55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6"/>
      <c r="BO468" s="52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6"/>
      <c r="CS468" s="64"/>
      <c r="CT468" s="54"/>
      <c r="CU468" s="54"/>
      <c r="CV468" s="54"/>
      <c r="CW468" s="54"/>
      <c r="CX468" s="54"/>
      <c r="CY468" s="54"/>
      <c r="CZ468" s="55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15"/>
      <c r="DR468" s="15"/>
      <c r="DS468" s="15"/>
      <c r="DT468" s="15"/>
      <c r="DU468" s="15"/>
      <c r="DV468" s="15"/>
      <c r="DW468" s="29"/>
      <c r="DX468" s="43"/>
      <c r="DY468" s="21"/>
      <c r="DZ468" s="21"/>
      <c r="EA468" s="15"/>
      <c r="EB468" s="15"/>
      <c r="EC468" s="15"/>
      <c r="ED468" s="15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6"/>
      <c r="FB468" s="52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5"/>
      <c r="FZ468" s="54"/>
      <c r="GA468" s="54"/>
      <c r="GB468" s="54"/>
      <c r="GC468" s="54"/>
      <c r="GD468" s="54"/>
      <c r="GE468" s="54"/>
      <c r="GF468" s="58"/>
      <c r="GG468" s="57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6"/>
      <c r="HL468" s="52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5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8"/>
      <c r="IN468" s="57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6"/>
      <c r="JS468" s="52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5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6"/>
      <c r="KW468" s="57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5"/>
      <c r="LX468" s="54"/>
      <c r="LY468" s="54"/>
      <c r="LZ468" s="54"/>
      <c r="MA468" s="56"/>
      <c r="MB468" s="52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6"/>
      <c r="NF468" s="52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6"/>
      <c r="OK468" s="52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153"/>
      <c r="PP468" s="52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154"/>
      <c r="QT468" s="52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154"/>
      <c r="RY468" s="52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154"/>
      <c r="TC468" s="52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6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38"/>
      <c r="US468" s="38"/>
      <c r="UT468" s="38"/>
      <c r="UU468" s="38"/>
      <c r="UV468" s="38"/>
      <c r="UW468" s="38"/>
      <c r="UX468" s="38"/>
      <c r="UY468" s="38"/>
      <c r="UZ468" s="38"/>
      <c r="VA468" s="38"/>
      <c r="VB468" s="38"/>
      <c r="VC468" s="38"/>
      <c r="VD468" s="38"/>
      <c r="VE468" s="38"/>
      <c r="VF468" s="38"/>
      <c r="VG468" s="38"/>
      <c r="VH468" s="38"/>
      <c r="VI468" s="38"/>
      <c r="VJ468" s="38"/>
      <c r="VK468" s="38"/>
      <c r="VL468" s="182"/>
      <c r="VM468" s="25"/>
      <c r="VN468" s="10"/>
      <c r="VO468" s="10"/>
      <c r="VP468" s="10"/>
      <c r="VQ468" s="10"/>
      <c r="VR468" s="10"/>
      <c r="VS468" s="10"/>
      <c r="VT468" s="10"/>
      <c r="VU468" s="10"/>
      <c r="VV468" s="10"/>
      <c r="VW468" s="38"/>
      <c r="VX468" s="38"/>
      <c r="VY468" s="38"/>
      <c r="VZ468" s="38"/>
      <c r="WA468" s="38"/>
      <c r="WB468" s="38"/>
      <c r="WC468" s="38"/>
      <c r="WD468" s="38"/>
      <c r="WE468" s="38"/>
      <c r="WF468" s="38"/>
      <c r="WG468" s="38"/>
      <c r="WH468" s="38"/>
      <c r="WI468" s="38"/>
      <c r="WJ468" s="38"/>
      <c r="WK468" s="38"/>
      <c r="WL468" s="38"/>
      <c r="WM468" s="38"/>
      <c r="WN468" s="182"/>
      <c r="WO468" s="25"/>
      <c r="WP468" s="10"/>
      <c r="WQ468" s="10"/>
      <c r="WR468" s="10"/>
      <c r="WS468" s="10"/>
      <c r="WT468" s="10"/>
      <c r="WU468" s="10"/>
      <c r="WV468" s="10"/>
      <c r="WW468" s="10"/>
      <c r="WX468" s="10"/>
      <c r="WY468" s="38"/>
      <c r="WZ468" s="38"/>
      <c r="XA468" s="38"/>
      <c r="XB468" s="38"/>
      <c r="XC468" s="38"/>
      <c r="XD468" s="38"/>
      <c r="XE468" s="38"/>
      <c r="XF468" s="38"/>
      <c r="XG468" s="38"/>
      <c r="XH468" s="38"/>
      <c r="XI468" s="38"/>
      <c r="XJ468" s="38"/>
      <c r="XK468" s="38"/>
      <c r="XL468" s="38"/>
      <c r="XM468" s="38"/>
      <c r="XN468" s="38"/>
      <c r="XO468" s="38"/>
      <c r="XP468" s="38"/>
      <c r="XQ468" s="38"/>
      <c r="XR468" s="38"/>
      <c r="XS468" s="38"/>
      <c r="XT468" s="25"/>
    </row>
    <row r="469" spans="2:644" s="4" customFormat="1" ht="12.75" hidden="1" x14ac:dyDescent="0.2">
      <c r="B469" s="61" t="s">
        <v>121</v>
      </c>
      <c r="C469" s="201" t="s">
        <v>498</v>
      </c>
      <c r="D469" s="9" t="str">
        <f t="shared" si="416"/>
        <v>1755208665</v>
      </c>
      <c r="E469" s="10"/>
      <c r="F469" s="9"/>
      <c r="G469" s="9"/>
      <c r="H469" s="9" t="s">
        <v>788</v>
      </c>
      <c r="I469" s="9"/>
      <c r="J469" s="9"/>
      <c r="K469" s="9"/>
      <c r="L469" s="9"/>
      <c r="M469" s="9"/>
      <c r="N469" s="9" t="e">
        <f>VLOOKUP(C469,'[1]Nomina al 02-02-2023'!$A$6:$A$94,1,0)</f>
        <v>#N/A</v>
      </c>
      <c r="O469" s="9"/>
      <c r="P469" s="9"/>
      <c r="Q469" s="11">
        <v>44672</v>
      </c>
      <c r="R469" s="11">
        <v>44701</v>
      </c>
      <c r="S469" s="11"/>
      <c r="T469" s="11"/>
      <c r="U469" s="76">
        <f t="shared" si="417"/>
        <v>9.3333333333333339</v>
      </c>
      <c r="V469" s="100">
        <f t="shared" si="401"/>
        <v>11.666666666666668</v>
      </c>
      <c r="W469" s="12">
        <f t="shared" si="402"/>
        <v>0</v>
      </c>
      <c r="X469" s="24">
        <f t="shared" si="403"/>
        <v>0</v>
      </c>
      <c r="Y469" s="77">
        <f>IF(B469="Inactivo",0,(V469-W469-X469))</f>
        <v>0</v>
      </c>
      <c r="Z469" s="46"/>
      <c r="AA469" s="47"/>
      <c r="AB469" s="47"/>
      <c r="AC469" s="47"/>
      <c r="AD469" s="47"/>
      <c r="AE469" s="47"/>
      <c r="AF469" s="48"/>
      <c r="AG469" s="49"/>
      <c r="AH469" s="50"/>
      <c r="AI469" s="51"/>
      <c r="AJ469" s="52"/>
      <c r="AK469" s="53"/>
      <c r="AL469" s="53"/>
      <c r="AM469" s="53"/>
      <c r="AN469" s="53"/>
      <c r="AO469" s="53"/>
      <c r="AP469" s="54"/>
      <c r="AQ469" s="54"/>
      <c r="AR469" s="55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6"/>
      <c r="BO469" s="52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6"/>
      <c r="CS469" s="64"/>
      <c r="CT469" s="54"/>
      <c r="CU469" s="54"/>
      <c r="CV469" s="54"/>
      <c r="CW469" s="54"/>
      <c r="CX469" s="54"/>
      <c r="CY469" s="54"/>
      <c r="CZ469" s="55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15"/>
      <c r="DR469" s="15"/>
      <c r="DS469" s="15"/>
      <c r="DT469" s="15"/>
      <c r="DU469" s="15"/>
      <c r="DV469" s="15"/>
      <c r="DW469" s="29"/>
      <c r="DX469" s="43"/>
      <c r="DY469" s="21"/>
      <c r="DZ469" s="21"/>
      <c r="EA469" s="15"/>
      <c r="EB469" s="15"/>
      <c r="EC469" s="15"/>
      <c r="ED469" s="15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6"/>
      <c r="FB469" s="52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5"/>
      <c r="FZ469" s="54"/>
      <c r="GA469" s="54"/>
      <c r="GB469" s="54"/>
      <c r="GC469" s="54"/>
      <c r="GD469" s="54"/>
      <c r="GE469" s="54"/>
      <c r="GF469" s="58"/>
      <c r="GG469" s="57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6"/>
      <c r="HL469" s="52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5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8"/>
      <c r="IN469" s="57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6"/>
      <c r="JS469" s="52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5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6"/>
      <c r="KW469" s="57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5"/>
      <c r="LX469" s="54"/>
      <c r="LY469" s="54"/>
      <c r="LZ469" s="54"/>
      <c r="MA469" s="56"/>
      <c r="MB469" s="52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6"/>
      <c r="NF469" s="52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6"/>
      <c r="OK469" s="52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153"/>
      <c r="PP469" s="52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154"/>
      <c r="QT469" s="52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154"/>
      <c r="RY469" s="52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154"/>
      <c r="TC469" s="52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6"/>
      <c r="UH469" s="10"/>
      <c r="UI469" s="10"/>
      <c r="UJ469" s="10"/>
      <c r="UK469" s="10"/>
      <c r="UL469" s="10"/>
      <c r="UM469" s="10"/>
      <c r="UN469" s="10"/>
      <c r="UO469" s="10"/>
      <c r="UP469" s="10"/>
      <c r="UQ469" s="10"/>
      <c r="UR469" s="38"/>
      <c r="US469" s="38"/>
      <c r="UT469" s="38"/>
      <c r="UU469" s="38"/>
      <c r="UV469" s="38"/>
      <c r="UW469" s="38"/>
      <c r="UX469" s="38"/>
      <c r="UY469" s="38"/>
      <c r="UZ469" s="38"/>
      <c r="VA469" s="38"/>
      <c r="VB469" s="38"/>
      <c r="VC469" s="38"/>
      <c r="VD469" s="38"/>
      <c r="VE469" s="38"/>
      <c r="VF469" s="38"/>
      <c r="VG469" s="38"/>
      <c r="VH469" s="38"/>
      <c r="VI469" s="38"/>
      <c r="VJ469" s="38"/>
      <c r="VK469" s="38"/>
      <c r="VL469" s="182"/>
      <c r="VM469" s="25"/>
      <c r="VN469" s="10"/>
      <c r="VO469" s="10"/>
      <c r="VP469" s="10"/>
      <c r="VQ469" s="10"/>
      <c r="VR469" s="10"/>
      <c r="VS469" s="10"/>
      <c r="VT469" s="10"/>
      <c r="VU469" s="10"/>
      <c r="VV469" s="10"/>
      <c r="VW469" s="38"/>
      <c r="VX469" s="38"/>
      <c r="VY469" s="38"/>
      <c r="VZ469" s="38"/>
      <c r="WA469" s="38"/>
      <c r="WB469" s="38"/>
      <c r="WC469" s="38"/>
      <c r="WD469" s="38"/>
      <c r="WE469" s="38"/>
      <c r="WF469" s="38"/>
      <c r="WG469" s="38"/>
      <c r="WH469" s="38"/>
      <c r="WI469" s="38"/>
      <c r="WJ469" s="38"/>
      <c r="WK469" s="38"/>
      <c r="WL469" s="38"/>
      <c r="WM469" s="38"/>
      <c r="WN469" s="182"/>
      <c r="WO469" s="25"/>
      <c r="WP469" s="10"/>
      <c r="WQ469" s="10"/>
      <c r="WR469" s="10"/>
      <c r="WS469" s="10"/>
      <c r="WT469" s="10"/>
      <c r="WU469" s="10"/>
      <c r="WV469" s="10"/>
      <c r="WW469" s="10"/>
      <c r="WX469" s="10"/>
      <c r="WY469" s="38"/>
      <c r="WZ469" s="38"/>
      <c r="XA469" s="38"/>
      <c r="XB469" s="38"/>
      <c r="XC469" s="38"/>
      <c r="XD469" s="38"/>
      <c r="XE469" s="38"/>
      <c r="XF469" s="38"/>
      <c r="XG469" s="38"/>
      <c r="XH469" s="38"/>
      <c r="XI469" s="38"/>
      <c r="XJ469" s="38"/>
      <c r="XK469" s="38"/>
      <c r="XL469" s="38"/>
      <c r="XM469" s="38"/>
      <c r="XN469" s="38"/>
      <c r="XO469" s="38"/>
      <c r="XP469" s="38"/>
      <c r="XQ469" s="38"/>
      <c r="XR469" s="38"/>
      <c r="XS469" s="38"/>
      <c r="XT469" s="25"/>
    </row>
    <row r="470" spans="2:644" s="4" customFormat="1" ht="12.75" hidden="1" x14ac:dyDescent="0.2">
      <c r="B470" s="61" t="s">
        <v>121</v>
      </c>
      <c r="C470" s="201" t="s">
        <v>499</v>
      </c>
      <c r="D470" s="9" t="str">
        <f t="shared" si="416"/>
        <v>1726449588</v>
      </c>
      <c r="E470" s="10">
        <v>6015</v>
      </c>
      <c r="F470" s="9" t="s">
        <v>338</v>
      </c>
      <c r="G470" s="9" t="s">
        <v>126</v>
      </c>
      <c r="H470" s="9" t="s">
        <v>789</v>
      </c>
      <c r="I470" s="9"/>
      <c r="J470" s="9"/>
      <c r="K470" s="9"/>
      <c r="L470" s="9"/>
      <c r="M470" s="9"/>
      <c r="N470" s="9" t="e">
        <f>VLOOKUP(C470,'[1]Nomina al 02-02-2023'!$A$6:$A$94,1,0)</f>
        <v>#N/A</v>
      </c>
      <c r="O470" s="9"/>
      <c r="P470" s="9"/>
      <c r="Q470" s="11">
        <v>44743</v>
      </c>
      <c r="R470" s="11">
        <v>44865</v>
      </c>
      <c r="S470" s="11"/>
      <c r="T470" s="11"/>
      <c r="U470" s="76">
        <f t="shared" si="417"/>
        <v>7</v>
      </c>
      <c r="V470" s="100">
        <f t="shared" si="401"/>
        <v>8.75</v>
      </c>
      <c r="W470" s="12">
        <f t="shared" ref="W470:W473" si="427">SUM(Z470:XS470)</f>
        <v>0</v>
      </c>
      <c r="X470" s="24">
        <f t="shared" si="403"/>
        <v>0</v>
      </c>
      <c r="Y470" s="77">
        <f>IF(B470="Inactivo",0,(V470-W470-X470))</f>
        <v>0</v>
      </c>
      <c r="Z470" s="46"/>
      <c r="AA470" s="47"/>
      <c r="AB470" s="47"/>
      <c r="AC470" s="47"/>
      <c r="AD470" s="47"/>
      <c r="AE470" s="47"/>
      <c r="AF470" s="48"/>
      <c r="AG470" s="49"/>
      <c r="AH470" s="50"/>
      <c r="AI470" s="51"/>
      <c r="AJ470" s="52"/>
      <c r="AK470" s="53"/>
      <c r="AL470" s="53"/>
      <c r="AM470" s="53"/>
      <c r="AN470" s="53"/>
      <c r="AO470" s="53"/>
      <c r="AP470" s="54"/>
      <c r="AQ470" s="54"/>
      <c r="AR470" s="55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6"/>
      <c r="BO470" s="52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6"/>
      <c r="CS470" s="64"/>
      <c r="CT470" s="54"/>
      <c r="CU470" s="54"/>
      <c r="CV470" s="54"/>
      <c r="CW470" s="54"/>
      <c r="CX470" s="54"/>
      <c r="CY470" s="54"/>
      <c r="CZ470" s="55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15"/>
      <c r="DR470" s="15"/>
      <c r="DS470" s="15"/>
      <c r="DT470" s="15"/>
      <c r="DU470" s="15"/>
      <c r="DV470" s="15"/>
      <c r="DW470" s="29"/>
      <c r="DX470" s="43"/>
      <c r="DY470" s="21"/>
      <c r="DZ470" s="21"/>
      <c r="EA470" s="15"/>
      <c r="EB470" s="15"/>
      <c r="EC470" s="15"/>
      <c r="ED470" s="15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6"/>
      <c r="FB470" s="52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5"/>
      <c r="FZ470" s="54"/>
      <c r="GA470" s="54"/>
      <c r="GB470" s="54"/>
      <c r="GC470" s="54"/>
      <c r="GD470" s="54"/>
      <c r="GE470" s="54"/>
      <c r="GF470" s="58"/>
      <c r="GG470" s="57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6"/>
      <c r="HL470" s="52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5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8"/>
      <c r="IN470" s="57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6"/>
      <c r="JS470" s="52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5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6"/>
      <c r="KW470" s="57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5"/>
      <c r="LX470" s="54"/>
      <c r="LY470" s="54"/>
      <c r="LZ470" s="54"/>
      <c r="MA470" s="56"/>
      <c r="MB470" s="52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6"/>
      <c r="NF470" s="52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6"/>
      <c r="OK470" s="52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153"/>
      <c r="PP470" s="52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154"/>
      <c r="QT470" s="52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154"/>
      <c r="RY470" s="52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154"/>
      <c r="TC470" s="52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6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38"/>
      <c r="US470" s="38"/>
      <c r="UT470" s="38"/>
      <c r="UU470" s="38"/>
      <c r="UV470" s="38"/>
      <c r="UW470" s="38"/>
      <c r="UX470" s="38"/>
      <c r="UY470" s="38"/>
      <c r="UZ470" s="38"/>
      <c r="VA470" s="38"/>
      <c r="VB470" s="38"/>
      <c r="VC470" s="38"/>
      <c r="VD470" s="38"/>
      <c r="VE470" s="38"/>
      <c r="VF470" s="38"/>
      <c r="VG470" s="38"/>
      <c r="VH470" s="38"/>
      <c r="VI470" s="38"/>
      <c r="VJ470" s="38"/>
      <c r="VK470" s="38"/>
      <c r="VL470" s="182"/>
      <c r="VM470" s="25"/>
      <c r="VN470" s="10"/>
      <c r="VO470" s="10"/>
      <c r="VP470" s="10"/>
      <c r="VQ470" s="10"/>
      <c r="VR470" s="10"/>
      <c r="VS470" s="10"/>
      <c r="VT470" s="10"/>
      <c r="VU470" s="10"/>
      <c r="VV470" s="10"/>
      <c r="VW470" s="38"/>
      <c r="VX470" s="38"/>
      <c r="VY470" s="38"/>
      <c r="VZ470" s="38"/>
      <c r="WA470" s="38"/>
      <c r="WB470" s="38"/>
      <c r="WC470" s="38"/>
      <c r="WD470" s="38"/>
      <c r="WE470" s="38"/>
      <c r="WF470" s="38"/>
      <c r="WG470" s="38"/>
      <c r="WH470" s="38"/>
      <c r="WI470" s="38"/>
      <c r="WJ470" s="38"/>
      <c r="WK470" s="38"/>
      <c r="WL470" s="38"/>
      <c r="WM470" s="38"/>
      <c r="WN470" s="182"/>
      <c r="WO470" s="25"/>
      <c r="WP470" s="10"/>
      <c r="WQ470" s="10"/>
      <c r="WR470" s="10"/>
      <c r="WS470" s="10"/>
      <c r="WT470" s="10"/>
      <c r="WU470" s="10"/>
      <c r="WV470" s="10"/>
      <c r="WW470" s="10"/>
      <c r="WX470" s="10"/>
      <c r="WY470" s="196"/>
      <c r="WZ470" s="196"/>
      <c r="XA470" s="196"/>
      <c r="XB470" s="196"/>
      <c r="XC470" s="196"/>
      <c r="XD470" s="196"/>
      <c r="XE470" s="196"/>
      <c r="XF470" s="196"/>
      <c r="XG470" s="196"/>
      <c r="XH470" s="196"/>
      <c r="XI470" s="196"/>
      <c r="XJ470" s="196"/>
      <c r="XK470" s="196"/>
      <c r="XL470" s="196"/>
      <c r="XM470" s="196"/>
      <c r="XN470" s="196"/>
      <c r="XO470" s="196"/>
      <c r="XP470" s="196"/>
      <c r="XQ470" s="196"/>
      <c r="XR470" s="196"/>
      <c r="XS470" s="196"/>
      <c r="XT470" s="25">
        <f t="shared" ref="XT470:XT473" si="428">SUM(Z470:XS470)</f>
        <v>0</v>
      </c>
    </row>
    <row r="471" spans="2:644" s="4" customFormat="1" ht="12.75" hidden="1" x14ac:dyDescent="0.2">
      <c r="B471" s="61" t="s">
        <v>121</v>
      </c>
      <c r="C471" s="201" t="s">
        <v>194</v>
      </c>
      <c r="D471" s="9" t="str">
        <f t="shared" si="416"/>
        <v>1709363517</v>
      </c>
      <c r="E471" s="10">
        <v>6003</v>
      </c>
      <c r="F471" s="9" t="s">
        <v>37</v>
      </c>
      <c r="G471" s="9" t="s">
        <v>330</v>
      </c>
      <c r="H471" s="9" t="s">
        <v>790</v>
      </c>
      <c r="I471" s="9"/>
      <c r="J471" s="9"/>
      <c r="K471" s="9"/>
      <c r="L471" s="9"/>
      <c r="M471" s="9"/>
      <c r="N471" s="9" t="e">
        <f>VLOOKUP(C471,'[1]Nomina al 02-02-2023'!$A$6:$A$94,1,0)</f>
        <v>#N/A</v>
      </c>
      <c r="O471" s="9"/>
      <c r="P471" s="9"/>
      <c r="Q471" s="11">
        <v>44692</v>
      </c>
      <c r="R471" s="11">
        <v>44865</v>
      </c>
      <c r="S471" s="11"/>
      <c r="T471" s="11"/>
      <c r="U471" s="76">
        <f t="shared" si="417"/>
        <v>8.6666666666666661</v>
      </c>
      <c r="V471" s="100">
        <f t="shared" si="401"/>
        <v>10.833333333333332</v>
      </c>
      <c r="W471" s="12">
        <f t="shared" si="427"/>
        <v>0</v>
      </c>
      <c r="X471" s="24">
        <f t="shared" si="403"/>
        <v>0</v>
      </c>
      <c r="Y471" s="77">
        <f>IF(B471="Inactivo",0,(V471-W471-X471))</f>
        <v>0</v>
      </c>
      <c r="Z471" s="46"/>
      <c r="AA471" s="47"/>
      <c r="AB471" s="47"/>
      <c r="AC471" s="47"/>
      <c r="AD471" s="47"/>
      <c r="AE471" s="47"/>
      <c r="AF471" s="48"/>
      <c r="AG471" s="49"/>
      <c r="AH471" s="50"/>
      <c r="AI471" s="51"/>
      <c r="AJ471" s="52"/>
      <c r="AK471" s="53"/>
      <c r="AL471" s="53"/>
      <c r="AM471" s="53"/>
      <c r="AN471" s="53"/>
      <c r="AO471" s="53"/>
      <c r="AP471" s="54"/>
      <c r="AQ471" s="54"/>
      <c r="AR471" s="55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6"/>
      <c r="BO471" s="52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6"/>
      <c r="CS471" s="64"/>
      <c r="CT471" s="54"/>
      <c r="CU471" s="54"/>
      <c r="CV471" s="54"/>
      <c r="CW471" s="54"/>
      <c r="CX471" s="54"/>
      <c r="CY471" s="54"/>
      <c r="CZ471" s="55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15"/>
      <c r="DR471" s="15"/>
      <c r="DS471" s="15"/>
      <c r="DT471" s="15"/>
      <c r="DU471" s="15"/>
      <c r="DV471" s="15"/>
      <c r="DW471" s="29"/>
      <c r="DX471" s="43"/>
      <c r="DY471" s="21"/>
      <c r="DZ471" s="21"/>
      <c r="EA471" s="15"/>
      <c r="EB471" s="15"/>
      <c r="EC471" s="15"/>
      <c r="ED471" s="15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6"/>
      <c r="FB471" s="52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5"/>
      <c r="FZ471" s="54"/>
      <c r="GA471" s="54"/>
      <c r="GB471" s="54"/>
      <c r="GC471" s="54"/>
      <c r="GD471" s="54"/>
      <c r="GE471" s="54"/>
      <c r="GF471" s="58"/>
      <c r="GG471" s="57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6"/>
      <c r="HL471" s="52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5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8"/>
      <c r="IN471" s="57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6"/>
      <c r="JS471" s="52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5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6"/>
      <c r="KW471" s="57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5"/>
      <c r="LX471" s="54"/>
      <c r="LY471" s="54"/>
      <c r="LZ471" s="54"/>
      <c r="MA471" s="56"/>
      <c r="MB471" s="52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6"/>
      <c r="NF471" s="52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6"/>
      <c r="OK471" s="52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153"/>
      <c r="PP471" s="52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154"/>
      <c r="QT471" s="52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154"/>
      <c r="RY471" s="52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154"/>
      <c r="TC471" s="52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6"/>
      <c r="UH471" s="10"/>
      <c r="UI471" s="10"/>
      <c r="UJ471" s="10"/>
      <c r="UK471" s="10"/>
      <c r="UL471" s="10"/>
      <c r="UM471" s="10"/>
      <c r="UN471" s="10"/>
      <c r="UO471" s="10"/>
      <c r="UP471" s="10"/>
      <c r="UQ471" s="10"/>
      <c r="UR471" s="38"/>
      <c r="US471" s="38"/>
      <c r="UT471" s="38"/>
      <c r="UU471" s="38"/>
      <c r="UV471" s="38"/>
      <c r="UW471" s="38"/>
      <c r="UX471" s="38"/>
      <c r="UY471" s="38"/>
      <c r="UZ471" s="38"/>
      <c r="VA471" s="38"/>
      <c r="VB471" s="38"/>
      <c r="VC471" s="38"/>
      <c r="VD471" s="38"/>
      <c r="VE471" s="38"/>
      <c r="VF471" s="38"/>
      <c r="VG471" s="38"/>
      <c r="VH471" s="38"/>
      <c r="VI471" s="38"/>
      <c r="VJ471" s="38"/>
      <c r="VK471" s="38"/>
      <c r="VL471" s="182"/>
      <c r="VM471" s="25"/>
      <c r="VN471" s="10"/>
      <c r="VO471" s="10"/>
      <c r="VP471" s="10"/>
      <c r="VQ471" s="10"/>
      <c r="VR471" s="10"/>
      <c r="VS471" s="10"/>
      <c r="VT471" s="10"/>
      <c r="VU471" s="10"/>
      <c r="VV471" s="10"/>
      <c r="VW471" s="38"/>
      <c r="VX471" s="38"/>
      <c r="VY471" s="38"/>
      <c r="VZ471" s="38"/>
      <c r="WA471" s="38"/>
      <c r="WB471" s="38"/>
      <c r="WC471" s="38"/>
      <c r="WD471" s="38"/>
      <c r="WE471" s="38"/>
      <c r="WF471" s="38"/>
      <c r="WG471" s="38"/>
      <c r="WH471" s="38"/>
      <c r="WI471" s="38"/>
      <c r="WJ471" s="38"/>
      <c r="WK471" s="38"/>
      <c r="WL471" s="38"/>
      <c r="WM471" s="38"/>
      <c r="WN471" s="182"/>
      <c r="WO471" s="25"/>
      <c r="WP471" s="10"/>
      <c r="WQ471" s="10"/>
      <c r="WR471" s="10"/>
      <c r="WS471" s="10"/>
      <c r="WT471" s="10"/>
      <c r="WU471" s="10"/>
      <c r="WV471" s="10"/>
      <c r="WW471" s="10"/>
      <c r="WX471" s="10"/>
      <c r="WY471" s="196"/>
      <c r="WZ471" s="196"/>
      <c r="XA471" s="196"/>
      <c r="XB471" s="196"/>
      <c r="XC471" s="196"/>
      <c r="XD471" s="196"/>
      <c r="XE471" s="196"/>
      <c r="XF471" s="196"/>
      <c r="XG471" s="196"/>
      <c r="XH471" s="196"/>
      <c r="XI471" s="196"/>
      <c r="XJ471" s="196"/>
      <c r="XK471" s="196"/>
      <c r="XL471" s="196"/>
      <c r="XM471" s="196"/>
      <c r="XN471" s="196"/>
      <c r="XO471" s="196"/>
      <c r="XP471" s="196"/>
      <c r="XQ471" s="196"/>
      <c r="XR471" s="196"/>
      <c r="XS471" s="196"/>
      <c r="XT471" s="25">
        <f t="shared" si="428"/>
        <v>0</v>
      </c>
    </row>
    <row r="472" spans="2:644" s="4" customFormat="1" ht="12.75" x14ac:dyDescent="0.2">
      <c r="B472" s="61" t="s">
        <v>122</v>
      </c>
      <c r="C472" s="201" t="s">
        <v>1143</v>
      </c>
      <c r="D472" s="9" t="str">
        <f t="shared" si="416"/>
        <v>0926106089</v>
      </c>
      <c r="E472" s="10">
        <v>6015</v>
      </c>
      <c r="F472" s="9" t="s">
        <v>338</v>
      </c>
      <c r="G472" s="9" t="s">
        <v>126</v>
      </c>
      <c r="H472" s="9" t="s">
        <v>791</v>
      </c>
      <c r="I472" s="9">
        <f t="shared" ref="I472:I473" si="429">LEN(H472)</f>
        <v>27</v>
      </c>
      <c r="J472" s="9">
        <f t="shared" ref="J472:J473" si="430">FIND(" ",H472,FIND(" ",H472)+1)</f>
        <v>17</v>
      </c>
      <c r="K472" s="9">
        <f t="shared" ref="K472:K473" si="431">I472-(J472-1)</f>
        <v>11</v>
      </c>
      <c r="L472" s="9" t="str">
        <f t="shared" ref="L472:L473" si="432">MID(H472,1,J472)</f>
        <v xml:space="preserve">Segovia Conforme </v>
      </c>
      <c r="M472" s="9" t="str">
        <f t="shared" ref="M472:M473" si="433">MID(H472,J472,K472)</f>
        <v xml:space="preserve"> Maria Jose</v>
      </c>
      <c r="N472" s="9" t="str">
        <f>_xlfn.IFNA(VLOOKUP(D472,[1]!Tabla1[#All],7,0),"NO ENCONTRADO")</f>
        <v>mariasegovia@saleslmad.net</v>
      </c>
      <c r="O472" s="9"/>
      <c r="P472" s="9" t="str">
        <f t="shared" ref="P472:P473" si="434">IF(N472="NO ENCONTRADO",O472,N472)</f>
        <v>mariasegovia@saleslmad.net</v>
      </c>
      <c r="Q472" s="11">
        <v>44867</v>
      </c>
      <c r="R472" s="11"/>
      <c r="S472" s="11"/>
      <c r="T472" s="11"/>
      <c r="U472" s="76">
        <f t="shared" si="417"/>
        <v>2.9666666666666668</v>
      </c>
      <c r="V472" s="100">
        <f t="shared" si="401"/>
        <v>3.7083333333333335</v>
      </c>
      <c r="W472" s="12">
        <f t="shared" si="427"/>
        <v>0</v>
      </c>
      <c r="X472" s="24">
        <f t="shared" si="403"/>
        <v>0</v>
      </c>
      <c r="Y472" s="77">
        <f>IF(B472="Inactivo",0,(V472-W472-X472))</f>
        <v>3.7083333333333335</v>
      </c>
      <c r="Z472" s="46"/>
      <c r="AA472" s="47"/>
      <c r="AB472" s="47"/>
      <c r="AC472" s="47"/>
      <c r="AD472" s="47"/>
      <c r="AE472" s="47"/>
      <c r="AF472" s="48"/>
      <c r="AG472" s="49"/>
      <c r="AH472" s="50"/>
      <c r="AI472" s="51"/>
      <c r="AJ472" s="52"/>
      <c r="AK472" s="53"/>
      <c r="AL472" s="53"/>
      <c r="AM472" s="53"/>
      <c r="AN472" s="53"/>
      <c r="AO472" s="53"/>
      <c r="AP472" s="54"/>
      <c r="AQ472" s="54"/>
      <c r="AR472" s="55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6"/>
      <c r="BO472" s="52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6"/>
      <c r="CS472" s="64"/>
      <c r="CT472" s="54"/>
      <c r="CU472" s="54"/>
      <c r="CV472" s="54"/>
      <c r="CW472" s="54"/>
      <c r="CX472" s="54"/>
      <c r="CY472" s="54"/>
      <c r="CZ472" s="55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15"/>
      <c r="DR472" s="15"/>
      <c r="DS472" s="15"/>
      <c r="DT472" s="15"/>
      <c r="DU472" s="15"/>
      <c r="DV472" s="15"/>
      <c r="DW472" s="29"/>
      <c r="DX472" s="43"/>
      <c r="DY472" s="21"/>
      <c r="DZ472" s="21"/>
      <c r="EA472" s="15"/>
      <c r="EB472" s="15"/>
      <c r="EC472" s="15"/>
      <c r="ED472" s="15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6"/>
      <c r="FB472" s="52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5"/>
      <c r="FZ472" s="54"/>
      <c r="GA472" s="54"/>
      <c r="GB472" s="54"/>
      <c r="GC472" s="54"/>
      <c r="GD472" s="54"/>
      <c r="GE472" s="54"/>
      <c r="GF472" s="58"/>
      <c r="GG472" s="57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6"/>
      <c r="HL472" s="52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5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8"/>
      <c r="IN472" s="57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6"/>
      <c r="JS472" s="52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5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6"/>
      <c r="KW472" s="57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5"/>
      <c r="LX472" s="54"/>
      <c r="LY472" s="54"/>
      <c r="LZ472" s="54"/>
      <c r="MA472" s="56"/>
      <c r="MB472" s="52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6"/>
      <c r="NF472" s="52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6"/>
      <c r="OK472" s="52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153"/>
      <c r="PP472" s="52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154"/>
      <c r="QT472" s="52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154"/>
      <c r="RY472" s="52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154"/>
      <c r="TC472" s="52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6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38"/>
      <c r="US472" s="38"/>
      <c r="UT472" s="38"/>
      <c r="UU472" s="38"/>
      <c r="UV472" s="38"/>
      <c r="UW472" s="38"/>
      <c r="UX472" s="38"/>
      <c r="UY472" s="38"/>
      <c r="UZ472" s="38"/>
      <c r="VA472" s="38"/>
      <c r="VB472" s="38"/>
      <c r="VC472" s="38"/>
      <c r="VD472" s="38"/>
      <c r="VE472" s="38"/>
      <c r="VF472" s="38"/>
      <c r="VG472" s="38"/>
      <c r="VH472" s="38"/>
      <c r="VI472" s="38"/>
      <c r="VJ472" s="38"/>
      <c r="VK472" s="38"/>
      <c r="VL472" s="182"/>
      <c r="VM472" s="25"/>
      <c r="VN472" s="10"/>
      <c r="VO472" s="10"/>
      <c r="VP472" s="10"/>
      <c r="VQ472" s="10"/>
      <c r="VR472" s="10"/>
      <c r="VS472" s="10"/>
      <c r="VT472" s="10"/>
      <c r="VU472" s="10"/>
      <c r="VV472" s="10"/>
      <c r="VW472" s="38"/>
      <c r="VX472" s="38"/>
      <c r="VY472" s="38"/>
      <c r="VZ472" s="38"/>
      <c r="WA472" s="38"/>
      <c r="WB472" s="38"/>
      <c r="WC472" s="38"/>
      <c r="WD472" s="38"/>
      <c r="WE472" s="38"/>
      <c r="WF472" s="38"/>
      <c r="WG472" s="38"/>
      <c r="WH472" s="38"/>
      <c r="WI472" s="38"/>
      <c r="WJ472" s="38"/>
      <c r="WK472" s="38"/>
      <c r="WL472" s="38"/>
      <c r="WM472" s="38"/>
      <c r="WN472" s="182"/>
      <c r="WO472" s="25"/>
      <c r="WP472" s="10"/>
      <c r="WQ472" s="10"/>
      <c r="WR472" s="10"/>
      <c r="WS472" s="10"/>
      <c r="WT472" s="10"/>
      <c r="WU472" s="10"/>
      <c r="WV472" s="10"/>
      <c r="WW472" s="10"/>
      <c r="WX472" s="10"/>
      <c r="WY472" s="196"/>
      <c r="WZ472" s="196"/>
      <c r="XA472" s="196"/>
      <c r="XB472" s="196"/>
      <c r="XC472" s="196"/>
      <c r="XD472" s="196"/>
      <c r="XE472" s="196"/>
      <c r="XF472" s="196"/>
      <c r="XG472" s="196"/>
      <c r="XH472" s="196"/>
      <c r="XI472" s="196"/>
      <c r="XJ472" s="196"/>
      <c r="XK472" s="196"/>
      <c r="XL472" s="196"/>
      <c r="XM472" s="196"/>
      <c r="XN472" s="196"/>
      <c r="XO472" s="196"/>
      <c r="XP472" s="196"/>
      <c r="XQ472" s="196"/>
      <c r="XR472" s="196"/>
      <c r="XS472" s="196"/>
      <c r="XT472" s="25">
        <f t="shared" si="428"/>
        <v>0</v>
      </c>
    </row>
    <row r="473" spans="2:644" s="4" customFormat="1" ht="12.75" x14ac:dyDescent="0.2">
      <c r="B473" s="61" t="s">
        <v>122</v>
      </c>
      <c r="C473" s="201" t="s">
        <v>1144</v>
      </c>
      <c r="D473" s="9" t="str">
        <f t="shared" si="416"/>
        <v>0962091344</v>
      </c>
      <c r="E473" s="10">
        <v>6015</v>
      </c>
      <c r="F473" s="9" t="s">
        <v>338</v>
      </c>
      <c r="G473" s="9" t="s">
        <v>883</v>
      </c>
      <c r="H473" s="9" t="s">
        <v>792</v>
      </c>
      <c r="I473" s="9">
        <f t="shared" si="429"/>
        <v>32</v>
      </c>
      <c r="J473" s="9">
        <f t="shared" si="430"/>
        <v>18</v>
      </c>
      <c r="K473" s="9">
        <f t="shared" si="431"/>
        <v>15</v>
      </c>
      <c r="L473" s="9" t="str">
        <f t="shared" si="432"/>
        <v xml:space="preserve">Sequera Martinisi </v>
      </c>
      <c r="M473" s="9" t="str">
        <f t="shared" si="433"/>
        <v xml:space="preserve"> Carlos Enrique</v>
      </c>
      <c r="N473" s="9" t="str">
        <f>_xlfn.IFNA(VLOOKUP(D473,[1]!Tabla1[#All],7,0),"NO ENCONTRADO")</f>
        <v>carlossequera@salesland.net</v>
      </c>
      <c r="O473" s="9"/>
      <c r="P473" s="9" t="str">
        <f t="shared" si="434"/>
        <v>carlossequera@salesland.net</v>
      </c>
      <c r="Q473" s="11">
        <v>44652</v>
      </c>
      <c r="R473" s="11"/>
      <c r="S473" s="11"/>
      <c r="T473" s="11"/>
      <c r="U473" s="76">
        <f t="shared" si="417"/>
        <v>10</v>
      </c>
      <c r="V473" s="100">
        <f t="shared" si="401"/>
        <v>12.5</v>
      </c>
      <c r="W473" s="12">
        <f t="shared" si="427"/>
        <v>0</v>
      </c>
      <c r="X473" s="24">
        <f t="shared" si="403"/>
        <v>0</v>
      </c>
      <c r="Y473" s="77">
        <f>IF(B473="Inactivo",0,(V473-W473-X473))</f>
        <v>12.5</v>
      </c>
      <c r="Z473" s="46"/>
      <c r="AA473" s="47"/>
      <c r="AB473" s="47"/>
      <c r="AC473" s="47"/>
      <c r="AD473" s="47"/>
      <c r="AE473" s="47"/>
      <c r="AF473" s="48"/>
      <c r="AG473" s="49"/>
      <c r="AH473" s="50"/>
      <c r="AI473" s="51"/>
      <c r="AJ473" s="52"/>
      <c r="AK473" s="53"/>
      <c r="AL473" s="53"/>
      <c r="AM473" s="53"/>
      <c r="AN473" s="53"/>
      <c r="AO473" s="53"/>
      <c r="AP473" s="54"/>
      <c r="AQ473" s="54"/>
      <c r="AR473" s="55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6"/>
      <c r="BO473" s="52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6"/>
      <c r="CS473" s="64"/>
      <c r="CT473" s="54"/>
      <c r="CU473" s="54"/>
      <c r="CV473" s="54"/>
      <c r="CW473" s="54"/>
      <c r="CX473" s="54"/>
      <c r="CY473" s="54"/>
      <c r="CZ473" s="55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15"/>
      <c r="DR473" s="15"/>
      <c r="DS473" s="15"/>
      <c r="DT473" s="15"/>
      <c r="DU473" s="15"/>
      <c r="DV473" s="15"/>
      <c r="DW473" s="29"/>
      <c r="DX473" s="43"/>
      <c r="DY473" s="21"/>
      <c r="DZ473" s="21"/>
      <c r="EA473" s="15"/>
      <c r="EB473" s="15"/>
      <c r="EC473" s="15"/>
      <c r="ED473" s="15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6"/>
      <c r="FB473" s="52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5"/>
      <c r="FZ473" s="54"/>
      <c r="GA473" s="54"/>
      <c r="GB473" s="54"/>
      <c r="GC473" s="54"/>
      <c r="GD473" s="54"/>
      <c r="GE473" s="54"/>
      <c r="GF473" s="58"/>
      <c r="GG473" s="57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6"/>
      <c r="HL473" s="52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5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8"/>
      <c r="IN473" s="57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6"/>
      <c r="JS473" s="52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5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6"/>
      <c r="KW473" s="57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5"/>
      <c r="LX473" s="54"/>
      <c r="LY473" s="54"/>
      <c r="LZ473" s="54"/>
      <c r="MA473" s="56"/>
      <c r="MB473" s="52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6"/>
      <c r="NF473" s="52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6"/>
      <c r="OK473" s="52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153"/>
      <c r="PP473" s="52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154"/>
      <c r="QT473" s="52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154"/>
      <c r="RY473" s="52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154"/>
      <c r="TC473" s="52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6"/>
      <c r="UH473" s="10"/>
      <c r="UI473" s="10"/>
      <c r="UJ473" s="10"/>
      <c r="UK473" s="10"/>
      <c r="UL473" s="10"/>
      <c r="UM473" s="10"/>
      <c r="UN473" s="10"/>
      <c r="UO473" s="10"/>
      <c r="UP473" s="10"/>
      <c r="UQ473" s="10"/>
      <c r="UR473" s="38"/>
      <c r="US473" s="38"/>
      <c r="UT473" s="38"/>
      <c r="UU473" s="38"/>
      <c r="UV473" s="38"/>
      <c r="UW473" s="38"/>
      <c r="UX473" s="38"/>
      <c r="UY473" s="38"/>
      <c r="UZ473" s="38"/>
      <c r="VA473" s="38"/>
      <c r="VB473" s="38"/>
      <c r="VC473" s="38"/>
      <c r="VD473" s="38"/>
      <c r="VE473" s="38"/>
      <c r="VF473" s="38"/>
      <c r="VG473" s="38"/>
      <c r="VH473" s="38"/>
      <c r="VI473" s="38"/>
      <c r="VJ473" s="38"/>
      <c r="VK473" s="38"/>
      <c r="VL473" s="182"/>
      <c r="VM473" s="25"/>
      <c r="VN473" s="10"/>
      <c r="VO473" s="10"/>
      <c r="VP473" s="10"/>
      <c r="VQ473" s="10"/>
      <c r="VR473" s="10"/>
      <c r="VS473" s="10"/>
      <c r="VT473" s="10"/>
      <c r="VU473" s="10"/>
      <c r="VV473" s="10"/>
      <c r="VW473" s="38"/>
      <c r="VX473" s="38"/>
      <c r="VY473" s="38"/>
      <c r="VZ473" s="38"/>
      <c r="WA473" s="38"/>
      <c r="WB473" s="38"/>
      <c r="WC473" s="38"/>
      <c r="WD473" s="38"/>
      <c r="WE473" s="38"/>
      <c r="WF473" s="38"/>
      <c r="WG473" s="38"/>
      <c r="WH473" s="38"/>
      <c r="WI473" s="38"/>
      <c r="WJ473" s="38"/>
      <c r="WK473" s="38"/>
      <c r="WL473" s="38"/>
      <c r="WM473" s="38"/>
      <c r="WN473" s="182"/>
      <c r="WO473" s="25"/>
      <c r="WP473" s="10"/>
      <c r="WQ473" s="10"/>
      <c r="WR473" s="10"/>
      <c r="WS473" s="10"/>
      <c r="WT473" s="10"/>
      <c r="WU473" s="10"/>
      <c r="WV473" s="10"/>
      <c r="WW473" s="10"/>
      <c r="WX473" s="10"/>
      <c r="WY473" s="196"/>
      <c r="WZ473" s="196"/>
      <c r="XA473" s="196"/>
      <c r="XB473" s="196"/>
      <c r="XC473" s="196"/>
      <c r="XD473" s="196"/>
      <c r="XE473" s="196"/>
      <c r="XF473" s="196"/>
      <c r="XG473" s="196"/>
      <c r="XH473" s="196"/>
      <c r="XI473" s="196"/>
      <c r="XJ473" s="196"/>
      <c r="XK473" s="196"/>
      <c r="XL473" s="196"/>
      <c r="XM473" s="196"/>
      <c r="XN473" s="196"/>
      <c r="XO473" s="196"/>
      <c r="XP473" s="196"/>
      <c r="XQ473" s="196"/>
      <c r="XR473" s="196"/>
      <c r="XS473" s="196"/>
      <c r="XT473" s="25">
        <f t="shared" si="428"/>
        <v>0</v>
      </c>
    </row>
    <row r="474" spans="2:644" s="4" customFormat="1" ht="12.75" hidden="1" x14ac:dyDescent="0.2">
      <c r="B474" s="61" t="s">
        <v>121</v>
      </c>
      <c r="C474" s="201" t="s">
        <v>1145</v>
      </c>
      <c r="D474" s="9" t="str">
        <f t="shared" si="416"/>
        <v>0101890085</v>
      </c>
      <c r="E474" s="10"/>
      <c r="F474" s="9"/>
      <c r="G474" s="9"/>
      <c r="H474" s="9" t="s">
        <v>793</v>
      </c>
      <c r="I474" s="9"/>
      <c r="J474" s="9"/>
      <c r="K474" s="9"/>
      <c r="L474" s="9"/>
      <c r="M474" s="9"/>
      <c r="N474" s="9" t="e">
        <f>VLOOKUP(C474,'[1]Nomina al 02-02-2023'!$A$6:$A$94,1,0)</f>
        <v>#N/A</v>
      </c>
      <c r="O474" s="9"/>
      <c r="P474" s="9"/>
      <c r="Q474" s="11">
        <v>44818</v>
      </c>
      <c r="R474" s="11">
        <v>44834</v>
      </c>
      <c r="S474" s="11"/>
      <c r="T474" s="11"/>
      <c r="U474" s="76">
        <f t="shared" si="417"/>
        <v>4.5666666666666664</v>
      </c>
      <c r="V474" s="100">
        <f t="shared" si="401"/>
        <v>5.708333333333333</v>
      </c>
      <c r="W474" s="12">
        <f t="shared" si="402"/>
        <v>0</v>
      </c>
      <c r="X474" s="24">
        <f t="shared" si="403"/>
        <v>0</v>
      </c>
      <c r="Y474" s="77">
        <f>IF(B474="Inactivo",0,(V474-W474-X474))</f>
        <v>0</v>
      </c>
      <c r="Z474" s="46"/>
      <c r="AA474" s="47"/>
      <c r="AB474" s="47"/>
      <c r="AC474" s="47"/>
      <c r="AD474" s="47"/>
      <c r="AE474" s="47"/>
      <c r="AF474" s="48"/>
      <c r="AG474" s="49"/>
      <c r="AH474" s="50"/>
      <c r="AI474" s="51"/>
      <c r="AJ474" s="52"/>
      <c r="AK474" s="53"/>
      <c r="AL474" s="53"/>
      <c r="AM474" s="53"/>
      <c r="AN474" s="53"/>
      <c r="AO474" s="53"/>
      <c r="AP474" s="54"/>
      <c r="AQ474" s="54"/>
      <c r="AR474" s="55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6"/>
      <c r="BO474" s="52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6"/>
      <c r="CS474" s="64"/>
      <c r="CT474" s="54"/>
      <c r="CU474" s="54"/>
      <c r="CV474" s="54"/>
      <c r="CW474" s="54"/>
      <c r="CX474" s="54"/>
      <c r="CY474" s="54"/>
      <c r="CZ474" s="55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15"/>
      <c r="DR474" s="15"/>
      <c r="DS474" s="15"/>
      <c r="DT474" s="15"/>
      <c r="DU474" s="15"/>
      <c r="DV474" s="15"/>
      <c r="DW474" s="29"/>
      <c r="DX474" s="43"/>
      <c r="DY474" s="21"/>
      <c r="DZ474" s="21"/>
      <c r="EA474" s="15"/>
      <c r="EB474" s="15"/>
      <c r="EC474" s="15"/>
      <c r="ED474" s="15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6"/>
      <c r="FB474" s="52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5"/>
      <c r="FZ474" s="54"/>
      <c r="GA474" s="54"/>
      <c r="GB474" s="54"/>
      <c r="GC474" s="54"/>
      <c r="GD474" s="54"/>
      <c r="GE474" s="54"/>
      <c r="GF474" s="58"/>
      <c r="GG474" s="57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6"/>
      <c r="HL474" s="52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5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8"/>
      <c r="IN474" s="57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6"/>
      <c r="JS474" s="52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5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6"/>
      <c r="KW474" s="57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5"/>
      <c r="LX474" s="54"/>
      <c r="LY474" s="54"/>
      <c r="LZ474" s="54"/>
      <c r="MA474" s="56"/>
      <c r="MB474" s="52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6"/>
      <c r="NF474" s="52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6"/>
      <c r="OK474" s="52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153"/>
      <c r="PP474" s="52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154"/>
      <c r="QT474" s="52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154"/>
      <c r="RY474" s="52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154"/>
      <c r="TC474" s="52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6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38"/>
      <c r="US474" s="38"/>
      <c r="UT474" s="38"/>
      <c r="UU474" s="38"/>
      <c r="UV474" s="38"/>
      <c r="UW474" s="38"/>
      <c r="UX474" s="38"/>
      <c r="UY474" s="38"/>
      <c r="UZ474" s="38"/>
      <c r="VA474" s="38"/>
      <c r="VB474" s="38"/>
      <c r="VC474" s="38"/>
      <c r="VD474" s="38"/>
      <c r="VE474" s="38"/>
      <c r="VF474" s="38"/>
      <c r="VG474" s="38"/>
      <c r="VH474" s="38"/>
      <c r="VI474" s="38"/>
      <c r="VJ474" s="38"/>
      <c r="VK474" s="38"/>
      <c r="VL474" s="182"/>
      <c r="VM474" s="25"/>
      <c r="VN474" s="10"/>
      <c r="VO474" s="10"/>
      <c r="VP474" s="10"/>
      <c r="VQ474" s="10"/>
      <c r="VR474" s="10"/>
      <c r="VS474" s="10"/>
      <c r="VT474" s="10"/>
      <c r="VU474" s="10"/>
      <c r="VV474" s="10"/>
      <c r="VW474" s="38"/>
      <c r="VX474" s="38"/>
      <c r="VY474" s="38"/>
      <c r="VZ474" s="38"/>
      <c r="WA474" s="38"/>
      <c r="WB474" s="38"/>
      <c r="WC474" s="38"/>
      <c r="WD474" s="38"/>
      <c r="WE474" s="38"/>
      <c r="WF474" s="38"/>
      <c r="WG474" s="38"/>
      <c r="WH474" s="38"/>
      <c r="WI474" s="38"/>
      <c r="WJ474" s="38"/>
      <c r="WK474" s="38"/>
      <c r="WL474" s="38"/>
      <c r="WM474" s="38"/>
      <c r="WN474" s="182"/>
      <c r="WO474" s="25"/>
      <c r="WP474" s="10"/>
      <c r="WQ474" s="10"/>
      <c r="WR474" s="10"/>
      <c r="WS474" s="10"/>
      <c r="WT474" s="10"/>
      <c r="WU474" s="10"/>
      <c r="WV474" s="10"/>
      <c r="WW474" s="10"/>
      <c r="WX474" s="10"/>
      <c r="WY474" s="38"/>
      <c r="WZ474" s="38"/>
      <c r="XA474" s="38"/>
      <c r="XB474" s="38"/>
      <c r="XC474" s="38"/>
      <c r="XD474" s="38"/>
      <c r="XE474" s="38"/>
      <c r="XF474" s="38"/>
      <c r="XG474" s="38"/>
      <c r="XH474" s="38"/>
      <c r="XI474" s="38"/>
      <c r="XJ474" s="38"/>
      <c r="XK474" s="38"/>
      <c r="XL474" s="38"/>
      <c r="XM474" s="38"/>
      <c r="XN474" s="38"/>
      <c r="XO474" s="38"/>
      <c r="XP474" s="38"/>
      <c r="XQ474" s="38"/>
      <c r="XR474" s="38"/>
      <c r="XS474" s="38"/>
      <c r="XT474" s="25"/>
    </row>
    <row r="475" spans="2:644" s="4" customFormat="1" ht="12.75" x14ac:dyDescent="0.2">
      <c r="B475" s="61" t="s">
        <v>122</v>
      </c>
      <c r="C475" s="201" t="s">
        <v>1146</v>
      </c>
      <c r="D475" s="9" t="str">
        <f t="shared" si="416"/>
        <v>0953577160</v>
      </c>
      <c r="E475" s="10">
        <v>6015</v>
      </c>
      <c r="F475" s="9" t="s">
        <v>338</v>
      </c>
      <c r="G475" s="9" t="s">
        <v>883</v>
      </c>
      <c r="H475" s="9" t="s">
        <v>794</v>
      </c>
      <c r="I475" s="9">
        <f t="shared" ref="I475:I476" si="435">LEN(H475)</f>
        <v>27</v>
      </c>
      <c r="J475" s="9">
        <f t="shared" ref="J475:J476" si="436">FIND(" ",H475,FIND(" ",H475)+1)</f>
        <v>15</v>
      </c>
      <c r="K475" s="9">
        <f t="shared" ref="K475:K476" si="437">I475-(J475-1)</f>
        <v>13</v>
      </c>
      <c r="L475" s="9" t="str">
        <f t="shared" ref="L475:L476" si="438">MID(H475,1,J475)</f>
        <v xml:space="preserve">Sisalema Olmos </v>
      </c>
      <c r="M475" s="9" t="str">
        <f t="shared" ref="M475:M476" si="439">MID(H475,J475,K475)</f>
        <v xml:space="preserve"> Kevin Andres</v>
      </c>
      <c r="N475" s="9" t="str">
        <f>_xlfn.IFNA(VLOOKUP(D475,[1]!Tabla1[#All],7,0),"NO ENCONTRADO")</f>
        <v>kevinsisalema@salesland.net</v>
      </c>
      <c r="O475" s="9"/>
      <c r="P475" s="9" t="str">
        <f t="shared" ref="P475:P476" si="440">IF(N475="NO ENCONTRADO",O475,N475)</f>
        <v>kevinsisalema@salesland.net</v>
      </c>
      <c r="Q475" s="11">
        <v>44743</v>
      </c>
      <c r="R475" s="11"/>
      <c r="S475" s="11"/>
      <c r="T475" s="11"/>
      <c r="U475" s="76">
        <f t="shared" si="417"/>
        <v>7</v>
      </c>
      <c r="V475" s="100">
        <f t="shared" si="401"/>
        <v>8.75</v>
      </c>
      <c r="W475" s="12">
        <f t="shared" ref="W475:W477" si="441">SUM(Z475:XS475)</f>
        <v>0</v>
      </c>
      <c r="X475" s="24">
        <f t="shared" si="403"/>
        <v>0</v>
      </c>
      <c r="Y475" s="77">
        <f>IF(B475="Inactivo",0,(V475-W475-X475))</f>
        <v>8.75</v>
      </c>
      <c r="Z475" s="46"/>
      <c r="AA475" s="47"/>
      <c r="AB475" s="47"/>
      <c r="AC475" s="47"/>
      <c r="AD475" s="47"/>
      <c r="AE475" s="47"/>
      <c r="AF475" s="48"/>
      <c r="AG475" s="49"/>
      <c r="AH475" s="50"/>
      <c r="AI475" s="51"/>
      <c r="AJ475" s="52"/>
      <c r="AK475" s="53"/>
      <c r="AL475" s="53"/>
      <c r="AM475" s="53"/>
      <c r="AN475" s="53"/>
      <c r="AO475" s="53"/>
      <c r="AP475" s="54"/>
      <c r="AQ475" s="54"/>
      <c r="AR475" s="55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6"/>
      <c r="BO475" s="52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6"/>
      <c r="CS475" s="64"/>
      <c r="CT475" s="54"/>
      <c r="CU475" s="54"/>
      <c r="CV475" s="54"/>
      <c r="CW475" s="54"/>
      <c r="CX475" s="54"/>
      <c r="CY475" s="54"/>
      <c r="CZ475" s="55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15"/>
      <c r="DR475" s="15"/>
      <c r="DS475" s="15"/>
      <c r="DT475" s="15"/>
      <c r="DU475" s="15"/>
      <c r="DV475" s="15"/>
      <c r="DW475" s="29"/>
      <c r="DX475" s="43"/>
      <c r="DY475" s="21"/>
      <c r="DZ475" s="21"/>
      <c r="EA475" s="15"/>
      <c r="EB475" s="15"/>
      <c r="EC475" s="15"/>
      <c r="ED475" s="15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6"/>
      <c r="FB475" s="52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5"/>
      <c r="FZ475" s="54"/>
      <c r="GA475" s="54"/>
      <c r="GB475" s="54"/>
      <c r="GC475" s="54"/>
      <c r="GD475" s="54"/>
      <c r="GE475" s="54"/>
      <c r="GF475" s="58"/>
      <c r="GG475" s="57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6"/>
      <c r="HL475" s="52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5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8"/>
      <c r="IN475" s="57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6"/>
      <c r="JS475" s="52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5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6"/>
      <c r="KW475" s="57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5"/>
      <c r="LX475" s="54"/>
      <c r="LY475" s="54"/>
      <c r="LZ475" s="54"/>
      <c r="MA475" s="56"/>
      <c r="MB475" s="52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6"/>
      <c r="NF475" s="52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6"/>
      <c r="OK475" s="52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153"/>
      <c r="PP475" s="52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154"/>
      <c r="QT475" s="52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154"/>
      <c r="RY475" s="52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154"/>
      <c r="TC475" s="52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6"/>
      <c r="UH475" s="10"/>
      <c r="UI475" s="10"/>
      <c r="UJ475" s="10"/>
      <c r="UK475" s="10"/>
      <c r="UL475" s="10"/>
      <c r="UM475" s="10"/>
      <c r="UN475" s="10"/>
      <c r="UO475" s="10"/>
      <c r="UP475" s="10"/>
      <c r="UQ475" s="10"/>
      <c r="UR475" s="38"/>
      <c r="US475" s="38"/>
      <c r="UT475" s="38"/>
      <c r="UU475" s="38"/>
      <c r="UV475" s="38"/>
      <c r="UW475" s="38"/>
      <c r="UX475" s="38"/>
      <c r="UY475" s="38"/>
      <c r="UZ475" s="38"/>
      <c r="VA475" s="38"/>
      <c r="VB475" s="38"/>
      <c r="VC475" s="38"/>
      <c r="VD475" s="38"/>
      <c r="VE475" s="38"/>
      <c r="VF475" s="38"/>
      <c r="VG475" s="38"/>
      <c r="VH475" s="38"/>
      <c r="VI475" s="38"/>
      <c r="VJ475" s="38"/>
      <c r="VK475" s="38"/>
      <c r="VL475" s="182"/>
      <c r="VM475" s="25"/>
      <c r="VN475" s="10"/>
      <c r="VO475" s="10"/>
      <c r="VP475" s="10"/>
      <c r="VQ475" s="10"/>
      <c r="VR475" s="10"/>
      <c r="VS475" s="10"/>
      <c r="VT475" s="10"/>
      <c r="VU475" s="10"/>
      <c r="VV475" s="10"/>
      <c r="VW475" s="38"/>
      <c r="VX475" s="38"/>
      <c r="VY475" s="38"/>
      <c r="VZ475" s="38"/>
      <c r="WA475" s="38"/>
      <c r="WB475" s="38"/>
      <c r="WC475" s="38"/>
      <c r="WD475" s="38"/>
      <c r="WE475" s="38"/>
      <c r="WF475" s="38"/>
      <c r="WG475" s="38"/>
      <c r="WH475" s="38"/>
      <c r="WI475" s="38"/>
      <c r="WJ475" s="38"/>
      <c r="WK475" s="38"/>
      <c r="WL475" s="38"/>
      <c r="WM475" s="38"/>
      <c r="WN475" s="182"/>
      <c r="WO475" s="25"/>
      <c r="WP475" s="10"/>
      <c r="WQ475" s="10"/>
      <c r="WR475" s="10"/>
      <c r="WS475" s="10"/>
      <c r="WT475" s="10"/>
      <c r="WU475" s="10"/>
      <c r="WV475" s="10"/>
      <c r="WW475" s="10"/>
      <c r="WX475" s="10"/>
      <c r="WY475" s="196"/>
      <c r="WZ475" s="196"/>
      <c r="XA475" s="196"/>
      <c r="XB475" s="196"/>
      <c r="XC475" s="196"/>
      <c r="XD475" s="196"/>
      <c r="XE475" s="196"/>
      <c r="XF475" s="196"/>
      <c r="XG475" s="196"/>
      <c r="XH475" s="196"/>
      <c r="XI475" s="196"/>
      <c r="XJ475" s="196"/>
      <c r="XK475" s="196"/>
      <c r="XL475" s="196"/>
      <c r="XM475" s="196"/>
      <c r="XN475" s="196"/>
      <c r="XO475" s="196"/>
      <c r="XP475" s="196"/>
      <c r="XQ475" s="196"/>
      <c r="XR475" s="196"/>
      <c r="XS475" s="196"/>
      <c r="XT475" s="25">
        <f t="shared" ref="XT475:XT477" si="442">SUM(Z475:XS475)</f>
        <v>0</v>
      </c>
    </row>
    <row r="476" spans="2:644" s="4" customFormat="1" ht="12.75" x14ac:dyDescent="0.2">
      <c r="B476" s="61" t="s">
        <v>122</v>
      </c>
      <c r="C476" s="201" t="s">
        <v>1147</v>
      </c>
      <c r="D476" s="9" t="str">
        <f t="shared" si="416"/>
        <v>0958621179</v>
      </c>
      <c r="E476" s="10">
        <v>6015</v>
      </c>
      <c r="F476" s="9" t="s">
        <v>338</v>
      </c>
      <c r="G476" s="9" t="s">
        <v>883</v>
      </c>
      <c r="H476" s="9" t="s">
        <v>795</v>
      </c>
      <c r="I476" s="9">
        <f t="shared" si="435"/>
        <v>27</v>
      </c>
      <c r="J476" s="9">
        <f t="shared" si="436"/>
        <v>13</v>
      </c>
      <c r="K476" s="9">
        <f t="shared" si="437"/>
        <v>15</v>
      </c>
      <c r="L476" s="9" t="str">
        <f t="shared" si="438"/>
        <v xml:space="preserve">Solari Calle </v>
      </c>
      <c r="M476" s="9" t="str">
        <f t="shared" si="439"/>
        <v xml:space="preserve"> Lisbeth Andrea</v>
      </c>
      <c r="N476" s="9" t="str">
        <f>_xlfn.IFNA(VLOOKUP(D476,[1]!Tabla1[#All],7,0),"NO ENCONTRADO")</f>
        <v>lisbethsolari@salesland.net</v>
      </c>
      <c r="O476" s="9"/>
      <c r="P476" s="9" t="str">
        <f t="shared" si="440"/>
        <v>lisbethsolari@salesland.net</v>
      </c>
      <c r="Q476" s="11">
        <v>44743</v>
      </c>
      <c r="R476" s="11"/>
      <c r="S476" s="11"/>
      <c r="T476" s="11"/>
      <c r="U476" s="76">
        <f t="shared" si="417"/>
        <v>7</v>
      </c>
      <c r="V476" s="100">
        <f t="shared" si="401"/>
        <v>8.75</v>
      </c>
      <c r="W476" s="12">
        <f t="shared" si="441"/>
        <v>0</v>
      </c>
      <c r="X476" s="24">
        <f t="shared" si="403"/>
        <v>0</v>
      </c>
      <c r="Y476" s="77">
        <f>IF(B476="Inactivo",0,(V476-W476-X476))</f>
        <v>8.75</v>
      </c>
      <c r="Z476" s="46"/>
      <c r="AA476" s="47"/>
      <c r="AB476" s="47"/>
      <c r="AC476" s="47"/>
      <c r="AD476" s="47"/>
      <c r="AE476" s="47"/>
      <c r="AF476" s="48"/>
      <c r="AG476" s="49"/>
      <c r="AH476" s="50"/>
      <c r="AI476" s="51"/>
      <c r="AJ476" s="52"/>
      <c r="AK476" s="53"/>
      <c r="AL476" s="53"/>
      <c r="AM476" s="53"/>
      <c r="AN476" s="53"/>
      <c r="AO476" s="53"/>
      <c r="AP476" s="54"/>
      <c r="AQ476" s="54"/>
      <c r="AR476" s="55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6"/>
      <c r="BO476" s="52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6"/>
      <c r="CS476" s="64"/>
      <c r="CT476" s="54"/>
      <c r="CU476" s="54"/>
      <c r="CV476" s="54"/>
      <c r="CW476" s="54"/>
      <c r="CX476" s="54"/>
      <c r="CY476" s="54"/>
      <c r="CZ476" s="55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15"/>
      <c r="DR476" s="15"/>
      <c r="DS476" s="15"/>
      <c r="DT476" s="15"/>
      <c r="DU476" s="15"/>
      <c r="DV476" s="15"/>
      <c r="DW476" s="29"/>
      <c r="DX476" s="43"/>
      <c r="DY476" s="21"/>
      <c r="DZ476" s="21"/>
      <c r="EA476" s="15"/>
      <c r="EB476" s="15"/>
      <c r="EC476" s="15"/>
      <c r="ED476" s="15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6"/>
      <c r="FB476" s="52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5"/>
      <c r="FZ476" s="54"/>
      <c r="GA476" s="54"/>
      <c r="GB476" s="54"/>
      <c r="GC476" s="54"/>
      <c r="GD476" s="54"/>
      <c r="GE476" s="54"/>
      <c r="GF476" s="58"/>
      <c r="GG476" s="57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6"/>
      <c r="HL476" s="52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5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8"/>
      <c r="IN476" s="57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6"/>
      <c r="JS476" s="52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5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6"/>
      <c r="KW476" s="57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5"/>
      <c r="LX476" s="54"/>
      <c r="LY476" s="54"/>
      <c r="LZ476" s="54"/>
      <c r="MA476" s="56"/>
      <c r="MB476" s="52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6"/>
      <c r="NF476" s="52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6"/>
      <c r="OK476" s="52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153"/>
      <c r="PP476" s="52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154"/>
      <c r="QT476" s="52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154"/>
      <c r="RY476" s="52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154"/>
      <c r="TC476" s="52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6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38"/>
      <c r="US476" s="38"/>
      <c r="UT476" s="38"/>
      <c r="UU476" s="38"/>
      <c r="UV476" s="38"/>
      <c r="UW476" s="38"/>
      <c r="UX476" s="38"/>
      <c r="UY476" s="38"/>
      <c r="UZ476" s="38"/>
      <c r="VA476" s="38"/>
      <c r="VB476" s="38"/>
      <c r="VC476" s="38"/>
      <c r="VD476" s="38"/>
      <c r="VE476" s="38"/>
      <c r="VF476" s="38"/>
      <c r="VG476" s="38"/>
      <c r="VH476" s="38"/>
      <c r="VI476" s="38"/>
      <c r="VJ476" s="38"/>
      <c r="VK476" s="38"/>
      <c r="VL476" s="182"/>
      <c r="VM476" s="25"/>
      <c r="VN476" s="10"/>
      <c r="VO476" s="10"/>
      <c r="VP476" s="10"/>
      <c r="VQ476" s="10"/>
      <c r="VR476" s="10"/>
      <c r="VS476" s="10"/>
      <c r="VT476" s="10"/>
      <c r="VU476" s="10"/>
      <c r="VV476" s="10"/>
      <c r="VW476" s="38"/>
      <c r="VX476" s="38"/>
      <c r="VY476" s="38"/>
      <c r="VZ476" s="38"/>
      <c r="WA476" s="38"/>
      <c r="WB476" s="38"/>
      <c r="WC476" s="38"/>
      <c r="WD476" s="38"/>
      <c r="WE476" s="38"/>
      <c r="WF476" s="38"/>
      <c r="WG476" s="38"/>
      <c r="WH476" s="38"/>
      <c r="WI476" s="38"/>
      <c r="WJ476" s="38"/>
      <c r="WK476" s="38"/>
      <c r="WL476" s="38"/>
      <c r="WM476" s="38"/>
      <c r="WN476" s="182"/>
      <c r="WO476" s="25"/>
      <c r="WP476" s="10"/>
      <c r="WQ476" s="10"/>
      <c r="WR476" s="10"/>
      <c r="WS476" s="10"/>
      <c r="WT476" s="10"/>
      <c r="WU476" s="10"/>
      <c r="WV476" s="10"/>
      <c r="WW476" s="10"/>
      <c r="WX476" s="10"/>
      <c r="WY476" s="196"/>
      <c r="WZ476" s="196"/>
      <c r="XA476" s="196"/>
      <c r="XB476" s="196"/>
      <c r="XC476" s="196"/>
      <c r="XD476" s="196"/>
      <c r="XE476" s="196"/>
      <c r="XF476" s="196"/>
      <c r="XG476" s="196"/>
      <c r="XH476" s="196"/>
      <c r="XI476" s="196"/>
      <c r="XJ476" s="196"/>
      <c r="XK476" s="196"/>
      <c r="XL476" s="196"/>
      <c r="XM476" s="196"/>
      <c r="XN476" s="196"/>
      <c r="XO476" s="196"/>
      <c r="XP476" s="196"/>
      <c r="XQ476" s="196"/>
      <c r="XR476" s="196"/>
      <c r="XS476" s="196"/>
      <c r="XT476" s="25">
        <f t="shared" si="442"/>
        <v>0</v>
      </c>
    </row>
    <row r="477" spans="2:644" s="4" customFormat="1" ht="12.75" hidden="1" x14ac:dyDescent="0.2">
      <c r="B477" s="61" t="s">
        <v>121</v>
      </c>
      <c r="C477" s="201" t="s">
        <v>195</v>
      </c>
      <c r="D477" s="9" t="str">
        <f t="shared" si="416"/>
        <v>1312425505</v>
      </c>
      <c r="E477" s="10">
        <v>6015</v>
      </c>
      <c r="F477" s="9" t="s">
        <v>338</v>
      </c>
      <c r="G477" s="9" t="s">
        <v>126</v>
      </c>
      <c r="H477" s="9" t="s">
        <v>246</v>
      </c>
      <c r="I477" s="9"/>
      <c r="J477" s="9"/>
      <c r="K477" s="9"/>
      <c r="L477" s="9"/>
      <c r="M477" s="9"/>
      <c r="N477" s="9" t="e">
        <f>VLOOKUP(C477,'[1]Nomina al 02-02-2023'!$A$6:$A$94,1,0)</f>
        <v>#N/A</v>
      </c>
      <c r="O477" s="9"/>
      <c r="P477" s="9"/>
      <c r="Q477" s="11">
        <v>44743</v>
      </c>
      <c r="R477" s="11">
        <v>44838</v>
      </c>
      <c r="S477" s="11"/>
      <c r="T477" s="11"/>
      <c r="U477" s="76">
        <f t="shared" si="417"/>
        <v>7</v>
      </c>
      <c r="V477" s="100">
        <f t="shared" si="401"/>
        <v>8.75</v>
      </c>
      <c r="W477" s="12">
        <f t="shared" si="441"/>
        <v>0</v>
      </c>
      <c r="X477" s="24">
        <f t="shared" si="403"/>
        <v>0</v>
      </c>
      <c r="Y477" s="77">
        <f>IF(B477="Inactivo",0,(V477-W477-X477))</f>
        <v>0</v>
      </c>
      <c r="Z477" s="46"/>
      <c r="AA477" s="47"/>
      <c r="AB477" s="47"/>
      <c r="AC477" s="47"/>
      <c r="AD477" s="47"/>
      <c r="AE477" s="47"/>
      <c r="AF477" s="48"/>
      <c r="AG477" s="49"/>
      <c r="AH477" s="50"/>
      <c r="AI477" s="51"/>
      <c r="AJ477" s="52"/>
      <c r="AK477" s="53"/>
      <c r="AL477" s="53"/>
      <c r="AM477" s="53"/>
      <c r="AN477" s="53"/>
      <c r="AO477" s="53"/>
      <c r="AP477" s="54"/>
      <c r="AQ477" s="54"/>
      <c r="AR477" s="55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6"/>
      <c r="BO477" s="52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6"/>
      <c r="CS477" s="64"/>
      <c r="CT477" s="54"/>
      <c r="CU477" s="54"/>
      <c r="CV477" s="54"/>
      <c r="CW477" s="54"/>
      <c r="CX477" s="54"/>
      <c r="CY477" s="54"/>
      <c r="CZ477" s="55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15"/>
      <c r="DR477" s="15"/>
      <c r="DS477" s="15"/>
      <c r="DT477" s="15"/>
      <c r="DU477" s="15"/>
      <c r="DV477" s="15"/>
      <c r="DW477" s="29"/>
      <c r="DX477" s="43"/>
      <c r="DY477" s="21"/>
      <c r="DZ477" s="21"/>
      <c r="EA477" s="15"/>
      <c r="EB477" s="15"/>
      <c r="EC477" s="15"/>
      <c r="ED477" s="15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6"/>
      <c r="FB477" s="52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5"/>
      <c r="FZ477" s="54"/>
      <c r="GA477" s="54"/>
      <c r="GB477" s="54"/>
      <c r="GC477" s="54"/>
      <c r="GD477" s="54"/>
      <c r="GE477" s="54"/>
      <c r="GF477" s="58"/>
      <c r="GG477" s="57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6"/>
      <c r="HL477" s="52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5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8"/>
      <c r="IN477" s="57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6"/>
      <c r="JS477" s="52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5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6"/>
      <c r="KW477" s="57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5"/>
      <c r="LX477" s="54"/>
      <c r="LY477" s="54"/>
      <c r="LZ477" s="54"/>
      <c r="MA477" s="56"/>
      <c r="MB477" s="52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6"/>
      <c r="NF477" s="52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6"/>
      <c r="OK477" s="52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153"/>
      <c r="PP477" s="52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154"/>
      <c r="QT477" s="52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154"/>
      <c r="RY477" s="52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154"/>
      <c r="TC477" s="52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6"/>
      <c r="UH477" s="10"/>
      <c r="UI477" s="10"/>
      <c r="UJ477" s="10"/>
      <c r="UK477" s="10"/>
      <c r="UL477" s="10"/>
      <c r="UM477" s="10"/>
      <c r="UN477" s="10"/>
      <c r="UO477" s="10"/>
      <c r="UP477" s="10"/>
      <c r="UQ477" s="10"/>
      <c r="UR477" s="38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182"/>
      <c r="VM477" s="25"/>
      <c r="VN477" s="10"/>
      <c r="VO477" s="10"/>
      <c r="VP477" s="10"/>
      <c r="VQ477" s="10"/>
      <c r="VR477" s="10"/>
      <c r="VS477" s="10"/>
      <c r="VT477" s="10"/>
      <c r="VU477" s="10"/>
      <c r="VV477" s="10"/>
      <c r="VW477" s="38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182"/>
      <c r="WO477" s="25"/>
      <c r="WP477" s="10"/>
      <c r="WQ477" s="10"/>
      <c r="WR477" s="10"/>
      <c r="WS477" s="10"/>
      <c r="WT477" s="10"/>
      <c r="WU477" s="10"/>
      <c r="WV477" s="10"/>
      <c r="WW477" s="10"/>
      <c r="WX477" s="10"/>
      <c r="WY477" s="196"/>
      <c r="WZ477" s="196"/>
      <c r="XA477" s="196"/>
      <c r="XB477" s="196"/>
      <c r="XC477" s="196"/>
      <c r="XD477" s="196"/>
      <c r="XE477" s="196"/>
      <c r="XF477" s="196"/>
      <c r="XG477" s="196"/>
      <c r="XH477" s="196"/>
      <c r="XI477" s="196"/>
      <c r="XJ477" s="196"/>
      <c r="XK477" s="196"/>
      <c r="XL477" s="196"/>
      <c r="XM477" s="196"/>
      <c r="XN477" s="196"/>
      <c r="XO477" s="196"/>
      <c r="XP477" s="196"/>
      <c r="XQ477" s="196"/>
      <c r="XR477" s="196"/>
      <c r="XS477" s="196"/>
      <c r="XT477" s="25">
        <f t="shared" si="442"/>
        <v>0</v>
      </c>
    </row>
    <row r="478" spans="2:644" s="4" customFormat="1" ht="12.75" hidden="1" x14ac:dyDescent="0.2">
      <c r="B478" s="61" t="s">
        <v>121</v>
      </c>
      <c r="C478" s="201" t="s">
        <v>1148</v>
      </c>
      <c r="D478" s="9" t="str">
        <f t="shared" si="416"/>
        <v>0105034649</v>
      </c>
      <c r="E478" s="10"/>
      <c r="F478" s="9"/>
      <c r="G478" s="9"/>
      <c r="H478" s="9" t="s">
        <v>796</v>
      </c>
      <c r="I478" s="9"/>
      <c r="J478" s="9"/>
      <c r="K478" s="9"/>
      <c r="L478" s="9"/>
      <c r="M478" s="9"/>
      <c r="N478" s="9" t="e">
        <f>VLOOKUP(C478,'[1]Nomina al 02-02-2023'!$A$6:$A$94,1,0)</f>
        <v>#N/A</v>
      </c>
      <c r="O478" s="9"/>
      <c r="P478" s="9"/>
      <c r="Q478" s="11">
        <v>44088</v>
      </c>
      <c r="R478" s="11">
        <v>44088</v>
      </c>
      <c r="S478" s="11"/>
      <c r="T478" s="11"/>
      <c r="U478" s="76">
        <f t="shared" si="417"/>
        <v>28.566666666666666</v>
      </c>
      <c r="V478" s="100">
        <f t="shared" si="401"/>
        <v>35.708333333333336</v>
      </c>
      <c r="W478" s="12">
        <f t="shared" si="402"/>
        <v>0</v>
      </c>
      <c r="X478" s="24">
        <f t="shared" si="403"/>
        <v>0</v>
      </c>
      <c r="Y478" s="77">
        <f>IF(B478="Inactivo",0,(V478-W478-X478))</f>
        <v>0</v>
      </c>
      <c r="Z478" s="46"/>
      <c r="AA478" s="47"/>
      <c r="AB478" s="47"/>
      <c r="AC478" s="47"/>
      <c r="AD478" s="47"/>
      <c r="AE478" s="47"/>
      <c r="AF478" s="48"/>
      <c r="AG478" s="49"/>
      <c r="AH478" s="50"/>
      <c r="AI478" s="51"/>
      <c r="AJ478" s="52"/>
      <c r="AK478" s="53"/>
      <c r="AL478" s="53"/>
      <c r="AM478" s="53"/>
      <c r="AN478" s="53"/>
      <c r="AO478" s="53"/>
      <c r="AP478" s="54"/>
      <c r="AQ478" s="54"/>
      <c r="AR478" s="55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6"/>
      <c r="BO478" s="52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6"/>
      <c r="CS478" s="64"/>
      <c r="CT478" s="54"/>
      <c r="CU478" s="54"/>
      <c r="CV478" s="54"/>
      <c r="CW478" s="54"/>
      <c r="CX478" s="54"/>
      <c r="CY478" s="54"/>
      <c r="CZ478" s="55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15"/>
      <c r="DR478" s="15"/>
      <c r="DS478" s="15"/>
      <c r="DT478" s="15"/>
      <c r="DU478" s="15"/>
      <c r="DV478" s="15"/>
      <c r="DW478" s="29"/>
      <c r="DX478" s="43"/>
      <c r="DY478" s="21"/>
      <c r="DZ478" s="21"/>
      <c r="EA478" s="15"/>
      <c r="EB478" s="15"/>
      <c r="EC478" s="15"/>
      <c r="ED478" s="15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6"/>
      <c r="FB478" s="52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5"/>
      <c r="FZ478" s="54"/>
      <c r="GA478" s="54"/>
      <c r="GB478" s="54"/>
      <c r="GC478" s="54"/>
      <c r="GD478" s="54"/>
      <c r="GE478" s="54"/>
      <c r="GF478" s="58"/>
      <c r="GG478" s="57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6"/>
      <c r="HL478" s="52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5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8"/>
      <c r="IN478" s="57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6"/>
      <c r="JS478" s="52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5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6"/>
      <c r="KW478" s="57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5"/>
      <c r="LX478" s="54"/>
      <c r="LY478" s="54"/>
      <c r="LZ478" s="54"/>
      <c r="MA478" s="56"/>
      <c r="MB478" s="52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6"/>
      <c r="NF478" s="52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6"/>
      <c r="OK478" s="52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153"/>
      <c r="PP478" s="52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154"/>
      <c r="QT478" s="52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154"/>
      <c r="RY478" s="52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154"/>
      <c r="TC478" s="52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6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38"/>
      <c r="US478" s="38"/>
      <c r="UT478" s="38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182"/>
      <c r="VM478" s="25"/>
      <c r="VN478" s="10"/>
      <c r="VO478" s="10"/>
      <c r="VP478" s="10"/>
      <c r="VQ478" s="10"/>
      <c r="VR478" s="10"/>
      <c r="VS478" s="10"/>
      <c r="VT478" s="10"/>
      <c r="VU478" s="10"/>
      <c r="VV478" s="10"/>
      <c r="VW478" s="38"/>
      <c r="VX478" s="38"/>
      <c r="VY478" s="38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182"/>
      <c r="WO478" s="25"/>
      <c r="WP478" s="10"/>
      <c r="WQ478" s="10"/>
      <c r="WR478" s="10"/>
      <c r="WS478" s="10"/>
      <c r="WT478" s="10"/>
      <c r="WU478" s="10"/>
      <c r="WV478" s="10"/>
      <c r="WW478" s="10"/>
      <c r="WX478" s="10"/>
      <c r="WY478" s="38"/>
      <c r="WZ478" s="38"/>
      <c r="XA478" s="38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25"/>
    </row>
    <row r="479" spans="2:644" s="4" customFormat="1" ht="12.75" hidden="1" x14ac:dyDescent="0.2">
      <c r="B479" s="61" t="s">
        <v>121</v>
      </c>
      <c r="C479" s="201" t="s">
        <v>1149</v>
      </c>
      <c r="D479" s="9" t="str">
        <f t="shared" si="416"/>
        <v>0912498821</v>
      </c>
      <c r="E479" s="10">
        <v>6015</v>
      </c>
      <c r="F479" s="9" t="s">
        <v>338</v>
      </c>
      <c r="G479" s="9" t="s">
        <v>335</v>
      </c>
      <c r="H479" s="9" t="s">
        <v>797</v>
      </c>
      <c r="I479" s="9"/>
      <c r="J479" s="9"/>
      <c r="K479" s="9"/>
      <c r="L479" s="9"/>
      <c r="M479" s="9"/>
      <c r="N479" s="9" t="e">
        <f>VLOOKUP(C479,'[1]Nomina al 02-02-2023'!$A$6:$A$94,1,0)</f>
        <v>#N/A</v>
      </c>
      <c r="O479" s="9"/>
      <c r="P479" s="9"/>
      <c r="Q479" s="11">
        <v>44888</v>
      </c>
      <c r="R479" s="11">
        <v>44911</v>
      </c>
      <c r="S479" s="11"/>
      <c r="T479" s="11"/>
      <c r="U479" s="76">
        <f t="shared" si="417"/>
        <v>2.2666666666666666</v>
      </c>
      <c r="V479" s="100">
        <f t="shared" si="401"/>
        <v>2.833333333333333</v>
      </c>
      <c r="W479" s="12">
        <f>SUM(Z479:XS479)</f>
        <v>0</v>
      </c>
      <c r="X479" s="24">
        <f t="shared" si="403"/>
        <v>0</v>
      </c>
      <c r="Y479" s="77">
        <f>IF(B479="Inactivo",0,(V479-W479-X479))</f>
        <v>0</v>
      </c>
      <c r="Z479" s="46"/>
      <c r="AA479" s="47"/>
      <c r="AB479" s="47"/>
      <c r="AC479" s="47"/>
      <c r="AD479" s="47"/>
      <c r="AE479" s="47"/>
      <c r="AF479" s="48"/>
      <c r="AG479" s="49"/>
      <c r="AH479" s="50"/>
      <c r="AI479" s="51"/>
      <c r="AJ479" s="52"/>
      <c r="AK479" s="53"/>
      <c r="AL479" s="53"/>
      <c r="AM479" s="53"/>
      <c r="AN479" s="53"/>
      <c r="AO479" s="53"/>
      <c r="AP479" s="54"/>
      <c r="AQ479" s="54"/>
      <c r="AR479" s="55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6"/>
      <c r="BO479" s="52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6"/>
      <c r="CS479" s="64"/>
      <c r="CT479" s="54"/>
      <c r="CU479" s="54"/>
      <c r="CV479" s="54"/>
      <c r="CW479" s="54"/>
      <c r="CX479" s="54"/>
      <c r="CY479" s="54"/>
      <c r="CZ479" s="55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15"/>
      <c r="DR479" s="15"/>
      <c r="DS479" s="15"/>
      <c r="DT479" s="15"/>
      <c r="DU479" s="15"/>
      <c r="DV479" s="15"/>
      <c r="DW479" s="29"/>
      <c r="DX479" s="43"/>
      <c r="DY479" s="21"/>
      <c r="DZ479" s="21"/>
      <c r="EA479" s="15"/>
      <c r="EB479" s="15"/>
      <c r="EC479" s="15"/>
      <c r="ED479" s="15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6"/>
      <c r="FB479" s="52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5"/>
      <c r="FZ479" s="54"/>
      <c r="GA479" s="54"/>
      <c r="GB479" s="54"/>
      <c r="GC479" s="54"/>
      <c r="GD479" s="54"/>
      <c r="GE479" s="54"/>
      <c r="GF479" s="58"/>
      <c r="GG479" s="57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6"/>
      <c r="HL479" s="52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5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8"/>
      <c r="IN479" s="57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6"/>
      <c r="JS479" s="52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5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6"/>
      <c r="KW479" s="57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5"/>
      <c r="LX479" s="54"/>
      <c r="LY479" s="54"/>
      <c r="LZ479" s="54"/>
      <c r="MA479" s="56"/>
      <c r="MB479" s="52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6"/>
      <c r="NF479" s="52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6"/>
      <c r="OK479" s="52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153"/>
      <c r="PP479" s="52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154"/>
      <c r="QT479" s="52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154"/>
      <c r="RY479" s="52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154"/>
      <c r="TC479" s="52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6"/>
      <c r="UH479" s="10"/>
      <c r="UI479" s="10"/>
      <c r="UJ479" s="10"/>
      <c r="UK479" s="10"/>
      <c r="UL479" s="10"/>
      <c r="UM479" s="10"/>
      <c r="UN479" s="10"/>
      <c r="UO479" s="10"/>
      <c r="UP479" s="10"/>
      <c r="UQ479" s="10"/>
      <c r="UR479" s="38"/>
      <c r="US479" s="38"/>
      <c r="UT479" s="38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182"/>
      <c r="VM479" s="25"/>
      <c r="VN479" s="10"/>
      <c r="VO479" s="10"/>
      <c r="VP479" s="10"/>
      <c r="VQ479" s="10"/>
      <c r="VR479" s="10"/>
      <c r="VS479" s="10"/>
      <c r="VT479" s="10"/>
      <c r="VU479" s="10"/>
      <c r="VV479" s="10"/>
      <c r="VW479" s="38"/>
      <c r="VX479" s="38"/>
      <c r="VY479" s="38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182"/>
      <c r="WO479" s="25"/>
      <c r="WP479" s="10"/>
      <c r="WQ479" s="10"/>
      <c r="WR479" s="10"/>
      <c r="WS479" s="10"/>
      <c r="WT479" s="10"/>
      <c r="WU479" s="10"/>
      <c r="WV479" s="10"/>
      <c r="WW479" s="10"/>
      <c r="WX479" s="10"/>
      <c r="WY479" s="196"/>
      <c r="WZ479" s="196"/>
      <c r="XA479" s="196"/>
      <c r="XB479" s="196"/>
      <c r="XC479" s="196"/>
      <c r="XD479" s="196"/>
      <c r="XE479" s="196"/>
      <c r="XF479" s="196"/>
      <c r="XG479" s="196"/>
      <c r="XH479" s="196"/>
      <c r="XI479" s="196"/>
      <c r="XJ479" s="196"/>
      <c r="XK479" s="196"/>
      <c r="XL479" s="196"/>
      <c r="XM479" s="196"/>
      <c r="XN479" s="196"/>
      <c r="XO479" s="196"/>
      <c r="XP479" s="196"/>
      <c r="XQ479" s="196"/>
      <c r="XR479" s="196"/>
      <c r="XS479" s="196"/>
      <c r="XT479" s="25">
        <f t="shared" ref="XT479" si="443">SUM(Z479:XS479)</f>
        <v>0</v>
      </c>
    </row>
    <row r="480" spans="2:644" s="4" customFormat="1" ht="12.75" hidden="1" x14ac:dyDescent="0.2">
      <c r="B480" s="61" t="s">
        <v>121</v>
      </c>
      <c r="C480" s="201" t="s">
        <v>1150</v>
      </c>
      <c r="D480" s="9" t="str">
        <f t="shared" si="416"/>
        <v>0951986066</v>
      </c>
      <c r="E480" s="10"/>
      <c r="F480" s="9"/>
      <c r="G480" s="9"/>
      <c r="H480" s="9" t="s">
        <v>798</v>
      </c>
      <c r="I480" s="9"/>
      <c r="J480" s="9"/>
      <c r="K480" s="9"/>
      <c r="L480" s="9"/>
      <c r="M480" s="9"/>
      <c r="N480" s="9" t="e">
        <f>VLOOKUP(C480,'[1]Nomina al 02-02-2023'!$A$6:$A$94,1,0)</f>
        <v>#N/A</v>
      </c>
      <c r="O480" s="9"/>
      <c r="P480" s="9"/>
      <c r="Q480" s="11">
        <v>44305</v>
      </c>
      <c r="R480" s="11">
        <v>44305</v>
      </c>
      <c r="S480" s="11"/>
      <c r="T480" s="11"/>
      <c r="U480" s="76">
        <f t="shared" si="417"/>
        <v>21.4</v>
      </c>
      <c r="V480" s="100">
        <f t="shared" si="401"/>
        <v>26.75</v>
      </c>
      <c r="W480" s="12">
        <f t="shared" si="402"/>
        <v>0</v>
      </c>
      <c r="X480" s="24">
        <f t="shared" si="403"/>
        <v>0</v>
      </c>
      <c r="Y480" s="77">
        <f>IF(B480="Inactivo",0,(V480-W480-X480))</f>
        <v>0</v>
      </c>
      <c r="Z480" s="46"/>
      <c r="AA480" s="47"/>
      <c r="AB480" s="47"/>
      <c r="AC480" s="47"/>
      <c r="AD480" s="47"/>
      <c r="AE480" s="47"/>
      <c r="AF480" s="48"/>
      <c r="AG480" s="49"/>
      <c r="AH480" s="50"/>
      <c r="AI480" s="51"/>
      <c r="AJ480" s="52"/>
      <c r="AK480" s="53"/>
      <c r="AL480" s="53"/>
      <c r="AM480" s="53"/>
      <c r="AN480" s="53"/>
      <c r="AO480" s="53"/>
      <c r="AP480" s="54"/>
      <c r="AQ480" s="54"/>
      <c r="AR480" s="55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6"/>
      <c r="BO480" s="52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6"/>
      <c r="CS480" s="64"/>
      <c r="CT480" s="54"/>
      <c r="CU480" s="54"/>
      <c r="CV480" s="54"/>
      <c r="CW480" s="54"/>
      <c r="CX480" s="54"/>
      <c r="CY480" s="54"/>
      <c r="CZ480" s="55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15"/>
      <c r="DR480" s="15"/>
      <c r="DS480" s="15"/>
      <c r="DT480" s="15"/>
      <c r="DU480" s="15"/>
      <c r="DV480" s="15"/>
      <c r="DW480" s="29"/>
      <c r="DX480" s="43"/>
      <c r="DY480" s="21"/>
      <c r="DZ480" s="21"/>
      <c r="EA480" s="15"/>
      <c r="EB480" s="15"/>
      <c r="EC480" s="15"/>
      <c r="ED480" s="15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6"/>
      <c r="FB480" s="52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5"/>
      <c r="FZ480" s="54"/>
      <c r="GA480" s="54"/>
      <c r="GB480" s="54"/>
      <c r="GC480" s="54"/>
      <c r="GD480" s="54"/>
      <c r="GE480" s="54"/>
      <c r="GF480" s="58"/>
      <c r="GG480" s="57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6"/>
      <c r="HL480" s="52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5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8"/>
      <c r="IN480" s="57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6"/>
      <c r="JS480" s="52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5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6"/>
      <c r="KW480" s="57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5"/>
      <c r="LX480" s="54"/>
      <c r="LY480" s="54"/>
      <c r="LZ480" s="54"/>
      <c r="MA480" s="56"/>
      <c r="MB480" s="52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6"/>
      <c r="NF480" s="52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6"/>
      <c r="OK480" s="52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153"/>
      <c r="PP480" s="52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154"/>
      <c r="QT480" s="52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154"/>
      <c r="RY480" s="52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154"/>
      <c r="TC480" s="52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6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38"/>
      <c r="US480" s="38"/>
      <c r="UT480" s="38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182"/>
      <c r="VM480" s="25"/>
      <c r="VN480" s="10"/>
      <c r="VO480" s="10"/>
      <c r="VP480" s="10"/>
      <c r="VQ480" s="10"/>
      <c r="VR480" s="10"/>
      <c r="VS480" s="10"/>
      <c r="VT480" s="10"/>
      <c r="VU480" s="10"/>
      <c r="VV480" s="10"/>
      <c r="VW480" s="38"/>
      <c r="VX480" s="38"/>
      <c r="VY480" s="38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182"/>
      <c r="WO480" s="25"/>
      <c r="WP480" s="10"/>
      <c r="WQ480" s="10"/>
      <c r="WR480" s="10"/>
      <c r="WS480" s="10"/>
      <c r="WT480" s="10"/>
      <c r="WU480" s="10"/>
      <c r="WV480" s="10"/>
      <c r="WW480" s="10"/>
      <c r="WX480" s="10"/>
      <c r="WY480" s="38"/>
      <c r="WZ480" s="38"/>
      <c r="XA480" s="38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25"/>
    </row>
    <row r="481" spans="2:644" s="4" customFormat="1" ht="12.75" hidden="1" x14ac:dyDescent="0.2">
      <c r="B481" s="61" t="s">
        <v>121</v>
      </c>
      <c r="C481" s="201" t="s">
        <v>1151</v>
      </c>
      <c r="D481" s="9" t="str">
        <f t="shared" si="416"/>
        <v>0152291324</v>
      </c>
      <c r="E481" s="10"/>
      <c r="F481" s="9"/>
      <c r="G481" s="9"/>
      <c r="H481" s="9" t="s">
        <v>799</v>
      </c>
      <c r="I481" s="9"/>
      <c r="J481" s="9"/>
      <c r="K481" s="9"/>
      <c r="L481" s="9"/>
      <c r="M481" s="9"/>
      <c r="N481" s="9" t="e">
        <f>VLOOKUP(C481,'[1]Nomina al 02-02-2023'!$A$6:$A$94,1,0)</f>
        <v>#N/A</v>
      </c>
      <c r="O481" s="9"/>
      <c r="P481" s="9"/>
      <c r="Q481" s="11">
        <v>44454</v>
      </c>
      <c r="R481" s="11">
        <v>44454</v>
      </c>
      <c r="S481" s="11"/>
      <c r="T481" s="11"/>
      <c r="U481" s="76">
        <f t="shared" si="417"/>
        <v>16.533333333333335</v>
      </c>
      <c r="V481" s="100">
        <f t="shared" si="401"/>
        <v>20.666666666666668</v>
      </c>
      <c r="W481" s="12">
        <f t="shared" si="402"/>
        <v>0</v>
      </c>
      <c r="X481" s="24">
        <f t="shared" si="403"/>
        <v>0</v>
      </c>
      <c r="Y481" s="77">
        <f>IF(B481="Inactivo",0,(V481-W481-X481))</f>
        <v>0</v>
      </c>
      <c r="Z481" s="46"/>
      <c r="AA481" s="47"/>
      <c r="AB481" s="47"/>
      <c r="AC481" s="47"/>
      <c r="AD481" s="47"/>
      <c r="AE481" s="47"/>
      <c r="AF481" s="48"/>
      <c r="AG481" s="49"/>
      <c r="AH481" s="50"/>
      <c r="AI481" s="51"/>
      <c r="AJ481" s="52"/>
      <c r="AK481" s="53"/>
      <c r="AL481" s="53"/>
      <c r="AM481" s="53"/>
      <c r="AN481" s="53"/>
      <c r="AO481" s="53"/>
      <c r="AP481" s="54"/>
      <c r="AQ481" s="54"/>
      <c r="AR481" s="55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6"/>
      <c r="BO481" s="52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6"/>
      <c r="CS481" s="64"/>
      <c r="CT481" s="54"/>
      <c r="CU481" s="54"/>
      <c r="CV481" s="54"/>
      <c r="CW481" s="54"/>
      <c r="CX481" s="54"/>
      <c r="CY481" s="54"/>
      <c r="CZ481" s="55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15"/>
      <c r="DR481" s="15"/>
      <c r="DS481" s="15"/>
      <c r="DT481" s="15"/>
      <c r="DU481" s="15"/>
      <c r="DV481" s="15"/>
      <c r="DW481" s="29"/>
      <c r="DX481" s="43"/>
      <c r="DY481" s="21"/>
      <c r="DZ481" s="21"/>
      <c r="EA481" s="15"/>
      <c r="EB481" s="15"/>
      <c r="EC481" s="15"/>
      <c r="ED481" s="15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6"/>
      <c r="FB481" s="52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5"/>
      <c r="FZ481" s="54"/>
      <c r="GA481" s="54"/>
      <c r="GB481" s="54"/>
      <c r="GC481" s="54"/>
      <c r="GD481" s="54"/>
      <c r="GE481" s="54"/>
      <c r="GF481" s="58"/>
      <c r="GG481" s="57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6"/>
      <c r="HL481" s="52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5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8"/>
      <c r="IN481" s="57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6"/>
      <c r="JS481" s="52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5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6"/>
      <c r="KW481" s="57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5"/>
      <c r="LX481" s="54"/>
      <c r="LY481" s="54"/>
      <c r="LZ481" s="54"/>
      <c r="MA481" s="56"/>
      <c r="MB481" s="52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6"/>
      <c r="NF481" s="52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6"/>
      <c r="OK481" s="52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153"/>
      <c r="PP481" s="52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154"/>
      <c r="QT481" s="52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154"/>
      <c r="RY481" s="52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154"/>
      <c r="TC481" s="52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6"/>
      <c r="UH481" s="10"/>
      <c r="UI481" s="10"/>
      <c r="UJ481" s="10"/>
      <c r="UK481" s="10"/>
      <c r="UL481" s="10"/>
      <c r="UM481" s="10"/>
      <c r="UN481" s="10"/>
      <c r="UO481" s="10"/>
      <c r="UP481" s="10"/>
      <c r="UQ481" s="10"/>
      <c r="UR481" s="38"/>
      <c r="US481" s="38"/>
      <c r="UT481" s="38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182"/>
      <c r="VM481" s="25"/>
      <c r="VN481" s="10"/>
      <c r="VO481" s="10"/>
      <c r="VP481" s="10"/>
      <c r="VQ481" s="10"/>
      <c r="VR481" s="10"/>
      <c r="VS481" s="10"/>
      <c r="VT481" s="10"/>
      <c r="VU481" s="10"/>
      <c r="VV481" s="10"/>
      <c r="VW481" s="38"/>
      <c r="VX481" s="38"/>
      <c r="VY481" s="38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182"/>
      <c r="WO481" s="25"/>
      <c r="WP481" s="10"/>
      <c r="WQ481" s="10"/>
      <c r="WR481" s="10"/>
      <c r="WS481" s="10"/>
      <c r="WT481" s="10"/>
      <c r="WU481" s="10"/>
      <c r="WV481" s="10"/>
      <c r="WW481" s="10"/>
      <c r="WX481" s="10"/>
      <c r="WY481" s="38"/>
      <c r="WZ481" s="38"/>
      <c r="XA481" s="38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25"/>
    </row>
    <row r="482" spans="2:644" s="4" customFormat="1" ht="12.75" hidden="1" x14ac:dyDescent="0.2">
      <c r="B482" s="61" t="s">
        <v>121</v>
      </c>
      <c r="C482" s="201" t="s">
        <v>204</v>
      </c>
      <c r="D482" s="9" t="str">
        <f t="shared" si="416"/>
        <v>1719519009</v>
      </c>
      <c r="E482" s="10">
        <v>6015</v>
      </c>
      <c r="F482" s="9" t="s">
        <v>338</v>
      </c>
      <c r="G482" s="9" t="s">
        <v>335</v>
      </c>
      <c r="H482" s="9" t="s">
        <v>800</v>
      </c>
      <c r="I482" s="9"/>
      <c r="J482" s="9"/>
      <c r="K482" s="9"/>
      <c r="L482" s="9"/>
      <c r="M482" s="9"/>
      <c r="N482" s="9" t="e">
        <f>VLOOKUP(C482,'[1]Nomina al 02-02-2023'!$A$6:$A$94,1,0)</f>
        <v>#N/A</v>
      </c>
      <c r="O482" s="9"/>
      <c r="P482" s="9"/>
      <c r="Q482" s="11">
        <v>44867</v>
      </c>
      <c r="R482" s="11">
        <v>44911</v>
      </c>
      <c r="S482" s="11">
        <v>44929</v>
      </c>
      <c r="T482" s="11">
        <v>44936</v>
      </c>
      <c r="U482" s="76">
        <f t="shared" si="417"/>
        <v>2.9666666666666668</v>
      </c>
      <c r="V482" s="100">
        <f t="shared" si="401"/>
        <v>3.7083333333333335</v>
      </c>
      <c r="W482" s="12">
        <f t="shared" ref="W482:W486" si="444">SUM(Z482:XS482)</f>
        <v>0</v>
      </c>
      <c r="X482" s="24">
        <f t="shared" si="403"/>
        <v>0</v>
      </c>
      <c r="Y482" s="77">
        <f>IF(B482="Inactivo",0,(V482-W482-X482))</f>
        <v>0</v>
      </c>
      <c r="Z482" s="46"/>
      <c r="AA482" s="47"/>
      <c r="AB482" s="47"/>
      <c r="AC482" s="47"/>
      <c r="AD482" s="47"/>
      <c r="AE482" s="47"/>
      <c r="AF482" s="48"/>
      <c r="AG482" s="49"/>
      <c r="AH482" s="50"/>
      <c r="AI482" s="51"/>
      <c r="AJ482" s="52"/>
      <c r="AK482" s="53"/>
      <c r="AL482" s="53"/>
      <c r="AM482" s="53"/>
      <c r="AN482" s="53"/>
      <c r="AO482" s="53"/>
      <c r="AP482" s="54"/>
      <c r="AQ482" s="54"/>
      <c r="AR482" s="55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6"/>
      <c r="BO482" s="52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6"/>
      <c r="CS482" s="64"/>
      <c r="CT482" s="54"/>
      <c r="CU482" s="54"/>
      <c r="CV482" s="54"/>
      <c r="CW482" s="54"/>
      <c r="CX482" s="54"/>
      <c r="CY482" s="54"/>
      <c r="CZ482" s="55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15"/>
      <c r="DR482" s="15"/>
      <c r="DS482" s="15"/>
      <c r="DT482" s="15"/>
      <c r="DU482" s="15"/>
      <c r="DV482" s="15"/>
      <c r="DW482" s="29"/>
      <c r="DX482" s="43"/>
      <c r="DY482" s="21"/>
      <c r="DZ482" s="21"/>
      <c r="EA482" s="15"/>
      <c r="EB482" s="15"/>
      <c r="EC482" s="15"/>
      <c r="ED482" s="15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6"/>
      <c r="FB482" s="52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5"/>
      <c r="FZ482" s="54"/>
      <c r="GA482" s="54"/>
      <c r="GB482" s="54"/>
      <c r="GC482" s="54"/>
      <c r="GD482" s="54"/>
      <c r="GE482" s="54"/>
      <c r="GF482" s="58"/>
      <c r="GG482" s="57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6"/>
      <c r="HL482" s="52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5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8"/>
      <c r="IN482" s="57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6"/>
      <c r="JS482" s="52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5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6"/>
      <c r="KW482" s="57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5"/>
      <c r="LX482" s="54"/>
      <c r="LY482" s="54"/>
      <c r="LZ482" s="54"/>
      <c r="MA482" s="56"/>
      <c r="MB482" s="52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6"/>
      <c r="NF482" s="52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6"/>
      <c r="OK482" s="52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153"/>
      <c r="PP482" s="52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154"/>
      <c r="QT482" s="52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154"/>
      <c r="RY482" s="52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154"/>
      <c r="TC482" s="52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6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38"/>
      <c r="US482" s="38"/>
      <c r="UT482" s="38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182"/>
      <c r="VM482" s="25"/>
      <c r="VN482" s="10"/>
      <c r="VO482" s="10"/>
      <c r="VP482" s="10"/>
      <c r="VQ482" s="10"/>
      <c r="VR482" s="10"/>
      <c r="VS482" s="10"/>
      <c r="VT482" s="10"/>
      <c r="VU482" s="10"/>
      <c r="VV482" s="10"/>
      <c r="VW482" s="38"/>
      <c r="VX482" s="38"/>
      <c r="VY482" s="38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182"/>
      <c r="WO482" s="25"/>
      <c r="WP482" s="10"/>
      <c r="WQ482" s="10"/>
      <c r="WR482" s="10"/>
      <c r="WS482" s="10"/>
      <c r="WT482" s="10"/>
      <c r="WU482" s="10"/>
      <c r="WV482" s="10"/>
      <c r="WW482" s="10"/>
      <c r="WX482" s="10"/>
      <c r="WY482" s="196"/>
      <c r="WZ482" s="196"/>
      <c r="XA482" s="196"/>
      <c r="XB482" s="196"/>
      <c r="XC482" s="196"/>
      <c r="XD482" s="196"/>
      <c r="XE482" s="196"/>
      <c r="XF482" s="196"/>
      <c r="XG482" s="196"/>
      <c r="XH482" s="196"/>
      <c r="XI482" s="196"/>
      <c r="XJ482" s="196"/>
      <c r="XK482" s="196"/>
      <c r="XL482" s="196"/>
      <c r="XM482" s="196"/>
      <c r="XN482" s="196"/>
      <c r="XO482" s="196"/>
      <c r="XP482" s="196"/>
      <c r="XQ482" s="196"/>
      <c r="XR482" s="196"/>
      <c r="XS482" s="196"/>
      <c r="XT482" s="25">
        <f t="shared" ref="XT482:XT486" si="445">SUM(Z482:XS482)</f>
        <v>0</v>
      </c>
    </row>
    <row r="483" spans="2:644" s="4" customFormat="1" ht="12.75" x14ac:dyDescent="0.2">
      <c r="B483" s="61" t="s">
        <v>122</v>
      </c>
      <c r="C483" s="201" t="s">
        <v>500</v>
      </c>
      <c r="D483" s="9" t="str">
        <f t="shared" si="416"/>
        <v>1715590699</v>
      </c>
      <c r="E483" s="10">
        <v>6021</v>
      </c>
      <c r="F483" s="9"/>
      <c r="G483" s="9" t="s">
        <v>330</v>
      </c>
      <c r="H483" s="9" t="s">
        <v>801</v>
      </c>
      <c r="I483" s="9">
        <f t="shared" ref="I483:I486" si="446">LEN(H483)</f>
        <v>27</v>
      </c>
      <c r="J483" s="9">
        <f t="shared" ref="J483:J486" si="447">FIND(" ",H483,FIND(" ",H483)+1)</f>
        <v>13</v>
      </c>
      <c r="K483" s="9">
        <f t="shared" ref="K483:K486" si="448">I483-(J483-1)</f>
        <v>15</v>
      </c>
      <c r="L483" s="9" t="str">
        <f t="shared" ref="L483:L486" si="449">MID(H483,1,J483)</f>
        <v xml:space="preserve">Suarez Cañas </v>
      </c>
      <c r="M483" s="9" t="str">
        <f t="shared" ref="M483:M486" si="450">MID(H483,J483,K483)</f>
        <v xml:space="preserve"> Irene Catalina</v>
      </c>
      <c r="N483" s="9" t="str">
        <f>_xlfn.IFNA(VLOOKUP(D483,[1]!Tabla1[#All],7,0),"NO ENCONTRADO")</f>
        <v>irenesuarez@salesland.net</v>
      </c>
      <c r="O483" s="9"/>
      <c r="P483" s="9" t="str">
        <f t="shared" ref="P483:P486" si="451">IF(N483="NO ENCONTRADO",O483,N483)</f>
        <v>irenesuarez@salesland.net</v>
      </c>
      <c r="Q483" s="11">
        <v>44950</v>
      </c>
      <c r="R483" s="11"/>
      <c r="S483" s="11"/>
      <c r="T483" s="11"/>
      <c r="U483" s="76">
        <f t="shared" si="417"/>
        <v>0.23333333333333334</v>
      </c>
      <c r="V483" s="100">
        <f t="shared" si="401"/>
        <v>0.29166666666666669</v>
      </c>
      <c r="W483" s="12">
        <f t="shared" si="444"/>
        <v>0</v>
      </c>
      <c r="X483" s="24">
        <f t="shared" si="403"/>
        <v>0</v>
      </c>
      <c r="Y483" s="77">
        <f>IF(B483="Inactivo",0,(V483-W483-X483))</f>
        <v>0.29166666666666669</v>
      </c>
      <c r="Z483" s="46"/>
      <c r="AA483" s="47"/>
      <c r="AB483" s="47"/>
      <c r="AC483" s="47"/>
      <c r="AD483" s="47"/>
      <c r="AE483" s="47"/>
      <c r="AF483" s="48"/>
      <c r="AG483" s="49"/>
      <c r="AH483" s="50"/>
      <c r="AI483" s="51"/>
      <c r="AJ483" s="52"/>
      <c r="AK483" s="53"/>
      <c r="AL483" s="53"/>
      <c r="AM483" s="53"/>
      <c r="AN483" s="53"/>
      <c r="AO483" s="53"/>
      <c r="AP483" s="54"/>
      <c r="AQ483" s="54"/>
      <c r="AR483" s="55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6"/>
      <c r="BO483" s="52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6"/>
      <c r="CS483" s="64"/>
      <c r="CT483" s="54"/>
      <c r="CU483" s="54"/>
      <c r="CV483" s="54"/>
      <c r="CW483" s="54"/>
      <c r="CX483" s="54"/>
      <c r="CY483" s="54"/>
      <c r="CZ483" s="55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15"/>
      <c r="DR483" s="15"/>
      <c r="DS483" s="15"/>
      <c r="DT483" s="15"/>
      <c r="DU483" s="15"/>
      <c r="DV483" s="15"/>
      <c r="DW483" s="29"/>
      <c r="DX483" s="43"/>
      <c r="DY483" s="21"/>
      <c r="DZ483" s="21"/>
      <c r="EA483" s="15"/>
      <c r="EB483" s="15"/>
      <c r="EC483" s="15"/>
      <c r="ED483" s="15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6"/>
      <c r="FB483" s="52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5"/>
      <c r="FZ483" s="54"/>
      <c r="GA483" s="54"/>
      <c r="GB483" s="54"/>
      <c r="GC483" s="54"/>
      <c r="GD483" s="54"/>
      <c r="GE483" s="54"/>
      <c r="GF483" s="58"/>
      <c r="GG483" s="57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6"/>
      <c r="HL483" s="52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5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8"/>
      <c r="IN483" s="57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6"/>
      <c r="JS483" s="52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5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6"/>
      <c r="KW483" s="57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5"/>
      <c r="LX483" s="54"/>
      <c r="LY483" s="54"/>
      <c r="LZ483" s="54"/>
      <c r="MA483" s="56"/>
      <c r="MB483" s="52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6"/>
      <c r="NF483" s="52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6"/>
      <c r="OK483" s="52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153"/>
      <c r="PP483" s="52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154"/>
      <c r="QT483" s="52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154"/>
      <c r="RY483" s="52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154"/>
      <c r="TC483" s="52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6"/>
      <c r="UH483" s="10"/>
      <c r="UI483" s="10"/>
      <c r="UJ483" s="10"/>
      <c r="UK483" s="10"/>
      <c r="UL483" s="10"/>
      <c r="UM483" s="10"/>
      <c r="UN483" s="10"/>
      <c r="UO483" s="10"/>
      <c r="UP483" s="10"/>
      <c r="UQ483" s="10"/>
      <c r="UR483" s="38"/>
      <c r="US483" s="38"/>
      <c r="UT483" s="38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182"/>
      <c r="VM483" s="25"/>
      <c r="VN483" s="10"/>
      <c r="VO483" s="10"/>
      <c r="VP483" s="10"/>
      <c r="VQ483" s="10"/>
      <c r="VR483" s="10"/>
      <c r="VS483" s="10"/>
      <c r="VT483" s="10"/>
      <c r="VU483" s="10"/>
      <c r="VV483" s="10"/>
      <c r="VW483" s="38"/>
      <c r="VX483" s="38"/>
      <c r="VY483" s="38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182"/>
      <c r="WO483" s="25"/>
      <c r="WP483" s="10"/>
      <c r="WQ483" s="10"/>
      <c r="WR483" s="10"/>
      <c r="WS483" s="10"/>
      <c r="WT483" s="10"/>
      <c r="WU483" s="10"/>
      <c r="WV483" s="10"/>
      <c r="WW483" s="10"/>
      <c r="WX483" s="10"/>
      <c r="WY483" s="196"/>
      <c r="WZ483" s="196"/>
      <c r="XA483" s="196"/>
      <c r="XB483" s="196"/>
      <c r="XC483" s="196"/>
      <c r="XD483" s="196"/>
      <c r="XE483" s="196"/>
      <c r="XF483" s="196"/>
      <c r="XG483" s="196"/>
      <c r="XH483" s="196"/>
      <c r="XI483" s="196"/>
      <c r="XJ483" s="196"/>
      <c r="XK483" s="196"/>
      <c r="XL483" s="196"/>
      <c r="XM483" s="196"/>
      <c r="XN483" s="196"/>
      <c r="XO483" s="196"/>
      <c r="XP483" s="196"/>
      <c r="XQ483" s="196"/>
      <c r="XR483" s="196"/>
      <c r="XS483" s="196"/>
      <c r="XT483" s="25">
        <f t="shared" si="445"/>
        <v>0</v>
      </c>
    </row>
    <row r="484" spans="2:644" s="4" customFormat="1" ht="12.75" x14ac:dyDescent="0.2">
      <c r="B484" s="61" t="s">
        <v>122</v>
      </c>
      <c r="C484" s="201" t="s">
        <v>1152</v>
      </c>
      <c r="D484" s="9" t="str">
        <f t="shared" si="416"/>
        <v>0928682236</v>
      </c>
      <c r="E484" s="10">
        <v>6015</v>
      </c>
      <c r="F484" s="9" t="s">
        <v>338</v>
      </c>
      <c r="G484" s="9" t="s">
        <v>127</v>
      </c>
      <c r="H484" s="9" t="s">
        <v>802</v>
      </c>
      <c r="I484" s="9">
        <f t="shared" si="446"/>
        <v>24</v>
      </c>
      <c r="J484" s="9">
        <f t="shared" si="447"/>
        <v>13</v>
      </c>
      <c r="K484" s="9">
        <f t="shared" si="448"/>
        <v>12</v>
      </c>
      <c r="L484" s="9" t="str">
        <f t="shared" si="449"/>
        <v xml:space="preserve">Suarez Lopez </v>
      </c>
      <c r="M484" s="9" t="str">
        <f t="shared" si="450"/>
        <v xml:space="preserve"> Anny Ivette</v>
      </c>
      <c r="N484" s="9" t="str">
        <f>_xlfn.IFNA(VLOOKUP(D484,[1]!Tabla1[#All],7,0),"NO ENCONTRADO")</f>
        <v>annysuarez@salesland.net</v>
      </c>
      <c r="O484" s="9"/>
      <c r="P484" s="9" t="str">
        <f t="shared" si="451"/>
        <v>annysuarez@salesland.net</v>
      </c>
      <c r="Q484" s="11">
        <v>44652</v>
      </c>
      <c r="R484" s="11"/>
      <c r="S484" s="11"/>
      <c r="T484" s="11"/>
      <c r="U484" s="76">
        <f t="shared" si="417"/>
        <v>10</v>
      </c>
      <c r="V484" s="100">
        <f t="shared" si="401"/>
        <v>12.5</v>
      </c>
      <c r="W484" s="12">
        <f t="shared" si="444"/>
        <v>0</v>
      </c>
      <c r="X484" s="24">
        <f t="shared" si="403"/>
        <v>0</v>
      </c>
      <c r="Y484" s="77">
        <f>IF(B484="Inactivo",0,(V484-W484-X484))</f>
        <v>12.5</v>
      </c>
      <c r="Z484" s="46"/>
      <c r="AA484" s="47"/>
      <c r="AB484" s="47"/>
      <c r="AC484" s="47"/>
      <c r="AD484" s="47"/>
      <c r="AE484" s="47"/>
      <c r="AF484" s="48"/>
      <c r="AG484" s="49"/>
      <c r="AH484" s="50"/>
      <c r="AI484" s="51"/>
      <c r="AJ484" s="52"/>
      <c r="AK484" s="53"/>
      <c r="AL484" s="53"/>
      <c r="AM484" s="53"/>
      <c r="AN484" s="53"/>
      <c r="AO484" s="53"/>
      <c r="AP484" s="54"/>
      <c r="AQ484" s="54"/>
      <c r="AR484" s="55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6"/>
      <c r="BO484" s="52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6"/>
      <c r="CS484" s="64"/>
      <c r="CT484" s="54"/>
      <c r="CU484" s="54"/>
      <c r="CV484" s="54"/>
      <c r="CW484" s="54"/>
      <c r="CX484" s="54"/>
      <c r="CY484" s="54"/>
      <c r="CZ484" s="55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15"/>
      <c r="DR484" s="15"/>
      <c r="DS484" s="15"/>
      <c r="DT484" s="15"/>
      <c r="DU484" s="15"/>
      <c r="DV484" s="15"/>
      <c r="DW484" s="29"/>
      <c r="DX484" s="43"/>
      <c r="DY484" s="21"/>
      <c r="DZ484" s="21"/>
      <c r="EA484" s="15"/>
      <c r="EB484" s="15"/>
      <c r="EC484" s="15"/>
      <c r="ED484" s="15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6"/>
      <c r="FB484" s="52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5"/>
      <c r="FZ484" s="54"/>
      <c r="GA484" s="54"/>
      <c r="GB484" s="54"/>
      <c r="GC484" s="54"/>
      <c r="GD484" s="54"/>
      <c r="GE484" s="54"/>
      <c r="GF484" s="58"/>
      <c r="GG484" s="57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6"/>
      <c r="HL484" s="52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5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8"/>
      <c r="IN484" s="57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6"/>
      <c r="JS484" s="52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5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6"/>
      <c r="KW484" s="57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5"/>
      <c r="LX484" s="54"/>
      <c r="LY484" s="54"/>
      <c r="LZ484" s="54"/>
      <c r="MA484" s="56"/>
      <c r="MB484" s="52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6"/>
      <c r="NF484" s="52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6"/>
      <c r="OK484" s="52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153"/>
      <c r="PP484" s="52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154"/>
      <c r="QT484" s="52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154"/>
      <c r="RY484" s="52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154"/>
      <c r="TC484" s="52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6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38"/>
      <c r="US484" s="38"/>
      <c r="UT484" s="38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182"/>
      <c r="VM484" s="25"/>
      <c r="VN484" s="10"/>
      <c r="VO484" s="10"/>
      <c r="VP484" s="10"/>
      <c r="VQ484" s="10"/>
      <c r="VR484" s="10"/>
      <c r="VS484" s="10"/>
      <c r="VT484" s="10"/>
      <c r="VU484" s="10"/>
      <c r="VV484" s="10"/>
      <c r="VW484" s="38"/>
      <c r="VX484" s="38"/>
      <c r="VY484" s="38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182"/>
      <c r="WO484" s="25"/>
      <c r="WP484" s="10"/>
      <c r="WQ484" s="10"/>
      <c r="WR484" s="10"/>
      <c r="WS484" s="10"/>
      <c r="WT484" s="10"/>
      <c r="WU484" s="10"/>
      <c r="WV484" s="10"/>
      <c r="WW484" s="10"/>
      <c r="WX484" s="10"/>
      <c r="WY484" s="196"/>
      <c r="WZ484" s="196"/>
      <c r="XA484" s="196"/>
      <c r="XB484" s="196"/>
      <c r="XC484" s="196"/>
      <c r="XD484" s="196"/>
      <c r="XE484" s="196"/>
      <c r="XF484" s="196"/>
      <c r="XG484" s="196"/>
      <c r="XH484" s="196"/>
      <c r="XI484" s="196"/>
      <c r="XJ484" s="196"/>
      <c r="XK484" s="196"/>
      <c r="XL484" s="196"/>
      <c r="XM484" s="196"/>
      <c r="XN484" s="196"/>
      <c r="XO484" s="196"/>
      <c r="XP484" s="196"/>
      <c r="XQ484" s="196"/>
      <c r="XR484" s="196"/>
      <c r="XS484" s="196"/>
      <c r="XT484" s="25">
        <f t="shared" si="445"/>
        <v>0</v>
      </c>
    </row>
    <row r="485" spans="2:644" s="4" customFormat="1" ht="12.75" x14ac:dyDescent="0.2">
      <c r="B485" s="61" t="s">
        <v>122</v>
      </c>
      <c r="C485" s="201" t="s">
        <v>501</v>
      </c>
      <c r="D485" s="9" t="str">
        <f t="shared" si="416"/>
        <v>1718292137</v>
      </c>
      <c r="E485" s="10">
        <v>6005</v>
      </c>
      <c r="F485" s="9" t="s">
        <v>38</v>
      </c>
      <c r="G485" s="9" t="s">
        <v>124</v>
      </c>
      <c r="H485" s="9" t="s">
        <v>803</v>
      </c>
      <c r="I485" s="9">
        <f t="shared" si="446"/>
        <v>26</v>
      </c>
      <c r="J485" s="9">
        <f t="shared" si="447"/>
        <v>15</v>
      </c>
      <c r="K485" s="9">
        <f t="shared" si="448"/>
        <v>12</v>
      </c>
      <c r="L485" s="9" t="str">
        <f t="shared" si="449"/>
        <v xml:space="preserve">Suarez Meneses </v>
      </c>
      <c r="M485" s="9" t="str">
        <f t="shared" si="450"/>
        <v xml:space="preserve"> Victor Hugo</v>
      </c>
      <c r="N485" s="9" t="str">
        <f>_xlfn.IFNA(VLOOKUP(D485,[1]!Tabla1[#All],7,0),"NO ENCONTRADO")</f>
        <v>victorsuarez@salesland.net</v>
      </c>
      <c r="O485" s="9"/>
      <c r="P485" s="9" t="str">
        <f t="shared" si="451"/>
        <v>victorsuarez@salesland.net</v>
      </c>
      <c r="Q485" s="11">
        <v>44713</v>
      </c>
      <c r="R485" s="11"/>
      <c r="S485" s="11"/>
      <c r="T485" s="11"/>
      <c r="U485" s="76">
        <f t="shared" si="417"/>
        <v>8</v>
      </c>
      <c r="V485" s="100">
        <f t="shared" si="401"/>
        <v>10</v>
      </c>
      <c r="W485" s="12">
        <f t="shared" si="444"/>
        <v>0</v>
      </c>
      <c r="X485" s="24">
        <f t="shared" si="403"/>
        <v>0</v>
      </c>
      <c r="Y485" s="77">
        <f>IF(B485="Inactivo",0,(V485-W485-X485))</f>
        <v>10</v>
      </c>
      <c r="Z485" s="46"/>
      <c r="AA485" s="47"/>
      <c r="AB485" s="47"/>
      <c r="AC485" s="47"/>
      <c r="AD485" s="47"/>
      <c r="AE485" s="47"/>
      <c r="AF485" s="48"/>
      <c r="AG485" s="49"/>
      <c r="AH485" s="50"/>
      <c r="AI485" s="51"/>
      <c r="AJ485" s="52"/>
      <c r="AK485" s="53"/>
      <c r="AL485" s="53"/>
      <c r="AM485" s="53"/>
      <c r="AN485" s="53"/>
      <c r="AO485" s="53"/>
      <c r="AP485" s="54"/>
      <c r="AQ485" s="54"/>
      <c r="AR485" s="55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6"/>
      <c r="BO485" s="52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6"/>
      <c r="CS485" s="64"/>
      <c r="CT485" s="54"/>
      <c r="CU485" s="54"/>
      <c r="CV485" s="54"/>
      <c r="CW485" s="54"/>
      <c r="CX485" s="54"/>
      <c r="CY485" s="54"/>
      <c r="CZ485" s="55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15"/>
      <c r="DR485" s="15"/>
      <c r="DS485" s="15"/>
      <c r="DT485" s="15"/>
      <c r="DU485" s="15"/>
      <c r="DV485" s="15"/>
      <c r="DW485" s="29"/>
      <c r="DX485" s="43"/>
      <c r="DY485" s="21"/>
      <c r="DZ485" s="21"/>
      <c r="EA485" s="15"/>
      <c r="EB485" s="15"/>
      <c r="EC485" s="15"/>
      <c r="ED485" s="15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6"/>
      <c r="FB485" s="52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5"/>
      <c r="FZ485" s="54"/>
      <c r="GA485" s="54"/>
      <c r="GB485" s="54"/>
      <c r="GC485" s="54"/>
      <c r="GD485" s="54"/>
      <c r="GE485" s="54"/>
      <c r="GF485" s="58"/>
      <c r="GG485" s="57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6"/>
      <c r="HL485" s="52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5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8"/>
      <c r="IN485" s="57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6"/>
      <c r="JS485" s="52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5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6"/>
      <c r="KW485" s="57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5"/>
      <c r="LX485" s="54"/>
      <c r="LY485" s="54"/>
      <c r="LZ485" s="54"/>
      <c r="MA485" s="56"/>
      <c r="MB485" s="52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6"/>
      <c r="NF485" s="52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6"/>
      <c r="OK485" s="52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153"/>
      <c r="PP485" s="52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154"/>
      <c r="QT485" s="52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154"/>
      <c r="RY485" s="52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154"/>
      <c r="TC485" s="52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6"/>
      <c r="UH485" s="10"/>
      <c r="UI485" s="10"/>
      <c r="UJ485" s="10"/>
      <c r="UK485" s="10"/>
      <c r="UL485" s="10"/>
      <c r="UM485" s="10"/>
      <c r="UN485" s="10"/>
      <c r="UO485" s="10"/>
      <c r="UP485" s="10"/>
      <c r="UQ485" s="10"/>
      <c r="UR485" s="38"/>
      <c r="US485" s="38"/>
      <c r="UT485" s="38"/>
      <c r="UU485" s="38"/>
      <c r="UV485" s="38"/>
      <c r="UW485" s="38"/>
      <c r="UX485" s="38"/>
      <c r="UY485" s="38"/>
      <c r="UZ485" s="38"/>
      <c r="VA485" s="38"/>
      <c r="VB485" s="38"/>
      <c r="VC485" s="38"/>
      <c r="VD485" s="38"/>
      <c r="VE485" s="38"/>
      <c r="VF485" s="38"/>
      <c r="VG485" s="38"/>
      <c r="VH485" s="38"/>
      <c r="VI485" s="38"/>
      <c r="VJ485" s="38"/>
      <c r="VK485" s="38"/>
      <c r="VL485" s="182"/>
      <c r="VM485" s="25"/>
      <c r="VN485" s="10"/>
      <c r="VO485" s="10"/>
      <c r="VP485" s="10"/>
      <c r="VQ485" s="10"/>
      <c r="VR485" s="10"/>
      <c r="VS485" s="10"/>
      <c r="VT485" s="10"/>
      <c r="VU485" s="10"/>
      <c r="VV485" s="10"/>
      <c r="VW485" s="38"/>
      <c r="VX485" s="38"/>
      <c r="VY485" s="38"/>
      <c r="VZ485" s="38"/>
      <c r="WA485" s="38"/>
      <c r="WB485" s="38"/>
      <c r="WC485" s="38"/>
      <c r="WD485" s="38"/>
      <c r="WE485" s="38"/>
      <c r="WF485" s="38"/>
      <c r="WG485" s="38"/>
      <c r="WH485" s="38"/>
      <c r="WI485" s="38"/>
      <c r="WJ485" s="38"/>
      <c r="WK485" s="38"/>
      <c r="WL485" s="38"/>
      <c r="WM485" s="38"/>
      <c r="WN485" s="182"/>
      <c r="WO485" s="25"/>
      <c r="WP485" s="10"/>
      <c r="WQ485" s="10"/>
      <c r="WR485" s="10"/>
      <c r="WS485" s="10"/>
      <c r="WT485" s="10"/>
      <c r="WU485" s="10"/>
      <c r="WV485" s="10"/>
      <c r="WW485" s="10"/>
      <c r="WX485" s="10"/>
      <c r="WY485" s="196"/>
      <c r="WZ485" s="196"/>
      <c r="XA485" s="196"/>
      <c r="XB485" s="196"/>
      <c r="XC485" s="196"/>
      <c r="XD485" s="196"/>
      <c r="XE485" s="196"/>
      <c r="XF485" s="196"/>
      <c r="XG485" s="196"/>
      <c r="XH485" s="196"/>
      <c r="XI485" s="196"/>
      <c r="XJ485" s="196"/>
      <c r="XK485" s="196"/>
      <c r="XL485" s="196"/>
      <c r="XM485" s="196"/>
      <c r="XN485" s="196"/>
      <c r="XO485" s="196"/>
      <c r="XP485" s="196"/>
      <c r="XQ485" s="196"/>
      <c r="XR485" s="196"/>
      <c r="XS485" s="196"/>
      <c r="XT485" s="25">
        <f t="shared" si="445"/>
        <v>0</v>
      </c>
    </row>
    <row r="486" spans="2:644" s="4" customFormat="1" ht="12.75" x14ac:dyDescent="0.2">
      <c r="B486" s="61" t="s">
        <v>122</v>
      </c>
      <c r="C486" s="201" t="s">
        <v>502</v>
      </c>
      <c r="D486" s="9" t="str">
        <f t="shared" si="416"/>
        <v>1313263376</v>
      </c>
      <c r="E486" s="10">
        <v>6015</v>
      </c>
      <c r="F486" s="9" t="s">
        <v>338</v>
      </c>
      <c r="G486" s="9" t="s">
        <v>883</v>
      </c>
      <c r="H486" s="9" t="s">
        <v>804</v>
      </c>
      <c r="I486" s="9">
        <f t="shared" si="446"/>
        <v>29</v>
      </c>
      <c r="J486" s="9">
        <f t="shared" si="447"/>
        <v>17</v>
      </c>
      <c r="K486" s="9">
        <f t="shared" si="448"/>
        <v>13</v>
      </c>
      <c r="L486" s="9" t="str">
        <f t="shared" si="449"/>
        <v xml:space="preserve">Suarez Solorzano </v>
      </c>
      <c r="M486" s="9" t="str">
        <f t="shared" si="450"/>
        <v xml:space="preserve"> Jose Ricardo</v>
      </c>
      <c r="N486" s="9" t="str">
        <f>_xlfn.IFNA(VLOOKUP(D486,[1]!Tabla1[#All],7,0),"NO ENCONTRADO")</f>
        <v>josesuarez@salesland.net</v>
      </c>
      <c r="O486" s="9"/>
      <c r="P486" s="9" t="str">
        <f t="shared" si="451"/>
        <v>josesuarez@salesland.net</v>
      </c>
      <c r="Q486" s="11">
        <v>44867</v>
      </c>
      <c r="R486" s="11"/>
      <c r="S486" s="11"/>
      <c r="T486" s="11"/>
      <c r="U486" s="76">
        <f t="shared" si="417"/>
        <v>2.9666666666666668</v>
      </c>
      <c r="V486" s="100">
        <f t="shared" si="401"/>
        <v>3.7083333333333335</v>
      </c>
      <c r="W486" s="12">
        <f t="shared" si="444"/>
        <v>0</v>
      </c>
      <c r="X486" s="24">
        <f t="shared" si="403"/>
        <v>0</v>
      </c>
      <c r="Y486" s="77">
        <f>IF(B486="Inactivo",0,(V486-W486-X486))</f>
        <v>3.7083333333333335</v>
      </c>
      <c r="Z486" s="46"/>
      <c r="AA486" s="47"/>
      <c r="AB486" s="47"/>
      <c r="AC486" s="47"/>
      <c r="AD486" s="47"/>
      <c r="AE486" s="47"/>
      <c r="AF486" s="48"/>
      <c r="AG486" s="49"/>
      <c r="AH486" s="50"/>
      <c r="AI486" s="51"/>
      <c r="AJ486" s="52"/>
      <c r="AK486" s="53"/>
      <c r="AL486" s="53"/>
      <c r="AM486" s="53"/>
      <c r="AN486" s="53"/>
      <c r="AO486" s="53"/>
      <c r="AP486" s="54"/>
      <c r="AQ486" s="54"/>
      <c r="AR486" s="55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6"/>
      <c r="BO486" s="52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6"/>
      <c r="CS486" s="64"/>
      <c r="CT486" s="54"/>
      <c r="CU486" s="54"/>
      <c r="CV486" s="54"/>
      <c r="CW486" s="54"/>
      <c r="CX486" s="54"/>
      <c r="CY486" s="54"/>
      <c r="CZ486" s="55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15"/>
      <c r="DR486" s="15"/>
      <c r="DS486" s="15"/>
      <c r="DT486" s="15"/>
      <c r="DU486" s="15"/>
      <c r="DV486" s="15"/>
      <c r="DW486" s="29"/>
      <c r="DX486" s="43"/>
      <c r="DY486" s="21"/>
      <c r="DZ486" s="21"/>
      <c r="EA486" s="15"/>
      <c r="EB486" s="15"/>
      <c r="EC486" s="15"/>
      <c r="ED486" s="15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6"/>
      <c r="FB486" s="52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5"/>
      <c r="FZ486" s="54"/>
      <c r="GA486" s="54"/>
      <c r="GB486" s="54"/>
      <c r="GC486" s="54"/>
      <c r="GD486" s="54"/>
      <c r="GE486" s="54"/>
      <c r="GF486" s="58"/>
      <c r="GG486" s="57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6"/>
      <c r="HL486" s="52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5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8"/>
      <c r="IN486" s="57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6"/>
      <c r="JS486" s="52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5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6"/>
      <c r="KW486" s="57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5"/>
      <c r="LX486" s="54"/>
      <c r="LY486" s="54"/>
      <c r="LZ486" s="54"/>
      <c r="MA486" s="56"/>
      <c r="MB486" s="52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6"/>
      <c r="NF486" s="52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6"/>
      <c r="OK486" s="52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153"/>
      <c r="PP486" s="52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154"/>
      <c r="QT486" s="52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154"/>
      <c r="RY486" s="52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154"/>
      <c r="TC486" s="52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6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38"/>
      <c r="US486" s="38"/>
      <c r="UT486" s="38"/>
      <c r="UU486" s="38"/>
      <c r="UV486" s="38"/>
      <c r="UW486" s="38"/>
      <c r="UX486" s="38"/>
      <c r="UY486" s="38"/>
      <c r="UZ486" s="38"/>
      <c r="VA486" s="38"/>
      <c r="VB486" s="38"/>
      <c r="VC486" s="38"/>
      <c r="VD486" s="38"/>
      <c r="VE486" s="38"/>
      <c r="VF486" s="38"/>
      <c r="VG486" s="38"/>
      <c r="VH486" s="38"/>
      <c r="VI486" s="38"/>
      <c r="VJ486" s="38"/>
      <c r="VK486" s="38"/>
      <c r="VL486" s="182"/>
      <c r="VM486" s="25"/>
      <c r="VN486" s="10"/>
      <c r="VO486" s="10"/>
      <c r="VP486" s="10"/>
      <c r="VQ486" s="10"/>
      <c r="VR486" s="10"/>
      <c r="VS486" s="10"/>
      <c r="VT486" s="10"/>
      <c r="VU486" s="10"/>
      <c r="VV486" s="10"/>
      <c r="VW486" s="38"/>
      <c r="VX486" s="38"/>
      <c r="VY486" s="38"/>
      <c r="VZ486" s="38"/>
      <c r="WA486" s="38"/>
      <c r="WB486" s="38"/>
      <c r="WC486" s="38"/>
      <c r="WD486" s="38"/>
      <c r="WE486" s="38"/>
      <c r="WF486" s="38"/>
      <c r="WG486" s="38"/>
      <c r="WH486" s="38"/>
      <c r="WI486" s="38"/>
      <c r="WJ486" s="38"/>
      <c r="WK486" s="38"/>
      <c r="WL486" s="38"/>
      <c r="WM486" s="38"/>
      <c r="WN486" s="182"/>
      <c r="WO486" s="25"/>
      <c r="WP486" s="10"/>
      <c r="WQ486" s="10"/>
      <c r="WR486" s="10"/>
      <c r="WS486" s="10"/>
      <c r="WT486" s="10"/>
      <c r="WU486" s="10"/>
      <c r="WV486" s="10"/>
      <c r="WW486" s="10"/>
      <c r="WX486" s="10"/>
      <c r="WY486" s="196"/>
      <c r="WZ486" s="196"/>
      <c r="XA486" s="196"/>
      <c r="XB486" s="196"/>
      <c r="XC486" s="196"/>
      <c r="XD486" s="196"/>
      <c r="XE486" s="196"/>
      <c r="XF486" s="196"/>
      <c r="XG486" s="196"/>
      <c r="XH486" s="196"/>
      <c r="XI486" s="196"/>
      <c r="XJ486" s="196"/>
      <c r="XK486" s="196"/>
      <c r="XL486" s="196"/>
      <c r="XM486" s="196"/>
      <c r="XN486" s="196"/>
      <c r="XO486" s="196"/>
      <c r="XP486" s="196"/>
      <c r="XQ486" s="196"/>
      <c r="XR486" s="196"/>
      <c r="XS486" s="196"/>
      <c r="XT486" s="25">
        <f t="shared" si="445"/>
        <v>0</v>
      </c>
    </row>
    <row r="487" spans="2:644" s="4" customFormat="1" ht="12.75" hidden="1" x14ac:dyDescent="0.2">
      <c r="B487" s="61" t="s">
        <v>121</v>
      </c>
      <c r="C487" s="201" t="s">
        <v>197</v>
      </c>
      <c r="D487" s="9" t="str">
        <f t="shared" si="416"/>
        <v>1720336096</v>
      </c>
      <c r="E487" s="10"/>
      <c r="F487" s="9"/>
      <c r="G487" s="9"/>
      <c r="H487" s="9" t="s">
        <v>805</v>
      </c>
      <c r="I487" s="9"/>
      <c r="J487" s="9"/>
      <c r="K487" s="9"/>
      <c r="L487" s="9"/>
      <c r="M487" s="9"/>
      <c r="N487" s="9" t="e">
        <f>VLOOKUP(C487,'[1]Nomina al 02-02-2023'!$A$6:$A$94,1,0)</f>
        <v>#N/A</v>
      </c>
      <c r="O487" s="9"/>
      <c r="P487" s="9"/>
      <c r="Q487" s="11">
        <v>44837</v>
      </c>
      <c r="R487" s="11">
        <v>44895</v>
      </c>
      <c r="S487" s="11"/>
      <c r="T487" s="11"/>
      <c r="U487" s="76">
        <f t="shared" si="417"/>
        <v>3.9333333333333336</v>
      </c>
      <c r="V487" s="100">
        <f t="shared" si="401"/>
        <v>4.916666666666667</v>
      </c>
      <c r="W487" s="12">
        <f t="shared" si="402"/>
        <v>0</v>
      </c>
      <c r="X487" s="24">
        <f t="shared" si="403"/>
        <v>0</v>
      </c>
      <c r="Y487" s="77">
        <f>IF(B487="Inactivo",0,(V487-W487-X487))</f>
        <v>0</v>
      </c>
      <c r="Z487" s="46"/>
      <c r="AA487" s="47"/>
      <c r="AB487" s="47"/>
      <c r="AC487" s="47"/>
      <c r="AD487" s="47"/>
      <c r="AE487" s="47"/>
      <c r="AF487" s="48"/>
      <c r="AG487" s="49"/>
      <c r="AH487" s="50"/>
      <c r="AI487" s="51"/>
      <c r="AJ487" s="52"/>
      <c r="AK487" s="53"/>
      <c r="AL487" s="53"/>
      <c r="AM487" s="53"/>
      <c r="AN487" s="53"/>
      <c r="AO487" s="53"/>
      <c r="AP487" s="54"/>
      <c r="AQ487" s="54"/>
      <c r="AR487" s="55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6"/>
      <c r="BO487" s="52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6"/>
      <c r="CS487" s="64"/>
      <c r="CT487" s="54"/>
      <c r="CU487" s="54"/>
      <c r="CV487" s="54"/>
      <c r="CW487" s="54"/>
      <c r="CX487" s="54"/>
      <c r="CY487" s="54"/>
      <c r="CZ487" s="55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15"/>
      <c r="DR487" s="15"/>
      <c r="DS487" s="15"/>
      <c r="DT487" s="15"/>
      <c r="DU487" s="15"/>
      <c r="DV487" s="15"/>
      <c r="DW487" s="29"/>
      <c r="DX487" s="43"/>
      <c r="DY487" s="21"/>
      <c r="DZ487" s="21"/>
      <c r="EA487" s="15"/>
      <c r="EB487" s="15"/>
      <c r="EC487" s="15"/>
      <c r="ED487" s="15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6"/>
      <c r="FB487" s="52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5"/>
      <c r="FZ487" s="54"/>
      <c r="GA487" s="54"/>
      <c r="GB487" s="54"/>
      <c r="GC487" s="54"/>
      <c r="GD487" s="54"/>
      <c r="GE487" s="54"/>
      <c r="GF487" s="58"/>
      <c r="GG487" s="57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6"/>
      <c r="HL487" s="52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5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8"/>
      <c r="IN487" s="57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6"/>
      <c r="JS487" s="52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5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6"/>
      <c r="KW487" s="57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5"/>
      <c r="LX487" s="54"/>
      <c r="LY487" s="54"/>
      <c r="LZ487" s="54"/>
      <c r="MA487" s="56"/>
      <c r="MB487" s="52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6"/>
      <c r="NF487" s="52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6"/>
      <c r="OK487" s="52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153"/>
      <c r="PP487" s="52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154"/>
      <c r="QT487" s="52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154"/>
      <c r="RY487" s="52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154"/>
      <c r="TC487" s="52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6"/>
      <c r="UH487" s="10"/>
      <c r="UI487" s="10"/>
      <c r="UJ487" s="10"/>
      <c r="UK487" s="10"/>
      <c r="UL487" s="10"/>
      <c r="UM487" s="10"/>
      <c r="UN487" s="10"/>
      <c r="UO487" s="10"/>
      <c r="UP487" s="10"/>
      <c r="UQ487" s="10"/>
      <c r="UR487" s="38"/>
      <c r="US487" s="38"/>
      <c r="UT487" s="38"/>
      <c r="UU487" s="38"/>
      <c r="UV487" s="38"/>
      <c r="UW487" s="38"/>
      <c r="UX487" s="38"/>
      <c r="UY487" s="38"/>
      <c r="UZ487" s="38"/>
      <c r="VA487" s="38"/>
      <c r="VB487" s="38"/>
      <c r="VC487" s="38"/>
      <c r="VD487" s="38"/>
      <c r="VE487" s="38"/>
      <c r="VF487" s="38"/>
      <c r="VG487" s="38"/>
      <c r="VH487" s="38"/>
      <c r="VI487" s="38"/>
      <c r="VJ487" s="38"/>
      <c r="VK487" s="38"/>
      <c r="VL487" s="182"/>
      <c r="VM487" s="25"/>
      <c r="VN487" s="10"/>
      <c r="VO487" s="10"/>
      <c r="VP487" s="10"/>
      <c r="VQ487" s="10"/>
      <c r="VR487" s="10"/>
      <c r="VS487" s="10"/>
      <c r="VT487" s="10"/>
      <c r="VU487" s="10"/>
      <c r="VV487" s="10"/>
      <c r="VW487" s="38"/>
      <c r="VX487" s="38"/>
      <c r="VY487" s="38"/>
      <c r="VZ487" s="38"/>
      <c r="WA487" s="38"/>
      <c r="WB487" s="38"/>
      <c r="WC487" s="38"/>
      <c r="WD487" s="38"/>
      <c r="WE487" s="38"/>
      <c r="WF487" s="38"/>
      <c r="WG487" s="38"/>
      <c r="WH487" s="38"/>
      <c r="WI487" s="38"/>
      <c r="WJ487" s="38"/>
      <c r="WK487" s="38"/>
      <c r="WL487" s="38"/>
      <c r="WM487" s="38"/>
      <c r="WN487" s="182"/>
      <c r="WO487" s="25"/>
      <c r="WP487" s="10"/>
      <c r="WQ487" s="10"/>
      <c r="WR487" s="10"/>
      <c r="WS487" s="10"/>
      <c r="WT487" s="10"/>
      <c r="WU487" s="10"/>
      <c r="WV487" s="10"/>
      <c r="WW487" s="10"/>
      <c r="WX487" s="10"/>
      <c r="WY487" s="38"/>
      <c r="WZ487" s="38"/>
      <c r="XA487" s="38"/>
      <c r="XB487" s="38"/>
      <c r="XC487" s="38"/>
      <c r="XD487" s="38"/>
      <c r="XE487" s="38"/>
      <c r="XF487" s="38"/>
      <c r="XG487" s="38"/>
      <c r="XH487" s="38"/>
      <c r="XI487" s="38"/>
      <c r="XJ487" s="38"/>
      <c r="XK487" s="38"/>
      <c r="XL487" s="38"/>
      <c r="XM487" s="38"/>
      <c r="XN487" s="38"/>
      <c r="XO487" s="38"/>
      <c r="XP487" s="38"/>
      <c r="XQ487" s="38"/>
      <c r="XR487" s="38"/>
      <c r="XS487" s="38"/>
      <c r="XT487" s="25"/>
    </row>
    <row r="488" spans="2:644" s="4" customFormat="1" ht="12.75" hidden="1" x14ac:dyDescent="0.2">
      <c r="B488" s="61" t="s">
        <v>121</v>
      </c>
      <c r="C488" s="201" t="s">
        <v>503</v>
      </c>
      <c r="D488" s="9" t="str">
        <f t="shared" si="416"/>
        <v>1721842043</v>
      </c>
      <c r="E488" s="10"/>
      <c r="F488" s="9"/>
      <c r="G488" s="9"/>
      <c r="H488" s="9" t="s">
        <v>806</v>
      </c>
      <c r="I488" s="9"/>
      <c r="J488" s="9"/>
      <c r="K488" s="9"/>
      <c r="L488" s="9"/>
      <c r="M488" s="9"/>
      <c r="N488" s="9" t="e">
        <f>VLOOKUP(C488,'[1]Nomina al 02-02-2023'!$A$6:$A$94,1,0)</f>
        <v>#N/A</v>
      </c>
      <c r="O488" s="9"/>
      <c r="P488" s="9"/>
      <c r="Q488" s="11">
        <v>44684</v>
      </c>
      <c r="R488" s="11">
        <v>44700</v>
      </c>
      <c r="S488" s="11"/>
      <c r="T488" s="11"/>
      <c r="U488" s="76">
        <f t="shared" si="417"/>
        <v>8.9333333333333336</v>
      </c>
      <c r="V488" s="100">
        <f t="shared" si="401"/>
        <v>11.166666666666668</v>
      </c>
      <c r="W488" s="12">
        <f t="shared" si="402"/>
        <v>0</v>
      </c>
      <c r="X488" s="24">
        <f t="shared" si="403"/>
        <v>0</v>
      </c>
      <c r="Y488" s="77">
        <f>IF(B488="Inactivo",0,(V488-W488-X488))</f>
        <v>0</v>
      </c>
      <c r="Z488" s="46"/>
      <c r="AA488" s="47"/>
      <c r="AB488" s="47"/>
      <c r="AC488" s="47"/>
      <c r="AD488" s="47"/>
      <c r="AE488" s="47"/>
      <c r="AF488" s="48"/>
      <c r="AG488" s="49"/>
      <c r="AH488" s="50"/>
      <c r="AI488" s="51"/>
      <c r="AJ488" s="52"/>
      <c r="AK488" s="53"/>
      <c r="AL488" s="53"/>
      <c r="AM488" s="53"/>
      <c r="AN488" s="53"/>
      <c r="AO488" s="53"/>
      <c r="AP488" s="54"/>
      <c r="AQ488" s="54"/>
      <c r="AR488" s="55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6"/>
      <c r="BO488" s="52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6"/>
      <c r="CS488" s="64"/>
      <c r="CT488" s="54"/>
      <c r="CU488" s="54"/>
      <c r="CV488" s="54"/>
      <c r="CW488" s="54"/>
      <c r="CX488" s="54"/>
      <c r="CY488" s="54"/>
      <c r="CZ488" s="55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15"/>
      <c r="DR488" s="15"/>
      <c r="DS488" s="15"/>
      <c r="DT488" s="15"/>
      <c r="DU488" s="15"/>
      <c r="DV488" s="15"/>
      <c r="DW488" s="29"/>
      <c r="DX488" s="43"/>
      <c r="DY488" s="21"/>
      <c r="DZ488" s="21"/>
      <c r="EA488" s="15"/>
      <c r="EB488" s="15"/>
      <c r="EC488" s="15"/>
      <c r="ED488" s="15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6"/>
      <c r="FB488" s="52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5"/>
      <c r="FZ488" s="54"/>
      <c r="GA488" s="54"/>
      <c r="GB488" s="54"/>
      <c r="GC488" s="54"/>
      <c r="GD488" s="54"/>
      <c r="GE488" s="54"/>
      <c r="GF488" s="58"/>
      <c r="GG488" s="57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6"/>
      <c r="HL488" s="52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5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8"/>
      <c r="IN488" s="57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6"/>
      <c r="JS488" s="52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5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6"/>
      <c r="KW488" s="57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5"/>
      <c r="LX488" s="54"/>
      <c r="LY488" s="54"/>
      <c r="LZ488" s="54"/>
      <c r="MA488" s="56"/>
      <c r="MB488" s="52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6"/>
      <c r="NF488" s="52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6"/>
      <c r="OK488" s="52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153"/>
      <c r="PP488" s="52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154"/>
      <c r="QT488" s="52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154"/>
      <c r="RY488" s="52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154"/>
      <c r="TC488" s="52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6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38"/>
      <c r="US488" s="38"/>
      <c r="UT488" s="38"/>
      <c r="UU488" s="38"/>
      <c r="UV488" s="38"/>
      <c r="UW488" s="38"/>
      <c r="UX488" s="38"/>
      <c r="UY488" s="38"/>
      <c r="UZ488" s="38"/>
      <c r="VA488" s="38"/>
      <c r="VB488" s="38"/>
      <c r="VC488" s="38"/>
      <c r="VD488" s="38"/>
      <c r="VE488" s="38"/>
      <c r="VF488" s="38"/>
      <c r="VG488" s="38"/>
      <c r="VH488" s="38"/>
      <c r="VI488" s="38"/>
      <c r="VJ488" s="38"/>
      <c r="VK488" s="38"/>
      <c r="VL488" s="182"/>
      <c r="VM488" s="25"/>
      <c r="VN488" s="10"/>
      <c r="VO488" s="10"/>
      <c r="VP488" s="10"/>
      <c r="VQ488" s="10"/>
      <c r="VR488" s="10"/>
      <c r="VS488" s="10"/>
      <c r="VT488" s="10"/>
      <c r="VU488" s="10"/>
      <c r="VV488" s="10"/>
      <c r="VW488" s="38"/>
      <c r="VX488" s="38"/>
      <c r="VY488" s="38"/>
      <c r="VZ488" s="38"/>
      <c r="WA488" s="38"/>
      <c r="WB488" s="38"/>
      <c r="WC488" s="38"/>
      <c r="WD488" s="38"/>
      <c r="WE488" s="38"/>
      <c r="WF488" s="38"/>
      <c r="WG488" s="38"/>
      <c r="WH488" s="38"/>
      <c r="WI488" s="38"/>
      <c r="WJ488" s="38"/>
      <c r="WK488" s="38"/>
      <c r="WL488" s="38"/>
      <c r="WM488" s="38"/>
      <c r="WN488" s="182"/>
      <c r="WO488" s="25"/>
      <c r="WP488" s="10"/>
      <c r="WQ488" s="10"/>
      <c r="WR488" s="10"/>
      <c r="WS488" s="10"/>
      <c r="WT488" s="10"/>
      <c r="WU488" s="10"/>
      <c r="WV488" s="10"/>
      <c r="WW488" s="10"/>
      <c r="WX488" s="10"/>
      <c r="WY488" s="38"/>
      <c r="WZ488" s="38"/>
      <c r="XA488" s="38"/>
      <c r="XB488" s="38"/>
      <c r="XC488" s="38"/>
      <c r="XD488" s="38"/>
      <c r="XE488" s="38"/>
      <c r="XF488" s="38"/>
      <c r="XG488" s="38"/>
      <c r="XH488" s="38"/>
      <c r="XI488" s="38"/>
      <c r="XJ488" s="38"/>
      <c r="XK488" s="38"/>
      <c r="XL488" s="38"/>
      <c r="XM488" s="38"/>
      <c r="XN488" s="38"/>
      <c r="XO488" s="38"/>
      <c r="XP488" s="38"/>
      <c r="XQ488" s="38"/>
      <c r="XR488" s="38"/>
      <c r="XS488" s="38"/>
      <c r="XT488" s="25"/>
    </row>
    <row r="489" spans="2:644" s="4" customFormat="1" ht="12.75" hidden="1" x14ac:dyDescent="0.2">
      <c r="B489" s="61" t="s">
        <v>121</v>
      </c>
      <c r="C489" s="201" t="s">
        <v>1153</v>
      </c>
      <c r="D489" s="9" t="str">
        <f t="shared" si="416"/>
        <v>0706253119</v>
      </c>
      <c r="E489" s="10"/>
      <c r="F489" s="9"/>
      <c r="G489" s="9"/>
      <c r="H489" s="9" t="s">
        <v>807</v>
      </c>
      <c r="I489" s="9"/>
      <c r="J489" s="9"/>
      <c r="K489" s="9"/>
      <c r="L489" s="9"/>
      <c r="M489" s="9"/>
      <c r="N489" s="9" t="e">
        <f>VLOOKUP(C489,'[1]Nomina al 02-02-2023'!$A$6:$A$94,1,0)</f>
        <v>#N/A</v>
      </c>
      <c r="O489" s="9"/>
      <c r="P489" s="9"/>
      <c r="Q489" s="11">
        <v>44263</v>
      </c>
      <c r="R489" s="11">
        <v>44263</v>
      </c>
      <c r="S489" s="11"/>
      <c r="T489" s="11"/>
      <c r="U489" s="76">
        <f t="shared" si="417"/>
        <v>22.766666666666666</v>
      </c>
      <c r="V489" s="100">
        <f t="shared" si="401"/>
        <v>28.458333333333332</v>
      </c>
      <c r="W489" s="12">
        <f t="shared" si="402"/>
        <v>0</v>
      </c>
      <c r="X489" s="24">
        <f t="shared" si="403"/>
        <v>0</v>
      </c>
      <c r="Y489" s="77">
        <f>IF(B489="Inactivo",0,(V489-W489-X489))</f>
        <v>0</v>
      </c>
      <c r="Z489" s="46"/>
      <c r="AA489" s="47"/>
      <c r="AB489" s="47"/>
      <c r="AC489" s="47"/>
      <c r="AD489" s="47"/>
      <c r="AE489" s="47"/>
      <c r="AF489" s="48"/>
      <c r="AG489" s="49"/>
      <c r="AH489" s="50"/>
      <c r="AI489" s="51"/>
      <c r="AJ489" s="52"/>
      <c r="AK489" s="53"/>
      <c r="AL489" s="53"/>
      <c r="AM489" s="53"/>
      <c r="AN489" s="53"/>
      <c r="AO489" s="53"/>
      <c r="AP489" s="54"/>
      <c r="AQ489" s="54"/>
      <c r="AR489" s="55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6"/>
      <c r="BO489" s="52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6"/>
      <c r="CS489" s="64"/>
      <c r="CT489" s="54"/>
      <c r="CU489" s="54"/>
      <c r="CV489" s="54"/>
      <c r="CW489" s="54"/>
      <c r="CX489" s="54"/>
      <c r="CY489" s="54"/>
      <c r="CZ489" s="55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15"/>
      <c r="DR489" s="15"/>
      <c r="DS489" s="15"/>
      <c r="DT489" s="15"/>
      <c r="DU489" s="15"/>
      <c r="DV489" s="15"/>
      <c r="DW489" s="29"/>
      <c r="DX489" s="43"/>
      <c r="DY489" s="21"/>
      <c r="DZ489" s="21"/>
      <c r="EA489" s="15"/>
      <c r="EB489" s="15"/>
      <c r="EC489" s="15"/>
      <c r="ED489" s="15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6"/>
      <c r="FB489" s="52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5"/>
      <c r="FZ489" s="54"/>
      <c r="GA489" s="54"/>
      <c r="GB489" s="54"/>
      <c r="GC489" s="54"/>
      <c r="GD489" s="54"/>
      <c r="GE489" s="54"/>
      <c r="GF489" s="58"/>
      <c r="GG489" s="57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6"/>
      <c r="HL489" s="52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5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8"/>
      <c r="IN489" s="57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6"/>
      <c r="JS489" s="52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5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6"/>
      <c r="KW489" s="57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5"/>
      <c r="LX489" s="54"/>
      <c r="LY489" s="54"/>
      <c r="LZ489" s="54"/>
      <c r="MA489" s="56"/>
      <c r="MB489" s="52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6"/>
      <c r="NF489" s="52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6"/>
      <c r="OK489" s="52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153"/>
      <c r="PP489" s="52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154"/>
      <c r="QT489" s="52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154"/>
      <c r="RY489" s="52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154"/>
      <c r="TC489" s="52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6"/>
      <c r="UH489" s="10"/>
      <c r="UI489" s="10"/>
      <c r="UJ489" s="10"/>
      <c r="UK489" s="10"/>
      <c r="UL489" s="10"/>
      <c r="UM489" s="10"/>
      <c r="UN489" s="10"/>
      <c r="UO489" s="10"/>
      <c r="UP489" s="10"/>
      <c r="UQ489" s="10"/>
      <c r="UR489" s="38"/>
      <c r="US489" s="38"/>
      <c r="UT489" s="38"/>
      <c r="UU489" s="38"/>
      <c r="UV489" s="38"/>
      <c r="UW489" s="38"/>
      <c r="UX489" s="38"/>
      <c r="UY489" s="38"/>
      <c r="UZ489" s="38"/>
      <c r="VA489" s="38"/>
      <c r="VB489" s="38"/>
      <c r="VC489" s="38"/>
      <c r="VD489" s="38"/>
      <c r="VE489" s="38"/>
      <c r="VF489" s="38"/>
      <c r="VG489" s="38"/>
      <c r="VH489" s="38"/>
      <c r="VI489" s="38"/>
      <c r="VJ489" s="38"/>
      <c r="VK489" s="38"/>
      <c r="VL489" s="182"/>
      <c r="VM489" s="25"/>
      <c r="VN489" s="10"/>
      <c r="VO489" s="10"/>
      <c r="VP489" s="10"/>
      <c r="VQ489" s="10"/>
      <c r="VR489" s="10"/>
      <c r="VS489" s="10"/>
      <c r="VT489" s="10"/>
      <c r="VU489" s="10"/>
      <c r="VV489" s="10"/>
      <c r="VW489" s="38"/>
      <c r="VX489" s="38"/>
      <c r="VY489" s="38"/>
      <c r="VZ489" s="38"/>
      <c r="WA489" s="38"/>
      <c r="WB489" s="38"/>
      <c r="WC489" s="38"/>
      <c r="WD489" s="38"/>
      <c r="WE489" s="38"/>
      <c r="WF489" s="38"/>
      <c r="WG489" s="38"/>
      <c r="WH489" s="38"/>
      <c r="WI489" s="38"/>
      <c r="WJ489" s="38"/>
      <c r="WK489" s="38"/>
      <c r="WL489" s="38"/>
      <c r="WM489" s="38"/>
      <c r="WN489" s="182"/>
      <c r="WO489" s="25"/>
      <c r="WP489" s="10"/>
      <c r="WQ489" s="10"/>
      <c r="WR489" s="10"/>
      <c r="WS489" s="10"/>
      <c r="WT489" s="10"/>
      <c r="WU489" s="10"/>
      <c r="WV489" s="10"/>
      <c r="WW489" s="10"/>
      <c r="WX489" s="10"/>
      <c r="WY489" s="38"/>
      <c r="WZ489" s="38"/>
      <c r="XA489" s="38"/>
      <c r="XB489" s="38"/>
      <c r="XC489" s="38"/>
      <c r="XD489" s="38"/>
      <c r="XE489" s="38"/>
      <c r="XF489" s="38"/>
      <c r="XG489" s="38"/>
      <c r="XH489" s="38"/>
      <c r="XI489" s="38"/>
      <c r="XJ489" s="38"/>
      <c r="XK489" s="38"/>
      <c r="XL489" s="38"/>
      <c r="XM489" s="38"/>
      <c r="XN489" s="38"/>
      <c r="XO489" s="38"/>
      <c r="XP489" s="38"/>
      <c r="XQ489" s="38"/>
      <c r="XR489" s="38"/>
      <c r="XS489" s="38"/>
      <c r="XT489" s="25"/>
    </row>
    <row r="490" spans="2:644" s="4" customFormat="1" ht="12.75" hidden="1" x14ac:dyDescent="0.2">
      <c r="B490" s="61" t="s">
        <v>121</v>
      </c>
      <c r="C490" s="201" t="s">
        <v>504</v>
      </c>
      <c r="D490" s="9" t="str">
        <f t="shared" si="416"/>
        <v>1714438635</v>
      </c>
      <c r="E490" s="10">
        <v>6005</v>
      </c>
      <c r="F490" s="9" t="s">
        <v>38</v>
      </c>
      <c r="G490" s="9" t="s">
        <v>868</v>
      </c>
      <c r="H490" s="9" t="s">
        <v>269</v>
      </c>
      <c r="I490" s="9"/>
      <c r="J490" s="9"/>
      <c r="K490" s="9"/>
      <c r="L490" s="9"/>
      <c r="M490" s="9"/>
      <c r="N490" s="9" t="e">
        <f>VLOOKUP(C490,'[1]Nomina al 02-02-2023'!$A$6:$A$94,1,0)</f>
        <v>#N/A</v>
      </c>
      <c r="O490" s="9"/>
      <c r="P490" s="9"/>
      <c r="Q490" s="11">
        <v>44657</v>
      </c>
      <c r="R490" s="11">
        <v>44662</v>
      </c>
      <c r="S490" s="11"/>
      <c r="T490" s="11"/>
      <c r="U490" s="76">
        <f t="shared" si="417"/>
        <v>9.8333333333333339</v>
      </c>
      <c r="V490" s="100">
        <f t="shared" si="401"/>
        <v>12.291666666666668</v>
      </c>
      <c r="W490" s="12">
        <f t="shared" ref="W490:W493" si="452">SUM(Z490:XS490)</f>
        <v>0</v>
      </c>
      <c r="X490" s="24">
        <f t="shared" si="403"/>
        <v>0</v>
      </c>
      <c r="Y490" s="77">
        <f>IF(B490="Inactivo",0,(V490-W490-X490))</f>
        <v>0</v>
      </c>
      <c r="Z490" s="46"/>
      <c r="AA490" s="47"/>
      <c r="AB490" s="47"/>
      <c r="AC490" s="47"/>
      <c r="AD490" s="47"/>
      <c r="AE490" s="47"/>
      <c r="AF490" s="48"/>
      <c r="AG490" s="49"/>
      <c r="AH490" s="50"/>
      <c r="AI490" s="51"/>
      <c r="AJ490" s="52"/>
      <c r="AK490" s="53"/>
      <c r="AL490" s="53"/>
      <c r="AM490" s="53"/>
      <c r="AN490" s="53"/>
      <c r="AO490" s="53"/>
      <c r="AP490" s="54"/>
      <c r="AQ490" s="54"/>
      <c r="AR490" s="55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6"/>
      <c r="BO490" s="52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6"/>
      <c r="CS490" s="64"/>
      <c r="CT490" s="54"/>
      <c r="CU490" s="54"/>
      <c r="CV490" s="54"/>
      <c r="CW490" s="54"/>
      <c r="CX490" s="54"/>
      <c r="CY490" s="54"/>
      <c r="CZ490" s="55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15"/>
      <c r="DR490" s="15"/>
      <c r="DS490" s="15"/>
      <c r="DT490" s="15"/>
      <c r="DU490" s="15"/>
      <c r="DV490" s="15"/>
      <c r="DW490" s="29"/>
      <c r="DX490" s="43"/>
      <c r="DY490" s="21"/>
      <c r="DZ490" s="21"/>
      <c r="EA490" s="15"/>
      <c r="EB490" s="15"/>
      <c r="EC490" s="15"/>
      <c r="ED490" s="15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6"/>
      <c r="FB490" s="52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5"/>
      <c r="FZ490" s="54"/>
      <c r="GA490" s="54"/>
      <c r="GB490" s="54"/>
      <c r="GC490" s="54"/>
      <c r="GD490" s="54"/>
      <c r="GE490" s="54"/>
      <c r="GF490" s="58"/>
      <c r="GG490" s="57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6"/>
      <c r="HL490" s="52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5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8"/>
      <c r="IN490" s="57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6"/>
      <c r="JS490" s="52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5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6"/>
      <c r="KW490" s="57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5"/>
      <c r="LX490" s="54"/>
      <c r="LY490" s="54"/>
      <c r="LZ490" s="54"/>
      <c r="MA490" s="56"/>
      <c r="MB490" s="52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6"/>
      <c r="NF490" s="52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6"/>
      <c r="OK490" s="52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153"/>
      <c r="PP490" s="52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154"/>
      <c r="QT490" s="52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154"/>
      <c r="RY490" s="52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154"/>
      <c r="TC490" s="52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6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38"/>
      <c r="US490" s="38"/>
      <c r="UT490" s="38"/>
      <c r="UU490" s="38"/>
      <c r="UV490" s="38"/>
      <c r="UW490" s="38"/>
      <c r="UX490" s="38"/>
      <c r="UY490" s="38"/>
      <c r="UZ490" s="38"/>
      <c r="VA490" s="38"/>
      <c r="VB490" s="38"/>
      <c r="VC490" s="38"/>
      <c r="VD490" s="38"/>
      <c r="VE490" s="38"/>
      <c r="VF490" s="38"/>
      <c r="VG490" s="38"/>
      <c r="VH490" s="38"/>
      <c r="VI490" s="38"/>
      <c r="VJ490" s="38"/>
      <c r="VK490" s="38"/>
      <c r="VL490" s="182"/>
      <c r="VM490" s="25"/>
      <c r="VN490" s="10"/>
      <c r="VO490" s="10"/>
      <c r="VP490" s="10"/>
      <c r="VQ490" s="10"/>
      <c r="VR490" s="10"/>
      <c r="VS490" s="10"/>
      <c r="VT490" s="10"/>
      <c r="VU490" s="10"/>
      <c r="VV490" s="10"/>
      <c r="VW490" s="38"/>
      <c r="VX490" s="38"/>
      <c r="VY490" s="38"/>
      <c r="VZ490" s="38"/>
      <c r="WA490" s="38"/>
      <c r="WB490" s="38"/>
      <c r="WC490" s="38"/>
      <c r="WD490" s="38"/>
      <c r="WE490" s="38"/>
      <c r="WF490" s="38"/>
      <c r="WG490" s="38"/>
      <c r="WH490" s="38"/>
      <c r="WI490" s="38"/>
      <c r="WJ490" s="38"/>
      <c r="WK490" s="38"/>
      <c r="WL490" s="38"/>
      <c r="WM490" s="38"/>
      <c r="WN490" s="182"/>
      <c r="WO490" s="25"/>
      <c r="WP490" s="10"/>
      <c r="WQ490" s="10"/>
      <c r="WR490" s="10"/>
      <c r="WS490" s="10"/>
      <c r="WT490" s="10"/>
      <c r="WU490" s="10"/>
      <c r="WV490" s="10"/>
      <c r="WW490" s="10"/>
      <c r="WX490" s="10"/>
      <c r="WY490" s="196"/>
      <c r="WZ490" s="196"/>
      <c r="XA490" s="196"/>
      <c r="XB490" s="196"/>
      <c r="XC490" s="196"/>
      <c r="XD490" s="196"/>
      <c r="XE490" s="196"/>
      <c r="XF490" s="196"/>
      <c r="XG490" s="196"/>
      <c r="XH490" s="196"/>
      <c r="XI490" s="196"/>
      <c r="XJ490" s="196"/>
      <c r="XK490" s="196"/>
      <c r="XL490" s="196"/>
      <c r="XM490" s="196"/>
      <c r="XN490" s="196"/>
      <c r="XO490" s="196"/>
      <c r="XP490" s="196"/>
      <c r="XQ490" s="196"/>
      <c r="XR490" s="196"/>
      <c r="XS490" s="196"/>
      <c r="XT490" s="25">
        <f t="shared" ref="XT490:XT493" si="453">SUM(Z490:XS490)</f>
        <v>0</v>
      </c>
    </row>
    <row r="491" spans="2:644" s="4" customFormat="1" ht="12.75" x14ac:dyDescent="0.2">
      <c r="B491" s="61" t="s">
        <v>122</v>
      </c>
      <c r="C491" s="201" t="s">
        <v>1154</v>
      </c>
      <c r="D491" s="9" t="str">
        <f t="shared" si="416"/>
        <v>0925835183</v>
      </c>
      <c r="E491" s="10">
        <v>6015</v>
      </c>
      <c r="F491" s="9" t="s">
        <v>338</v>
      </c>
      <c r="G491" s="9" t="s">
        <v>883</v>
      </c>
      <c r="H491" s="9" t="s">
        <v>808</v>
      </c>
      <c r="I491" s="9">
        <f>LEN(H491)</f>
        <v>27</v>
      </c>
      <c r="J491" s="9">
        <f>FIND(" ",H491,FIND(" ",H491)+1)</f>
        <v>13</v>
      </c>
      <c r="K491" s="9">
        <f>I491-(J491-1)</f>
        <v>15</v>
      </c>
      <c r="L491" s="9" t="str">
        <f>MID(H491,1,J491)</f>
        <v xml:space="preserve">Tamayo Gomez </v>
      </c>
      <c r="M491" s="9" t="str">
        <f>MID(H491,J491,K491)</f>
        <v xml:space="preserve"> Edwin Leonardo</v>
      </c>
      <c r="N491" s="9" t="str">
        <f>_xlfn.IFNA(VLOOKUP(D491,[1]!Tabla1[#All],7,0),"NO ENCONTRADO")</f>
        <v>edwintamayo@salesland.net</v>
      </c>
      <c r="O491" s="9"/>
      <c r="P491" s="9" t="str">
        <f>IF(N491="NO ENCONTRADO",O491,N491)</f>
        <v>edwintamayo@salesland.net</v>
      </c>
      <c r="Q491" s="11">
        <v>44652</v>
      </c>
      <c r="R491" s="11"/>
      <c r="S491" s="11"/>
      <c r="T491" s="11"/>
      <c r="U491" s="76">
        <f t="shared" si="417"/>
        <v>10</v>
      </c>
      <c r="V491" s="100">
        <f t="shared" si="401"/>
        <v>12.5</v>
      </c>
      <c r="W491" s="12">
        <f t="shared" si="452"/>
        <v>0</v>
      </c>
      <c r="X491" s="24">
        <f t="shared" si="403"/>
        <v>0</v>
      </c>
      <c r="Y491" s="77">
        <f>IF(B491="Inactivo",0,(V491-W491-X491))</f>
        <v>12.5</v>
      </c>
      <c r="Z491" s="46"/>
      <c r="AA491" s="47"/>
      <c r="AB491" s="47"/>
      <c r="AC491" s="47"/>
      <c r="AD491" s="47"/>
      <c r="AE491" s="47"/>
      <c r="AF491" s="48"/>
      <c r="AG491" s="49"/>
      <c r="AH491" s="50"/>
      <c r="AI491" s="51"/>
      <c r="AJ491" s="52"/>
      <c r="AK491" s="53"/>
      <c r="AL491" s="53"/>
      <c r="AM491" s="53"/>
      <c r="AN491" s="53"/>
      <c r="AO491" s="53"/>
      <c r="AP491" s="54"/>
      <c r="AQ491" s="54"/>
      <c r="AR491" s="55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6"/>
      <c r="BO491" s="52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6"/>
      <c r="CS491" s="64"/>
      <c r="CT491" s="54"/>
      <c r="CU491" s="54"/>
      <c r="CV491" s="54"/>
      <c r="CW491" s="54"/>
      <c r="CX491" s="54"/>
      <c r="CY491" s="54"/>
      <c r="CZ491" s="55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15"/>
      <c r="DR491" s="15"/>
      <c r="DS491" s="15"/>
      <c r="DT491" s="15"/>
      <c r="DU491" s="15"/>
      <c r="DV491" s="15"/>
      <c r="DW491" s="29"/>
      <c r="DX491" s="43"/>
      <c r="DY491" s="21"/>
      <c r="DZ491" s="21"/>
      <c r="EA491" s="15"/>
      <c r="EB491" s="15"/>
      <c r="EC491" s="15"/>
      <c r="ED491" s="15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6"/>
      <c r="FB491" s="52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5"/>
      <c r="FZ491" s="54"/>
      <c r="GA491" s="54"/>
      <c r="GB491" s="54"/>
      <c r="GC491" s="54"/>
      <c r="GD491" s="54"/>
      <c r="GE491" s="54"/>
      <c r="GF491" s="58"/>
      <c r="GG491" s="57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6"/>
      <c r="HL491" s="52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5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8"/>
      <c r="IN491" s="57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6"/>
      <c r="JS491" s="52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5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6"/>
      <c r="KW491" s="57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5"/>
      <c r="LX491" s="54"/>
      <c r="LY491" s="54"/>
      <c r="LZ491" s="54"/>
      <c r="MA491" s="56"/>
      <c r="MB491" s="52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6"/>
      <c r="NF491" s="52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6"/>
      <c r="OK491" s="52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153"/>
      <c r="PP491" s="52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154"/>
      <c r="QT491" s="52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154"/>
      <c r="RY491" s="52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154"/>
      <c r="TC491" s="52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6"/>
      <c r="UH491" s="10"/>
      <c r="UI491" s="10"/>
      <c r="UJ491" s="10"/>
      <c r="UK491" s="10"/>
      <c r="UL491" s="10"/>
      <c r="UM491" s="10"/>
      <c r="UN491" s="10"/>
      <c r="UO491" s="10"/>
      <c r="UP491" s="10"/>
      <c r="UQ491" s="10"/>
      <c r="UR491" s="38"/>
      <c r="US491" s="38"/>
      <c r="UT491" s="38"/>
      <c r="UU491" s="38"/>
      <c r="UV491" s="38"/>
      <c r="UW491" s="38"/>
      <c r="UX491" s="38"/>
      <c r="UY491" s="38"/>
      <c r="UZ491" s="38"/>
      <c r="VA491" s="38"/>
      <c r="VB491" s="38"/>
      <c r="VC491" s="38"/>
      <c r="VD491" s="38"/>
      <c r="VE491" s="38"/>
      <c r="VF491" s="38"/>
      <c r="VG491" s="38"/>
      <c r="VH491" s="38"/>
      <c r="VI491" s="38"/>
      <c r="VJ491" s="38"/>
      <c r="VK491" s="38"/>
      <c r="VL491" s="182"/>
      <c r="VM491" s="25"/>
      <c r="VN491" s="10"/>
      <c r="VO491" s="10"/>
      <c r="VP491" s="10"/>
      <c r="VQ491" s="10"/>
      <c r="VR491" s="10"/>
      <c r="VS491" s="10"/>
      <c r="VT491" s="10"/>
      <c r="VU491" s="10"/>
      <c r="VV491" s="10"/>
      <c r="VW491" s="38"/>
      <c r="VX491" s="38"/>
      <c r="VY491" s="38"/>
      <c r="VZ491" s="38"/>
      <c r="WA491" s="38"/>
      <c r="WB491" s="38"/>
      <c r="WC491" s="38"/>
      <c r="WD491" s="38"/>
      <c r="WE491" s="38"/>
      <c r="WF491" s="38"/>
      <c r="WG491" s="38"/>
      <c r="WH491" s="38"/>
      <c r="WI491" s="38"/>
      <c r="WJ491" s="38"/>
      <c r="WK491" s="38"/>
      <c r="WL491" s="38"/>
      <c r="WM491" s="38"/>
      <c r="WN491" s="182"/>
      <c r="WO491" s="25"/>
      <c r="WP491" s="10"/>
      <c r="WQ491" s="10"/>
      <c r="WR491" s="10"/>
      <c r="WS491" s="10"/>
      <c r="WT491" s="10"/>
      <c r="WU491" s="10"/>
      <c r="WV491" s="10"/>
      <c r="WW491" s="10"/>
      <c r="WX491" s="10"/>
      <c r="WY491" s="196"/>
      <c r="WZ491" s="196"/>
      <c r="XA491" s="196"/>
      <c r="XB491" s="196"/>
      <c r="XC491" s="196"/>
      <c r="XD491" s="196"/>
      <c r="XE491" s="196"/>
      <c r="XF491" s="196"/>
      <c r="XG491" s="196"/>
      <c r="XH491" s="196"/>
      <c r="XI491" s="196"/>
      <c r="XJ491" s="196"/>
      <c r="XK491" s="196"/>
      <c r="XL491" s="196"/>
      <c r="XM491" s="196"/>
      <c r="XN491" s="196"/>
      <c r="XO491" s="196"/>
      <c r="XP491" s="196"/>
      <c r="XQ491" s="196"/>
      <c r="XR491" s="196"/>
      <c r="XS491" s="196"/>
      <c r="XT491" s="25">
        <f t="shared" si="453"/>
        <v>0</v>
      </c>
    </row>
    <row r="492" spans="2:644" s="4" customFormat="1" ht="12.75" hidden="1" x14ac:dyDescent="0.2">
      <c r="B492" s="61" t="s">
        <v>121</v>
      </c>
      <c r="C492" s="201" t="s">
        <v>185</v>
      </c>
      <c r="D492" s="9" t="str">
        <f t="shared" si="416"/>
        <v>1721302162</v>
      </c>
      <c r="E492" s="10">
        <v>6005</v>
      </c>
      <c r="F492" s="9" t="s">
        <v>38</v>
      </c>
      <c r="G492" s="9" t="s">
        <v>330</v>
      </c>
      <c r="H492" s="9" t="s">
        <v>230</v>
      </c>
      <c r="I492" s="9"/>
      <c r="J492" s="9"/>
      <c r="K492" s="9"/>
      <c r="L492" s="9"/>
      <c r="M492" s="9"/>
      <c r="N492" s="9" t="e">
        <f>VLOOKUP(C492,'[1]Nomina al 02-02-2023'!$A$6:$A$94,1,0)</f>
        <v>#N/A</v>
      </c>
      <c r="O492" s="9"/>
      <c r="P492" s="9"/>
      <c r="Q492" s="11">
        <v>44739</v>
      </c>
      <c r="R492" s="11">
        <v>44756</v>
      </c>
      <c r="S492" s="11"/>
      <c r="T492" s="11"/>
      <c r="U492" s="76">
        <f t="shared" si="417"/>
        <v>7.1333333333333337</v>
      </c>
      <c r="V492" s="100">
        <f t="shared" si="401"/>
        <v>8.9166666666666679</v>
      </c>
      <c r="W492" s="12">
        <f t="shared" si="452"/>
        <v>0</v>
      </c>
      <c r="X492" s="24">
        <f t="shared" si="403"/>
        <v>0</v>
      </c>
      <c r="Y492" s="77">
        <f>IF(B492="Inactivo",0,(V492-W492-X492))</f>
        <v>0</v>
      </c>
      <c r="Z492" s="46"/>
      <c r="AA492" s="47"/>
      <c r="AB492" s="47"/>
      <c r="AC492" s="47"/>
      <c r="AD492" s="47"/>
      <c r="AE492" s="47"/>
      <c r="AF492" s="48"/>
      <c r="AG492" s="49"/>
      <c r="AH492" s="50"/>
      <c r="AI492" s="51"/>
      <c r="AJ492" s="52"/>
      <c r="AK492" s="53"/>
      <c r="AL492" s="53"/>
      <c r="AM492" s="53"/>
      <c r="AN492" s="53"/>
      <c r="AO492" s="53"/>
      <c r="AP492" s="54"/>
      <c r="AQ492" s="54"/>
      <c r="AR492" s="55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6"/>
      <c r="BO492" s="52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6"/>
      <c r="CS492" s="64"/>
      <c r="CT492" s="54"/>
      <c r="CU492" s="54"/>
      <c r="CV492" s="54"/>
      <c r="CW492" s="54"/>
      <c r="CX492" s="54"/>
      <c r="CY492" s="54"/>
      <c r="CZ492" s="55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15"/>
      <c r="DR492" s="15"/>
      <c r="DS492" s="15"/>
      <c r="DT492" s="15"/>
      <c r="DU492" s="15"/>
      <c r="DV492" s="15"/>
      <c r="DW492" s="29"/>
      <c r="DX492" s="43"/>
      <c r="DY492" s="21"/>
      <c r="DZ492" s="21"/>
      <c r="EA492" s="15"/>
      <c r="EB492" s="15"/>
      <c r="EC492" s="15"/>
      <c r="ED492" s="15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6"/>
      <c r="FB492" s="52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5"/>
      <c r="FZ492" s="54"/>
      <c r="GA492" s="54"/>
      <c r="GB492" s="54"/>
      <c r="GC492" s="54"/>
      <c r="GD492" s="54"/>
      <c r="GE492" s="54"/>
      <c r="GF492" s="58"/>
      <c r="GG492" s="57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6"/>
      <c r="HL492" s="52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5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8"/>
      <c r="IN492" s="57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6"/>
      <c r="JS492" s="52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5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6"/>
      <c r="KW492" s="57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5"/>
      <c r="LX492" s="54"/>
      <c r="LY492" s="54"/>
      <c r="LZ492" s="54"/>
      <c r="MA492" s="56"/>
      <c r="MB492" s="52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6"/>
      <c r="NF492" s="52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6"/>
      <c r="OK492" s="52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153"/>
      <c r="PP492" s="52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154"/>
      <c r="QT492" s="52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154"/>
      <c r="RY492" s="52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154"/>
      <c r="TC492" s="52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6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38"/>
      <c r="US492" s="38"/>
      <c r="UT492" s="38"/>
      <c r="UU492" s="38"/>
      <c r="UV492" s="38"/>
      <c r="UW492" s="38"/>
      <c r="UX492" s="38"/>
      <c r="UY492" s="38"/>
      <c r="UZ492" s="38"/>
      <c r="VA492" s="38"/>
      <c r="VB492" s="38"/>
      <c r="VC492" s="38"/>
      <c r="VD492" s="38"/>
      <c r="VE492" s="38"/>
      <c r="VF492" s="38"/>
      <c r="VG492" s="38"/>
      <c r="VH492" s="38"/>
      <c r="VI492" s="38"/>
      <c r="VJ492" s="38"/>
      <c r="VK492" s="38"/>
      <c r="VL492" s="182"/>
      <c r="VM492" s="25"/>
      <c r="VN492" s="10"/>
      <c r="VO492" s="10"/>
      <c r="VP492" s="10"/>
      <c r="VQ492" s="10"/>
      <c r="VR492" s="10"/>
      <c r="VS492" s="10"/>
      <c r="VT492" s="10"/>
      <c r="VU492" s="10"/>
      <c r="VV492" s="10"/>
      <c r="VW492" s="38"/>
      <c r="VX492" s="38"/>
      <c r="VY492" s="38"/>
      <c r="VZ492" s="38"/>
      <c r="WA492" s="38"/>
      <c r="WB492" s="38"/>
      <c r="WC492" s="38"/>
      <c r="WD492" s="38"/>
      <c r="WE492" s="38"/>
      <c r="WF492" s="38"/>
      <c r="WG492" s="38"/>
      <c r="WH492" s="38"/>
      <c r="WI492" s="38"/>
      <c r="WJ492" s="38"/>
      <c r="WK492" s="38"/>
      <c r="WL492" s="38"/>
      <c r="WM492" s="38"/>
      <c r="WN492" s="182"/>
      <c r="WO492" s="25"/>
      <c r="WP492" s="10"/>
      <c r="WQ492" s="10"/>
      <c r="WR492" s="10"/>
      <c r="WS492" s="10"/>
      <c r="WT492" s="10"/>
      <c r="WU492" s="10"/>
      <c r="WV492" s="10"/>
      <c r="WW492" s="10"/>
      <c r="WX492" s="10"/>
      <c r="WY492" s="196"/>
      <c r="WZ492" s="196"/>
      <c r="XA492" s="196"/>
      <c r="XB492" s="196"/>
      <c r="XC492" s="196"/>
      <c r="XD492" s="196"/>
      <c r="XE492" s="196"/>
      <c r="XF492" s="196"/>
      <c r="XG492" s="196"/>
      <c r="XH492" s="196"/>
      <c r="XI492" s="196"/>
      <c r="XJ492" s="196"/>
      <c r="XK492" s="196"/>
      <c r="XL492" s="196"/>
      <c r="XM492" s="196"/>
      <c r="XN492" s="196"/>
      <c r="XO492" s="196"/>
      <c r="XP492" s="196"/>
      <c r="XQ492" s="196"/>
      <c r="XR492" s="196"/>
      <c r="XS492" s="196"/>
      <c r="XT492" s="25">
        <f t="shared" si="453"/>
        <v>0</v>
      </c>
    </row>
    <row r="493" spans="2:644" s="4" customFormat="1" ht="12.75" hidden="1" x14ac:dyDescent="0.2">
      <c r="B493" s="61" t="s">
        <v>121</v>
      </c>
      <c r="C493" s="201" t="s">
        <v>180</v>
      </c>
      <c r="D493" s="9" t="str">
        <f t="shared" si="416"/>
        <v>1752613149</v>
      </c>
      <c r="E493" s="10">
        <v>6005</v>
      </c>
      <c r="F493" s="9" t="s">
        <v>38</v>
      </c>
      <c r="G493" s="9" t="s">
        <v>126</v>
      </c>
      <c r="H493" s="9" t="s">
        <v>225</v>
      </c>
      <c r="I493" s="9"/>
      <c r="J493" s="9"/>
      <c r="K493" s="9"/>
      <c r="L493" s="9"/>
      <c r="M493" s="9"/>
      <c r="N493" s="9" t="e">
        <f>VLOOKUP(C493,'[1]Nomina al 02-02-2023'!$A$6:$A$94,1,0)</f>
        <v>#N/A</v>
      </c>
      <c r="O493" s="9"/>
      <c r="P493" s="9"/>
      <c r="Q493" s="11">
        <v>44622</v>
      </c>
      <c r="R493" s="11">
        <v>44723</v>
      </c>
      <c r="S493" s="11"/>
      <c r="T493" s="11"/>
      <c r="U493" s="76">
        <f t="shared" si="417"/>
        <v>10.966666666666667</v>
      </c>
      <c r="V493" s="100">
        <f t="shared" si="401"/>
        <v>13.708333333333334</v>
      </c>
      <c r="W493" s="12">
        <f t="shared" si="452"/>
        <v>0</v>
      </c>
      <c r="X493" s="24">
        <f t="shared" si="403"/>
        <v>0</v>
      </c>
      <c r="Y493" s="77">
        <f>IF(B493="Inactivo",0,(V493-W493-X493))</f>
        <v>0</v>
      </c>
      <c r="Z493" s="46"/>
      <c r="AA493" s="47"/>
      <c r="AB493" s="47"/>
      <c r="AC493" s="47"/>
      <c r="AD493" s="47"/>
      <c r="AE493" s="47"/>
      <c r="AF493" s="48"/>
      <c r="AG493" s="49"/>
      <c r="AH493" s="50"/>
      <c r="AI493" s="51"/>
      <c r="AJ493" s="52"/>
      <c r="AK493" s="53"/>
      <c r="AL493" s="53"/>
      <c r="AM493" s="53"/>
      <c r="AN493" s="53"/>
      <c r="AO493" s="53"/>
      <c r="AP493" s="54"/>
      <c r="AQ493" s="54"/>
      <c r="AR493" s="55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6"/>
      <c r="BO493" s="52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6"/>
      <c r="CS493" s="64"/>
      <c r="CT493" s="54"/>
      <c r="CU493" s="54"/>
      <c r="CV493" s="54"/>
      <c r="CW493" s="54"/>
      <c r="CX493" s="54"/>
      <c r="CY493" s="54"/>
      <c r="CZ493" s="55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15"/>
      <c r="DR493" s="15"/>
      <c r="DS493" s="15"/>
      <c r="DT493" s="15"/>
      <c r="DU493" s="15"/>
      <c r="DV493" s="15"/>
      <c r="DW493" s="29"/>
      <c r="DX493" s="43"/>
      <c r="DY493" s="21"/>
      <c r="DZ493" s="21"/>
      <c r="EA493" s="15"/>
      <c r="EB493" s="15"/>
      <c r="EC493" s="15"/>
      <c r="ED493" s="15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6"/>
      <c r="FB493" s="52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5"/>
      <c r="FZ493" s="54"/>
      <c r="GA493" s="54"/>
      <c r="GB493" s="54"/>
      <c r="GC493" s="54"/>
      <c r="GD493" s="54"/>
      <c r="GE493" s="54"/>
      <c r="GF493" s="58"/>
      <c r="GG493" s="57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6"/>
      <c r="HL493" s="52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5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8"/>
      <c r="IN493" s="57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6"/>
      <c r="JS493" s="52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5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6"/>
      <c r="KW493" s="57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5"/>
      <c r="LX493" s="54"/>
      <c r="LY493" s="54"/>
      <c r="LZ493" s="54"/>
      <c r="MA493" s="56"/>
      <c r="MB493" s="52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6"/>
      <c r="NF493" s="52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6"/>
      <c r="OK493" s="52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153"/>
      <c r="PP493" s="52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154"/>
      <c r="QT493" s="52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154"/>
      <c r="RY493" s="52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154"/>
      <c r="TC493" s="52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6"/>
      <c r="UH493" s="10"/>
      <c r="UI493" s="10"/>
      <c r="UJ493" s="10"/>
      <c r="UK493" s="10"/>
      <c r="UL493" s="10"/>
      <c r="UM493" s="10"/>
      <c r="UN493" s="10"/>
      <c r="UO493" s="10"/>
      <c r="UP493" s="10"/>
      <c r="UQ493" s="10"/>
      <c r="UR493" s="38"/>
      <c r="US493" s="38"/>
      <c r="UT493" s="38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182"/>
      <c r="VM493" s="25"/>
      <c r="VN493" s="10"/>
      <c r="VO493" s="10"/>
      <c r="VP493" s="10"/>
      <c r="VQ493" s="10"/>
      <c r="VR493" s="10"/>
      <c r="VS493" s="10"/>
      <c r="VT493" s="10"/>
      <c r="VU493" s="10"/>
      <c r="VV493" s="10"/>
      <c r="VW493" s="38"/>
      <c r="VX493" s="38"/>
      <c r="VY493" s="38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182"/>
      <c r="WO493" s="25"/>
      <c r="WP493" s="10"/>
      <c r="WQ493" s="10"/>
      <c r="WR493" s="10"/>
      <c r="WS493" s="10"/>
      <c r="WT493" s="10"/>
      <c r="WU493" s="10"/>
      <c r="WV493" s="10"/>
      <c r="WW493" s="10"/>
      <c r="WX493" s="10"/>
      <c r="WY493" s="196"/>
      <c r="WZ493" s="196"/>
      <c r="XA493" s="196"/>
      <c r="XB493" s="196"/>
      <c r="XC493" s="196"/>
      <c r="XD493" s="196"/>
      <c r="XE493" s="196"/>
      <c r="XF493" s="196"/>
      <c r="XG493" s="196"/>
      <c r="XH493" s="196"/>
      <c r="XI493" s="196"/>
      <c r="XJ493" s="196"/>
      <c r="XK493" s="196"/>
      <c r="XL493" s="196"/>
      <c r="XM493" s="196"/>
      <c r="XN493" s="196"/>
      <c r="XO493" s="196"/>
      <c r="XP493" s="196"/>
      <c r="XQ493" s="196"/>
      <c r="XR493" s="196"/>
      <c r="XS493" s="196"/>
      <c r="XT493" s="25">
        <f t="shared" si="453"/>
        <v>0</v>
      </c>
    </row>
    <row r="494" spans="2:644" s="4" customFormat="1" ht="12.75" hidden="1" x14ac:dyDescent="0.2">
      <c r="B494" s="61" t="s">
        <v>121</v>
      </c>
      <c r="C494" s="201" t="s">
        <v>1155</v>
      </c>
      <c r="D494" s="9" t="str">
        <f t="shared" si="416"/>
        <v>0926059940</v>
      </c>
      <c r="E494" s="10"/>
      <c r="F494" s="9"/>
      <c r="G494" s="9"/>
      <c r="H494" s="9" t="s">
        <v>810</v>
      </c>
      <c r="I494" s="9"/>
      <c r="J494" s="9"/>
      <c r="K494" s="9"/>
      <c r="L494" s="9"/>
      <c r="M494" s="9"/>
      <c r="N494" s="9" t="e">
        <f>VLOOKUP(C494,'[1]Nomina al 02-02-2023'!$A$6:$A$94,1,0)</f>
        <v>#N/A</v>
      </c>
      <c r="O494" s="9"/>
      <c r="P494" s="9"/>
      <c r="Q494" s="11">
        <v>44454</v>
      </c>
      <c r="R494" s="11">
        <v>44454</v>
      </c>
      <c r="S494" s="11"/>
      <c r="T494" s="11"/>
      <c r="U494" s="76">
        <f t="shared" si="417"/>
        <v>16.533333333333335</v>
      </c>
      <c r="V494" s="100">
        <f t="shared" si="401"/>
        <v>20.666666666666668</v>
      </c>
      <c r="W494" s="12">
        <f t="shared" si="402"/>
        <v>0</v>
      </c>
      <c r="X494" s="24">
        <f t="shared" si="403"/>
        <v>0</v>
      </c>
      <c r="Y494" s="77">
        <f>IF(B494="Inactivo",0,(V494-W494-X494))</f>
        <v>0</v>
      </c>
      <c r="Z494" s="46"/>
      <c r="AA494" s="47"/>
      <c r="AB494" s="47"/>
      <c r="AC494" s="47"/>
      <c r="AD494" s="47"/>
      <c r="AE494" s="47"/>
      <c r="AF494" s="48"/>
      <c r="AG494" s="49"/>
      <c r="AH494" s="50"/>
      <c r="AI494" s="51"/>
      <c r="AJ494" s="52"/>
      <c r="AK494" s="53"/>
      <c r="AL494" s="53"/>
      <c r="AM494" s="53"/>
      <c r="AN494" s="53"/>
      <c r="AO494" s="53"/>
      <c r="AP494" s="54"/>
      <c r="AQ494" s="54"/>
      <c r="AR494" s="55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6"/>
      <c r="BO494" s="52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6"/>
      <c r="CS494" s="64"/>
      <c r="CT494" s="54"/>
      <c r="CU494" s="54"/>
      <c r="CV494" s="54"/>
      <c r="CW494" s="54"/>
      <c r="CX494" s="54"/>
      <c r="CY494" s="54"/>
      <c r="CZ494" s="55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15"/>
      <c r="DR494" s="15"/>
      <c r="DS494" s="15"/>
      <c r="DT494" s="15"/>
      <c r="DU494" s="15"/>
      <c r="DV494" s="15"/>
      <c r="DW494" s="29"/>
      <c r="DX494" s="43"/>
      <c r="DY494" s="21"/>
      <c r="DZ494" s="21"/>
      <c r="EA494" s="15"/>
      <c r="EB494" s="15"/>
      <c r="EC494" s="15"/>
      <c r="ED494" s="15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6"/>
      <c r="FB494" s="52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5"/>
      <c r="FZ494" s="54"/>
      <c r="GA494" s="54"/>
      <c r="GB494" s="54"/>
      <c r="GC494" s="54"/>
      <c r="GD494" s="54"/>
      <c r="GE494" s="54"/>
      <c r="GF494" s="58"/>
      <c r="GG494" s="57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6"/>
      <c r="HL494" s="52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5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8"/>
      <c r="IN494" s="57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6"/>
      <c r="JS494" s="52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5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6"/>
      <c r="KW494" s="57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5"/>
      <c r="LX494" s="54"/>
      <c r="LY494" s="54"/>
      <c r="LZ494" s="54"/>
      <c r="MA494" s="56"/>
      <c r="MB494" s="52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6"/>
      <c r="NF494" s="52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6"/>
      <c r="OK494" s="52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153"/>
      <c r="PP494" s="52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154"/>
      <c r="QT494" s="52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154"/>
      <c r="RY494" s="52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154"/>
      <c r="TC494" s="52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6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38"/>
      <c r="US494" s="38"/>
      <c r="UT494" s="38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182"/>
      <c r="VM494" s="25"/>
      <c r="VN494" s="10"/>
      <c r="VO494" s="10"/>
      <c r="VP494" s="10"/>
      <c r="VQ494" s="10"/>
      <c r="VR494" s="10"/>
      <c r="VS494" s="10"/>
      <c r="VT494" s="10"/>
      <c r="VU494" s="10"/>
      <c r="VV494" s="10"/>
      <c r="VW494" s="38"/>
      <c r="VX494" s="38"/>
      <c r="VY494" s="38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182"/>
      <c r="WO494" s="25"/>
      <c r="WP494" s="10"/>
      <c r="WQ494" s="10"/>
      <c r="WR494" s="10"/>
      <c r="WS494" s="10"/>
      <c r="WT494" s="10"/>
      <c r="WU494" s="10"/>
      <c r="WV494" s="10"/>
      <c r="WW494" s="10"/>
      <c r="WX494" s="10"/>
      <c r="WY494" s="38"/>
      <c r="WZ494" s="38"/>
      <c r="XA494" s="38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25"/>
    </row>
    <row r="495" spans="2:644" s="4" customFormat="1" ht="12.75" hidden="1" x14ac:dyDescent="0.2">
      <c r="B495" s="61" t="s">
        <v>121</v>
      </c>
      <c r="C495" s="201" t="s">
        <v>505</v>
      </c>
      <c r="D495" s="9" t="str">
        <f t="shared" si="416"/>
        <v>1709034696</v>
      </c>
      <c r="E495" s="10">
        <v>6015</v>
      </c>
      <c r="F495" s="9" t="s">
        <v>338</v>
      </c>
      <c r="G495" s="9" t="s">
        <v>216</v>
      </c>
      <c r="H495" s="9" t="s">
        <v>274</v>
      </c>
      <c r="I495" s="9"/>
      <c r="J495" s="9"/>
      <c r="K495" s="9"/>
      <c r="L495" s="9"/>
      <c r="M495" s="9"/>
      <c r="N495" s="9" t="e">
        <f>VLOOKUP(C495,'[1]Nomina al 02-02-2023'!$A$6:$A$94,1,0)</f>
        <v>#N/A</v>
      </c>
      <c r="O495" s="9"/>
      <c r="P495" s="9"/>
      <c r="Q495" s="11">
        <v>44652</v>
      </c>
      <c r="R495" s="11">
        <v>44681</v>
      </c>
      <c r="S495" s="11"/>
      <c r="T495" s="11"/>
      <c r="U495" s="76">
        <f t="shared" si="417"/>
        <v>10</v>
      </c>
      <c r="V495" s="100">
        <f t="shared" si="401"/>
        <v>12.5</v>
      </c>
      <c r="W495" s="12">
        <f>SUM(Z495:XS495)</f>
        <v>0</v>
      </c>
      <c r="X495" s="24">
        <f t="shared" si="403"/>
        <v>0</v>
      </c>
      <c r="Y495" s="77">
        <f>IF(B495="Inactivo",0,(V495-W495-X495))</f>
        <v>0</v>
      </c>
      <c r="Z495" s="46"/>
      <c r="AA495" s="47"/>
      <c r="AB495" s="47"/>
      <c r="AC495" s="47"/>
      <c r="AD495" s="47"/>
      <c r="AE495" s="47"/>
      <c r="AF495" s="48"/>
      <c r="AG495" s="49"/>
      <c r="AH495" s="50"/>
      <c r="AI495" s="51"/>
      <c r="AJ495" s="52"/>
      <c r="AK495" s="53"/>
      <c r="AL495" s="53"/>
      <c r="AM495" s="53"/>
      <c r="AN495" s="53"/>
      <c r="AO495" s="53"/>
      <c r="AP495" s="54"/>
      <c r="AQ495" s="54"/>
      <c r="AR495" s="55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6"/>
      <c r="BO495" s="52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6"/>
      <c r="CS495" s="64"/>
      <c r="CT495" s="54"/>
      <c r="CU495" s="54"/>
      <c r="CV495" s="54"/>
      <c r="CW495" s="54"/>
      <c r="CX495" s="54"/>
      <c r="CY495" s="54"/>
      <c r="CZ495" s="55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15"/>
      <c r="DR495" s="15"/>
      <c r="DS495" s="15"/>
      <c r="DT495" s="15"/>
      <c r="DU495" s="15"/>
      <c r="DV495" s="15"/>
      <c r="DW495" s="29"/>
      <c r="DX495" s="43"/>
      <c r="DY495" s="21"/>
      <c r="DZ495" s="21"/>
      <c r="EA495" s="15"/>
      <c r="EB495" s="15"/>
      <c r="EC495" s="15"/>
      <c r="ED495" s="15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6"/>
      <c r="FB495" s="52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5"/>
      <c r="FZ495" s="54"/>
      <c r="GA495" s="54"/>
      <c r="GB495" s="54"/>
      <c r="GC495" s="54"/>
      <c r="GD495" s="54"/>
      <c r="GE495" s="54"/>
      <c r="GF495" s="58"/>
      <c r="GG495" s="57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6"/>
      <c r="HL495" s="52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5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8"/>
      <c r="IN495" s="57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6"/>
      <c r="JS495" s="52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5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6"/>
      <c r="KW495" s="57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5"/>
      <c r="LX495" s="54"/>
      <c r="LY495" s="54"/>
      <c r="LZ495" s="54"/>
      <c r="MA495" s="56"/>
      <c r="MB495" s="52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6"/>
      <c r="NF495" s="52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6"/>
      <c r="OK495" s="52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153"/>
      <c r="PP495" s="52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154"/>
      <c r="QT495" s="52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154"/>
      <c r="RY495" s="52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154"/>
      <c r="TC495" s="52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6"/>
      <c r="UH495" s="10"/>
      <c r="UI495" s="10"/>
      <c r="UJ495" s="10"/>
      <c r="UK495" s="10"/>
      <c r="UL495" s="10"/>
      <c r="UM495" s="10"/>
      <c r="UN495" s="10"/>
      <c r="UO495" s="10"/>
      <c r="UP495" s="10"/>
      <c r="UQ495" s="10"/>
      <c r="UR495" s="38"/>
      <c r="US495" s="38"/>
      <c r="UT495" s="38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182"/>
      <c r="VM495" s="25"/>
      <c r="VN495" s="10"/>
      <c r="VO495" s="10"/>
      <c r="VP495" s="10"/>
      <c r="VQ495" s="10"/>
      <c r="VR495" s="10"/>
      <c r="VS495" s="10"/>
      <c r="VT495" s="10"/>
      <c r="VU495" s="10"/>
      <c r="VV495" s="10"/>
      <c r="VW495" s="38"/>
      <c r="VX495" s="38"/>
      <c r="VY495" s="38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182"/>
      <c r="WO495" s="25"/>
      <c r="WP495" s="10"/>
      <c r="WQ495" s="10"/>
      <c r="WR495" s="10"/>
      <c r="WS495" s="10"/>
      <c r="WT495" s="10"/>
      <c r="WU495" s="10"/>
      <c r="WV495" s="10"/>
      <c r="WW495" s="10"/>
      <c r="WX495" s="10"/>
      <c r="WY495" s="196"/>
      <c r="WZ495" s="196"/>
      <c r="XA495" s="196"/>
      <c r="XB495" s="196"/>
      <c r="XC495" s="196"/>
      <c r="XD495" s="196"/>
      <c r="XE495" s="196"/>
      <c r="XF495" s="196"/>
      <c r="XG495" s="196"/>
      <c r="XH495" s="196"/>
      <c r="XI495" s="196"/>
      <c r="XJ495" s="196"/>
      <c r="XK495" s="196"/>
      <c r="XL495" s="196"/>
      <c r="XM495" s="196"/>
      <c r="XN495" s="196"/>
      <c r="XO495" s="196"/>
      <c r="XP495" s="196"/>
      <c r="XQ495" s="196"/>
      <c r="XR495" s="196"/>
      <c r="XS495" s="196"/>
      <c r="XT495" s="25">
        <f t="shared" ref="XT495" si="454">SUM(Z495:XS495)</f>
        <v>0</v>
      </c>
    </row>
    <row r="496" spans="2:644" s="4" customFormat="1" ht="12.75" hidden="1" x14ac:dyDescent="0.2">
      <c r="B496" s="61" t="s">
        <v>121</v>
      </c>
      <c r="C496" s="201" t="s">
        <v>506</v>
      </c>
      <c r="D496" s="9" t="str">
        <f t="shared" si="416"/>
        <v>1720164381</v>
      </c>
      <c r="E496" s="10"/>
      <c r="F496" s="9"/>
      <c r="G496" s="9"/>
      <c r="H496" s="9" t="s">
        <v>811</v>
      </c>
      <c r="I496" s="9"/>
      <c r="J496" s="9"/>
      <c r="K496" s="9"/>
      <c r="L496" s="9"/>
      <c r="M496" s="9"/>
      <c r="N496" s="9" t="e">
        <f>VLOOKUP(C496,'[1]Nomina al 02-02-2023'!$A$6:$A$94,1,0)</f>
        <v>#N/A</v>
      </c>
      <c r="O496" s="9"/>
      <c r="P496" s="9"/>
      <c r="Q496" s="11">
        <v>44867</v>
      </c>
      <c r="R496" s="11">
        <v>44929</v>
      </c>
      <c r="S496" s="11"/>
      <c r="T496" s="11"/>
      <c r="U496" s="76">
        <f t="shared" si="417"/>
        <v>2.9666666666666668</v>
      </c>
      <c r="V496" s="100">
        <f t="shared" si="401"/>
        <v>3.7083333333333335</v>
      </c>
      <c r="W496" s="12">
        <f t="shared" si="402"/>
        <v>0</v>
      </c>
      <c r="X496" s="24">
        <f t="shared" si="403"/>
        <v>0</v>
      </c>
      <c r="Y496" s="77">
        <f>IF(B496="Inactivo",0,(V496-W496-X496))</f>
        <v>0</v>
      </c>
      <c r="Z496" s="46"/>
      <c r="AA496" s="47"/>
      <c r="AB496" s="47"/>
      <c r="AC496" s="47"/>
      <c r="AD496" s="47"/>
      <c r="AE496" s="47"/>
      <c r="AF496" s="48"/>
      <c r="AG496" s="49"/>
      <c r="AH496" s="50"/>
      <c r="AI496" s="51"/>
      <c r="AJ496" s="52"/>
      <c r="AK496" s="53"/>
      <c r="AL496" s="53"/>
      <c r="AM496" s="53"/>
      <c r="AN496" s="53"/>
      <c r="AO496" s="53"/>
      <c r="AP496" s="54"/>
      <c r="AQ496" s="54"/>
      <c r="AR496" s="55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6"/>
      <c r="BO496" s="52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6"/>
      <c r="CS496" s="64"/>
      <c r="CT496" s="54"/>
      <c r="CU496" s="54"/>
      <c r="CV496" s="54"/>
      <c r="CW496" s="54"/>
      <c r="CX496" s="54"/>
      <c r="CY496" s="54"/>
      <c r="CZ496" s="55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15"/>
      <c r="DR496" s="15"/>
      <c r="DS496" s="15"/>
      <c r="DT496" s="15"/>
      <c r="DU496" s="15"/>
      <c r="DV496" s="15"/>
      <c r="DW496" s="29"/>
      <c r="DX496" s="43"/>
      <c r="DY496" s="21"/>
      <c r="DZ496" s="21"/>
      <c r="EA496" s="15"/>
      <c r="EB496" s="15"/>
      <c r="EC496" s="15"/>
      <c r="ED496" s="15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6"/>
      <c r="FB496" s="52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5"/>
      <c r="FZ496" s="54"/>
      <c r="GA496" s="54"/>
      <c r="GB496" s="54"/>
      <c r="GC496" s="54"/>
      <c r="GD496" s="54"/>
      <c r="GE496" s="54"/>
      <c r="GF496" s="58"/>
      <c r="GG496" s="57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6"/>
      <c r="HL496" s="52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5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8"/>
      <c r="IN496" s="57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6"/>
      <c r="JS496" s="52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5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6"/>
      <c r="KW496" s="57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5"/>
      <c r="LX496" s="54"/>
      <c r="LY496" s="54"/>
      <c r="LZ496" s="54"/>
      <c r="MA496" s="56"/>
      <c r="MB496" s="52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6"/>
      <c r="NF496" s="52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6"/>
      <c r="OK496" s="52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153"/>
      <c r="PP496" s="52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154"/>
      <c r="QT496" s="52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154"/>
      <c r="RY496" s="52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154"/>
      <c r="TC496" s="52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6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38"/>
      <c r="US496" s="38"/>
      <c r="UT496" s="38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182"/>
      <c r="VM496" s="25"/>
      <c r="VN496" s="10"/>
      <c r="VO496" s="10"/>
      <c r="VP496" s="10"/>
      <c r="VQ496" s="10"/>
      <c r="VR496" s="10"/>
      <c r="VS496" s="10"/>
      <c r="VT496" s="10"/>
      <c r="VU496" s="10"/>
      <c r="VV496" s="10"/>
      <c r="VW496" s="38"/>
      <c r="VX496" s="38"/>
      <c r="VY496" s="38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182"/>
      <c r="WO496" s="25"/>
      <c r="WP496" s="10"/>
      <c r="WQ496" s="10"/>
      <c r="WR496" s="10"/>
      <c r="WS496" s="10"/>
      <c r="WT496" s="10"/>
      <c r="WU496" s="10"/>
      <c r="WV496" s="10"/>
      <c r="WW496" s="10"/>
      <c r="WX496" s="10"/>
      <c r="WY496" s="38"/>
      <c r="WZ496" s="38"/>
      <c r="XA496" s="38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25"/>
    </row>
    <row r="497" spans="2:644" s="4" customFormat="1" ht="12.75" hidden="1" x14ac:dyDescent="0.2">
      <c r="B497" s="61" t="s">
        <v>121</v>
      </c>
      <c r="C497" s="201" t="s">
        <v>1156</v>
      </c>
      <c r="D497" s="9" t="str">
        <f t="shared" si="416"/>
        <v>0704177443</v>
      </c>
      <c r="E497" s="10">
        <v>6015</v>
      </c>
      <c r="F497" s="9" t="s">
        <v>338</v>
      </c>
      <c r="G497" s="9" t="s">
        <v>335</v>
      </c>
      <c r="H497" s="9" t="s">
        <v>812</v>
      </c>
      <c r="I497" s="9"/>
      <c r="J497" s="9"/>
      <c r="K497" s="9"/>
      <c r="L497" s="9"/>
      <c r="M497" s="9"/>
      <c r="N497" s="9" t="e">
        <f>VLOOKUP(C497,'[1]Nomina al 02-02-2023'!$A$6:$A$94,1,0)</f>
        <v>#N/A</v>
      </c>
      <c r="O497" s="9"/>
      <c r="P497" s="9"/>
      <c r="Q497" s="11">
        <v>44672</v>
      </c>
      <c r="R497" s="11">
        <v>44701</v>
      </c>
      <c r="S497" s="11"/>
      <c r="T497" s="11"/>
      <c r="U497" s="76">
        <f t="shared" si="417"/>
        <v>9.3333333333333339</v>
      </c>
      <c r="V497" s="100">
        <f t="shared" si="401"/>
        <v>11.666666666666668</v>
      </c>
      <c r="W497" s="12">
        <f t="shared" ref="W497:W498" si="455">SUM(Z497:XS497)</f>
        <v>0</v>
      </c>
      <c r="X497" s="24">
        <f t="shared" si="403"/>
        <v>0</v>
      </c>
      <c r="Y497" s="77">
        <f>IF(B497="Inactivo",0,(V497-W497-X497))</f>
        <v>0</v>
      </c>
      <c r="Z497" s="46"/>
      <c r="AA497" s="47"/>
      <c r="AB497" s="47"/>
      <c r="AC497" s="47"/>
      <c r="AD497" s="47"/>
      <c r="AE497" s="47"/>
      <c r="AF497" s="48"/>
      <c r="AG497" s="49"/>
      <c r="AH497" s="50"/>
      <c r="AI497" s="51"/>
      <c r="AJ497" s="52"/>
      <c r="AK497" s="53"/>
      <c r="AL497" s="53"/>
      <c r="AM497" s="53"/>
      <c r="AN497" s="53"/>
      <c r="AO497" s="53"/>
      <c r="AP497" s="54"/>
      <c r="AQ497" s="54"/>
      <c r="AR497" s="55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6"/>
      <c r="BO497" s="52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6"/>
      <c r="CS497" s="64"/>
      <c r="CT497" s="54"/>
      <c r="CU497" s="54"/>
      <c r="CV497" s="54"/>
      <c r="CW497" s="54"/>
      <c r="CX497" s="54"/>
      <c r="CY497" s="54"/>
      <c r="CZ497" s="55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15"/>
      <c r="DR497" s="15"/>
      <c r="DS497" s="15"/>
      <c r="DT497" s="15"/>
      <c r="DU497" s="15"/>
      <c r="DV497" s="15"/>
      <c r="DW497" s="29"/>
      <c r="DX497" s="43"/>
      <c r="DY497" s="21"/>
      <c r="DZ497" s="21"/>
      <c r="EA497" s="15"/>
      <c r="EB497" s="15"/>
      <c r="EC497" s="15"/>
      <c r="ED497" s="15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6"/>
      <c r="FB497" s="52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5"/>
      <c r="FZ497" s="54"/>
      <c r="GA497" s="54"/>
      <c r="GB497" s="54"/>
      <c r="GC497" s="54"/>
      <c r="GD497" s="54"/>
      <c r="GE497" s="54"/>
      <c r="GF497" s="58"/>
      <c r="GG497" s="57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6"/>
      <c r="HL497" s="52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5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8"/>
      <c r="IN497" s="57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6"/>
      <c r="JS497" s="52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5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6"/>
      <c r="KW497" s="57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5"/>
      <c r="LX497" s="54"/>
      <c r="LY497" s="54"/>
      <c r="LZ497" s="54"/>
      <c r="MA497" s="56"/>
      <c r="MB497" s="52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6"/>
      <c r="NF497" s="52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6"/>
      <c r="OK497" s="52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153"/>
      <c r="PP497" s="52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154"/>
      <c r="QT497" s="52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154"/>
      <c r="RY497" s="52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154"/>
      <c r="TC497" s="52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6"/>
      <c r="UH497" s="10"/>
      <c r="UI497" s="10"/>
      <c r="UJ497" s="10"/>
      <c r="UK497" s="10"/>
      <c r="UL497" s="10"/>
      <c r="UM497" s="10"/>
      <c r="UN497" s="10"/>
      <c r="UO497" s="10"/>
      <c r="UP497" s="10"/>
      <c r="UQ497" s="10"/>
      <c r="UR497" s="38"/>
      <c r="US497" s="38"/>
      <c r="UT497" s="38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182"/>
      <c r="VM497" s="25"/>
      <c r="VN497" s="10"/>
      <c r="VO497" s="10"/>
      <c r="VP497" s="10"/>
      <c r="VQ497" s="10"/>
      <c r="VR497" s="10"/>
      <c r="VS497" s="10"/>
      <c r="VT497" s="10"/>
      <c r="VU497" s="10"/>
      <c r="VV497" s="10"/>
      <c r="VW497" s="38"/>
      <c r="VX497" s="38"/>
      <c r="VY497" s="38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182"/>
      <c r="WO497" s="25"/>
      <c r="WP497" s="10"/>
      <c r="WQ497" s="10"/>
      <c r="WR497" s="10"/>
      <c r="WS497" s="10"/>
      <c r="WT497" s="10"/>
      <c r="WU497" s="10"/>
      <c r="WV497" s="10"/>
      <c r="WW497" s="10"/>
      <c r="WX497" s="10"/>
      <c r="WY497" s="196"/>
      <c r="WZ497" s="196"/>
      <c r="XA497" s="196"/>
      <c r="XB497" s="196"/>
      <c r="XC497" s="196"/>
      <c r="XD497" s="196"/>
      <c r="XE497" s="196"/>
      <c r="XF497" s="196"/>
      <c r="XG497" s="196"/>
      <c r="XH497" s="196"/>
      <c r="XI497" s="196"/>
      <c r="XJ497" s="196"/>
      <c r="XK497" s="196"/>
      <c r="XL497" s="196"/>
      <c r="XM497" s="196"/>
      <c r="XN497" s="196"/>
      <c r="XO497" s="196"/>
      <c r="XP497" s="196"/>
      <c r="XQ497" s="196"/>
      <c r="XR497" s="196"/>
      <c r="XS497" s="196"/>
      <c r="XT497" s="25">
        <f t="shared" ref="XT497:XT498" si="456">SUM(Z497:XS497)</f>
        <v>0</v>
      </c>
    </row>
    <row r="498" spans="2:644" s="4" customFormat="1" ht="12.75" x14ac:dyDescent="0.2">
      <c r="B498" s="61" t="s">
        <v>122</v>
      </c>
      <c r="C498" s="201" t="s">
        <v>1157</v>
      </c>
      <c r="D498" s="9" t="str">
        <f t="shared" si="416"/>
        <v>0606156461</v>
      </c>
      <c r="E498" s="10">
        <v>7001</v>
      </c>
      <c r="F498" s="9" t="s">
        <v>36</v>
      </c>
      <c r="G498" s="9" t="s">
        <v>884</v>
      </c>
      <c r="H498" s="9" t="s">
        <v>813</v>
      </c>
      <c r="I498" s="9">
        <f>LEN(H498)</f>
        <v>24</v>
      </c>
      <c r="J498" s="9">
        <f>FIND(" ",H498,FIND(" ",H498)+1)</f>
        <v>14</v>
      </c>
      <c r="K498" s="9">
        <f>I498-(J498-1)</f>
        <v>11</v>
      </c>
      <c r="L498" s="9" t="str">
        <f>MID(H498,1,J498)</f>
        <v xml:space="preserve">Tituaña Calle </v>
      </c>
      <c r="M498" s="9" t="str">
        <f>MID(H498,J498,K498)</f>
        <v xml:space="preserve"> Kevin Paul</v>
      </c>
      <c r="N498" s="9" t="str">
        <f>_xlfn.IFNA(VLOOKUP(D498,[1]!Tabla1[#All],7,0),"NO ENCONTRADO")</f>
        <v>kevintituana@salesland.net</v>
      </c>
      <c r="O498" s="9"/>
      <c r="P498" s="9" t="str">
        <f>IF(N498="NO ENCONTRADO",O498,N498)</f>
        <v>kevintituana@salesland.net</v>
      </c>
      <c r="Q498" s="11">
        <v>44081</v>
      </c>
      <c r="R498" s="11"/>
      <c r="S498" s="11"/>
      <c r="T498" s="11"/>
      <c r="U498" s="76">
        <f t="shared" si="417"/>
        <v>28.8</v>
      </c>
      <c r="V498" s="100">
        <f t="shared" si="401"/>
        <v>36</v>
      </c>
      <c r="W498" s="12">
        <f t="shared" si="455"/>
        <v>4</v>
      </c>
      <c r="X498" s="24">
        <f t="shared" si="403"/>
        <v>0</v>
      </c>
      <c r="Y498" s="77">
        <f>IF(B498="Inactivo",0,(V498-W498-X498))</f>
        <v>32</v>
      </c>
      <c r="Z498" s="46"/>
      <c r="AA498" s="47"/>
      <c r="AB498" s="47"/>
      <c r="AC498" s="47"/>
      <c r="AD498" s="47"/>
      <c r="AE498" s="47"/>
      <c r="AF498" s="48"/>
      <c r="AG498" s="49"/>
      <c r="AH498" s="50"/>
      <c r="AI498" s="51"/>
      <c r="AJ498" s="52"/>
      <c r="AK498" s="53"/>
      <c r="AL498" s="53"/>
      <c r="AM498" s="53"/>
      <c r="AN498" s="53"/>
      <c r="AO498" s="53"/>
      <c r="AP498" s="54"/>
      <c r="AQ498" s="54"/>
      <c r="AR498" s="55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6"/>
      <c r="BO498" s="52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6"/>
      <c r="CS498" s="64"/>
      <c r="CT498" s="54"/>
      <c r="CU498" s="54"/>
      <c r="CV498" s="54"/>
      <c r="CW498" s="54"/>
      <c r="CX498" s="54"/>
      <c r="CY498" s="54"/>
      <c r="CZ498" s="55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15"/>
      <c r="DR498" s="15"/>
      <c r="DS498" s="15"/>
      <c r="DT498" s="15"/>
      <c r="DU498" s="15"/>
      <c r="DV498" s="15"/>
      <c r="DW498" s="29"/>
      <c r="DX498" s="43"/>
      <c r="DY498" s="21"/>
      <c r="DZ498" s="21"/>
      <c r="EA498" s="15"/>
      <c r="EB498" s="15"/>
      <c r="EC498" s="15"/>
      <c r="ED498" s="15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6"/>
      <c r="FB498" s="52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5"/>
      <c r="FZ498" s="54"/>
      <c r="GA498" s="54"/>
      <c r="GB498" s="54"/>
      <c r="GC498" s="54"/>
      <c r="GD498" s="54"/>
      <c r="GE498" s="54"/>
      <c r="GF498" s="58"/>
      <c r="GG498" s="57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6"/>
      <c r="HL498" s="52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5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8"/>
      <c r="IN498" s="57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6"/>
      <c r="JS498" s="52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5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6"/>
      <c r="KW498" s="57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5"/>
      <c r="LX498" s="54"/>
      <c r="LY498" s="54"/>
      <c r="LZ498" s="54"/>
      <c r="MA498" s="56"/>
      <c r="MB498" s="52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6"/>
      <c r="NF498" s="52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6"/>
      <c r="OK498" s="52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153"/>
      <c r="PP498" s="52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154"/>
      <c r="QT498" s="52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154"/>
      <c r="RY498" s="52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154"/>
      <c r="TC498" s="52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6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38"/>
      <c r="US498" s="38"/>
      <c r="UT498" s="38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182"/>
      <c r="VM498" s="25"/>
      <c r="VN498" s="10"/>
      <c r="VO498" s="10"/>
      <c r="VP498" s="10"/>
      <c r="VQ498" s="10"/>
      <c r="VR498" s="10"/>
      <c r="VS498" s="10"/>
      <c r="VT498" s="10"/>
      <c r="VU498" s="10"/>
      <c r="VV498" s="10"/>
      <c r="VW498" s="38"/>
      <c r="VX498" s="38"/>
      <c r="VY498" s="38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181">
        <v>1</v>
      </c>
      <c r="WN498" s="192">
        <v>1</v>
      </c>
      <c r="WO498" s="193">
        <v>1</v>
      </c>
      <c r="WP498" s="180">
        <v>1</v>
      </c>
      <c r="WQ498" s="10"/>
      <c r="WR498" s="10"/>
      <c r="WS498" s="10"/>
      <c r="WT498" s="10"/>
      <c r="WU498" s="10"/>
      <c r="WV498" s="10"/>
      <c r="WW498" s="10"/>
      <c r="WX498" s="10"/>
      <c r="WY498" s="196"/>
      <c r="WZ498" s="196"/>
      <c r="XA498" s="196"/>
      <c r="XB498" s="196"/>
      <c r="XC498" s="196"/>
      <c r="XD498" s="196"/>
      <c r="XE498" s="196"/>
      <c r="XF498" s="196"/>
      <c r="XG498" s="196"/>
      <c r="XH498" s="196"/>
      <c r="XI498" s="196"/>
      <c r="XJ498" s="196"/>
      <c r="XK498" s="196"/>
      <c r="XL498" s="196"/>
      <c r="XM498" s="196"/>
      <c r="XN498" s="196"/>
      <c r="XO498" s="196"/>
      <c r="XP498" s="196"/>
      <c r="XQ498" s="196"/>
      <c r="XR498" s="196"/>
      <c r="XS498" s="196"/>
      <c r="XT498" s="25">
        <f t="shared" si="456"/>
        <v>4</v>
      </c>
    </row>
    <row r="499" spans="2:644" s="4" customFormat="1" ht="12.75" hidden="1" x14ac:dyDescent="0.2">
      <c r="B499" s="61" t="s">
        <v>121</v>
      </c>
      <c r="C499" s="201" t="s">
        <v>507</v>
      </c>
      <c r="D499" s="9" t="str">
        <f t="shared" si="416"/>
        <v>1723506521</v>
      </c>
      <c r="E499" s="10"/>
      <c r="F499" s="9"/>
      <c r="G499" s="9"/>
      <c r="H499" s="9" t="s">
        <v>814</v>
      </c>
      <c r="I499" s="9"/>
      <c r="J499" s="9"/>
      <c r="K499" s="9"/>
      <c r="L499" s="9"/>
      <c r="M499" s="9"/>
      <c r="N499" s="9" t="e">
        <f>VLOOKUP(C499,'[1]Nomina al 02-02-2023'!$A$6:$A$94,1,0)</f>
        <v>#N/A</v>
      </c>
      <c r="O499" s="9"/>
      <c r="P499" s="9"/>
      <c r="Q499" s="11">
        <v>44097</v>
      </c>
      <c r="R499" s="11">
        <v>44097</v>
      </c>
      <c r="S499" s="11"/>
      <c r="T499" s="11"/>
      <c r="U499" s="76">
        <f t="shared" si="417"/>
        <v>28.266666666666666</v>
      </c>
      <c r="V499" s="100">
        <f t="shared" si="401"/>
        <v>35.333333333333329</v>
      </c>
      <c r="W499" s="12">
        <f t="shared" si="402"/>
        <v>0</v>
      </c>
      <c r="X499" s="24">
        <f t="shared" si="403"/>
        <v>0</v>
      </c>
      <c r="Y499" s="77">
        <f>IF(B499="Inactivo",0,(V499-W499-X499))</f>
        <v>0</v>
      </c>
      <c r="Z499" s="46"/>
      <c r="AA499" s="47"/>
      <c r="AB499" s="47"/>
      <c r="AC499" s="47"/>
      <c r="AD499" s="47"/>
      <c r="AE499" s="47"/>
      <c r="AF499" s="48"/>
      <c r="AG499" s="49"/>
      <c r="AH499" s="50"/>
      <c r="AI499" s="51"/>
      <c r="AJ499" s="52"/>
      <c r="AK499" s="53"/>
      <c r="AL499" s="53"/>
      <c r="AM499" s="53"/>
      <c r="AN499" s="53"/>
      <c r="AO499" s="53"/>
      <c r="AP499" s="54"/>
      <c r="AQ499" s="54"/>
      <c r="AR499" s="55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6"/>
      <c r="BO499" s="52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6"/>
      <c r="CS499" s="64"/>
      <c r="CT499" s="54"/>
      <c r="CU499" s="54"/>
      <c r="CV499" s="54"/>
      <c r="CW499" s="54"/>
      <c r="CX499" s="54"/>
      <c r="CY499" s="54"/>
      <c r="CZ499" s="55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15"/>
      <c r="DR499" s="15"/>
      <c r="DS499" s="15"/>
      <c r="DT499" s="15"/>
      <c r="DU499" s="15"/>
      <c r="DV499" s="15"/>
      <c r="DW499" s="29"/>
      <c r="DX499" s="43"/>
      <c r="DY499" s="21"/>
      <c r="DZ499" s="21"/>
      <c r="EA499" s="15"/>
      <c r="EB499" s="15"/>
      <c r="EC499" s="15"/>
      <c r="ED499" s="15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6"/>
      <c r="FB499" s="52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5"/>
      <c r="FZ499" s="54"/>
      <c r="GA499" s="54"/>
      <c r="GB499" s="54"/>
      <c r="GC499" s="54"/>
      <c r="GD499" s="54"/>
      <c r="GE499" s="54"/>
      <c r="GF499" s="58"/>
      <c r="GG499" s="57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6"/>
      <c r="HL499" s="52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5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8"/>
      <c r="IN499" s="57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6"/>
      <c r="JS499" s="52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5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6"/>
      <c r="KW499" s="57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5"/>
      <c r="LX499" s="54"/>
      <c r="LY499" s="54"/>
      <c r="LZ499" s="54"/>
      <c r="MA499" s="56"/>
      <c r="MB499" s="52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6"/>
      <c r="NF499" s="52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6"/>
      <c r="OK499" s="52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153"/>
      <c r="PP499" s="52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154"/>
      <c r="QT499" s="52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154"/>
      <c r="RY499" s="52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154"/>
      <c r="TC499" s="52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6"/>
      <c r="UH499" s="10"/>
      <c r="UI499" s="10"/>
      <c r="UJ499" s="10"/>
      <c r="UK499" s="10"/>
      <c r="UL499" s="10"/>
      <c r="UM499" s="10"/>
      <c r="UN499" s="10"/>
      <c r="UO499" s="10"/>
      <c r="UP499" s="10"/>
      <c r="UQ499" s="10"/>
      <c r="UR499" s="38"/>
      <c r="US499" s="38"/>
      <c r="UT499" s="38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182"/>
      <c r="VM499" s="25"/>
      <c r="VN499" s="10"/>
      <c r="VO499" s="10"/>
      <c r="VP499" s="10"/>
      <c r="VQ499" s="10"/>
      <c r="VR499" s="10"/>
      <c r="VS499" s="10"/>
      <c r="VT499" s="10"/>
      <c r="VU499" s="10"/>
      <c r="VV499" s="10"/>
      <c r="VW499" s="38"/>
      <c r="VX499" s="38"/>
      <c r="VY499" s="38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182"/>
      <c r="WO499" s="25"/>
      <c r="WP499" s="10"/>
      <c r="WQ499" s="10"/>
      <c r="WR499" s="10"/>
      <c r="WS499" s="10"/>
      <c r="WT499" s="10"/>
      <c r="WU499" s="10"/>
      <c r="WV499" s="10"/>
      <c r="WW499" s="10"/>
      <c r="WX499" s="10"/>
      <c r="WY499" s="38"/>
      <c r="WZ499" s="38"/>
      <c r="XA499" s="38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25"/>
    </row>
    <row r="500" spans="2:644" s="4" customFormat="1" ht="12.75" hidden="1" x14ac:dyDescent="0.2">
      <c r="B500" s="61" t="s">
        <v>121</v>
      </c>
      <c r="C500" s="201" t="s">
        <v>1158</v>
      </c>
      <c r="D500" s="9" t="str">
        <f t="shared" si="416"/>
        <v>0922454343</v>
      </c>
      <c r="E500" s="10"/>
      <c r="F500" s="9"/>
      <c r="G500" s="9"/>
      <c r="H500" s="9" t="s">
        <v>815</v>
      </c>
      <c r="I500" s="9"/>
      <c r="J500" s="9"/>
      <c r="K500" s="9"/>
      <c r="L500" s="9"/>
      <c r="M500" s="9"/>
      <c r="N500" s="9" t="e">
        <f>VLOOKUP(C500,'[1]Nomina al 02-02-2023'!$A$6:$A$94,1,0)</f>
        <v>#N/A</v>
      </c>
      <c r="O500" s="9"/>
      <c r="P500" s="9"/>
      <c r="Q500" s="11">
        <v>44308</v>
      </c>
      <c r="R500" s="11">
        <v>44308</v>
      </c>
      <c r="S500" s="11"/>
      <c r="T500" s="11"/>
      <c r="U500" s="76">
        <f t="shared" si="417"/>
        <v>21.3</v>
      </c>
      <c r="V500" s="100">
        <f t="shared" si="401"/>
        <v>26.625</v>
      </c>
      <c r="W500" s="12">
        <f t="shared" si="402"/>
        <v>0</v>
      </c>
      <c r="X500" s="24">
        <f t="shared" si="403"/>
        <v>0</v>
      </c>
      <c r="Y500" s="77">
        <f>IF(B500="Inactivo",0,(V500-W500-X500))</f>
        <v>0</v>
      </c>
      <c r="Z500" s="46"/>
      <c r="AA500" s="47"/>
      <c r="AB500" s="47"/>
      <c r="AC500" s="47"/>
      <c r="AD500" s="47"/>
      <c r="AE500" s="47"/>
      <c r="AF500" s="48"/>
      <c r="AG500" s="49"/>
      <c r="AH500" s="50"/>
      <c r="AI500" s="51"/>
      <c r="AJ500" s="52"/>
      <c r="AK500" s="53"/>
      <c r="AL500" s="53"/>
      <c r="AM500" s="53"/>
      <c r="AN500" s="53"/>
      <c r="AO500" s="53"/>
      <c r="AP500" s="54"/>
      <c r="AQ500" s="54"/>
      <c r="AR500" s="55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6"/>
      <c r="BO500" s="52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6"/>
      <c r="CS500" s="64"/>
      <c r="CT500" s="54"/>
      <c r="CU500" s="54"/>
      <c r="CV500" s="54"/>
      <c r="CW500" s="54"/>
      <c r="CX500" s="54"/>
      <c r="CY500" s="54"/>
      <c r="CZ500" s="55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15"/>
      <c r="DR500" s="15"/>
      <c r="DS500" s="15"/>
      <c r="DT500" s="15"/>
      <c r="DU500" s="15"/>
      <c r="DV500" s="15"/>
      <c r="DW500" s="29"/>
      <c r="DX500" s="43"/>
      <c r="DY500" s="21"/>
      <c r="DZ500" s="21"/>
      <c r="EA500" s="15"/>
      <c r="EB500" s="15"/>
      <c r="EC500" s="15"/>
      <c r="ED500" s="15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6"/>
      <c r="FB500" s="52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5"/>
      <c r="FZ500" s="54"/>
      <c r="GA500" s="54"/>
      <c r="GB500" s="54"/>
      <c r="GC500" s="54"/>
      <c r="GD500" s="54"/>
      <c r="GE500" s="54"/>
      <c r="GF500" s="58"/>
      <c r="GG500" s="57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6"/>
      <c r="HL500" s="52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5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8"/>
      <c r="IN500" s="57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6"/>
      <c r="JS500" s="52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5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6"/>
      <c r="KW500" s="57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5"/>
      <c r="LX500" s="54"/>
      <c r="LY500" s="54"/>
      <c r="LZ500" s="54"/>
      <c r="MA500" s="56"/>
      <c r="MB500" s="52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6"/>
      <c r="NF500" s="52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6"/>
      <c r="OK500" s="52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153"/>
      <c r="PP500" s="52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154"/>
      <c r="QT500" s="52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154"/>
      <c r="RY500" s="52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154"/>
      <c r="TC500" s="52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6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38"/>
      <c r="US500" s="38"/>
      <c r="UT500" s="38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182"/>
      <c r="VM500" s="25"/>
      <c r="VN500" s="10"/>
      <c r="VO500" s="10"/>
      <c r="VP500" s="10"/>
      <c r="VQ500" s="10"/>
      <c r="VR500" s="10"/>
      <c r="VS500" s="10"/>
      <c r="VT500" s="10"/>
      <c r="VU500" s="10"/>
      <c r="VV500" s="10"/>
      <c r="VW500" s="38"/>
      <c r="VX500" s="38"/>
      <c r="VY500" s="38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182"/>
      <c r="WO500" s="25"/>
      <c r="WP500" s="10"/>
      <c r="WQ500" s="10"/>
      <c r="WR500" s="10"/>
      <c r="WS500" s="10"/>
      <c r="WT500" s="10"/>
      <c r="WU500" s="10"/>
      <c r="WV500" s="10"/>
      <c r="WW500" s="10"/>
      <c r="WX500" s="10"/>
      <c r="WY500" s="38"/>
      <c r="WZ500" s="38"/>
      <c r="XA500" s="38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25"/>
    </row>
    <row r="501" spans="2:644" s="4" customFormat="1" ht="12.75" hidden="1" x14ac:dyDescent="0.2">
      <c r="B501" s="61" t="s">
        <v>121</v>
      </c>
      <c r="C501" s="201" t="s">
        <v>184</v>
      </c>
      <c r="D501" s="9" t="str">
        <f t="shared" si="416"/>
        <v>2400263287</v>
      </c>
      <c r="E501" s="10">
        <v>6015</v>
      </c>
      <c r="F501" s="9" t="s">
        <v>338</v>
      </c>
      <c r="G501" s="9" t="s">
        <v>126</v>
      </c>
      <c r="H501" s="9" t="s">
        <v>816</v>
      </c>
      <c r="I501" s="9"/>
      <c r="J501" s="9"/>
      <c r="K501" s="9"/>
      <c r="L501" s="9"/>
      <c r="M501" s="9"/>
      <c r="N501" s="9" t="e">
        <f>VLOOKUP(C501,'[1]Nomina al 02-02-2023'!$A$6:$A$94,1,0)</f>
        <v>#N/A</v>
      </c>
      <c r="O501" s="9"/>
      <c r="P501" s="9"/>
      <c r="Q501" s="11">
        <v>44670</v>
      </c>
      <c r="R501" s="11">
        <v>44760</v>
      </c>
      <c r="S501" s="11"/>
      <c r="T501" s="11"/>
      <c r="U501" s="76">
        <f t="shared" si="417"/>
        <v>9.4</v>
      </c>
      <c r="V501" s="100">
        <f t="shared" si="401"/>
        <v>11.75</v>
      </c>
      <c r="W501" s="12">
        <f>SUM(Z501:XS501)</f>
        <v>0</v>
      </c>
      <c r="X501" s="24">
        <f t="shared" si="403"/>
        <v>0</v>
      </c>
      <c r="Y501" s="77">
        <f>IF(B501="Inactivo",0,(V501-W501-X501))</f>
        <v>0</v>
      </c>
      <c r="Z501" s="46"/>
      <c r="AA501" s="47"/>
      <c r="AB501" s="47"/>
      <c r="AC501" s="47"/>
      <c r="AD501" s="47"/>
      <c r="AE501" s="47"/>
      <c r="AF501" s="48"/>
      <c r="AG501" s="49"/>
      <c r="AH501" s="50"/>
      <c r="AI501" s="51"/>
      <c r="AJ501" s="52"/>
      <c r="AK501" s="53"/>
      <c r="AL501" s="53"/>
      <c r="AM501" s="53"/>
      <c r="AN501" s="53"/>
      <c r="AO501" s="53"/>
      <c r="AP501" s="54"/>
      <c r="AQ501" s="54"/>
      <c r="AR501" s="55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6"/>
      <c r="BO501" s="52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6"/>
      <c r="CS501" s="64"/>
      <c r="CT501" s="54"/>
      <c r="CU501" s="54"/>
      <c r="CV501" s="54"/>
      <c r="CW501" s="54"/>
      <c r="CX501" s="54"/>
      <c r="CY501" s="54"/>
      <c r="CZ501" s="55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15"/>
      <c r="DR501" s="15"/>
      <c r="DS501" s="15"/>
      <c r="DT501" s="15"/>
      <c r="DU501" s="15"/>
      <c r="DV501" s="15"/>
      <c r="DW501" s="29"/>
      <c r="DX501" s="43"/>
      <c r="DY501" s="21"/>
      <c r="DZ501" s="21"/>
      <c r="EA501" s="15"/>
      <c r="EB501" s="15"/>
      <c r="EC501" s="15"/>
      <c r="ED501" s="15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6"/>
      <c r="FB501" s="52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5"/>
      <c r="FZ501" s="54"/>
      <c r="GA501" s="54"/>
      <c r="GB501" s="54"/>
      <c r="GC501" s="54"/>
      <c r="GD501" s="54"/>
      <c r="GE501" s="54"/>
      <c r="GF501" s="58"/>
      <c r="GG501" s="57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6"/>
      <c r="HL501" s="52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5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8"/>
      <c r="IN501" s="57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6"/>
      <c r="JS501" s="52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5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6"/>
      <c r="KW501" s="57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5"/>
      <c r="LX501" s="54"/>
      <c r="LY501" s="54"/>
      <c r="LZ501" s="54"/>
      <c r="MA501" s="56"/>
      <c r="MB501" s="52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6"/>
      <c r="NF501" s="52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6"/>
      <c r="OK501" s="52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153"/>
      <c r="PP501" s="52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154"/>
      <c r="QT501" s="52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154"/>
      <c r="RY501" s="52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154"/>
      <c r="TC501" s="52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6"/>
      <c r="UH501" s="10"/>
      <c r="UI501" s="10"/>
      <c r="UJ501" s="10"/>
      <c r="UK501" s="10"/>
      <c r="UL501" s="10"/>
      <c r="UM501" s="10"/>
      <c r="UN501" s="10"/>
      <c r="UO501" s="10"/>
      <c r="UP501" s="10"/>
      <c r="UQ501" s="10"/>
      <c r="UR501" s="38"/>
      <c r="US501" s="38"/>
      <c r="UT501" s="38"/>
      <c r="UU501" s="38"/>
      <c r="UV501" s="38"/>
      <c r="UW501" s="38"/>
      <c r="UX501" s="38"/>
      <c r="UY501" s="38"/>
      <c r="UZ501" s="38"/>
      <c r="VA501" s="38"/>
      <c r="VB501" s="38"/>
      <c r="VC501" s="38"/>
      <c r="VD501" s="38"/>
      <c r="VE501" s="38"/>
      <c r="VF501" s="38"/>
      <c r="VG501" s="38"/>
      <c r="VH501" s="38"/>
      <c r="VI501" s="38"/>
      <c r="VJ501" s="38"/>
      <c r="VK501" s="38"/>
      <c r="VL501" s="182"/>
      <c r="VM501" s="25"/>
      <c r="VN501" s="10"/>
      <c r="VO501" s="10"/>
      <c r="VP501" s="10"/>
      <c r="VQ501" s="10"/>
      <c r="VR501" s="10"/>
      <c r="VS501" s="10"/>
      <c r="VT501" s="10"/>
      <c r="VU501" s="10"/>
      <c r="VV501" s="10"/>
      <c r="VW501" s="38"/>
      <c r="VX501" s="38"/>
      <c r="VY501" s="38"/>
      <c r="VZ501" s="38"/>
      <c r="WA501" s="38"/>
      <c r="WB501" s="38"/>
      <c r="WC501" s="38"/>
      <c r="WD501" s="38"/>
      <c r="WE501" s="38"/>
      <c r="WF501" s="38"/>
      <c r="WG501" s="38"/>
      <c r="WH501" s="38"/>
      <c r="WI501" s="38"/>
      <c r="WJ501" s="38"/>
      <c r="WK501" s="38"/>
      <c r="WL501" s="38"/>
      <c r="WM501" s="38"/>
      <c r="WN501" s="182"/>
      <c r="WO501" s="25"/>
      <c r="WP501" s="10"/>
      <c r="WQ501" s="10"/>
      <c r="WR501" s="10"/>
      <c r="WS501" s="10"/>
      <c r="WT501" s="10"/>
      <c r="WU501" s="10"/>
      <c r="WV501" s="10"/>
      <c r="WW501" s="10"/>
      <c r="WX501" s="10"/>
      <c r="WY501" s="196"/>
      <c r="WZ501" s="196"/>
      <c r="XA501" s="196"/>
      <c r="XB501" s="196"/>
      <c r="XC501" s="196"/>
      <c r="XD501" s="196"/>
      <c r="XE501" s="196"/>
      <c r="XF501" s="196"/>
      <c r="XG501" s="196"/>
      <c r="XH501" s="196"/>
      <c r="XI501" s="196"/>
      <c r="XJ501" s="196"/>
      <c r="XK501" s="196"/>
      <c r="XL501" s="196"/>
      <c r="XM501" s="196"/>
      <c r="XN501" s="196"/>
      <c r="XO501" s="196"/>
      <c r="XP501" s="196"/>
      <c r="XQ501" s="196"/>
      <c r="XR501" s="196"/>
      <c r="XS501" s="196"/>
      <c r="XT501" s="25">
        <f t="shared" ref="XT501" si="457">SUM(Z501:XS501)</f>
        <v>0</v>
      </c>
    </row>
    <row r="502" spans="2:644" s="4" customFormat="1" ht="12.75" hidden="1" x14ac:dyDescent="0.2">
      <c r="B502" s="61" t="s">
        <v>121</v>
      </c>
      <c r="C502" s="201" t="s">
        <v>1159</v>
      </c>
      <c r="D502" s="9" t="str">
        <f t="shared" si="416"/>
        <v>0702478918</v>
      </c>
      <c r="E502" s="10"/>
      <c r="F502" s="9"/>
      <c r="G502" s="9"/>
      <c r="H502" s="9" t="s">
        <v>817</v>
      </c>
      <c r="I502" s="9"/>
      <c r="J502" s="9"/>
      <c r="K502" s="9"/>
      <c r="L502" s="9"/>
      <c r="M502" s="9"/>
      <c r="N502" s="9" t="e">
        <f>VLOOKUP(C502,'[1]Nomina al 02-02-2023'!$A$6:$A$94,1,0)</f>
        <v>#N/A</v>
      </c>
      <c r="O502" s="9"/>
      <c r="P502" s="9"/>
      <c r="Q502" s="11">
        <v>44200</v>
      </c>
      <c r="R502" s="11">
        <v>44200</v>
      </c>
      <c r="S502" s="11"/>
      <c r="T502" s="11"/>
      <c r="U502" s="76">
        <f t="shared" si="417"/>
        <v>24.9</v>
      </c>
      <c r="V502" s="100">
        <f t="shared" si="401"/>
        <v>31.125</v>
      </c>
      <c r="W502" s="12">
        <f t="shared" si="402"/>
        <v>0</v>
      </c>
      <c r="X502" s="24">
        <f t="shared" si="403"/>
        <v>0</v>
      </c>
      <c r="Y502" s="77">
        <f>IF(B502="Inactivo",0,(V502-W502-X502))</f>
        <v>0</v>
      </c>
      <c r="Z502" s="46"/>
      <c r="AA502" s="47"/>
      <c r="AB502" s="47"/>
      <c r="AC502" s="47"/>
      <c r="AD502" s="47"/>
      <c r="AE502" s="47"/>
      <c r="AF502" s="48"/>
      <c r="AG502" s="49"/>
      <c r="AH502" s="50"/>
      <c r="AI502" s="51"/>
      <c r="AJ502" s="52"/>
      <c r="AK502" s="53"/>
      <c r="AL502" s="53"/>
      <c r="AM502" s="53"/>
      <c r="AN502" s="53"/>
      <c r="AO502" s="53"/>
      <c r="AP502" s="54"/>
      <c r="AQ502" s="54"/>
      <c r="AR502" s="55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6"/>
      <c r="BO502" s="52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6"/>
      <c r="CS502" s="64"/>
      <c r="CT502" s="54"/>
      <c r="CU502" s="54"/>
      <c r="CV502" s="54"/>
      <c r="CW502" s="54"/>
      <c r="CX502" s="54"/>
      <c r="CY502" s="54"/>
      <c r="CZ502" s="55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15"/>
      <c r="DR502" s="15"/>
      <c r="DS502" s="15"/>
      <c r="DT502" s="15"/>
      <c r="DU502" s="15"/>
      <c r="DV502" s="15"/>
      <c r="DW502" s="29"/>
      <c r="DX502" s="43"/>
      <c r="DY502" s="21"/>
      <c r="DZ502" s="21"/>
      <c r="EA502" s="15"/>
      <c r="EB502" s="15"/>
      <c r="EC502" s="15"/>
      <c r="ED502" s="15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6"/>
      <c r="FB502" s="52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5"/>
      <c r="FZ502" s="54"/>
      <c r="GA502" s="54"/>
      <c r="GB502" s="54"/>
      <c r="GC502" s="54"/>
      <c r="GD502" s="54"/>
      <c r="GE502" s="54"/>
      <c r="GF502" s="58"/>
      <c r="GG502" s="57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6"/>
      <c r="HL502" s="52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5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8"/>
      <c r="IN502" s="57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6"/>
      <c r="JS502" s="52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5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6"/>
      <c r="KW502" s="57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5"/>
      <c r="LX502" s="54"/>
      <c r="LY502" s="54"/>
      <c r="LZ502" s="54"/>
      <c r="MA502" s="56"/>
      <c r="MB502" s="52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6"/>
      <c r="NF502" s="52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6"/>
      <c r="OK502" s="52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153"/>
      <c r="PP502" s="52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154"/>
      <c r="QT502" s="52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154"/>
      <c r="RY502" s="52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154"/>
      <c r="TC502" s="52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6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38"/>
      <c r="US502" s="38"/>
      <c r="UT502" s="38"/>
      <c r="UU502" s="38"/>
      <c r="UV502" s="38"/>
      <c r="UW502" s="38"/>
      <c r="UX502" s="38"/>
      <c r="UY502" s="38"/>
      <c r="UZ502" s="38"/>
      <c r="VA502" s="38"/>
      <c r="VB502" s="38"/>
      <c r="VC502" s="38"/>
      <c r="VD502" s="38"/>
      <c r="VE502" s="38"/>
      <c r="VF502" s="38"/>
      <c r="VG502" s="38"/>
      <c r="VH502" s="38"/>
      <c r="VI502" s="38"/>
      <c r="VJ502" s="38"/>
      <c r="VK502" s="38"/>
      <c r="VL502" s="182"/>
      <c r="VM502" s="25"/>
      <c r="VN502" s="10"/>
      <c r="VO502" s="10"/>
      <c r="VP502" s="10"/>
      <c r="VQ502" s="10"/>
      <c r="VR502" s="10"/>
      <c r="VS502" s="10"/>
      <c r="VT502" s="10"/>
      <c r="VU502" s="10"/>
      <c r="VV502" s="10"/>
      <c r="VW502" s="38"/>
      <c r="VX502" s="38"/>
      <c r="VY502" s="38"/>
      <c r="VZ502" s="38"/>
      <c r="WA502" s="38"/>
      <c r="WB502" s="38"/>
      <c r="WC502" s="38"/>
      <c r="WD502" s="38"/>
      <c r="WE502" s="38"/>
      <c r="WF502" s="38"/>
      <c r="WG502" s="38"/>
      <c r="WH502" s="38"/>
      <c r="WI502" s="38"/>
      <c r="WJ502" s="38"/>
      <c r="WK502" s="38"/>
      <c r="WL502" s="38"/>
      <c r="WM502" s="38"/>
      <c r="WN502" s="182"/>
      <c r="WO502" s="25"/>
      <c r="WP502" s="10"/>
      <c r="WQ502" s="10"/>
      <c r="WR502" s="10"/>
      <c r="WS502" s="10"/>
      <c r="WT502" s="10"/>
      <c r="WU502" s="10"/>
      <c r="WV502" s="10"/>
      <c r="WW502" s="10"/>
      <c r="WX502" s="10"/>
      <c r="WY502" s="38"/>
      <c r="WZ502" s="38"/>
      <c r="XA502" s="38"/>
      <c r="XB502" s="38"/>
      <c r="XC502" s="38"/>
      <c r="XD502" s="38"/>
      <c r="XE502" s="38"/>
      <c r="XF502" s="38"/>
      <c r="XG502" s="38"/>
      <c r="XH502" s="38"/>
      <c r="XI502" s="38"/>
      <c r="XJ502" s="38"/>
      <c r="XK502" s="38"/>
      <c r="XL502" s="38"/>
      <c r="XM502" s="38"/>
      <c r="XN502" s="38"/>
      <c r="XO502" s="38"/>
      <c r="XP502" s="38"/>
      <c r="XQ502" s="38"/>
      <c r="XR502" s="38"/>
      <c r="XS502" s="38"/>
      <c r="XT502" s="25"/>
    </row>
    <row r="503" spans="2:644" s="4" customFormat="1" ht="12.75" hidden="1" x14ac:dyDescent="0.2">
      <c r="B503" s="61" t="s">
        <v>121</v>
      </c>
      <c r="C503" s="201" t="s">
        <v>508</v>
      </c>
      <c r="D503" s="9" t="str">
        <f t="shared" si="416"/>
        <v>1757596497</v>
      </c>
      <c r="E503" s="10"/>
      <c r="F503" s="9"/>
      <c r="G503" s="9"/>
      <c r="H503" s="9" t="s">
        <v>818</v>
      </c>
      <c r="I503" s="9"/>
      <c r="J503" s="9"/>
      <c r="K503" s="9"/>
      <c r="L503" s="9"/>
      <c r="M503" s="9"/>
      <c r="N503" s="9" t="e">
        <f>VLOOKUP(C503,'[1]Nomina al 02-02-2023'!$A$6:$A$94,1,0)</f>
        <v>#N/A</v>
      </c>
      <c r="O503" s="9"/>
      <c r="P503" s="9"/>
      <c r="Q503" s="11">
        <v>44083</v>
      </c>
      <c r="R503" s="11">
        <v>44083</v>
      </c>
      <c r="S503" s="11"/>
      <c r="T503" s="11"/>
      <c r="U503" s="76">
        <f t="shared" si="417"/>
        <v>28.733333333333334</v>
      </c>
      <c r="V503" s="100">
        <f t="shared" si="401"/>
        <v>35.916666666666671</v>
      </c>
      <c r="W503" s="12">
        <f t="shared" si="402"/>
        <v>0</v>
      </c>
      <c r="X503" s="24">
        <f t="shared" si="403"/>
        <v>0</v>
      </c>
      <c r="Y503" s="77">
        <f>IF(B503="Inactivo",0,(V503-W503-X503))</f>
        <v>0</v>
      </c>
      <c r="Z503" s="46"/>
      <c r="AA503" s="47"/>
      <c r="AB503" s="47"/>
      <c r="AC503" s="47"/>
      <c r="AD503" s="47"/>
      <c r="AE503" s="47"/>
      <c r="AF503" s="48"/>
      <c r="AG503" s="49"/>
      <c r="AH503" s="50"/>
      <c r="AI503" s="51"/>
      <c r="AJ503" s="52"/>
      <c r="AK503" s="53"/>
      <c r="AL503" s="53"/>
      <c r="AM503" s="53"/>
      <c r="AN503" s="53"/>
      <c r="AO503" s="53"/>
      <c r="AP503" s="54"/>
      <c r="AQ503" s="54"/>
      <c r="AR503" s="55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6"/>
      <c r="BO503" s="52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6"/>
      <c r="CS503" s="64"/>
      <c r="CT503" s="54"/>
      <c r="CU503" s="54"/>
      <c r="CV503" s="54"/>
      <c r="CW503" s="54"/>
      <c r="CX503" s="54"/>
      <c r="CY503" s="54"/>
      <c r="CZ503" s="55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15"/>
      <c r="DR503" s="15"/>
      <c r="DS503" s="15"/>
      <c r="DT503" s="15"/>
      <c r="DU503" s="15"/>
      <c r="DV503" s="15"/>
      <c r="DW503" s="29"/>
      <c r="DX503" s="43"/>
      <c r="DY503" s="21"/>
      <c r="DZ503" s="21"/>
      <c r="EA503" s="15"/>
      <c r="EB503" s="15"/>
      <c r="EC503" s="15"/>
      <c r="ED503" s="15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6"/>
      <c r="FB503" s="52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5"/>
      <c r="FZ503" s="54"/>
      <c r="GA503" s="54"/>
      <c r="GB503" s="54"/>
      <c r="GC503" s="54"/>
      <c r="GD503" s="54"/>
      <c r="GE503" s="54"/>
      <c r="GF503" s="58"/>
      <c r="GG503" s="57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6"/>
      <c r="HL503" s="52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5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8"/>
      <c r="IN503" s="57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6"/>
      <c r="JS503" s="52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5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6"/>
      <c r="KW503" s="57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5"/>
      <c r="LX503" s="54"/>
      <c r="LY503" s="54"/>
      <c r="LZ503" s="54"/>
      <c r="MA503" s="56"/>
      <c r="MB503" s="52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6"/>
      <c r="NF503" s="52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6"/>
      <c r="OK503" s="52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153"/>
      <c r="PP503" s="52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154"/>
      <c r="QT503" s="52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154"/>
      <c r="RY503" s="52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154"/>
      <c r="TC503" s="52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6"/>
      <c r="UH503" s="10"/>
      <c r="UI503" s="10"/>
      <c r="UJ503" s="10"/>
      <c r="UK503" s="10"/>
      <c r="UL503" s="10"/>
      <c r="UM503" s="10"/>
      <c r="UN503" s="10"/>
      <c r="UO503" s="10"/>
      <c r="UP503" s="10"/>
      <c r="UQ503" s="10"/>
      <c r="UR503" s="38"/>
      <c r="US503" s="38"/>
      <c r="UT503" s="38"/>
      <c r="UU503" s="38"/>
      <c r="UV503" s="38"/>
      <c r="UW503" s="38"/>
      <c r="UX503" s="38"/>
      <c r="UY503" s="38"/>
      <c r="UZ503" s="38"/>
      <c r="VA503" s="38"/>
      <c r="VB503" s="38"/>
      <c r="VC503" s="38"/>
      <c r="VD503" s="38"/>
      <c r="VE503" s="38"/>
      <c r="VF503" s="38"/>
      <c r="VG503" s="38"/>
      <c r="VH503" s="38"/>
      <c r="VI503" s="38"/>
      <c r="VJ503" s="38"/>
      <c r="VK503" s="38"/>
      <c r="VL503" s="182"/>
      <c r="VM503" s="25"/>
      <c r="VN503" s="10"/>
      <c r="VO503" s="10"/>
      <c r="VP503" s="10"/>
      <c r="VQ503" s="10"/>
      <c r="VR503" s="10"/>
      <c r="VS503" s="10"/>
      <c r="VT503" s="10"/>
      <c r="VU503" s="10"/>
      <c r="VV503" s="10"/>
      <c r="VW503" s="38"/>
      <c r="VX503" s="38"/>
      <c r="VY503" s="38"/>
      <c r="VZ503" s="38"/>
      <c r="WA503" s="38"/>
      <c r="WB503" s="38"/>
      <c r="WC503" s="38"/>
      <c r="WD503" s="38"/>
      <c r="WE503" s="38"/>
      <c r="WF503" s="38"/>
      <c r="WG503" s="38"/>
      <c r="WH503" s="38"/>
      <c r="WI503" s="38"/>
      <c r="WJ503" s="38"/>
      <c r="WK503" s="38"/>
      <c r="WL503" s="38"/>
      <c r="WM503" s="38"/>
      <c r="WN503" s="182"/>
      <c r="WO503" s="25"/>
      <c r="WP503" s="10"/>
      <c r="WQ503" s="10"/>
      <c r="WR503" s="10"/>
      <c r="WS503" s="10"/>
      <c r="WT503" s="10"/>
      <c r="WU503" s="10"/>
      <c r="WV503" s="10"/>
      <c r="WW503" s="10"/>
      <c r="WX503" s="10"/>
      <c r="WY503" s="38"/>
      <c r="WZ503" s="38"/>
      <c r="XA503" s="38"/>
      <c r="XB503" s="38"/>
      <c r="XC503" s="38"/>
      <c r="XD503" s="38"/>
      <c r="XE503" s="38"/>
      <c r="XF503" s="38"/>
      <c r="XG503" s="38"/>
      <c r="XH503" s="38"/>
      <c r="XI503" s="38"/>
      <c r="XJ503" s="38"/>
      <c r="XK503" s="38"/>
      <c r="XL503" s="38"/>
      <c r="XM503" s="38"/>
      <c r="XN503" s="38"/>
      <c r="XO503" s="38"/>
      <c r="XP503" s="38"/>
      <c r="XQ503" s="38"/>
      <c r="XR503" s="38"/>
      <c r="XS503" s="38"/>
      <c r="XT503" s="25"/>
    </row>
    <row r="504" spans="2:644" s="4" customFormat="1" ht="12.75" x14ac:dyDescent="0.2">
      <c r="B504" s="61" t="s">
        <v>122</v>
      </c>
      <c r="C504" s="201" t="s">
        <v>509</v>
      </c>
      <c r="D504" s="9" t="str">
        <f t="shared" si="416"/>
        <v>1150241840</v>
      </c>
      <c r="E504" s="10">
        <v>6015</v>
      </c>
      <c r="F504" s="9" t="s">
        <v>338</v>
      </c>
      <c r="G504" s="9" t="s">
        <v>883</v>
      </c>
      <c r="H504" s="9" t="s">
        <v>819</v>
      </c>
      <c r="I504" s="9">
        <f t="shared" ref="I504:I507" si="458">LEN(H504)</f>
        <v>33</v>
      </c>
      <c r="J504" s="9">
        <f t="shared" ref="J504:J507" si="459">FIND(" ",H504,FIND(" ",H504)+1)</f>
        <v>16</v>
      </c>
      <c r="K504" s="9">
        <f t="shared" ref="K504:K507" si="460">I504-(J504-1)</f>
        <v>18</v>
      </c>
      <c r="L504" s="9" t="str">
        <f t="shared" ref="L504:L507" si="461">MID(H504,1,J504)</f>
        <v xml:space="preserve">Torres Contento </v>
      </c>
      <c r="M504" s="9" t="str">
        <f t="shared" ref="M504:M507" si="462">MID(H504,J504,K504)</f>
        <v xml:space="preserve"> Estefania Cecibel</v>
      </c>
      <c r="N504" s="9" t="str">
        <f>_xlfn.IFNA(VLOOKUP(D504,[1]!Tabla1[#All],7,0),"NO ENCONTRADO")</f>
        <v>estefaniatorres@salesland.net</v>
      </c>
      <c r="O504" s="9"/>
      <c r="P504" s="9" t="str">
        <f t="shared" ref="P504:P507" si="463">IF(N504="NO ENCONTRADO",O504,N504)</f>
        <v>estefaniatorres@salesland.net</v>
      </c>
      <c r="Q504" s="11">
        <v>44743</v>
      </c>
      <c r="R504" s="11"/>
      <c r="S504" s="11"/>
      <c r="T504" s="11"/>
      <c r="U504" s="76">
        <f t="shared" si="417"/>
        <v>7</v>
      </c>
      <c r="V504" s="100">
        <f t="shared" si="401"/>
        <v>8.75</v>
      </c>
      <c r="W504" s="12">
        <f t="shared" ref="W504:W507" si="464">SUM(Z504:XS504)</f>
        <v>0</v>
      </c>
      <c r="X504" s="24">
        <f t="shared" si="403"/>
        <v>0</v>
      </c>
      <c r="Y504" s="77">
        <f>IF(B504="Inactivo",0,(V504-W504-X504))</f>
        <v>8.75</v>
      </c>
      <c r="Z504" s="46"/>
      <c r="AA504" s="47"/>
      <c r="AB504" s="47"/>
      <c r="AC504" s="47"/>
      <c r="AD504" s="47"/>
      <c r="AE504" s="47"/>
      <c r="AF504" s="48"/>
      <c r="AG504" s="49"/>
      <c r="AH504" s="50"/>
      <c r="AI504" s="51"/>
      <c r="AJ504" s="52"/>
      <c r="AK504" s="53"/>
      <c r="AL504" s="53"/>
      <c r="AM504" s="53"/>
      <c r="AN504" s="53"/>
      <c r="AO504" s="53"/>
      <c r="AP504" s="54"/>
      <c r="AQ504" s="54"/>
      <c r="AR504" s="55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6"/>
      <c r="BO504" s="52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6"/>
      <c r="CS504" s="64"/>
      <c r="CT504" s="54"/>
      <c r="CU504" s="54"/>
      <c r="CV504" s="54"/>
      <c r="CW504" s="54"/>
      <c r="CX504" s="54"/>
      <c r="CY504" s="54"/>
      <c r="CZ504" s="55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15"/>
      <c r="DR504" s="15"/>
      <c r="DS504" s="15"/>
      <c r="DT504" s="15"/>
      <c r="DU504" s="15"/>
      <c r="DV504" s="15"/>
      <c r="DW504" s="29"/>
      <c r="DX504" s="43"/>
      <c r="DY504" s="21"/>
      <c r="DZ504" s="21"/>
      <c r="EA504" s="15"/>
      <c r="EB504" s="15"/>
      <c r="EC504" s="15"/>
      <c r="ED504" s="15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6"/>
      <c r="FB504" s="52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5"/>
      <c r="FZ504" s="54"/>
      <c r="GA504" s="54"/>
      <c r="GB504" s="54"/>
      <c r="GC504" s="54"/>
      <c r="GD504" s="54"/>
      <c r="GE504" s="54"/>
      <c r="GF504" s="58"/>
      <c r="GG504" s="57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6"/>
      <c r="HL504" s="52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5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8"/>
      <c r="IN504" s="57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6"/>
      <c r="JS504" s="52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5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6"/>
      <c r="KW504" s="57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5"/>
      <c r="LX504" s="54"/>
      <c r="LY504" s="54"/>
      <c r="LZ504" s="54"/>
      <c r="MA504" s="56"/>
      <c r="MB504" s="52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6"/>
      <c r="NF504" s="52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6"/>
      <c r="OK504" s="52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153"/>
      <c r="PP504" s="52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154"/>
      <c r="QT504" s="52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154"/>
      <c r="RY504" s="52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154"/>
      <c r="TC504" s="52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6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38"/>
      <c r="US504" s="38"/>
      <c r="UT504" s="38"/>
      <c r="UU504" s="38"/>
      <c r="UV504" s="38"/>
      <c r="UW504" s="38"/>
      <c r="UX504" s="38"/>
      <c r="UY504" s="38"/>
      <c r="UZ504" s="38"/>
      <c r="VA504" s="38"/>
      <c r="VB504" s="38"/>
      <c r="VC504" s="38"/>
      <c r="VD504" s="38"/>
      <c r="VE504" s="38"/>
      <c r="VF504" s="38"/>
      <c r="VG504" s="38"/>
      <c r="VH504" s="38"/>
      <c r="VI504" s="38"/>
      <c r="VJ504" s="38"/>
      <c r="VK504" s="38"/>
      <c r="VL504" s="182"/>
      <c r="VM504" s="25"/>
      <c r="VN504" s="10"/>
      <c r="VO504" s="10"/>
      <c r="VP504" s="10"/>
      <c r="VQ504" s="10"/>
      <c r="VR504" s="10"/>
      <c r="VS504" s="10"/>
      <c r="VT504" s="10"/>
      <c r="VU504" s="10"/>
      <c r="VV504" s="10"/>
      <c r="VW504" s="38"/>
      <c r="VX504" s="38"/>
      <c r="VY504" s="38"/>
      <c r="VZ504" s="38"/>
      <c r="WA504" s="38"/>
      <c r="WB504" s="38"/>
      <c r="WC504" s="38"/>
      <c r="WD504" s="38"/>
      <c r="WE504" s="38"/>
      <c r="WF504" s="38"/>
      <c r="WG504" s="38"/>
      <c r="WH504" s="38"/>
      <c r="WI504" s="38"/>
      <c r="WJ504" s="38"/>
      <c r="WK504" s="38"/>
      <c r="WL504" s="38"/>
      <c r="WM504" s="38"/>
      <c r="WN504" s="182"/>
      <c r="WO504" s="25"/>
      <c r="WP504" s="10"/>
      <c r="WQ504" s="10"/>
      <c r="WR504" s="10"/>
      <c r="WS504" s="10"/>
      <c r="WT504" s="10"/>
      <c r="WU504" s="10"/>
      <c r="WV504" s="10"/>
      <c r="WW504" s="10"/>
      <c r="WX504" s="10"/>
      <c r="WY504" s="196"/>
      <c r="WZ504" s="196"/>
      <c r="XA504" s="196"/>
      <c r="XB504" s="196"/>
      <c r="XC504" s="196"/>
      <c r="XD504" s="196"/>
      <c r="XE504" s="196"/>
      <c r="XF504" s="196"/>
      <c r="XG504" s="196"/>
      <c r="XH504" s="196"/>
      <c r="XI504" s="196"/>
      <c r="XJ504" s="196"/>
      <c r="XK504" s="196"/>
      <c r="XL504" s="196"/>
      <c r="XM504" s="196"/>
      <c r="XN504" s="196"/>
      <c r="XO504" s="196"/>
      <c r="XP504" s="196"/>
      <c r="XQ504" s="196"/>
      <c r="XR504" s="196"/>
      <c r="XS504" s="196"/>
      <c r="XT504" s="25">
        <f t="shared" ref="XT504:XT507" si="465">SUM(Z504:XS504)</f>
        <v>0</v>
      </c>
    </row>
    <row r="505" spans="2:644" s="4" customFormat="1" ht="12.75" x14ac:dyDescent="0.2">
      <c r="B505" s="61" t="s">
        <v>122</v>
      </c>
      <c r="C505" s="201" t="s">
        <v>1160</v>
      </c>
      <c r="D505" s="9" t="str">
        <f t="shared" si="416"/>
        <v>0925534083</v>
      </c>
      <c r="E505" s="10">
        <v>6015</v>
      </c>
      <c r="F505" s="9" t="s">
        <v>338</v>
      </c>
      <c r="G505" s="9" t="s">
        <v>883</v>
      </c>
      <c r="H505" s="9" t="s">
        <v>820</v>
      </c>
      <c r="I505" s="9">
        <f t="shared" si="458"/>
        <v>28</v>
      </c>
      <c r="J505" s="9">
        <f t="shared" si="459"/>
        <v>15</v>
      </c>
      <c r="K505" s="9">
        <f t="shared" si="460"/>
        <v>14</v>
      </c>
      <c r="L505" s="9" t="str">
        <f t="shared" si="461"/>
        <v xml:space="preserve">Torres Marquez </v>
      </c>
      <c r="M505" s="9" t="str">
        <f t="shared" si="462"/>
        <v xml:space="preserve"> Leonel Stalin</v>
      </c>
      <c r="N505" s="9" t="str">
        <f>_xlfn.IFNA(VLOOKUP(D505,[1]!Tabla1[#All],7,0),"NO ENCONTRADO")</f>
        <v>leoneltorres@salesland.net</v>
      </c>
      <c r="O505" s="9"/>
      <c r="P505" s="9" t="str">
        <f t="shared" si="463"/>
        <v>leoneltorres@salesland.net</v>
      </c>
      <c r="Q505" s="11">
        <v>44694</v>
      </c>
      <c r="R505" s="11"/>
      <c r="S505" s="11"/>
      <c r="T505" s="11"/>
      <c r="U505" s="76">
        <f t="shared" si="417"/>
        <v>8.6</v>
      </c>
      <c r="V505" s="100">
        <f t="shared" si="401"/>
        <v>10.75</v>
      </c>
      <c r="W505" s="12">
        <f t="shared" si="464"/>
        <v>0</v>
      </c>
      <c r="X505" s="24">
        <f t="shared" si="403"/>
        <v>0</v>
      </c>
      <c r="Y505" s="77">
        <f>IF(B505="Inactivo",0,(V505-W505-X505))</f>
        <v>10.75</v>
      </c>
      <c r="Z505" s="46"/>
      <c r="AA505" s="47"/>
      <c r="AB505" s="47"/>
      <c r="AC505" s="47"/>
      <c r="AD505" s="47"/>
      <c r="AE505" s="47"/>
      <c r="AF505" s="48"/>
      <c r="AG505" s="49"/>
      <c r="AH505" s="50"/>
      <c r="AI505" s="51"/>
      <c r="AJ505" s="52"/>
      <c r="AK505" s="53"/>
      <c r="AL505" s="53"/>
      <c r="AM505" s="53"/>
      <c r="AN505" s="53"/>
      <c r="AO505" s="53"/>
      <c r="AP505" s="54"/>
      <c r="AQ505" s="54"/>
      <c r="AR505" s="55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6"/>
      <c r="BO505" s="52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6"/>
      <c r="CS505" s="64"/>
      <c r="CT505" s="54"/>
      <c r="CU505" s="54"/>
      <c r="CV505" s="54"/>
      <c r="CW505" s="54"/>
      <c r="CX505" s="54"/>
      <c r="CY505" s="54"/>
      <c r="CZ505" s="55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15"/>
      <c r="DR505" s="15"/>
      <c r="DS505" s="15"/>
      <c r="DT505" s="15"/>
      <c r="DU505" s="15"/>
      <c r="DV505" s="15"/>
      <c r="DW505" s="29"/>
      <c r="DX505" s="43"/>
      <c r="DY505" s="21"/>
      <c r="DZ505" s="21"/>
      <c r="EA505" s="15"/>
      <c r="EB505" s="15"/>
      <c r="EC505" s="15"/>
      <c r="ED505" s="15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6"/>
      <c r="FB505" s="52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5"/>
      <c r="FZ505" s="54"/>
      <c r="GA505" s="54"/>
      <c r="GB505" s="54"/>
      <c r="GC505" s="54"/>
      <c r="GD505" s="54"/>
      <c r="GE505" s="54"/>
      <c r="GF505" s="58"/>
      <c r="GG505" s="57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6"/>
      <c r="HL505" s="52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5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8"/>
      <c r="IN505" s="57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6"/>
      <c r="JS505" s="52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5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6"/>
      <c r="KW505" s="57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5"/>
      <c r="LX505" s="54"/>
      <c r="LY505" s="54"/>
      <c r="LZ505" s="54"/>
      <c r="MA505" s="56"/>
      <c r="MB505" s="52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6"/>
      <c r="NF505" s="52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6"/>
      <c r="OK505" s="52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153"/>
      <c r="PP505" s="52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154"/>
      <c r="QT505" s="52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154"/>
      <c r="RY505" s="52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154"/>
      <c r="TC505" s="52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6"/>
      <c r="UH505" s="10"/>
      <c r="UI505" s="10"/>
      <c r="UJ505" s="10"/>
      <c r="UK505" s="10"/>
      <c r="UL505" s="10"/>
      <c r="UM505" s="10"/>
      <c r="UN505" s="10"/>
      <c r="UO505" s="10"/>
      <c r="UP505" s="10"/>
      <c r="UQ505" s="10"/>
      <c r="UR505" s="38"/>
      <c r="US505" s="38"/>
      <c r="UT505" s="38"/>
      <c r="UU505" s="38"/>
      <c r="UV505" s="38"/>
      <c r="UW505" s="38"/>
      <c r="UX505" s="38"/>
      <c r="UY505" s="38"/>
      <c r="UZ505" s="38"/>
      <c r="VA505" s="38"/>
      <c r="VB505" s="38"/>
      <c r="VC505" s="38"/>
      <c r="VD505" s="38"/>
      <c r="VE505" s="38"/>
      <c r="VF505" s="38"/>
      <c r="VG505" s="38"/>
      <c r="VH505" s="38"/>
      <c r="VI505" s="38"/>
      <c r="VJ505" s="38"/>
      <c r="VK505" s="38"/>
      <c r="VL505" s="182"/>
      <c r="VM505" s="25"/>
      <c r="VN505" s="10"/>
      <c r="VO505" s="10"/>
      <c r="VP505" s="10"/>
      <c r="VQ505" s="10"/>
      <c r="VR505" s="10"/>
      <c r="VS505" s="10"/>
      <c r="VT505" s="10"/>
      <c r="VU505" s="10"/>
      <c r="VV505" s="10"/>
      <c r="VW505" s="38"/>
      <c r="VX505" s="38"/>
      <c r="VY505" s="38"/>
      <c r="VZ505" s="38"/>
      <c r="WA505" s="38"/>
      <c r="WB505" s="38"/>
      <c r="WC505" s="38"/>
      <c r="WD505" s="38"/>
      <c r="WE505" s="38"/>
      <c r="WF505" s="38"/>
      <c r="WG505" s="38"/>
      <c r="WH505" s="38"/>
      <c r="WI505" s="38"/>
      <c r="WJ505" s="38"/>
      <c r="WK505" s="38"/>
      <c r="WL505" s="38"/>
      <c r="WM505" s="38"/>
      <c r="WN505" s="182"/>
      <c r="WO505" s="25"/>
      <c r="WP505" s="10"/>
      <c r="WQ505" s="10"/>
      <c r="WR505" s="10"/>
      <c r="WS505" s="10"/>
      <c r="WT505" s="10"/>
      <c r="WU505" s="10"/>
      <c r="WV505" s="10"/>
      <c r="WW505" s="10"/>
      <c r="WX505" s="10"/>
      <c r="WY505" s="196"/>
      <c r="WZ505" s="196"/>
      <c r="XA505" s="196"/>
      <c r="XB505" s="196"/>
      <c r="XC505" s="196"/>
      <c r="XD505" s="196"/>
      <c r="XE505" s="196"/>
      <c r="XF505" s="196"/>
      <c r="XG505" s="196"/>
      <c r="XH505" s="196"/>
      <c r="XI505" s="196"/>
      <c r="XJ505" s="196"/>
      <c r="XK505" s="196"/>
      <c r="XL505" s="196"/>
      <c r="XM505" s="196"/>
      <c r="XN505" s="196"/>
      <c r="XO505" s="196"/>
      <c r="XP505" s="196"/>
      <c r="XQ505" s="196"/>
      <c r="XR505" s="196"/>
      <c r="XS505" s="196"/>
      <c r="XT505" s="25">
        <f t="shared" si="465"/>
        <v>0</v>
      </c>
    </row>
    <row r="506" spans="2:644" s="4" customFormat="1" ht="12.75" x14ac:dyDescent="0.2">
      <c r="B506" s="61" t="s">
        <v>122</v>
      </c>
      <c r="C506" s="201" t="s">
        <v>1161</v>
      </c>
      <c r="D506" s="9" t="str">
        <f t="shared" si="416"/>
        <v>0930224472</v>
      </c>
      <c r="E506" s="10">
        <v>6015</v>
      </c>
      <c r="F506" s="9" t="s">
        <v>338</v>
      </c>
      <c r="G506" s="9" t="s">
        <v>883</v>
      </c>
      <c r="H506" s="9" t="s">
        <v>821</v>
      </c>
      <c r="I506" s="9">
        <f t="shared" si="458"/>
        <v>25</v>
      </c>
      <c r="J506" s="9">
        <f t="shared" si="459"/>
        <v>14</v>
      </c>
      <c r="K506" s="9">
        <f t="shared" si="460"/>
        <v>12</v>
      </c>
      <c r="L506" s="9" t="str">
        <f t="shared" si="461"/>
        <v xml:space="preserve">Torres Rosero </v>
      </c>
      <c r="M506" s="9" t="str">
        <f t="shared" si="462"/>
        <v xml:space="preserve"> Leidy Diana</v>
      </c>
      <c r="N506" s="9" t="str">
        <f>_xlfn.IFNA(VLOOKUP(D506,[1]!Tabla1[#All],7,0),"NO ENCONTRADO")</f>
        <v>leidytorres@salesland.net</v>
      </c>
      <c r="O506" s="9"/>
      <c r="P506" s="9" t="str">
        <f t="shared" si="463"/>
        <v>leidytorres@salesland.net</v>
      </c>
      <c r="Q506" s="11">
        <v>44652</v>
      </c>
      <c r="R506" s="11"/>
      <c r="S506" s="11"/>
      <c r="T506" s="11"/>
      <c r="U506" s="76">
        <f t="shared" si="417"/>
        <v>10</v>
      </c>
      <c r="V506" s="100">
        <f t="shared" si="401"/>
        <v>12.5</v>
      </c>
      <c r="W506" s="12">
        <f t="shared" si="464"/>
        <v>0</v>
      </c>
      <c r="X506" s="24">
        <f t="shared" si="403"/>
        <v>0</v>
      </c>
      <c r="Y506" s="77">
        <f>IF(B506="Inactivo",0,(V506-W506-X506))</f>
        <v>12.5</v>
      </c>
      <c r="Z506" s="46"/>
      <c r="AA506" s="47"/>
      <c r="AB506" s="47"/>
      <c r="AC506" s="47"/>
      <c r="AD506" s="47"/>
      <c r="AE506" s="47"/>
      <c r="AF506" s="48"/>
      <c r="AG506" s="49"/>
      <c r="AH506" s="50"/>
      <c r="AI506" s="51"/>
      <c r="AJ506" s="52"/>
      <c r="AK506" s="53"/>
      <c r="AL506" s="53"/>
      <c r="AM506" s="53"/>
      <c r="AN506" s="53"/>
      <c r="AO506" s="53"/>
      <c r="AP506" s="54"/>
      <c r="AQ506" s="54"/>
      <c r="AR506" s="55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6"/>
      <c r="BO506" s="52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6"/>
      <c r="CS506" s="64"/>
      <c r="CT506" s="54"/>
      <c r="CU506" s="54"/>
      <c r="CV506" s="54"/>
      <c r="CW506" s="54"/>
      <c r="CX506" s="54"/>
      <c r="CY506" s="54"/>
      <c r="CZ506" s="55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15"/>
      <c r="DR506" s="15"/>
      <c r="DS506" s="15"/>
      <c r="DT506" s="15"/>
      <c r="DU506" s="15"/>
      <c r="DV506" s="15"/>
      <c r="DW506" s="29"/>
      <c r="DX506" s="43"/>
      <c r="DY506" s="21"/>
      <c r="DZ506" s="21"/>
      <c r="EA506" s="15"/>
      <c r="EB506" s="15"/>
      <c r="EC506" s="15"/>
      <c r="ED506" s="15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6"/>
      <c r="FB506" s="52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5"/>
      <c r="FZ506" s="54"/>
      <c r="GA506" s="54"/>
      <c r="GB506" s="54"/>
      <c r="GC506" s="54"/>
      <c r="GD506" s="54"/>
      <c r="GE506" s="54"/>
      <c r="GF506" s="58"/>
      <c r="GG506" s="57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6"/>
      <c r="HL506" s="52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5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8"/>
      <c r="IN506" s="57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6"/>
      <c r="JS506" s="52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5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6"/>
      <c r="KW506" s="57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5"/>
      <c r="LX506" s="54"/>
      <c r="LY506" s="54"/>
      <c r="LZ506" s="54"/>
      <c r="MA506" s="56"/>
      <c r="MB506" s="52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6"/>
      <c r="NF506" s="52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6"/>
      <c r="OK506" s="52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153"/>
      <c r="PP506" s="52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154"/>
      <c r="QT506" s="52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154"/>
      <c r="RY506" s="52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154"/>
      <c r="TC506" s="52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6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38"/>
      <c r="US506" s="38"/>
      <c r="UT506" s="38"/>
      <c r="UU506" s="38"/>
      <c r="UV506" s="38"/>
      <c r="UW506" s="38"/>
      <c r="UX506" s="38"/>
      <c r="UY506" s="38"/>
      <c r="UZ506" s="38"/>
      <c r="VA506" s="38"/>
      <c r="VB506" s="38"/>
      <c r="VC506" s="38"/>
      <c r="VD506" s="38"/>
      <c r="VE506" s="38"/>
      <c r="VF506" s="38"/>
      <c r="VG506" s="38"/>
      <c r="VH506" s="38"/>
      <c r="VI506" s="38"/>
      <c r="VJ506" s="38"/>
      <c r="VK506" s="38"/>
      <c r="VL506" s="182"/>
      <c r="VM506" s="25"/>
      <c r="VN506" s="10"/>
      <c r="VO506" s="10"/>
      <c r="VP506" s="10"/>
      <c r="VQ506" s="10"/>
      <c r="VR506" s="10"/>
      <c r="VS506" s="10"/>
      <c r="VT506" s="10"/>
      <c r="VU506" s="10"/>
      <c r="VV506" s="10"/>
      <c r="VW506" s="38"/>
      <c r="VX506" s="38"/>
      <c r="VY506" s="38"/>
      <c r="VZ506" s="38"/>
      <c r="WA506" s="38"/>
      <c r="WB506" s="38"/>
      <c r="WC506" s="38"/>
      <c r="WD506" s="38"/>
      <c r="WE506" s="38"/>
      <c r="WF506" s="38"/>
      <c r="WG506" s="38"/>
      <c r="WH506" s="38"/>
      <c r="WI506" s="38"/>
      <c r="WJ506" s="38"/>
      <c r="WK506" s="38"/>
      <c r="WL506" s="38"/>
      <c r="WM506" s="38"/>
      <c r="WN506" s="182"/>
      <c r="WO506" s="25"/>
      <c r="WP506" s="10"/>
      <c r="WQ506" s="10"/>
      <c r="WR506" s="10"/>
      <c r="WS506" s="10"/>
      <c r="WT506" s="10"/>
      <c r="WU506" s="10"/>
      <c r="WV506" s="10"/>
      <c r="WW506" s="10"/>
      <c r="WX506" s="10"/>
      <c r="WY506" s="196"/>
      <c r="WZ506" s="196"/>
      <c r="XA506" s="196"/>
      <c r="XB506" s="196"/>
      <c r="XC506" s="196"/>
      <c r="XD506" s="196"/>
      <c r="XE506" s="196"/>
      <c r="XF506" s="196"/>
      <c r="XG506" s="196"/>
      <c r="XH506" s="196"/>
      <c r="XI506" s="196"/>
      <c r="XJ506" s="196"/>
      <c r="XK506" s="196"/>
      <c r="XL506" s="196"/>
      <c r="XM506" s="196"/>
      <c r="XN506" s="196"/>
      <c r="XO506" s="196"/>
      <c r="XP506" s="196"/>
      <c r="XQ506" s="196"/>
      <c r="XR506" s="196"/>
      <c r="XS506" s="196"/>
      <c r="XT506" s="25">
        <f t="shared" si="465"/>
        <v>0</v>
      </c>
    </row>
    <row r="507" spans="2:644" s="4" customFormat="1" ht="15" x14ac:dyDescent="0.2">
      <c r="B507" s="61" t="s">
        <v>122</v>
      </c>
      <c r="C507" s="201" t="s">
        <v>510</v>
      </c>
      <c r="D507" s="9" t="str">
        <f t="shared" si="416"/>
        <v>6105797275</v>
      </c>
      <c r="E507" s="10">
        <v>6015</v>
      </c>
      <c r="F507" s="9" t="s">
        <v>338</v>
      </c>
      <c r="G507" s="9" t="s">
        <v>885</v>
      </c>
      <c r="H507" s="9" t="s">
        <v>822</v>
      </c>
      <c r="I507" s="9">
        <f t="shared" si="458"/>
        <v>28</v>
      </c>
      <c r="J507" s="9">
        <f t="shared" si="459"/>
        <v>17</v>
      </c>
      <c r="K507" s="9">
        <f t="shared" si="460"/>
        <v>12</v>
      </c>
      <c r="L507" s="9" t="str">
        <f t="shared" si="461"/>
        <v xml:space="preserve">Triviño Granados </v>
      </c>
      <c r="M507" s="9" t="str">
        <f t="shared" si="462"/>
        <v xml:space="preserve"> Luis Yonata</v>
      </c>
      <c r="N507" s="9" t="str">
        <f>_xlfn.IFNA(VLOOKUP(D507,[1]!Tabla1[#All],7,0),"NO ENCONTRADO")</f>
        <v>NO ENCONTRADO</v>
      </c>
      <c r="O507" s="207" t="s">
        <v>1199</v>
      </c>
      <c r="P507" s="9" t="str">
        <f t="shared" si="463"/>
        <v>luistrivino@salesland.net</v>
      </c>
      <c r="Q507" s="11">
        <v>44896</v>
      </c>
      <c r="R507" s="11"/>
      <c r="S507" s="11"/>
      <c r="T507" s="11"/>
      <c r="U507" s="76">
        <f t="shared" si="417"/>
        <v>2</v>
      </c>
      <c r="V507" s="100">
        <f t="shared" ref="V507:V557" si="466">+U507*$V$4</f>
        <v>2.5</v>
      </c>
      <c r="W507" s="12">
        <f t="shared" si="464"/>
        <v>0</v>
      </c>
      <c r="X507" s="24">
        <f t="shared" ref="X507:X557" si="467">SUM(TC507:UG507)</f>
        <v>0</v>
      </c>
      <c r="Y507" s="77">
        <f>IF(B507="Inactivo",0,(V507-W507-X507))</f>
        <v>2.5</v>
      </c>
      <c r="Z507" s="46"/>
      <c r="AA507" s="47"/>
      <c r="AB507" s="47"/>
      <c r="AC507" s="47"/>
      <c r="AD507" s="47"/>
      <c r="AE507" s="47"/>
      <c r="AF507" s="48"/>
      <c r="AG507" s="49"/>
      <c r="AH507" s="50"/>
      <c r="AI507" s="51"/>
      <c r="AJ507" s="52"/>
      <c r="AK507" s="53"/>
      <c r="AL507" s="53"/>
      <c r="AM507" s="53"/>
      <c r="AN507" s="53"/>
      <c r="AO507" s="53"/>
      <c r="AP507" s="54"/>
      <c r="AQ507" s="54"/>
      <c r="AR507" s="55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6"/>
      <c r="BO507" s="52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6"/>
      <c r="CS507" s="64"/>
      <c r="CT507" s="54"/>
      <c r="CU507" s="54"/>
      <c r="CV507" s="54"/>
      <c r="CW507" s="54"/>
      <c r="CX507" s="54"/>
      <c r="CY507" s="54"/>
      <c r="CZ507" s="55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15"/>
      <c r="DR507" s="15"/>
      <c r="DS507" s="15"/>
      <c r="DT507" s="15"/>
      <c r="DU507" s="15"/>
      <c r="DV507" s="15"/>
      <c r="DW507" s="29"/>
      <c r="DX507" s="43"/>
      <c r="DY507" s="21"/>
      <c r="DZ507" s="21"/>
      <c r="EA507" s="15"/>
      <c r="EB507" s="15"/>
      <c r="EC507" s="15"/>
      <c r="ED507" s="15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6"/>
      <c r="FB507" s="52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5"/>
      <c r="FZ507" s="54"/>
      <c r="GA507" s="54"/>
      <c r="GB507" s="54"/>
      <c r="GC507" s="54"/>
      <c r="GD507" s="54"/>
      <c r="GE507" s="54"/>
      <c r="GF507" s="58"/>
      <c r="GG507" s="57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6"/>
      <c r="HL507" s="52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5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8"/>
      <c r="IN507" s="57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6"/>
      <c r="JS507" s="52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5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6"/>
      <c r="KW507" s="57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5"/>
      <c r="LX507" s="54"/>
      <c r="LY507" s="54"/>
      <c r="LZ507" s="54"/>
      <c r="MA507" s="56"/>
      <c r="MB507" s="52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6"/>
      <c r="NF507" s="52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6"/>
      <c r="OK507" s="52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153"/>
      <c r="PP507" s="52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154"/>
      <c r="QT507" s="52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154"/>
      <c r="RY507" s="52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154"/>
      <c r="TC507" s="52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6"/>
      <c r="UH507" s="10"/>
      <c r="UI507" s="10"/>
      <c r="UJ507" s="10"/>
      <c r="UK507" s="10"/>
      <c r="UL507" s="10"/>
      <c r="UM507" s="10"/>
      <c r="UN507" s="10"/>
      <c r="UO507" s="10"/>
      <c r="UP507" s="10"/>
      <c r="UQ507" s="10"/>
      <c r="UR507" s="38"/>
      <c r="US507" s="38"/>
      <c r="UT507" s="38"/>
      <c r="UU507" s="38"/>
      <c r="UV507" s="38"/>
      <c r="UW507" s="38"/>
      <c r="UX507" s="38"/>
      <c r="UY507" s="38"/>
      <c r="UZ507" s="38"/>
      <c r="VA507" s="38"/>
      <c r="VB507" s="38"/>
      <c r="VC507" s="38"/>
      <c r="VD507" s="38"/>
      <c r="VE507" s="38"/>
      <c r="VF507" s="38"/>
      <c r="VG507" s="38"/>
      <c r="VH507" s="38"/>
      <c r="VI507" s="38"/>
      <c r="VJ507" s="38"/>
      <c r="VK507" s="38"/>
      <c r="VL507" s="182"/>
      <c r="VM507" s="25"/>
      <c r="VN507" s="10"/>
      <c r="VO507" s="10"/>
      <c r="VP507" s="10"/>
      <c r="VQ507" s="10"/>
      <c r="VR507" s="10"/>
      <c r="VS507" s="10"/>
      <c r="VT507" s="10"/>
      <c r="VU507" s="10"/>
      <c r="VV507" s="10"/>
      <c r="VW507" s="38"/>
      <c r="VX507" s="38"/>
      <c r="VY507" s="38"/>
      <c r="VZ507" s="38"/>
      <c r="WA507" s="38"/>
      <c r="WB507" s="38"/>
      <c r="WC507" s="38"/>
      <c r="WD507" s="38"/>
      <c r="WE507" s="38"/>
      <c r="WF507" s="38"/>
      <c r="WG507" s="38"/>
      <c r="WH507" s="38"/>
      <c r="WI507" s="38"/>
      <c r="WJ507" s="38"/>
      <c r="WK507" s="38"/>
      <c r="WL507" s="38"/>
      <c r="WM507" s="38"/>
      <c r="WN507" s="182"/>
      <c r="WO507" s="25"/>
      <c r="WP507" s="10"/>
      <c r="WQ507" s="10"/>
      <c r="WR507" s="10"/>
      <c r="WS507" s="10"/>
      <c r="WT507" s="10"/>
      <c r="WU507" s="10"/>
      <c r="WV507" s="10"/>
      <c r="WW507" s="10"/>
      <c r="WX507" s="10"/>
      <c r="WY507" s="196"/>
      <c r="WZ507" s="196"/>
      <c r="XA507" s="196"/>
      <c r="XB507" s="196"/>
      <c r="XC507" s="196"/>
      <c r="XD507" s="196"/>
      <c r="XE507" s="196"/>
      <c r="XF507" s="196"/>
      <c r="XG507" s="196"/>
      <c r="XH507" s="196"/>
      <c r="XI507" s="196"/>
      <c r="XJ507" s="196"/>
      <c r="XK507" s="196"/>
      <c r="XL507" s="196"/>
      <c r="XM507" s="196"/>
      <c r="XN507" s="196"/>
      <c r="XO507" s="196"/>
      <c r="XP507" s="196"/>
      <c r="XQ507" s="196"/>
      <c r="XR507" s="196"/>
      <c r="XS507" s="196"/>
      <c r="XT507" s="25">
        <f t="shared" si="465"/>
        <v>0</v>
      </c>
    </row>
    <row r="508" spans="2:644" s="4" customFormat="1" ht="12.75" hidden="1" x14ac:dyDescent="0.2">
      <c r="B508" s="61" t="s">
        <v>121</v>
      </c>
      <c r="C508" s="201" t="s">
        <v>511</v>
      </c>
      <c r="D508" s="9" t="str">
        <f t="shared" si="416"/>
        <v>1004374805</v>
      </c>
      <c r="E508" s="10"/>
      <c r="F508" s="9"/>
      <c r="G508" s="9"/>
      <c r="H508" s="9" t="s">
        <v>823</v>
      </c>
      <c r="I508" s="9"/>
      <c r="J508" s="9"/>
      <c r="K508" s="9"/>
      <c r="L508" s="9"/>
      <c r="M508" s="9"/>
      <c r="N508" s="9" t="e">
        <f>VLOOKUP(C508,'[1]Nomina al 02-02-2023'!$A$6:$A$94,1,0)</f>
        <v>#N/A</v>
      </c>
      <c r="O508" s="9"/>
      <c r="P508" s="9"/>
      <c r="Q508" s="11">
        <v>44676</v>
      </c>
      <c r="R508" s="11">
        <v>44707</v>
      </c>
      <c r="S508" s="11"/>
      <c r="T508" s="11"/>
      <c r="U508" s="76">
        <f t="shared" si="417"/>
        <v>9.1999999999999993</v>
      </c>
      <c r="V508" s="100">
        <f t="shared" si="466"/>
        <v>11.5</v>
      </c>
      <c r="W508" s="12">
        <f t="shared" ref="W508:W557" si="468">SUM(Z508:UG508)</f>
        <v>0</v>
      </c>
      <c r="X508" s="24">
        <f t="shared" si="467"/>
        <v>0</v>
      </c>
      <c r="Y508" s="77">
        <f>IF(B508="Inactivo",0,(V508-W508-X508))</f>
        <v>0</v>
      </c>
      <c r="Z508" s="46"/>
      <c r="AA508" s="47"/>
      <c r="AB508" s="47"/>
      <c r="AC508" s="47"/>
      <c r="AD508" s="47"/>
      <c r="AE508" s="47"/>
      <c r="AF508" s="48"/>
      <c r="AG508" s="49"/>
      <c r="AH508" s="50"/>
      <c r="AI508" s="51"/>
      <c r="AJ508" s="52"/>
      <c r="AK508" s="53"/>
      <c r="AL508" s="53"/>
      <c r="AM508" s="53"/>
      <c r="AN508" s="53"/>
      <c r="AO508" s="53"/>
      <c r="AP508" s="54"/>
      <c r="AQ508" s="54"/>
      <c r="AR508" s="55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6"/>
      <c r="BO508" s="52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6"/>
      <c r="CS508" s="64"/>
      <c r="CT508" s="54"/>
      <c r="CU508" s="54"/>
      <c r="CV508" s="54"/>
      <c r="CW508" s="54"/>
      <c r="CX508" s="54"/>
      <c r="CY508" s="54"/>
      <c r="CZ508" s="55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15"/>
      <c r="DR508" s="15"/>
      <c r="DS508" s="15"/>
      <c r="DT508" s="15"/>
      <c r="DU508" s="15"/>
      <c r="DV508" s="15"/>
      <c r="DW508" s="29"/>
      <c r="DX508" s="43"/>
      <c r="DY508" s="21"/>
      <c r="DZ508" s="21"/>
      <c r="EA508" s="15"/>
      <c r="EB508" s="15"/>
      <c r="EC508" s="15"/>
      <c r="ED508" s="15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6"/>
      <c r="FB508" s="52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5"/>
      <c r="FZ508" s="54"/>
      <c r="GA508" s="54"/>
      <c r="GB508" s="54"/>
      <c r="GC508" s="54"/>
      <c r="GD508" s="54"/>
      <c r="GE508" s="54"/>
      <c r="GF508" s="58"/>
      <c r="GG508" s="57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6"/>
      <c r="HL508" s="52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5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8"/>
      <c r="IN508" s="57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6"/>
      <c r="JS508" s="52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5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6"/>
      <c r="KW508" s="57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5"/>
      <c r="LX508" s="54"/>
      <c r="LY508" s="54"/>
      <c r="LZ508" s="54"/>
      <c r="MA508" s="56"/>
      <c r="MB508" s="52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6"/>
      <c r="NF508" s="52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6"/>
      <c r="OK508" s="52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153"/>
      <c r="PP508" s="52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154"/>
      <c r="QT508" s="52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154"/>
      <c r="RY508" s="52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154"/>
      <c r="TC508" s="52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6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38"/>
      <c r="US508" s="38"/>
      <c r="UT508" s="38"/>
      <c r="UU508" s="38"/>
      <c r="UV508" s="38"/>
      <c r="UW508" s="38"/>
      <c r="UX508" s="38"/>
      <c r="UY508" s="38"/>
      <c r="UZ508" s="38"/>
      <c r="VA508" s="38"/>
      <c r="VB508" s="38"/>
      <c r="VC508" s="38"/>
      <c r="VD508" s="38"/>
      <c r="VE508" s="38"/>
      <c r="VF508" s="38"/>
      <c r="VG508" s="38"/>
      <c r="VH508" s="38"/>
      <c r="VI508" s="38"/>
      <c r="VJ508" s="38"/>
      <c r="VK508" s="38"/>
      <c r="VL508" s="182"/>
      <c r="VM508" s="25"/>
      <c r="VN508" s="10"/>
      <c r="VO508" s="10"/>
      <c r="VP508" s="10"/>
      <c r="VQ508" s="10"/>
      <c r="VR508" s="10"/>
      <c r="VS508" s="10"/>
      <c r="VT508" s="10"/>
      <c r="VU508" s="10"/>
      <c r="VV508" s="10"/>
      <c r="VW508" s="38"/>
      <c r="VX508" s="38"/>
      <c r="VY508" s="38"/>
      <c r="VZ508" s="38"/>
      <c r="WA508" s="38"/>
      <c r="WB508" s="38"/>
      <c r="WC508" s="38"/>
      <c r="WD508" s="38"/>
      <c r="WE508" s="38"/>
      <c r="WF508" s="38"/>
      <c r="WG508" s="38"/>
      <c r="WH508" s="38"/>
      <c r="WI508" s="38"/>
      <c r="WJ508" s="38"/>
      <c r="WK508" s="38"/>
      <c r="WL508" s="38"/>
      <c r="WM508" s="38"/>
      <c r="WN508" s="182"/>
      <c r="WO508" s="25"/>
      <c r="WP508" s="10"/>
      <c r="WQ508" s="10"/>
      <c r="WR508" s="10"/>
      <c r="WS508" s="10"/>
      <c r="WT508" s="10"/>
      <c r="WU508" s="10"/>
      <c r="WV508" s="10"/>
      <c r="WW508" s="10"/>
      <c r="WX508" s="10"/>
      <c r="WY508" s="38"/>
      <c r="WZ508" s="38"/>
      <c r="XA508" s="38"/>
      <c r="XB508" s="38"/>
      <c r="XC508" s="38"/>
      <c r="XD508" s="38"/>
      <c r="XE508" s="38"/>
      <c r="XF508" s="38"/>
      <c r="XG508" s="38"/>
      <c r="XH508" s="38"/>
      <c r="XI508" s="38"/>
      <c r="XJ508" s="38"/>
      <c r="XK508" s="38"/>
      <c r="XL508" s="38"/>
      <c r="XM508" s="38"/>
      <c r="XN508" s="38"/>
      <c r="XO508" s="38"/>
      <c r="XP508" s="38"/>
      <c r="XQ508" s="38"/>
      <c r="XR508" s="38"/>
      <c r="XS508" s="38"/>
      <c r="XT508" s="25"/>
    </row>
    <row r="509" spans="2:644" s="4" customFormat="1" ht="12.75" hidden="1" x14ac:dyDescent="0.2">
      <c r="B509" s="61" t="s">
        <v>121</v>
      </c>
      <c r="C509" s="201" t="s">
        <v>1162</v>
      </c>
      <c r="D509" s="9" t="str">
        <f t="shared" si="416"/>
        <v>0912337425</v>
      </c>
      <c r="E509" s="10"/>
      <c r="F509" s="9"/>
      <c r="G509" s="9"/>
      <c r="H509" s="9" t="s">
        <v>824</v>
      </c>
      <c r="I509" s="9"/>
      <c r="J509" s="9"/>
      <c r="K509" s="9"/>
      <c r="L509" s="9"/>
      <c r="M509" s="9"/>
      <c r="N509" s="9" t="e">
        <f>VLOOKUP(C509,'[1]Nomina al 02-02-2023'!$A$6:$A$94,1,0)</f>
        <v>#N/A</v>
      </c>
      <c r="O509" s="9"/>
      <c r="P509" s="9"/>
      <c r="Q509" s="11">
        <v>44309</v>
      </c>
      <c r="R509" s="11">
        <v>44309</v>
      </c>
      <c r="S509" s="11"/>
      <c r="T509" s="11"/>
      <c r="U509" s="76">
        <f t="shared" si="417"/>
        <v>21.266666666666666</v>
      </c>
      <c r="V509" s="100">
        <f t="shared" si="466"/>
        <v>26.583333333333332</v>
      </c>
      <c r="W509" s="12">
        <f t="shared" si="468"/>
        <v>0</v>
      </c>
      <c r="X509" s="24">
        <f t="shared" si="467"/>
        <v>0</v>
      </c>
      <c r="Y509" s="77">
        <f>IF(B509="Inactivo",0,(V509-W509-X509))</f>
        <v>0</v>
      </c>
      <c r="Z509" s="46"/>
      <c r="AA509" s="47"/>
      <c r="AB509" s="47"/>
      <c r="AC509" s="47"/>
      <c r="AD509" s="47"/>
      <c r="AE509" s="47"/>
      <c r="AF509" s="48"/>
      <c r="AG509" s="49"/>
      <c r="AH509" s="50"/>
      <c r="AI509" s="51"/>
      <c r="AJ509" s="52"/>
      <c r="AK509" s="53"/>
      <c r="AL509" s="53"/>
      <c r="AM509" s="53"/>
      <c r="AN509" s="53"/>
      <c r="AO509" s="53"/>
      <c r="AP509" s="54"/>
      <c r="AQ509" s="54"/>
      <c r="AR509" s="55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6"/>
      <c r="BO509" s="52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6"/>
      <c r="CS509" s="64"/>
      <c r="CT509" s="54"/>
      <c r="CU509" s="54"/>
      <c r="CV509" s="54"/>
      <c r="CW509" s="54"/>
      <c r="CX509" s="54"/>
      <c r="CY509" s="54"/>
      <c r="CZ509" s="55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15"/>
      <c r="DR509" s="15"/>
      <c r="DS509" s="15"/>
      <c r="DT509" s="15"/>
      <c r="DU509" s="15"/>
      <c r="DV509" s="15"/>
      <c r="DW509" s="29"/>
      <c r="DX509" s="43"/>
      <c r="DY509" s="21"/>
      <c r="DZ509" s="21"/>
      <c r="EA509" s="15"/>
      <c r="EB509" s="15"/>
      <c r="EC509" s="15"/>
      <c r="ED509" s="15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6"/>
      <c r="FB509" s="52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5"/>
      <c r="FZ509" s="54"/>
      <c r="GA509" s="54"/>
      <c r="GB509" s="54"/>
      <c r="GC509" s="54"/>
      <c r="GD509" s="54"/>
      <c r="GE509" s="54"/>
      <c r="GF509" s="58"/>
      <c r="GG509" s="57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6"/>
      <c r="HL509" s="52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5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8"/>
      <c r="IN509" s="57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6"/>
      <c r="JS509" s="52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5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6"/>
      <c r="KW509" s="57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5"/>
      <c r="LX509" s="54"/>
      <c r="LY509" s="54"/>
      <c r="LZ509" s="54"/>
      <c r="MA509" s="56"/>
      <c r="MB509" s="52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6"/>
      <c r="NF509" s="52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6"/>
      <c r="OK509" s="52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153"/>
      <c r="PP509" s="52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154"/>
      <c r="QT509" s="52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154"/>
      <c r="RY509" s="52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154"/>
      <c r="TC509" s="52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6"/>
      <c r="UH509" s="10"/>
      <c r="UI509" s="10"/>
      <c r="UJ509" s="10"/>
      <c r="UK509" s="10"/>
      <c r="UL509" s="10"/>
      <c r="UM509" s="10"/>
      <c r="UN509" s="10"/>
      <c r="UO509" s="10"/>
      <c r="UP509" s="10"/>
      <c r="UQ509" s="10"/>
      <c r="UR509" s="38"/>
      <c r="US509" s="38"/>
      <c r="UT509" s="38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182"/>
      <c r="VM509" s="25"/>
      <c r="VN509" s="10"/>
      <c r="VO509" s="10"/>
      <c r="VP509" s="10"/>
      <c r="VQ509" s="10"/>
      <c r="VR509" s="10"/>
      <c r="VS509" s="10"/>
      <c r="VT509" s="10"/>
      <c r="VU509" s="10"/>
      <c r="VV509" s="10"/>
      <c r="VW509" s="38"/>
      <c r="VX509" s="38"/>
      <c r="VY509" s="38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182"/>
      <c r="WO509" s="25"/>
      <c r="WP509" s="10"/>
      <c r="WQ509" s="10"/>
      <c r="WR509" s="10"/>
      <c r="WS509" s="10"/>
      <c r="WT509" s="10"/>
      <c r="WU509" s="10"/>
      <c r="WV509" s="10"/>
      <c r="WW509" s="10"/>
      <c r="WX509" s="10"/>
      <c r="WY509" s="38"/>
      <c r="WZ509" s="38"/>
      <c r="XA509" s="38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25"/>
    </row>
    <row r="510" spans="2:644" s="4" customFormat="1" ht="12.75" hidden="1" x14ac:dyDescent="0.2">
      <c r="B510" s="61" t="s">
        <v>121</v>
      </c>
      <c r="C510" s="201" t="s">
        <v>1163</v>
      </c>
      <c r="D510" s="9" t="str">
        <f t="shared" si="416"/>
        <v>0107143315</v>
      </c>
      <c r="E510" s="10"/>
      <c r="F510" s="9"/>
      <c r="G510" s="9"/>
      <c r="H510" s="9" t="s">
        <v>825</v>
      </c>
      <c r="I510" s="9"/>
      <c r="J510" s="9"/>
      <c r="K510" s="9"/>
      <c r="L510" s="9"/>
      <c r="M510" s="9"/>
      <c r="N510" s="9" t="e">
        <f>VLOOKUP(C510,'[1]Nomina al 02-02-2023'!$A$6:$A$94,1,0)</f>
        <v>#N/A</v>
      </c>
      <c r="O510" s="9"/>
      <c r="P510" s="9"/>
      <c r="Q510" s="11">
        <v>44078</v>
      </c>
      <c r="R510" s="11">
        <v>44078</v>
      </c>
      <c r="S510" s="11"/>
      <c r="T510" s="11"/>
      <c r="U510" s="76">
        <f t="shared" si="417"/>
        <v>28.9</v>
      </c>
      <c r="V510" s="100">
        <f t="shared" si="466"/>
        <v>36.125</v>
      </c>
      <c r="W510" s="12">
        <f t="shared" si="468"/>
        <v>0</v>
      </c>
      <c r="X510" s="24">
        <f t="shared" si="467"/>
        <v>0</v>
      </c>
      <c r="Y510" s="77">
        <f>IF(B510="Inactivo",0,(V510-W510-X510))</f>
        <v>0</v>
      </c>
      <c r="Z510" s="46"/>
      <c r="AA510" s="47"/>
      <c r="AB510" s="47"/>
      <c r="AC510" s="47"/>
      <c r="AD510" s="47"/>
      <c r="AE510" s="47"/>
      <c r="AF510" s="48"/>
      <c r="AG510" s="49"/>
      <c r="AH510" s="50"/>
      <c r="AI510" s="51"/>
      <c r="AJ510" s="52"/>
      <c r="AK510" s="53"/>
      <c r="AL510" s="53"/>
      <c r="AM510" s="53"/>
      <c r="AN510" s="53"/>
      <c r="AO510" s="53"/>
      <c r="AP510" s="54"/>
      <c r="AQ510" s="54"/>
      <c r="AR510" s="55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6"/>
      <c r="BO510" s="52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6"/>
      <c r="CS510" s="64"/>
      <c r="CT510" s="54"/>
      <c r="CU510" s="54"/>
      <c r="CV510" s="54"/>
      <c r="CW510" s="54"/>
      <c r="CX510" s="54"/>
      <c r="CY510" s="54"/>
      <c r="CZ510" s="55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15"/>
      <c r="DR510" s="15"/>
      <c r="DS510" s="15"/>
      <c r="DT510" s="15"/>
      <c r="DU510" s="15"/>
      <c r="DV510" s="15"/>
      <c r="DW510" s="29"/>
      <c r="DX510" s="43"/>
      <c r="DY510" s="21"/>
      <c r="DZ510" s="21"/>
      <c r="EA510" s="15"/>
      <c r="EB510" s="15"/>
      <c r="EC510" s="15"/>
      <c r="ED510" s="15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6"/>
      <c r="FB510" s="52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5"/>
      <c r="FZ510" s="54"/>
      <c r="GA510" s="54"/>
      <c r="GB510" s="54"/>
      <c r="GC510" s="54"/>
      <c r="GD510" s="54"/>
      <c r="GE510" s="54"/>
      <c r="GF510" s="58"/>
      <c r="GG510" s="57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6"/>
      <c r="HL510" s="52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5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8"/>
      <c r="IN510" s="57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6"/>
      <c r="JS510" s="52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5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6"/>
      <c r="KW510" s="57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5"/>
      <c r="LX510" s="54"/>
      <c r="LY510" s="54"/>
      <c r="LZ510" s="54"/>
      <c r="MA510" s="56"/>
      <c r="MB510" s="52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6"/>
      <c r="NF510" s="52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6"/>
      <c r="OK510" s="52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153"/>
      <c r="PP510" s="52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154"/>
      <c r="QT510" s="52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154"/>
      <c r="RY510" s="52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154"/>
      <c r="TC510" s="52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6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38"/>
      <c r="US510" s="38"/>
      <c r="UT510" s="38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182"/>
      <c r="VM510" s="25"/>
      <c r="VN510" s="10"/>
      <c r="VO510" s="10"/>
      <c r="VP510" s="10"/>
      <c r="VQ510" s="10"/>
      <c r="VR510" s="10"/>
      <c r="VS510" s="10"/>
      <c r="VT510" s="10"/>
      <c r="VU510" s="10"/>
      <c r="VV510" s="10"/>
      <c r="VW510" s="38"/>
      <c r="VX510" s="38"/>
      <c r="VY510" s="38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182"/>
      <c r="WO510" s="25"/>
      <c r="WP510" s="10"/>
      <c r="WQ510" s="10"/>
      <c r="WR510" s="10"/>
      <c r="WS510" s="10"/>
      <c r="WT510" s="10"/>
      <c r="WU510" s="10"/>
      <c r="WV510" s="10"/>
      <c r="WW510" s="10"/>
      <c r="WX510" s="10"/>
      <c r="WY510" s="38"/>
      <c r="WZ510" s="38"/>
      <c r="XA510" s="38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25"/>
    </row>
    <row r="511" spans="2:644" s="4" customFormat="1" ht="12.75" hidden="1" x14ac:dyDescent="0.2">
      <c r="B511" s="61" t="s">
        <v>121</v>
      </c>
      <c r="C511" s="201" t="s">
        <v>512</v>
      </c>
      <c r="D511" s="9" t="str">
        <f t="shared" si="416"/>
        <v>1720488681</v>
      </c>
      <c r="E511" s="10"/>
      <c r="F511" s="9"/>
      <c r="G511" s="9"/>
      <c r="H511" s="9" t="s">
        <v>826</v>
      </c>
      <c r="I511" s="9"/>
      <c r="J511" s="9"/>
      <c r="K511" s="9"/>
      <c r="L511" s="9"/>
      <c r="M511" s="9"/>
      <c r="N511" s="9" t="e">
        <f>VLOOKUP(C511,'[1]Nomina al 02-02-2023'!$A$6:$A$94,1,0)</f>
        <v>#N/A</v>
      </c>
      <c r="O511" s="9"/>
      <c r="P511" s="9"/>
      <c r="Q511" s="11">
        <v>44410</v>
      </c>
      <c r="R511" s="11">
        <v>44410</v>
      </c>
      <c r="S511" s="11"/>
      <c r="T511" s="11"/>
      <c r="U511" s="76">
        <f t="shared" si="417"/>
        <v>17.966666666666665</v>
      </c>
      <c r="V511" s="100">
        <f t="shared" si="466"/>
        <v>22.458333333333332</v>
      </c>
      <c r="W511" s="12">
        <f t="shared" si="468"/>
        <v>0</v>
      </c>
      <c r="X511" s="24">
        <f t="shared" si="467"/>
        <v>0</v>
      </c>
      <c r="Y511" s="77">
        <f>IF(B511="Inactivo",0,(V511-W511-X511))</f>
        <v>0</v>
      </c>
      <c r="Z511" s="46"/>
      <c r="AA511" s="47"/>
      <c r="AB511" s="47"/>
      <c r="AC511" s="47"/>
      <c r="AD511" s="47"/>
      <c r="AE511" s="47"/>
      <c r="AF511" s="48"/>
      <c r="AG511" s="49"/>
      <c r="AH511" s="50"/>
      <c r="AI511" s="51"/>
      <c r="AJ511" s="52"/>
      <c r="AK511" s="53"/>
      <c r="AL511" s="53"/>
      <c r="AM511" s="53"/>
      <c r="AN511" s="53"/>
      <c r="AO511" s="53"/>
      <c r="AP511" s="54"/>
      <c r="AQ511" s="54"/>
      <c r="AR511" s="55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6"/>
      <c r="BO511" s="52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6"/>
      <c r="CS511" s="64"/>
      <c r="CT511" s="54"/>
      <c r="CU511" s="54"/>
      <c r="CV511" s="54"/>
      <c r="CW511" s="54"/>
      <c r="CX511" s="54"/>
      <c r="CY511" s="54"/>
      <c r="CZ511" s="55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15"/>
      <c r="DR511" s="15"/>
      <c r="DS511" s="15"/>
      <c r="DT511" s="15"/>
      <c r="DU511" s="15"/>
      <c r="DV511" s="15"/>
      <c r="DW511" s="29"/>
      <c r="DX511" s="43"/>
      <c r="DY511" s="21"/>
      <c r="DZ511" s="21"/>
      <c r="EA511" s="15"/>
      <c r="EB511" s="15"/>
      <c r="EC511" s="15"/>
      <c r="ED511" s="15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6"/>
      <c r="FB511" s="52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5"/>
      <c r="FZ511" s="54"/>
      <c r="GA511" s="54"/>
      <c r="GB511" s="54"/>
      <c r="GC511" s="54"/>
      <c r="GD511" s="54"/>
      <c r="GE511" s="54"/>
      <c r="GF511" s="58"/>
      <c r="GG511" s="57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6"/>
      <c r="HL511" s="52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5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8"/>
      <c r="IN511" s="57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6"/>
      <c r="JS511" s="52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5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6"/>
      <c r="KW511" s="57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5"/>
      <c r="LX511" s="54"/>
      <c r="LY511" s="54"/>
      <c r="LZ511" s="54"/>
      <c r="MA511" s="56"/>
      <c r="MB511" s="52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6"/>
      <c r="NF511" s="52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6"/>
      <c r="OK511" s="52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153"/>
      <c r="PP511" s="52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154"/>
      <c r="QT511" s="52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154"/>
      <c r="RY511" s="52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154"/>
      <c r="TC511" s="52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6"/>
      <c r="UH511" s="10"/>
      <c r="UI511" s="10"/>
      <c r="UJ511" s="10"/>
      <c r="UK511" s="10"/>
      <c r="UL511" s="10"/>
      <c r="UM511" s="10"/>
      <c r="UN511" s="10"/>
      <c r="UO511" s="10"/>
      <c r="UP511" s="10"/>
      <c r="UQ511" s="10"/>
      <c r="UR511" s="38"/>
      <c r="US511" s="38"/>
      <c r="UT511" s="38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182"/>
      <c r="VM511" s="25"/>
      <c r="VN511" s="10"/>
      <c r="VO511" s="10"/>
      <c r="VP511" s="10"/>
      <c r="VQ511" s="10"/>
      <c r="VR511" s="10"/>
      <c r="VS511" s="10"/>
      <c r="VT511" s="10"/>
      <c r="VU511" s="10"/>
      <c r="VV511" s="10"/>
      <c r="VW511" s="38"/>
      <c r="VX511" s="38"/>
      <c r="VY511" s="38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182"/>
      <c r="WO511" s="25"/>
      <c r="WP511" s="10"/>
      <c r="WQ511" s="10"/>
      <c r="WR511" s="10"/>
      <c r="WS511" s="10"/>
      <c r="WT511" s="10"/>
      <c r="WU511" s="10"/>
      <c r="WV511" s="10"/>
      <c r="WW511" s="10"/>
      <c r="WX511" s="10"/>
      <c r="WY511" s="38"/>
      <c r="WZ511" s="38"/>
      <c r="XA511" s="38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25"/>
    </row>
    <row r="512" spans="2:644" s="4" customFormat="1" ht="12.75" hidden="1" x14ac:dyDescent="0.2">
      <c r="B512" s="61" t="s">
        <v>121</v>
      </c>
      <c r="C512" s="201" t="s">
        <v>1164</v>
      </c>
      <c r="D512" s="9" t="str">
        <f t="shared" si="416"/>
        <v>0104298013</v>
      </c>
      <c r="E512" s="10"/>
      <c r="F512" s="9"/>
      <c r="G512" s="9"/>
      <c r="H512" s="9" t="s">
        <v>827</v>
      </c>
      <c r="I512" s="9"/>
      <c r="J512" s="9"/>
      <c r="K512" s="9"/>
      <c r="L512" s="9"/>
      <c r="M512" s="9"/>
      <c r="N512" s="9" t="e">
        <f>VLOOKUP(C512,'[1]Nomina al 02-02-2023'!$A$6:$A$94,1,0)</f>
        <v>#N/A</v>
      </c>
      <c r="O512" s="9"/>
      <c r="P512" s="9"/>
      <c r="Q512" s="11">
        <v>44368</v>
      </c>
      <c r="R512" s="11">
        <v>44368</v>
      </c>
      <c r="S512" s="11"/>
      <c r="T512" s="11"/>
      <c r="U512" s="76">
        <f t="shared" si="417"/>
        <v>19.333333333333332</v>
      </c>
      <c r="V512" s="100">
        <f t="shared" si="466"/>
        <v>24.166666666666664</v>
      </c>
      <c r="W512" s="12">
        <f t="shared" si="468"/>
        <v>0</v>
      </c>
      <c r="X512" s="24">
        <f t="shared" si="467"/>
        <v>0</v>
      </c>
      <c r="Y512" s="77">
        <f>IF(B512="Inactivo",0,(V512-W512-X512))</f>
        <v>0</v>
      </c>
      <c r="Z512" s="46"/>
      <c r="AA512" s="47"/>
      <c r="AB512" s="47"/>
      <c r="AC512" s="47"/>
      <c r="AD512" s="47"/>
      <c r="AE512" s="47"/>
      <c r="AF512" s="48"/>
      <c r="AG512" s="49"/>
      <c r="AH512" s="50"/>
      <c r="AI512" s="51"/>
      <c r="AJ512" s="52"/>
      <c r="AK512" s="53"/>
      <c r="AL512" s="53"/>
      <c r="AM512" s="53"/>
      <c r="AN512" s="53"/>
      <c r="AO512" s="53"/>
      <c r="AP512" s="54"/>
      <c r="AQ512" s="54"/>
      <c r="AR512" s="55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6"/>
      <c r="BO512" s="52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6"/>
      <c r="CS512" s="64"/>
      <c r="CT512" s="54"/>
      <c r="CU512" s="54"/>
      <c r="CV512" s="54"/>
      <c r="CW512" s="54"/>
      <c r="CX512" s="54"/>
      <c r="CY512" s="54"/>
      <c r="CZ512" s="55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15"/>
      <c r="DR512" s="15"/>
      <c r="DS512" s="15"/>
      <c r="DT512" s="15"/>
      <c r="DU512" s="15"/>
      <c r="DV512" s="15"/>
      <c r="DW512" s="29"/>
      <c r="DX512" s="43"/>
      <c r="DY512" s="21"/>
      <c r="DZ512" s="21"/>
      <c r="EA512" s="15"/>
      <c r="EB512" s="15"/>
      <c r="EC512" s="15"/>
      <c r="ED512" s="15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6"/>
      <c r="FB512" s="52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5"/>
      <c r="FZ512" s="54"/>
      <c r="GA512" s="54"/>
      <c r="GB512" s="54"/>
      <c r="GC512" s="54"/>
      <c r="GD512" s="54"/>
      <c r="GE512" s="54"/>
      <c r="GF512" s="58"/>
      <c r="GG512" s="57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6"/>
      <c r="HL512" s="52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5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8"/>
      <c r="IN512" s="57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6"/>
      <c r="JS512" s="52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5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6"/>
      <c r="KW512" s="57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5"/>
      <c r="LX512" s="54"/>
      <c r="LY512" s="54"/>
      <c r="LZ512" s="54"/>
      <c r="MA512" s="56"/>
      <c r="MB512" s="52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6"/>
      <c r="NF512" s="52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6"/>
      <c r="OK512" s="52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153"/>
      <c r="PP512" s="52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154"/>
      <c r="QT512" s="52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154"/>
      <c r="RY512" s="52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154"/>
      <c r="TC512" s="52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6"/>
      <c r="UH512" s="10"/>
      <c r="UI512" s="10"/>
      <c r="UJ512" s="10"/>
      <c r="UK512" s="10"/>
      <c r="UL512" s="10"/>
      <c r="UM512" s="10"/>
      <c r="UN512" s="10"/>
      <c r="UO512" s="10"/>
      <c r="UP512" s="10"/>
      <c r="UQ512" s="10"/>
      <c r="UR512" s="38"/>
      <c r="US512" s="38"/>
      <c r="UT512" s="38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182"/>
      <c r="VM512" s="25"/>
      <c r="VN512" s="10"/>
      <c r="VO512" s="10"/>
      <c r="VP512" s="10"/>
      <c r="VQ512" s="10"/>
      <c r="VR512" s="10"/>
      <c r="VS512" s="10"/>
      <c r="VT512" s="10"/>
      <c r="VU512" s="10"/>
      <c r="VV512" s="10"/>
      <c r="VW512" s="38"/>
      <c r="VX512" s="38"/>
      <c r="VY512" s="38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182"/>
      <c r="WO512" s="25"/>
      <c r="WP512" s="10"/>
      <c r="WQ512" s="10"/>
      <c r="WR512" s="10"/>
      <c r="WS512" s="10"/>
      <c r="WT512" s="10"/>
      <c r="WU512" s="10"/>
      <c r="WV512" s="10"/>
      <c r="WW512" s="10"/>
      <c r="WX512" s="10"/>
      <c r="WY512" s="38"/>
      <c r="WZ512" s="38"/>
      <c r="XA512" s="38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25"/>
    </row>
    <row r="513" spans="2:644" s="4" customFormat="1" ht="12.75" hidden="1" x14ac:dyDescent="0.2">
      <c r="B513" s="61" t="s">
        <v>121</v>
      </c>
      <c r="C513" s="201" t="s">
        <v>1165</v>
      </c>
      <c r="D513" s="9" t="str">
        <f t="shared" si="416"/>
        <v>0703922310</v>
      </c>
      <c r="E513" s="10">
        <v>6015</v>
      </c>
      <c r="F513" s="9" t="s">
        <v>338</v>
      </c>
      <c r="G513" s="9" t="s">
        <v>335</v>
      </c>
      <c r="H513" s="9" t="s">
        <v>315</v>
      </c>
      <c r="I513" s="9"/>
      <c r="J513" s="9"/>
      <c r="K513" s="9"/>
      <c r="L513" s="9"/>
      <c r="M513" s="9"/>
      <c r="N513" s="9" t="e">
        <f>VLOOKUP(C513,'[1]Nomina al 02-02-2023'!$A$6:$A$94,1,0)</f>
        <v>#N/A</v>
      </c>
      <c r="O513" s="9"/>
      <c r="P513" s="9"/>
      <c r="Q513" s="11">
        <v>44867</v>
      </c>
      <c r="R513" s="11">
        <v>44910</v>
      </c>
      <c r="S513" s="11"/>
      <c r="T513" s="11"/>
      <c r="U513" s="76">
        <f t="shared" si="417"/>
        <v>2.9666666666666668</v>
      </c>
      <c r="V513" s="100">
        <f t="shared" si="466"/>
        <v>3.7083333333333335</v>
      </c>
      <c r="W513" s="12">
        <f t="shared" ref="W513:W515" si="469">SUM(Z513:XS513)</f>
        <v>0</v>
      </c>
      <c r="X513" s="24">
        <f t="shared" si="467"/>
        <v>0</v>
      </c>
      <c r="Y513" s="77">
        <f>IF(B513="Inactivo",0,(V513-W513-X513))</f>
        <v>0</v>
      </c>
      <c r="Z513" s="46"/>
      <c r="AA513" s="47"/>
      <c r="AB513" s="47"/>
      <c r="AC513" s="47"/>
      <c r="AD513" s="47"/>
      <c r="AE513" s="47"/>
      <c r="AF513" s="48"/>
      <c r="AG513" s="49"/>
      <c r="AH513" s="50"/>
      <c r="AI513" s="51"/>
      <c r="AJ513" s="52"/>
      <c r="AK513" s="53"/>
      <c r="AL513" s="53"/>
      <c r="AM513" s="53"/>
      <c r="AN513" s="53"/>
      <c r="AO513" s="53"/>
      <c r="AP513" s="54"/>
      <c r="AQ513" s="54"/>
      <c r="AR513" s="55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6"/>
      <c r="BO513" s="52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6"/>
      <c r="CS513" s="64"/>
      <c r="CT513" s="54"/>
      <c r="CU513" s="54"/>
      <c r="CV513" s="54"/>
      <c r="CW513" s="54"/>
      <c r="CX513" s="54"/>
      <c r="CY513" s="54"/>
      <c r="CZ513" s="55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15"/>
      <c r="DR513" s="15"/>
      <c r="DS513" s="15"/>
      <c r="DT513" s="15"/>
      <c r="DU513" s="15"/>
      <c r="DV513" s="15"/>
      <c r="DW513" s="29"/>
      <c r="DX513" s="43"/>
      <c r="DY513" s="21"/>
      <c r="DZ513" s="21"/>
      <c r="EA513" s="15"/>
      <c r="EB513" s="15"/>
      <c r="EC513" s="15"/>
      <c r="ED513" s="15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6"/>
      <c r="FB513" s="52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5"/>
      <c r="FZ513" s="54"/>
      <c r="GA513" s="54"/>
      <c r="GB513" s="54"/>
      <c r="GC513" s="54"/>
      <c r="GD513" s="54"/>
      <c r="GE513" s="54"/>
      <c r="GF513" s="58"/>
      <c r="GG513" s="57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6"/>
      <c r="HL513" s="52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5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8"/>
      <c r="IN513" s="57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6"/>
      <c r="JS513" s="52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5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6"/>
      <c r="KW513" s="57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5"/>
      <c r="LX513" s="54"/>
      <c r="LY513" s="54"/>
      <c r="LZ513" s="54"/>
      <c r="MA513" s="56"/>
      <c r="MB513" s="52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6"/>
      <c r="NF513" s="52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6"/>
      <c r="OK513" s="52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153"/>
      <c r="PP513" s="52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154"/>
      <c r="QT513" s="52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154"/>
      <c r="RY513" s="52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154"/>
      <c r="TC513" s="52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6"/>
      <c r="UH513" s="10"/>
      <c r="UI513" s="10"/>
      <c r="UJ513" s="10"/>
      <c r="UK513" s="10"/>
      <c r="UL513" s="10"/>
      <c r="UM513" s="10"/>
      <c r="UN513" s="10"/>
      <c r="UO513" s="10"/>
      <c r="UP513" s="10"/>
      <c r="UQ513" s="10"/>
      <c r="UR513" s="38"/>
      <c r="US513" s="38"/>
      <c r="UT513" s="38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182"/>
      <c r="VM513" s="25"/>
      <c r="VN513" s="10"/>
      <c r="VO513" s="10"/>
      <c r="VP513" s="10"/>
      <c r="VQ513" s="10"/>
      <c r="VR513" s="10"/>
      <c r="VS513" s="10"/>
      <c r="VT513" s="10"/>
      <c r="VU513" s="10"/>
      <c r="VV513" s="10"/>
      <c r="VW513" s="38"/>
      <c r="VX513" s="38"/>
      <c r="VY513" s="38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182"/>
      <c r="WO513" s="25"/>
      <c r="WP513" s="10"/>
      <c r="WQ513" s="10"/>
      <c r="WR513" s="10"/>
      <c r="WS513" s="10"/>
      <c r="WT513" s="10"/>
      <c r="WU513" s="10"/>
      <c r="WV513" s="10"/>
      <c r="WW513" s="10"/>
      <c r="WX513" s="10"/>
      <c r="WY513" s="196"/>
      <c r="WZ513" s="196"/>
      <c r="XA513" s="196"/>
      <c r="XB513" s="196"/>
      <c r="XC513" s="196"/>
      <c r="XD513" s="196"/>
      <c r="XE513" s="196"/>
      <c r="XF513" s="196"/>
      <c r="XG513" s="196"/>
      <c r="XH513" s="196"/>
      <c r="XI513" s="196"/>
      <c r="XJ513" s="196"/>
      <c r="XK513" s="196"/>
      <c r="XL513" s="196"/>
      <c r="XM513" s="196"/>
      <c r="XN513" s="196"/>
      <c r="XO513" s="196"/>
      <c r="XP513" s="196"/>
      <c r="XQ513" s="196"/>
      <c r="XR513" s="196"/>
      <c r="XS513" s="196"/>
      <c r="XT513" s="25">
        <f t="shared" ref="XT513:XT515" si="470">SUM(Z513:XS513)</f>
        <v>0</v>
      </c>
    </row>
    <row r="514" spans="2:644" s="4" customFormat="1" ht="12.75" x14ac:dyDescent="0.2">
      <c r="B514" s="61" t="s">
        <v>122</v>
      </c>
      <c r="C514" s="201" t="s">
        <v>513</v>
      </c>
      <c r="D514" s="9" t="str">
        <f t="shared" si="416"/>
        <v>1758598922</v>
      </c>
      <c r="E514" s="10">
        <v>6005</v>
      </c>
      <c r="F514" s="9" t="s">
        <v>38</v>
      </c>
      <c r="G514" s="9" t="s">
        <v>330</v>
      </c>
      <c r="H514" s="9" t="s">
        <v>828</v>
      </c>
      <c r="I514" s="9">
        <f t="shared" ref="I514:I515" si="471">LEN(H514)</f>
        <v>31</v>
      </c>
      <c r="J514" s="9">
        <f t="shared" ref="J514:J515" si="472">FIND(" ",H514,FIND(" ",H514)+1)</f>
        <v>17</v>
      </c>
      <c r="K514" s="9">
        <f t="shared" ref="K514:K515" si="473">I514-(J514-1)</f>
        <v>15</v>
      </c>
      <c r="L514" s="9" t="str">
        <f t="shared" ref="L514:L515" si="474">MID(H514,1,J514)</f>
        <v xml:space="preserve">Valbuena Sanchez </v>
      </c>
      <c r="M514" s="9" t="str">
        <f t="shared" ref="M514:M515" si="475">MID(H514,J514,K514)</f>
        <v xml:space="preserve"> Albert Anthony</v>
      </c>
      <c r="N514" s="9" t="str">
        <f>_xlfn.IFNA(VLOOKUP(D514,[1]!Tabla1[#All],7,0),"NO ENCONTRADO")</f>
        <v>albertvalbuena@salesland.net</v>
      </c>
      <c r="O514" s="9"/>
      <c r="P514" s="9" t="str">
        <f t="shared" ref="P514:P515" si="476">IF(N514="NO ENCONTRADO",O514,N514)</f>
        <v>albertvalbuena@salesland.net</v>
      </c>
      <c r="Q514" s="11">
        <v>44826</v>
      </c>
      <c r="R514" s="11"/>
      <c r="S514" s="11"/>
      <c r="T514" s="11"/>
      <c r="U514" s="76">
        <f t="shared" si="417"/>
        <v>4.3</v>
      </c>
      <c r="V514" s="100">
        <f t="shared" si="466"/>
        <v>5.375</v>
      </c>
      <c r="W514" s="12">
        <f t="shared" si="469"/>
        <v>0</v>
      </c>
      <c r="X514" s="24">
        <f t="shared" si="467"/>
        <v>0</v>
      </c>
      <c r="Y514" s="77">
        <f>IF(B514="Inactivo",0,(V514-W514-X514))</f>
        <v>5.375</v>
      </c>
      <c r="Z514" s="46"/>
      <c r="AA514" s="47"/>
      <c r="AB514" s="47"/>
      <c r="AC514" s="47"/>
      <c r="AD514" s="47"/>
      <c r="AE514" s="47"/>
      <c r="AF514" s="48"/>
      <c r="AG514" s="49"/>
      <c r="AH514" s="50"/>
      <c r="AI514" s="51"/>
      <c r="AJ514" s="52"/>
      <c r="AK514" s="53"/>
      <c r="AL514" s="53"/>
      <c r="AM514" s="53"/>
      <c r="AN514" s="53"/>
      <c r="AO514" s="53"/>
      <c r="AP514" s="54"/>
      <c r="AQ514" s="54"/>
      <c r="AR514" s="55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6"/>
      <c r="BO514" s="52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6"/>
      <c r="CS514" s="64"/>
      <c r="CT514" s="54"/>
      <c r="CU514" s="54"/>
      <c r="CV514" s="54"/>
      <c r="CW514" s="54"/>
      <c r="CX514" s="54"/>
      <c r="CY514" s="54"/>
      <c r="CZ514" s="55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15"/>
      <c r="DR514" s="15"/>
      <c r="DS514" s="15"/>
      <c r="DT514" s="15"/>
      <c r="DU514" s="15"/>
      <c r="DV514" s="15"/>
      <c r="DW514" s="29"/>
      <c r="DX514" s="43"/>
      <c r="DY514" s="21"/>
      <c r="DZ514" s="21"/>
      <c r="EA514" s="15"/>
      <c r="EB514" s="15"/>
      <c r="EC514" s="15"/>
      <c r="ED514" s="15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6"/>
      <c r="FB514" s="52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5"/>
      <c r="FZ514" s="54"/>
      <c r="GA514" s="54"/>
      <c r="GB514" s="54"/>
      <c r="GC514" s="54"/>
      <c r="GD514" s="54"/>
      <c r="GE514" s="54"/>
      <c r="GF514" s="58"/>
      <c r="GG514" s="57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6"/>
      <c r="HL514" s="52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5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8"/>
      <c r="IN514" s="57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6"/>
      <c r="JS514" s="52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5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6"/>
      <c r="KW514" s="57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5"/>
      <c r="LX514" s="54"/>
      <c r="LY514" s="54"/>
      <c r="LZ514" s="54"/>
      <c r="MA514" s="56"/>
      <c r="MB514" s="52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6"/>
      <c r="NF514" s="52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6"/>
      <c r="OK514" s="52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153"/>
      <c r="PP514" s="52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154"/>
      <c r="QT514" s="52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154"/>
      <c r="RY514" s="52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154"/>
      <c r="TC514" s="52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6"/>
      <c r="UH514" s="10"/>
      <c r="UI514" s="10"/>
      <c r="UJ514" s="10"/>
      <c r="UK514" s="10"/>
      <c r="UL514" s="10"/>
      <c r="UM514" s="10"/>
      <c r="UN514" s="10"/>
      <c r="UO514" s="10"/>
      <c r="UP514" s="10"/>
      <c r="UQ514" s="10"/>
      <c r="UR514" s="38"/>
      <c r="US514" s="38"/>
      <c r="UT514" s="38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182"/>
      <c r="VM514" s="25"/>
      <c r="VN514" s="10"/>
      <c r="VO514" s="10"/>
      <c r="VP514" s="10"/>
      <c r="VQ514" s="10"/>
      <c r="VR514" s="10"/>
      <c r="VS514" s="10"/>
      <c r="VT514" s="10"/>
      <c r="VU514" s="10"/>
      <c r="VV514" s="10"/>
      <c r="VW514" s="38"/>
      <c r="VX514" s="38"/>
      <c r="VY514" s="38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182"/>
      <c r="WO514" s="25"/>
      <c r="WP514" s="10"/>
      <c r="WQ514" s="10"/>
      <c r="WR514" s="10"/>
      <c r="WS514" s="10"/>
      <c r="WT514" s="10"/>
      <c r="WU514" s="10"/>
      <c r="WV514" s="10"/>
      <c r="WW514" s="10"/>
      <c r="WX514" s="10"/>
      <c r="WY514" s="196"/>
      <c r="WZ514" s="196"/>
      <c r="XA514" s="196"/>
      <c r="XB514" s="196"/>
      <c r="XC514" s="196"/>
      <c r="XD514" s="196"/>
      <c r="XE514" s="196"/>
      <c r="XF514" s="196"/>
      <c r="XG514" s="196"/>
      <c r="XH514" s="196"/>
      <c r="XI514" s="196"/>
      <c r="XJ514" s="196"/>
      <c r="XK514" s="196"/>
      <c r="XL514" s="196"/>
      <c r="XM514" s="196"/>
      <c r="XN514" s="196"/>
      <c r="XO514" s="196"/>
      <c r="XP514" s="196"/>
      <c r="XQ514" s="196"/>
      <c r="XR514" s="196"/>
      <c r="XS514" s="196"/>
      <c r="XT514" s="25">
        <f t="shared" si="470"/>
        <v>0</v>
      </c>
    </row>
    <row r="515" spans="2:644" s="4" customFormat="1" ht="12.75" x14ac:dyDescent="0.2">
      <c r="B515" s="61" t="s">
        <v>122</v>
      </c>
      <c r="C515" s="201" t="s">
        <v>1166</v>
      </c>
      <c r="D515" s="9" t="str">
        <f t="shared" si="416"/>
        <v>0922183207</v>
      </c>
      <c r="E515" s="10">
        <v>6015</v>
      </c>
      <c r="F515" s="9" t="s">
        <v>338</v>
      </c>
      <c r="G515" s="9" t="s">
        <v>883</v>
      </c>
      <c r="H515" s="9" t="s">
        <v>829</v>
      </c>
      <c r="I515" s="9">
        <f t="shared" si="471"/>
        <v>34</v>
      </c>
      <c r="J515" s="9">
        <f t="shared" si="472"/>
        <v>20</v>
      </c>
      <c r="K515" s="9">
        <f t="shared" si="473"/>
        <v>15</v>
      </c>
      <c r="L515" s="9" t="str">
        <f t="shared" si="474"/>
        <v xml:space="preserve">Valdiviezo Robalino </v>
      </c>
      <c r="M515" s="9" t="str">
        <f t="shared" si="475"/>
        <v xml:space="preserve"> Maria Gabriela</v>
      </c>
      <c r="N515" s="9" t="str">
        <f>_xlfn.IFNA(VLOOKUP(D515,[1]!Tabla1[#All],7,0),"NO ENCONTRADO")</f>
        <v>mariavaldiviezo@salesland.net</v>
      </c>
      <c r="O515" s="9"/>
      <c r="P515" s="9" t="str">
        <f t="shared" si="476"/>
        <v>mariavaldiviezo@salesland.net</v>
      </c>
      <c r="Q515" s="11">
        <v>44652</v>
      </c>
      <c r="R515" s="11"/>
      <c r="S515" s="11"/>
      <c r="T515" s="11"/>
      <c r="U515" s="76">
        <f t="shared" si="417"/>
        <v>10</v>
      </c>
      <c r="V515" s="100">
        <f t="shared" si="466"/>
        <v>12.5</v>
      </c>
      <c r="W515" s="12">
        <f t="shared" si="469"/>
        <v>0</v>
      </c>
      <c r="X515" s="24">
        <f t="shared" si="467"/>
        <v>0</v>
      </c>
      <c r="Y515" s="77">
        <f>IF(B515="Inactivo",0,(V515-W515-X515))</f>
        <v>12.5</v>
      </c>
      <c r="Z515" s="46"/>
      <c r="AA515" s="47"/>
      <c r="AB515" s="47"/>
      <c r="AC515" s="47"/>
      <c r="AD515" s="47"/>
      <c r="AE515" s="47"/>
      <c r="AF515" s="48"/>
      <c r="AG515" s="49"/>
      <c r="AH515" s="50"/>
      <c r="AI515" s="51"/>
      <c r="AJ515" s="52"/>
      <c r="AK515" s="53"/>
      <c r="AL515" s="53"/>
      <c r="AM515" s="53"/>
      <c r="AN515" s="53"/>
      <c r="AO515" s="53"/>
      <c r="AP515" s="54"/>
      <c r="AQ515" s="54"/>
      <c r="AR515" s="55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6"/>
      <c r="BO515" s="52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6"/>
      <c r="CS515" s="64"/>
      <c r="CT515" s="54"/>
      <c r="CU515" s="54"/>
      <c r="CV515" s="54"/>
      <c r="CW515" s="54"/>
      <c r="CX515" s="54"/>
      <c r="CY515" s="54"/>
      <c r="CZ515" s="55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15"/>
      <c r="DR515" s="15"/>
      <c r="DS515" s="15"/>
      <c r="DT515" s="15"/>
      <c r="DU515" s="15"/>
      <c r="DV515" s="15"/>
      <c r="DW515" s="29"/>
      <c r="DX515" s="43"/>
      <c r="DY515" s="21"/>
      <c r="DZ515" s="21"/>
      <c r="EA515" s="15"/>
      <c r="EB515" s="15"/>
      <c r="EC515" s="15"/>
      <c r="ED515" s="15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6"/>
      <c r="FB515" s="52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5"/>
      <c r="FZ515" s="54"/>
      <c r="GA515" s="54"/>
      <c r="GB515" s="54"/>
      <c r="GC515" s="54"/>
      <c r="GD515" s="54"/>
      <c r="GE515" s="54"/>
      <c r="GF515" s="58"/>
      <c r="GG515" s="57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6"/>
      <c r="HL515" s="52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5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8"/>
      <c r="IN515" s="57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6"/>
      <c r="JS515" s="52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5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6"/>
      <c r="KW515" s="57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5"/>
      <c r="LX515" s="54"/>
      <c r="LY515" s="54"/>
      <c r="LZ515" s="54"/>
      <c r="MA515" s="56"/>
      <c r="MB515" s="52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6"/>
      <c r="NF515" s="52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6"/>
      <c r="OK515" s="52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153"/>
      <c r="PP515" s="52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154"/>
      <c r="QT515" s="52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154"/>
      <c r="RY515" s="52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154"/>
      <c r="TC515" s="52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6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38"/>
      <c r="US515" s="38"/>
      <c r="UT515" s="38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182"/>
      <c r="VM515" s="25"/>
      <c r="VN515" s="10"/>
      <c r="VO515" s="10"/>
      <c r="VP515" s="10"/>
      <c r="VQ515" s="10"/>
      <c r="VR515" s="10"/>
      <c r="VS515" s="10"/>
      <c r="VT515" s="10"/>
      <c r="VU515" s="10"/>
      <c r="VV515" s="10"/>
      <c r="VW515" s="38"/>
      <c r="VX515" s="38"/>
      <c r="VY515" s="38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182"/>
      <c r="WO515" s="25"/>
      <c r="WP515" s="10"/>
      <c r="WQ515" s="10"/>
      <c r="WR515" s="10"/>
      <c r="WS515" s="10"/>
      <c r="WT515" s="10"/>
      <c r="WU515" s="10"/>
      <c r="WV515" s="10"/>
      <c r="WW515" s="10"/>
      <c r="WX515" s="10"/>
      <c r="WY515" s="196"/>
      <c r="WZ515" s="196"/>
      <c r="XA515" s="196"/>
      <c r="XB515" s="196"/>
      <c r="XC515" s="196"/>
      <c r="XD515" s="196"/>
      <c r="XE515" s="196"/>
      <c r="XF515" s="196"/>
      <c r="XG515" s="196"/>
      <c r="XH515" s="196"/>
      <c r="XI515" s="196"/>
      <c r="XJ515" s="196"/>
      <c r="XK515" s="196"/>
      <c r="XL515" s="196"/>
      <c r="XM515" s="196"/>
      <c r="XN515" s="196"/>
      <c r="XO515" s="196"/>
      <c r="XP515" s="196"/>
      <c r="XQ515" s="196"/>
      <c r="XR515" s="196"/>
      <c r="XS515" s="196"/>
      <c r="XT515" s="25">
        <f t="shared" si="470"/>
        <v>0</v>
      </c>
    </row>
    <row r="516" spans="2:644" s="4" customFormat="1" ht="12.75" hidden="1" x14ac:dyDescent="0.2">
      <c r="B516" s="61" t="s">
        <v>121</v>
      </c>
      <c r="C516" s="201" t="s">
        <v>1167</v>
      </c>
      <c r="D516" s="9" t="str">
        <f t="shared" si="416"/>
        <v>0916348014</v>
      </c>
      <c r="E516" s="10"/>
      <c r="F516" s="9"/>
      <c r="G516" s="9"/>
      <c r="H516" s="9" t="s">
        <v>830</v>
      </c>
      <c r="I516" s="9"/>
      <c r="J516" s="9"/>
      <c r="K516" s="9"/>
      <c r="L516" s="9"/>
      <c r="M516" s="9"/>
      <c r="N516" s="9" t="e">
        <f>VLOOKUP(C516,'[1]Nomina al 02-02-2023'!$A$6:$A$94,1,0)</f>
        <v>#N/A</v>
      </c>
      <c r="O516" s="9"/>
      <c r="P516" s="9"/>
      <c r="Q516" s="11">
        <v>44309</v>
      </c>
      <c r="R516" s="11">
        <v>44309</v>
      </c>
      <c r="S516" s="11"/>
      <c r="T516" s="11"/>
      <c r="U516" s="76">
        <f t="shared" si="417"/>
        <v>21.266666666666666</v>
      </c>
      <c r="V516" s="100">
        <f t="shared" si="466"/>
        <v>26.583333333333332</v>
      </c>
      <c r="W516" s="12">
        <f t="shared" si="468"/>
        <v>0</v>
      </c>
      <c r="X516" s="24">
        <f t="shared" si="467"/>
        <v>0</v>
      </c>
      <c r="Y516" s="77">
        <f>IF(B516="Inactivo",0,(V516-W516-X516))</f>
        <v>0</v>
      </c>
      <c r="Z516" s="46"/>
      <c r="AA516" s="47"/>
      <c r="AB516" s="47"/>
      <c r="AC516" s="47"/>
      <c r="AD516" s="47"/>
      <c r="AE516" s="47"/>
      <c r="AF516" s="48"/>
      <c r="AG516" s="49"/>
      <c r="AH516" s="50"/>
      <c r="AI516" s="51"/>
      <c r="AJ516" s="52"/>
      <c r="AK516" s="53"/>
      <c r="AL516" s="53"/>
      <c r="AM516" s="53"/>
      <c r="AN516" s="53"/>
      <c r="AO516" s="53"/>
      <c r="AP516" s="54"/>
      <c r="AQ516" s="54"/>
      <c r="AR516" s="55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6"/>
      <c r="BO516" s="52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6"/>
      <c r="CS516" s="64"/>
      <c r="CT516" s="54"/>
      <c r="CU516" s="54"/>
      <c r="CV516" s="54"/>
      <c r="CW516" s="54"/>
      <c r="CX516" s="54"/>
      <c r="CY516" s="54"/>
      <c r="CZ516" s="55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15"/>
      <c r="DR516" s="15"/>
      <c r="DS516" s="15"/>
      <c r="DT516" s="15"/>
      <c r="DU516" s="15"/>
      <c r="DV516" s="15"/>
      <c r="DW516" s="29"/>
      <c r="DX516" s="43"/>
      <c r="DY516" s="21"/>
      <c r="DZ516" s="21"/>
      <c r="EA516" s="15"/>
      <c r="EB516" s="15"/>
      <c r="EC516" s="15"/>
      <c r="ED516" s="15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6"/>
      <c r="FB516" s="52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5"/>
      <c r="FZ516" s="54"/>
      <c r="GA516" s="54"/>
      <c r="GB516" s="54"/>
      <c r="GC516" s="54"/>
      <c r="GD516" s="54"/>
      <c r="GE516" s="54"/>
      <c r="GF516" s="58"/>
      <c r="GG516" s="57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6"/>
      <c r="HL516" s="52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5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8"/>
      <c r="IN516" s="57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6"/>
      <c r="JS516" s="52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5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6"/>
      <c r="KW516" s="57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5"/>
      <c r="LX516" s="54"/>
      <c r="LY516" s="54"/>
      <c r="LZ516" s="54"/>
      <c r="MA516" s="56"/>
      <c r="MB516" s="52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6"/>
      <c r="NF516" s="52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6"/>
      <c r="OK516" s="52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153"/>
      <c r="PP516" s="52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154"/>
      <c r="QT516" s="52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154"/>
      <c r="RY516" s="52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154"/>
      <c r="TC516" s="52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6"/>
      <c r="UH516" s="10"/>
      <c r="UI516" s="10"/>
      <c r="UJ516" s="10"/>
      <c r="UK516" s="10"/>
      <c r="UL516" s="10"/>
      <c r="UM516" s="10"/>
      <c r="UN516" s="10"/>
      <c r="UO516" s="10"/>
      <c r="UP516" s="10"/>
      <c r="UQ516" s="10"/>
      <c r="UR516" s="38"/>
      <c r="US516" s="38"/>
      <c r="UT516" s="38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182"/>
      <c r="VM516" s="25"/>
      <c r="VN516" s="10"/>
      <c r="VO516" s="10"/>
      <c r="VP516" s="10"/>
      <c r="VQ516" s="10"/>
      <c r="VR516" s="10"/>
      <c r="VS516" s="10"/>
      <c r="VT516" s="10"/>
      <c r="VU516" s="10"/>
      <c r="VV516" s="10"/>
      <c r="VW516" s="38"/>
      <c r="VX516" s="38"/>
      <c r="VY516" s="38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182"/>
      <c r="WO516" s="25"/>
      <c r="WP516" s="10"/>
      <c r="WQ516" s="10"/>
      <c r="WR516" s="10"/>
      <c r="WS516" s="10"/>
      <c r="WT516" s="10"/>
      <c r="WU516" s="10"/>
      <c r="WV516" s="10"/>
      <c r="WW516" s="10"/>
      <c r="WX516" s="10"/>
      <c r="WY516" s="38"/>
      <c r="WZ516" s="38"/>
      <c r="XA516" s="38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25"/>
    </row>
    <row r="517" spans="2:644" s="4" customFormat="1" ht="12.75" hidden="1" x14ac:dyDescent="0.2">
      <c r="B517" s="61" t="s">
        <v>121</v>
      </c>
      <c r="C517" s="201" t="s">
        <v>514</v>
      </c>
      <c r="D517" s="9" t="str">
        <f t="shared" si="416"/>
        <v>1725785834</v>
      </c>
      <c r="E517" s="10"/>
      <c r="F517" s="9"/>
      <c r="G517" s="9"/>
      <c r="H517" s="9" t="s">
        <v>831</v>
      </c>
      <c r="I517" s="9"/>
      <c r="J517" s="9"/>
      <c r="K517" s="9"/>
      <c r="L517" s="9"/>
      <c r="M517" s="9"/>
      <c r="N517" s="9" t="e">
        <f>VLOOKUP(C517,'[1]Nomina al 02-02-2023'!$A$6:$A$94,1,0)</f>
        <v>#N/A</v>
      </c>
      <c r="O517" s="9"/>
      <c r="P517" s="9"/>
      <c r="Q517" s="11">
        <v>44384</v>
      </c>
      <c r="R517" s="11">
        <v>44384</v>
      </c>
      <c r="S517" s="11"/>
      <c r="T517" s="11"/>
      <c r="U517" s="76">
        <f t="shared" si="417"/>
        <v>18.8</v>
      </c>
      <c r="V517" s="100">
        <f t="shared" si="466"/>
        <v>23.5</v>
      </c>
      <c r="W517" s="12">
        <f t="shared" si="468"/>
        <v>0</v>
      </c>
      <c r="X517" s="24">
        <f t="shared" si="467"/>
        <v>0</v>
      </c>
      <c r="Y517" s="77">
        <f>IF(B517="Inactivo",0,(V517-W517-X517))</f>
        <v>0</v>
      </c>
      <c r="Z517" s="46"/>
      <c r="AA517" s="47"/>
      <c r="AB517" s="47"/>
      <c r="AC517" s="47"/>
      <c r="AD517" s="47"/>
      <c r="AE517" s="47"/>
      <c r="AF517" s="48"/>
      <c r="AG517" s="49"/>
      <c r="AH517" s="50"/>
      <c r="AI517" s="51"/>
      <c r="AJ517" s="52"/>
      <c r="AK517" s="53"/>
      <c r="AL517" s="53"/>
      <c r="AM517" s="53"/>
      <c r="AN517" s="53"/>
      <c r="AO517" s="53"/>
      <c r="AP517" s="54"/>
      <c r="AQ517" s="54"/>
      <c r="AR517" s="55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6"/>
      <c r="BO517" s="52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6"/>
      <c r="CS517" s="64"/>
      <c r="CT517" s="54"/>
      <c r="CU517" s="54"/>
      <c r="CV517" s="54"/>
      <c r="CW517" s="54"/>
      <c r="CX517" s="54"/>
      <c r="CY517" s="54"/>
      <c r="CZ517" s="55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15"/>
      <c r="DR517" s="15"/>
      <c r="DS517" s="15"/>
      <c r="DT517" s="15"/>
      <c r="DU517" s="15"/>
      <c r="DV517" s="15"/>
      <c r="DW517" s="29"/>
      <c r="DX517" s="43"/>
      <c r="DY517" s="21"/>
      <c r="DZ517" s="21"/>
      <c r="EA517" s="15"/>
      <c r="EB517" s="15"/>
      <c r="EC517" s="15"/>
      <c r="ED517" s="15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6"/>
      <c r="FB517" s="52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5"/>
      <c r="FZ517" s="54"/>
      <c r="GA517" s="54"/>
      <c r="GB517" s="54"/>
      <c r="GC517" s="54"/>
      <c r="GD517" s="54"/>
      <c r="GE517" s="54"/>
      <c r="GF517" s="58"/>
      <c r="GG517" s="57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6"/>
      <c r="HL517" s="52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5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8"/>
      <c r="IN517" s="57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6"/>
      <c r="JS517" s="52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5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6"/>
      <c r="KW517" s="57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5"/>
      <c r="LX517" s="54"/>
      <c r="LY517" s="54"/>
      <c r="LZ517" s="54"/>
      <c r="MA517" s="56"/>
      <c r="MB517" s="52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6"/>
      <c r="NF517" s="52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6"/>
      <c r="OK517" s="52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153"/>
      <c r="PP517" s="52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154"/>
      <c r="QT517" s="52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154"/>
      <c r="RY517" s="52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154"/>
      <c r="TC517" s="52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6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38"/>
      <c r="US517" s="38"/>
      <c r="UT517" s="38"/>
      <c r="UU517" s="38"/>
      <c r="UV517" s="38"/>
      <c r="UW517" s="38"/>
      <c r="UX517" s="38"/>
      <c r="UY517" s="38"/>
      <c r="UZ517" s="38"/>
      <c r="VA517" s="38"/>
      <c r="VB517" s="38"/>
      <c r="VC517" s="38"/>
      <c r="VD517" s="38"/>
      <c r="VE517" s="38"/>
      <c r="VF517" s="38"/>
      <c r="VG517" s="38"/>
      <c r="VH517" s="38"/>
      <c r="VI517" s="38"/>
      <c r="VJ517" s="38"/>
      <c r="VK517" s="38"/>
      <c r="VL517" s="182"/>
      <c r="VM517" s="25"/>
      <c r="VN517" s="10"/>
      <c r="VO517" s="10"/>
      <c r="VP517" s="10"/>
      <c r="VQ517" s="10"/>
      <c r="VR517" s="10"/>
      <c r="VS517" s="10"/>
      <c r="VT517" s="10"/>
      <c r="VU517" s="10"/>
      <c r="VV517" s="10"/>
      <c r="VW517" s="38"/>
      <c r="VX517" s="38"/>
      <c r="VY517" s="38"/>
      <c r="VZ517" s="38"/>
      <c r="WA517" s="38"/>
      <c r="WB517" s="38"/>
      <c r="WC517" s="38"/>
      <c r="WD517" s="38"/>
      <c r="WE517" s="38"/>
      <c r="WF517" s="38"/>
      <c r="WG517" s="38"/>
      <c r="WH517" s="38"/>
      <c r="WI517" s="38"/>
      <c r="WJ517" s="38"/>
      <c r="WK517" s="38"/>
      <c r="WL517" s="38"/>
      <c r="WM517" s="38"/>
      <c r="WN517" s="182"/>
      <c r="WO517" s="25"/>
      <c r="WP517" s="10"/>
      <c r="WQ517" s="10"/>
      <c r="WR517" s="10"/>
      <c r="WS517" s="10"/>
      <c r="WT517" s="10"/>
      <c r="WU517" s="10"/>
      <c r="WV517" s="10"/>
      <c r="WW517" s="10"/>
      <c r="WX517" s="10"/>
      <c r="WY517" s="38"/>
      <c r="WZ517" s="38"/>
      <c r="XA517" s="38"/>
      <c r="XB517" s="38"/>
      <c r="XC517" s="38"/>
      <c r="XD517" s="38"/>
      <c r="XE517" s="38"/>
      <c r="XF517" s="38"/>
      <c r="XG517" s="38"/>
      <c r="XH517" s="38"/>
      <c r="XI517" s="38"/>
      <c r="XJ517" s="38"/>
      <c r="XK517" s="38"/>
      <c r="XL517" s="38"/>
      <c r="XM517" s="38"/>
      <c r="XN517" s="38"/>
      <c r="XO517" s="38"/>
      <c r="XP517" s="38"/>
      <c r="XQ517" s="38"/>
      <c r="XR517" s="38"/>
      <c r="XS517" s="38"/>
      <c r="XT517" s="25"/>
    </row>
    <row r="518" spans="2:644" s="4" customFormat="1" ht="12.75" x14ac:dyDescent="0.2">
      <c r="B518" s="61" t="s">
        <v>122</v>
      </c>
      <c r="C518" s="201" t="s">
        <v>515</v>
      </c>
      <c r="D518" s="9" t="str">
        <f t="shared" si="416"/>
        <v>1712366333</v>
      </c>
      <c r="E518" s="10">
        <v>6005</v>
      </c>
      <c r="F518" s="9" t="s">
        <v>38</v>
      </c>
      <c r="G518" s="9" t="s">
        <v>868</v>
      </c>
      <c r="H518" s="9" t="s">
        <v>832</v>
      </c>
      <c r="I518" s="9">
        <f>LEN(H518)</f>
        <v>29</v>
      </c>
      <c r="J518" s="9">
        <f>FIND(" ",H518,FIND(" ",H518)+1)</f>
        <v>16</v>
      </c>
      <c r="K518" s="9">
        <f>I518-(J518-1)</f>
        <v>14</v>
      </c>
      <c r="L518" s="9" t="str">
        <f>MID(H518,1,J518)</f>
        <v xml:space="preserve">Vallejo Vivanco </v>
      </c>
      <c r="M518" s="9" t="str">
        <f>MID(H518,J518,K518)</f>
        <v xml:space="preserve"> Israel Bertin</v>
      </c>
      <c r="N518" s="9" t="str">
        <f>_xlfn.IFNA(VLOOKUP(D518,[1]!Tabla1[#All],7,0),"NO ENCONTRADO")</f>
        <v>israelvallejo@salesland.net</v>
      </c>
      <c r="O518" s="9"/>
      <c r="P518" s="9" t="str">
        <f>IF(N518="NO ENCONTRADO",O518,N518)</f>
        <v>israelvallejo@salesland.net</v>
      </c>
      <c r="Q518" s="11">
        <v>44684</v>
      </c>
      <c r="R518" s="11"/>
      <c r="S518" s="11"/>
      <c r="T518" s="11"/>
      <c r="U518" s="76">
        <f t="shared" si="417"/>
        <v>8.9333333333333336</v>
      </c>
      <c r="V518" s="100">
        <f t="shared" si="466"/>
        <v>11.166666666666668</v>
      </c>
      <c r="W518" s="12">
        <f t="shared" ref="W518:W522" si="477">SUM(Z518:XS518)</f>
        <v>0</v>
      </c>
      <c r="X518" s="24">
        <f t="shared" si="467"/>
        <v>0</v>
      </c>
      <c r="Y518" s="77">
        <f>IF(B518="Inactivo",0,(V518-W518-X518))</f>
        <v>11.166666666666668</v>
      </c>
      <c r="Z518" s="46"/>
      <c r="AA518" s="47"/>
      <c r="AB518" s="47"/>
      <c r="AC518" s="47"/>
      <c r="AD518" s="47"/>
      <c r="AE518" s="47"/>
      <c r="AF518" s="48"/>
      <c r="AG518" s="49"/>
      <c r="AH518" s="50"/>
      <c r="AI518" s="51"/>
      <c r="AJ518" s="52"/>
      <c r="AK518" s="53"/>
      <c r="AL518" s="53"/>
      <c r="AM518" s="53"/>
      <c r="AN518" s="53"/>
      <c r="AO518" s="53"/>
      <c r="AP518" s="54"/>
      <c r="AQ518" s="54"/>
      <c r="AR518" s="55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6"/>
      <c r="BO518" s="52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6"/>
      <c r="CS518" s="64"/>
      <c r="CT518" s="54"/>
      <c r="CU518" s="54"/>
      <c r="CV518" s="54"/>
      <c r="CW518" s="54"/>
      <c r="CX518" s="54"/>
      <c r="CY518" s="54"/>
      <c r="CZ518" s="55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15"/>
      <c r="DR518" s="15"/>
      <c r="DS518" s="15"/>
      <c r="DT518" s="15"/>
      <c r="DU518" s="15"/>
      <c r="DV518" s="15"/>
      <c r="DW518" s="29"/>
      <c r="DX518" s="43"/>
      <c r="DY518" s="21"/>
      <c r="DZ518" s="21"/>
      <c r="EA518" s="15"/>
      <c r="EB518" s="15"/>
      <c r="EC518" s="15"/>
      <c r="ED518" s="15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6"/>
      <c r="FB518" s="52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5"/>
      <c r="FZ518" s="54"/>
      <c r="GA518" s="54"/>
      <c r="GB518" s="54"/>
      <c r="GC518" s="54"/>
      <c r="GD518" s="54"/>
      <c r="GE518" s="54"/>
      <c r="GF518" s="58"/>
      <c r="GG518" s="57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6"/>
      <c r="HL518" s="52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5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8"/>
      <c r="IN518" s="57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6"/>
      <c r="JS518" s="52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5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6"/>
      <c r="KW518" s="57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5"/>
      <c r="LX518" s="54"/>
      <c r="LY518" s="54"/>
      <c r="LZ518" s="54"/>
      <c r="MA518" s="56"/>
      <c r="MB518" s="52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6"/>
      <c r="NF518" s="52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6"/>
      <c r="OK518" s="52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153"/>
      <c r="PP518" s="52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154"/>
      <c r="QT518" s="52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154"/>
      <c r="RY518" s="52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154"/>
      <c r="TC518" s="52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6"/>
      <c r="UH518" s="10"/>
      <c r="UI518" s="10"/>
      <c r="UJ518" s="10"/>
      <c r="UK518" s="10"/>
      <c r="UL518" s="10"/>
      <c r="UM518" s="10"/>
      <c r="UN518" s="10"/>
      <c r="UO518" s="10"/>
      <c r="UP518" s="10"/>
      <c r="UQ518" s="10"/>
      <c r="UR518" s="38"/>
      <c r="US518" s="38"/>
      <c r="UT518" s="38"/>
      <c r="UU518" s="38"/>
      <c r="UV518" s="38"/>
      <c r="UW518" s="38"/>
      <c r="UX518" s="38"/>
      <c r="UY518" s="38"/>
      <c r="UZ518" s="38"/>
      <c r="VA518" s="38"/>
      <c r="VB518" s="38"/>
      <c r="VC518" s="38"/>
      <c r="VD518" s="38"/>
      <c r="VE518" s="38"/>
      <c r="VF518" s="38"/>
      <c r="VG518" s="38"/>
      <c r="VH518" s="38"/>
      <c r="VI518" s="38"/>
      <c r="VJ518" s="38"/>
      <c r="VK518" s="38"/>
      <c r="VL518" s="182"/>
      <c r="VM518" s="25"/>
      <c r="VN518" s="10"/>
      <c r="VO518" s="10"/>
      <c r="VP518" s="10"/>
      <c r="VQ518" s="10"/>
      <c r="VR518" s="10"/>
      <c r="VS518" s="10"/>
      <c r="VT518" s="10"/>
      <c r="VU518" s="10"/>
      <c r="VV518" s="10"/>
      <c r="VW518" s="38"/>
      <c r="VX518" s="38"/>
      <c r="VY518" s="38"/>
      <c r="VZ518" s="38"/>
      <c r="WA518" s="38"/>
      <c r="WB518" s="38"/>
      <c r="WC518" s="38"/>
      <c r="WD518" s="38"/>
      <c r="WE518" s="38"/>
      <c r="WF518" s="38"/>
      <c r="WG518" s="38"/>
      <c r="WH518" s="38"/>
      <c r="WI518" s="38"/>
      <c r="WJ518" s="38"/>
      <c r="WK518" s="38"/>
      <c r="WL518" s="38"/>
      <c r="WM518" s="38"/>
      <c r="WN518" s="182"/>
      <c r="WO518" s="25"/>
      <c r="WP518" s="10"/>
      <c r="WQ518" s="10"/>
      <c r="WR518" s="10"/>
      <c r="WS518" s="10"/>
      <c r="WT518" s="10"/>
      <c r="WU518" s="10"/>
      <c r="WV518" s="10"/>
      <c r="WW518" s="10"/>
      <c r="WX518" s="10"/>
      <c r="WY518" s="196"/>
      <c r="WZ518" s="196"/>
      <c r="XA518" s="196"/>
      <c r="XB518" s="196"/>
      <c r="XC518" s="196"/>
      <c r="XD518" s="196"/>
      <c r="XE518" s="196"/>
      <c r="XF518" s="196"/>
      <c r="XG518" s="196"/>
      <c r="XH518" s="196"/>
      <c r="XI518" s="196"/>
      <c r="XJ518" s="196"/>
      <c r="XK518" s="196"/>
      <c r="XL518" s="196"/>
      <c r="XM518" s="196"/>
      <c r="XN518" s="196"/>
      <c r="XO518" s="196"/>
      <c r="XP518" s="196"/>
      <c r="XQ518" s="196"/>
      <c r="XR518" s="196"/>
      <c r="XS518" s="196"/>
      <c r="XT518" s="25">
        <f t="shared" ref="XT518:XT522" si="478">SUM(Z518:XS518)</f>
        <v>0</v>
      </c>
    </row>
    <row r="519" spans="2:644" s="4" customFormat="1" ht="12.75" hidden="1" x14ac:dyDescent="0.2">
      <c r="B519" s="61" t="s">
        <v>121</v>
      </c>
      <c r="C519" s="201" t="s">
        <v>1168</v>
      </c>
      <c r="D519" s="9" t="str">
        <f t="shared" si="416"/>
        <v>0957540974</v>
      </c>
      <c r="E519" s="10">
        <v>6015</v>
      </c>
      <c r="F519" s="9" t="s">
        <v>338</v>
      </c>
      <c r="G519" s="9" t="s">
        <v>870</v>
      </c>
      <c r="H519" s="9" t="s">
        <v>309</v>
      </c>
      <c r="I519" s="9"/>
      <c r="J519" s="9"/>
      <c r="K519" s="9"/>
      <c r="L519" s="9"/>
      <c r="M519" s="9"/>
      <c r="N519" s="9" t="e">
        <f>VLOOKUP(C519,'[1]Nomina al 02-02-2023'!$A$6:$A$94,1,0)</f>
        <v>#N/A</v>
      </c>
      <c r="O519" s="9"/>
      <c r="P519" s="9"/>
      <c r="Q519" s="11">
        <v>44817</v>
      </c>
      <c r="R519" s="11">
        <v>44923</v>
      </c>
      <c r="S519" s="11"/>
      <c r="T519" s="11"/>
      <c r="U519" s="76">
        <f t="shared" si="417"/>
        <v>4.5999999999999996</v>
      </c>
      <c r="V519" s="100">
        <f t="shared" si="466"/>
        <v>5.75</v>
      </c>
      <c r="W519" s="12">
        <f t="shared" si="477"/>
        <v>0</v>
      </c>
      <c r="X519" s="24">
        <f t="shared" si="467"/>
        <v>0</v>
      </c>
      <c r="Y519" s="77">
        <f>IF(B519="Inactivo",0,(V519-W519-X519))</f>
        <v>0</v>
      </c>
      <c r="Z519" s="46"/>
      <c r="AA519" s="47"/>
      <c r="AB519" s="47"/>
      <c r="AC519" s="47"/>
      <c r="AD519" s="47"/>
      <c r="AE519" s="47"/>
      <c r="AF519" s="48"/>
      <c r="AG519" s="49"/>
      <c r="AH519" s="50"/>
      <c r="AI519" s="51"/>
      <c r="AJ519" s="52"/>
      <c r="AK519" s="53"/>
      <c r="AL519" s="53"/>
      <c r="AM519" s="53"/>
      <c r="AN519" s="53"/>
      <c r="AO519" s="53"/>
      <c r="AP519" s="54"/>
      <c r="AQ519" s="54"/>
      <c r="AR519" s="55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6"/>
      <c r="BO519" s="52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6"/>
      <c r="CS519" s="64"/>
      <c r="CT519" s="54"/>
      <c r="CU519" s="54"/>
      <c r="CV519" s="54"/>
      <c r="CW519" s="54"/>
      <c r="CX519" s="54"/>
      <c r="CY519" s="54"/>
      <c r="CZ519" s="55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15"/>
      <c r="DR519" s="15"/>
      <c r="DS519" s="15"/>
      <c r="DT519" s="15"/>
      <c r="DU519" s="15"/>
      <c r="DV519" s="15"/>
      <c r="DW519" s="29"/>
      <c r="DX519" s="43"/>
      <c r="DY519" s="21"/>
      <c r="DZ519" s="21"/>
      <c r="EA519" s="15"/>
      <c r="EB519" s="15"/>
      <c r="EC519" s="15"/>
      <c r="ED519" s="15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6"/>
      <c r="FB519" s="52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5"/>
      <c r="FZ519" s="54"/>
      <c r="GA519" s="54"/>
      <c r="GB519" s="54"/>
      <c r="GC519" s="54"/>
      <c r="GD519" s="54"/>
      <c r="GE519" s="54"/>
      <c r="GF519" s="58"/>
      <c r="GG519" s="57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6"/>
      <c r="HL519" s="52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5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8"/>
      <c r="IN519" s="57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6"/>
      <c r="JS519" s="52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5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6"/>
      <c r="KW519" s="57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5"/>
      <c r="LX519" s="54"/>
      <c r="LY519" s="54"/>
      <c r="LZ519" s="54"/>
      <c r="MA519" s="56"/>
      <c r="MB519" s="52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6"/>
      <c r="NF519" s="52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6"/>
      <c r="OK519" s="52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153"/>
      <c r="PP519" s="52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154"/>
      <c r="QT519" s="52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154"/>
      <c r="RY519" s="52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154"/>
      <c r="TC519" s="52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6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38"/>
      <c r="US519" s="38"/>
      <c r="UT519" s="38"/>
      <c r="UU519" s="38"/>
      <c r="UV519" s="38"/>
      <c r="UW519" s="38"/>
      <c r="UX519" s="38"/>
      <c r="UY519" s="38"/>
      <c r="UZ519" s="38"/>
      <c r="VA519" s="38"/>
      <c r="VB519" s="38"/>
      <c r="VC519" s="38"/>
      <c r="VD519" s="38"/>
      <c r="VE519" s="38"/>
      <c r="VF519" s="38"/>
      <c r="VG519" s="38"/>
      <c r="VH519" s="38"/>
      <c r="VI519" s="38"/>
      <c r="VJ519" s="38"/>
      <c r="VK519" s="38"/>
      <c r="VL519" s="182"/>
      <c r="VM519" s="25"/>
      <c r="VN519" s="10"/>
      <c r="VO519" s="10"/>
      <c r="VP519" s="10"/>
      <c r="VQ519" s="10"/>
      <c r="VR519" s="10"/>
      <c r="VS519" s="10"/>
      <c r="VT519" s="10"/>
      <c r="VU519" s="10"/>
      <c r="VV519" s="10"/>
      <c r="VW519" s="38"/>
      <c r="VX519" s="38"/>
      <c r="VY519" s="38"/>
      <c r="VZ519" s="38"/>
      <c r="WA519" s="38"/>
      <c r="WB519" s="38"/>
      <c r="WC519" s="38"/>
      <c r="WD519" s="38"/>
      <c r="WE519" s="38"/>
      <c r="WF519" s="38"/>
      <c r="WG519" s="38"/>
      <c r="WH519" s="38"/>
      <c r="WI519" s="38"/>
      <c r="WJ519" s="38"/>
      <c r="WK519" s="38"/>
      <c r="WL519" s="38"/>
      <c r="WM519" s="38"/>
      <c r="WN519" s="182"/>
      <c r="WO519" s="25"/>
      <c r="WP519" s="10"/>
      <c r="WQ519" s="10"/>
      <c r="WR519" s="10"/>
      <c r="WS519" s="10"/>
      <c r="WT519" s="10"/>
      <c r="WU519" s="10"/>
      <c r="WV519" s="10"/>
      <c r="WW519" s="10"/>
      <c r="WX519" s="10"/>
      <c r="WY519" s="196"/>
      <c r="WZ519" s="196"/>
      <c r="XA519" s="196"/>
      <c r="XB519" s="196"/>
      <c r="XC519" s="196"/>
      <c r="XD519" s="196"/>
      <c r="XE519" s="196"/>
      <c r="XF519" s="196"/>
      <c r="XG519" s="196"/>
      <c r="XH519" s="196"/>
      <c r="XI519" s="196"/>
      <c r="XJ519" s="196"/>
      <c r="XK519" s="196"/>
      <c r="XL519" s="196"/>
      <c r="XM519" s="196"/>
      <c r="XN519" s="196"/>
      <c r="XO519" s="196"/>
      <c r="XP519" s="196"/>
      <c r="XQ519" s="196"/>
      <c r="XR519" s="196"/>
      <c r="XS519" s="196"/>
      <c r="XT519" s="25">
        <f t="shared" si="478"/>
        <v>0</v>
      </c>
    </row>
    <row r="520" spans="2:644" s="4" customFormat="1" ht="12.75" hidden="1" x14ac:dyDescent="0.2">
      <c r="B520" s="61" t="s">
        <v>121</v>
      </c>
      <c r="C520" s="201" t="s">
        <v>516</v>
      </c>
      <c r="D520" s="9" t="str">
        <f t="shared" si="416"/>
        <v>1207349539</v>
      </c>
      <c r="E520" s="10">
        <v>6015</v>
      </c>
      <c r="F520" s="9" t="s">
        <v>338</v>
      </c>
      <c r="G520" s="9" t="s">
        <v>335</v>
      </c>
      <c r="H520" s="9" t="s">
        <v>833</v>
      </c>
      <c r="I520" s="9"/>
      <c r="J520" s="9"/>
      <c r="K520" s="9"/>
      <c r="L520" s="9"/>
      <c r="M520" s="9"/>
      <c r="N520" s="9" t="e">
        <f>VLOOKUP(C520,'[1]Nomina al 02-02-2023'!$A$6:$A$94,1,0)</f>
        <v>#N/A</v>
      </c>
      <c r="O520" s="9"/>
      <c r="P520" s="9"/>
      <c r="Q520" s="11">
        <v>44686</v>
      </c>
      <c r="R520" s="11">
        <v>44694</v>
      </c>
      <c r="S520" s="11"/>
      <c r="T520" s="11"/>
      <c r="U520" s="76">
        <f t="shared" si="417"/>
        <v>8.8666666666666671</v>
      </c>
      <c r="V520" s="100">
        <f t="shared" si="466"/>
        <v>11.083333333333334</v>
      </c>
      <c r="W520" s="12">
        <f t="shared" si="477"/>
        <v>0</v>
      </c>
      <c r="X520" s="24">
        <f t="shared" si="467"/>
        <v>0</v>
      </c>
      <c r="Y520" s="77">
        <f>IF(B520="Inactivo",0,(V520-W520-X520))</f>
        <v>0</v>
      </c>
      <c r="Z520" s="46"/>
      <c r="AA520" s="47"/>
      <c r="AB520" s="47"/>
      <c r="AC520" s="47"/>
      <c r="AD520" s="47"/>
      <c r="AE520" s="47"/>
      <c r="AF520" s="48"/>
      <c r="AG520" s="49"/>
      <c r="AH520" s="50"/>
      <c r="AI520" s="51"/>
      <c r="AJ520" s="52"/>
      <c r="AK520" s="53"/>
      <c r="AL520" s="53"/>
      <c r="AM520" s="53"/>
      <c r="AN520" s="53"/>
      <c r="AO520" s="53"/>
      <c r="AP520" s="54"/>
      <c r="AQ520" s="54"/>
      <c r="AR520" s="55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6"/>
      <c r="BO520" s="52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6"/>
      <c r="CS520" s="64"/>
      <c r="CT520" s="54"/>
      <c r="CU520" s="54"/>
      <c r="CV520" s="54"/>
      <c r="CW520" s="54"/>
      <c r="CX520" s="54"/>
      <c r="CY520" s="54"/>
      <c r="CZ520" s="55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15"/>
      <c r="DR520" s="15"/>
      <c r="DS520" s="15"/>
      <c r="DT520" s="15"/>
      <c r="DU520" s="15"/>
      <c r="DV520" s="15"/>
      <c r="DW520" s="29"/>
      <c r="DX520" s="43"/>
      <c r="DY520" s="21"/>
      <c r="DZ520" s="21"/>
      <c r="EA520" s="15"/>
      <c r="EB520" s="15"/>
      <c r="EC520" s="15"/>
      <c r="ED520" s="15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6"/>
      <c r="FB520" s="52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5"/>
      <c r="FZ520" s="54"/>
      <c r="GA520" s="54"/>
      <c r="GB520" s="54"/>
      <c r="GC520" s="54"/>
      <c r="GD520" s="54"/>
      <c r="GE520" s="54"/>
      <c r="GF520" s="58"/>
      <c r="GG520" s="57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6"/>
      <c r="HL520" s="52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5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8"/>
      <c r="IN520" s="57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6"/>
      <c r="JS520" s="52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5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6"/>
      <c r="KW520" s="57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5"/>
      <c r="LX520" s="54"/>
      <c r="LY520" s="54"/>
      <c r="LZ520" s="54"/>
      <c r="MA520" s="56"/>
      <c r="MB520" s="52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6"/>
      <c r="NF520" s="52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6"/>
      <c r="OK520" s="52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153"/>
      <c r="PP520" s="52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154"/>
      <c r="QT520" s="52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154"/>
      <c r="RY520" s="52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154"/>
      <c r="TC520" s="52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6"/>
      <c r="UH520" s="10"/>
      <c r="UI520" s="10"/>
      <c r="UJ520" s="10"/>
      <c r="UK520" s="10"/>
      <c r="UL520" s="10"/>
      <c r="UM520" s="10"/>
      <c r="UN520" s="10"/>
      <c r="UO520" s="10"/>
      <c r="UP520" s="10"/>
      <c r="UQ520" s="10"/>
      <c r="UR520" s="38"/>
      <c r="US520" s="38"/>
      <c r="UT520" s="38"/>
      <c r="UU520" s="38"/>
      <c r="UV520" s="38"/>
      <c r="UW520" s="38"/>
      <c r="UX520" s="38"/>
      <c r="UY520" s="38"/>
      <c r="UZ520" s="38"/>
      <c r="VA520" s="38"/>
      <c r="VB520" s="38"/>
      <c r="VC520" s="38"/>
      <c r="VD520" s="38"/>
      <c r="VE520" s="38"/>
      <c r="VF520" s="38"/>
      <c r="VG520" s="38"/>
      <c r="VH520" s="38"/>
      <c r="VI520" s="38"/>
      <c r="VJ520" s="38"/>
      <c r="VK520" s="38"/>
      <c r="VL520" s="182"/>
      <c r="VM520" s="25"/>
      <c r="VN520" s="10"/>
      <c r="VO520" s="10"/>
      <c r="VP520" s="10"/>
      <c r="VQ520" s="10"/>
      <c r="VR520" s="10"/>
      <c r="VS520" s="10"/>
      <c r="VT520" s="10"/>
      <c r="VU520" s="10"/>
      <c r="VV520" s="10"/>
      <c r="VW520" s="38"/>
      <c r="VX520" s="38"/>
      <c r="VY520" s="38"/>
      <c r="VZ520" s="38"/>
      <c r="WA520" s="38"/>
      <c r="WB520" s="38"/>
      <c r="WC520" s="38"/>
      <c r="WD520" s="38"/>
      <c r="WE520" s="38"/>
      <c r="WF520" s="38"/>
      <c r="WG520" s="38"/>
      <c r="WH520" s="38"/>
      <c r="WI520" s="38"/>
      <c r="WJ520" s="38"/>
      <c r="WK520" s="38"/>
      <c r="WL520" s="38"/>
      <c r="WM520" s="38"/>
      <c r="WN520" s="182"/>
      <c r="WO520" s="25"/>
      <c r="WP520" s="10"/>
      <c r="WQ520" s="10"/>
      <c r="WR520" s="10"/>
      <c r="WS520" s="10"/>
      <c r="WT520" s="10"/>
      <c r="WU520" s="10"/>
      <c r="WV520" s="10"/>
      <c r="WW520" s="10"/>
      <c r="WX520" s="10"/>
      <c r="WY520" s="196"/>
      <c r="WZ520" s="196"/>
      <c r="XA520" s="196"/>
      <c r="XB520" s="196"/>
      <c r="XC520" s="196"/>
      <c r="XD520" s="196"/>
      <c r="XE520" s="196"/>
      <c r="XF520" s="196"/>
      <c r="XG520" s="196"/>
      <c r="XH520" s="196"/>
      <c r="XI520" s="196"/>
      <c r="XJ520" s="196"/>
      <c r="XK520" s="196"/>
      <c r="XL520" s="196"/>
      <c r="XM520" s="196"/>
      <c r="XN520" s="196"/>
      <c r="XO520" s="196"/>
      <c r="XP520" s="196"/>
      <c r="XQ520" s="196"/>
      <c r="XR520" s="196"/>
      <c r="XS520" s="196"/>
      <c r="XT520" s="25">
        <f t="shared" si="478"/>
        <v>0</v>
      </c>
    </row>
    <row r="521" spans="2:644" s="4" customFormat="1" ht="12.75" x14ac:dyDescent="0.2">
      <c r="B521" s="61" t="s">
        <v>122</v>
      </c>
      <c r="C521" s="201" t="s">
        <v>517</v>
      </c>
      <c r="D521" s="9" t="str">
        <f t="shared" ref="D521:D557" si="479">CONCATENATE(REPT("0",10-LEN(C521)),C521)</f>
        <v>1719779496</v>
      </c>
      <c r="E521" s="10">
        <v>6005</v>
      </c>
      <c r="F521" s="9" t="s">
        <v>38</v>
      </c>
      <c r="G521" s="9" t="s">
        <v>330</v>
      </c>
      <c r="H521" s="9" t="s">
        <v>834</v>
      </c>
      <c r="I521" s="9">
        <f t="shared" ref="I521:I522" si="480">LEN(H521)</f>
        <v>25</v>
      </c>
      <c r="J521" s="9">
        <f t="shared" ref="J521:J522" si="481">FIND(" ",H521,FIND(" ",H521)+1)</f>
        <v>13</v>
      </c>
      <c r="K521" s="9">
        <f t="shared" ref="K521:K522" si="482">I521-(J521-1)</f>
        <v>13</v>
      </c>
      <c r="L521" s="9" t="str">
        <f t="shared" ref="L521:L522" si="483">MID(H521,1,J521)</f>
        <v xml:space="preserve">Vargas Reyes </v>
      </c>
      <c r="M521" s="9" t="str">
        <f t="shared" ref="M521:M522" si="484">MID(H521,J521,K521)</f>
        <v xml:space="preserve"> Luis Eduardo</v>
      </c>
      <c r="N521" s="9" t="str">
        <f>_xlfn.IFNA(VLOOKUP(D521,[1]!Tabla1[#All],7,0),"NO ENCONTRADO")</f>
        <v>luisvargas@salesland.net</v>
      </c>
      <c r="O521" s="9"/>
      <c r="P521" s="9" t="str">
        <f t="shared" ref="P521:P522" si="485">IF(N521="NO ENCONTRADO",O521,N521)</f>
        <v>luisvargas@salesland.net</v>
      </c>
      <c r="Q521" s="11">
        <v>44777</v>
      </c>
      <c r="R521" s="11"/>
      <c r="S521" s="11"/>
      <c r="T521" s="11"/>
      <c r="U521" s="76">
        <f t="shared" ref="U521:U557" si="486">((YEAR($Q$4)-YEAR(Q521))*12+(MONTH($Q$4)-MONTH(Q521))+((DAY($Q$4)-DAY(Q521))/30))</f>
        <v>5.9</v>
      </c>
      <c r="V521" s="100">
        <f t="shared" si="466"/>
        <v>7.375</v>
      </c>
      <c r="W521" s="12">
        <f t="shared" si="477"/>
        <v>0</v>
      </c>
      <c r="X521" s="24">
        <f t="shared" si="467"/>
        <v>0</v>
      </c>
      <c r="Y521" s="77">
        <f>IF(B521="Inactivo",0,(V521-W521-X521))</f>
        <v>7.375</v>
      </c>
      <c r="Z521" s="46"/>
      <c r="AA521" s="47"/>
      <c r="AB521" s="47"/>
      <c r="AC521" s="47"/>
      <c r="AD521" s="47"/>
      <c r="AE521" s="47"/>
      <c r="AF521" s="48"/>
      <c r="AG521" s="49"/>
      <c r="AH521" s="50"/>
      <c r="AI521" s="51"/>
      <c r="AJ521" s="52"/>
      <c r="AK521" s="53"/>
      <c r="AL521" s="53"/>
      <c r="AM521" s="53"/>
      <c r="AN521" s="53"/>
      <c r="AO521" s="53"/>
      <c r="AP521" s="54"/>
      <c r="AQ521" s="54"/>
      <c r="AR521" s="55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6"/>
      <c r="BO521" s="52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6"/>
      <c r="CS521" s="64"/>
      <c r="CT521" s="54"/>
      <c r="CU521" s="54"/>
      <c r="CV521" s="54"/>
      <c r="CW521" s="54"/>
      <c r="CX521" s="54"/>
      <c r="CY521" s="54"/>
      <c r="CZ521" s="55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15"/>
      <c r="DR521" s="15"/>
      <c r="DS521" s="15"/>
      <c r="DT521" s="15"/>
      <c r="DU521" s="15"/>
      <c r="DV521" s="15"/>
      <c r="DW521" s="29"/>
      <c r="DX521" s="43"/>
      <c r="DY521" s="21"/>
      <c r="DZ521" s="21"/>
      <c r="EA521" s="15"/>
      <c r="EB521" s="15"/>
      <c r="EC521" s="15"/>
      <c r="ED521" s="15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6"/>
      <c r="FB521" s="52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5"/>
      <c r="FZ521" s="54"/>
      <c r="GA521" s="54"/>
      <c r="GB521" s="54"/>
      <c r="GC521" s="54"/>
      <c r="GD521" s="54"/>
      <c r="GE521" s="54"/>
      <c r="GF521" s="58"/>
      <c r="GG521" s="57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6"/>
      <c r="HL521" s="52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5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8"/>
      <c r="IN521" s="57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6"/>
      <c r="JS521" s="52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5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6"/>
      <c r="KW521" s="57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5"/>
      <c r="LX521" s="54"/>
      <c r="LY521" s="54"/>
      <c r="LZ521" s="54"/>
      <c r="MA521" s="56"/>
      <c r="MB521" s="52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6"/>
      <c r="NF521" s="52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6"/>
      <c r="OK521" s="52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153"/>
      <c r="PP521" s="52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154"/>
      <c r="QT521" s="52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154"/>
      <c r="RY521" s="52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154"/>
      <c r="TC521" s="52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6"/>
      <c r="UH521" s="10"/>
      <c r="UI521" s="10"/>
      <c r="UJ521" s="10"/>
      <c r="UK521" s="10"/>
      <c r="UL521" s="10"/>
      <c r="UM521" s="10"/>
      <c r="UN521" s="10"/>
      <c r="UO521" s="10"/>
      <c r="UP521" s="10"/>
      <c r="UQ521" s="10"/>
      <c r="UR521" s="38"/>
      <c r="US521" s="38"/>
      <c r="UT521" s="38"/>
      <c r="UU521" s="38"/>
      <c r="UV521" s="38"/>
      <c r="UW521" s="38"/>
      <c r="UX521" s="38"/>
      <c r="UY521" s="38"/>
      <c r="UZ521" s="38"/>
      <c r="VA521" s="38"/>
      <c r="VB521" s="38"/>
      <c r="VC521" s="38"/>
      <c r="VD521" s="38"/>
      <c r="VE521" s="38"/>
      <c r="VF521" s="38"/>
      <c r="VG521" s="38"/>
      <c r="VH521" s="38"/>
      <c r="VI521" s="38"/>
      <c r="VJ521" s="38"/>
      <c r="VK521" s="38"/>
      <c r="VL521" s="182"/>
      <c r="VM521" s="25"/>
      <c r="VN521" s="10"/>
      <c r="VO521" s="10"/>
      <c r="VP521" s="10"/>
      <c r="VQ521" s="10"/>
      <c r="VR521" s="10"/>
      <c r="VS521" s="10"/>
      <c r="VT521" s="10"/>
      <c r="VU521" s="10"/>
      <c r="VV521" s="10"/>
      <c r="VW521" s="38"/>
      <c r="VX521" s="38"/>
      <c r="VY521" s="38"/>
      <c r="VZ521" s="38"/>
      <c r="WA521" s="38"/>
      <c r="WB521" s="38"/>
      <c r="WC521" s="38"/>
      <c r="WD521" s="38"/>
      <c r="WE521" s="38"/>
      <c r="WF521" s="38"/>
      <c r="WG521" s="38"/>
      <c r="WH521" s="38"/>
      <c r="WI521" s="38"/>
      <c r="WJ521" s="38"/>
      <c r="WK521" s="38"/>
      <c r="WL521" s="38"/>
      <c r="WM521" s="38"/>
      <c r="WN521" s="182"/>
      <c r="WO521" s="25"/>
      <c r="WP521" s="10"/>
      <c r="WQ521" s="10"/>
      <c r="WR521" s="10"/>
      <c r="WS521" s="10"/>
      <c r="WT521" s="10"/>
      <c r="WU521" s="10"/>
      <c r="WV521" s="10"/>
      <c r="WW521" s="10"/>
      <c r="WX521" s="10"/>
      <c r="WY521" s="196"/>
      <c r="WZ521" s="196"/>
      <c r="XA521" s="196"/>
      <c r="XB521" s="196"/>
      <c r="XC521" s="196"/>
      <c r="XD521" s="196"/>
      <c r="XE521" s="196"/>
      <c r="XF521" s="196"/>
      <c r="XG521" s="196"/>
      <c r="XH521" s="196"/>
      <c r="XI521" s="196"/>
      <c r="XJ521" s="196"/>
      <c r="XK521" s="196"/>
      <c r="XL521" s="196"/>
      <c r="XM521" s="196"/>
      <c r="XN521" s="196"/>
      <c r="XO521" s="196"/>
      <c r="XP521" s="196"/>
      <c r="XQ521" s="196"/>
      <c r="XR521" s="196"/>
      <c r="XS521" s="196"/>
      <c r="XT521" s="25">
        <f t="shared" si="478"/>
        <v>0</v>
      </c>
    </row>
    <row r="522" spans="2:644" s="4" customFormat="1" ht="12.75" x14ac:dyDescent="0.2">
      <c r="B522" s="61" t="s">
        <v>122</v>
      </c>
      <c r="C522" s="201" t="s">
        <v>1169</v>
      </c>
      <c r="D522" s="9" t="str">
        <f t="shared" si="479"/>
        <v>0960120525</v>
      </c>
      <c r="E522" s="10">
        <v>6015</v>
      </c>
      <c r="F522" s="9" t="s">
        <v>338</v>
      </c>
      <c r="G522" s="9" t="s">
        <v>883</v>
      </c>
      <c r="H522" s="9" t="s">
        <v>835</v>
      </c>
      <c r="I522" s="9">
        <f t="shared" si="480"/>
        <v>26</v>
      </c>
      <c r="J522" s="9">
        <f t="shared" si="481"/>
        <v>14</v>
      </c>
      <c r="K522" s="9">
        <f t="shared" si="482"/>
        <v>13</v>
      </c>
      <c r="L522" s="9" t="str">
        <f t="shared" si="483"/>
        <v xml:space="preserve">Vargas Vargas </v>
      </c>
      <c r="M522" s="9" t="str">
        <f t="shared" si="484"/>
        <v xml:space="preserve"> Lina Lisbeth</v>
      </c>
      <c r="N522" s="9" t="str">
        <f>_xlfn.IFNA(VLOOKUP(D522,[1]!Tabla1[#All],7,0),"NO ENCONTRADO")</f>
        <v>linavargas@salesland.net</v>
      </c>
      <c r="O522" s="9"/>
      <c r="P522" s="9" t="str">
        <f t="shared" si="485"/>
        <v>linavargas@salesland.net</v>
      </c>
      <c r="Q522" s="11">
        <v>44743</v>
      </c>
      <c r="R522" s="11"/>
      <c r="S522" s="11"/>
      <c r="T522" s="11"/>
      <c r="U522" s="76">
        <f t="shared" si="486"/>
        <v>7</v>
      </c>
      <c r="V522" s="100">
        <f t="shared" si="466"/>
        <v>8.75</v>
      </c>
      <c r="W522" s="12">
        <f t="shared" si="477"/>
        <v>0</v>
      </c>
      <c r="X522" s="24">
        <f t="shared" si="467"/>
        <v>0</v>
      </c>
      <c r="Y522" s="77">
        <f>IF(B522="Inactivo",0,(V522-W522-X522))</f>
        <v>8.75</v>
      </c>
      <c r="Z522" s="46"/>
      <c r="AA522" s="47"/>
      <c r="AB522" s="47"/>
      <c r="AC522" s="47"/>
      <c r="AD522" s="47"/>
      <c r="AE522" s="47"/>
      <c r="AF522" s="48"/>
      <c r="AG522" s="49"/>
      <c r="AH522" s="50"/>
      <c r="AI522" s="51"/>
      <c r="AJ522" s="52"/>
      <c r="AK522" s="53"/>
      <c r="AL522" s="53"/>
      <c r="AM522" s="53"/>
      <c r="AN522" s="53"/>
      <c r="AO522" s="53"/>
      <c r="AP522" s="54"/>
      <c r="AQ522" s="54"/>
      <c r="AR522" s="55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6"/>
      <c r="BO522" s="52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6"/>
      <c r="CS522" s="64"/>
      <c r="CT522" s="54"/>
      <c r="CU522" s="54"/>
      <c r="CV522" s="54"/>
      <c r="CW522" s="54"/>
      <c r="CX522" s="54"/>
      <c r="CY522" s="54"/>
      <c r="CZ522" s="55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15"/>
      <c r="DR522" s="15"/>
      <c r="DS522" s="15"/>
      <c r="DT522" s="15"/>
      <c r="DU522" s="15"/>
      <c r="DV522" s="15"/>
      <c r="DW522" s="29"/>
      <c r="DX522" s="43"/>
      <c r="DY522" s="21"/>
      <c r="DZ522" s="21"/>
      <c r="EA522" s="15"/>
      <c r="EB522" s="15"/>
      <c r="EC522" s="15"/>
      <c r="ED522" s="15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6"/>
      <c r="FB522" s="52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5"/>
      <c r="FZ522" s="54"/>
      <c r="GA522" s="54"/>
      <c r="GB522" s="54"/>
      <c r="GC522" s="54"/>
      <c r="GD522" s="54"/>
      <c r="GE522" s="54"/>
      <c r="GF522" s="58"/>
      <c r="GG522" s="57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6"/>
      <c r="HL522" s="52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5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8"/>
      <c r="IN522" s="57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6"/>
      <c r="JS522" s="52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5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6"/>
      <c r="KW522" s="57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5"/>
      <c r="LX522" s="54"/>
      <c r="LY522" s="54"/>
      <c r="LZ522" s="54"/>
      <c r="MA522" s="56"/>
      <c r="MB522" s="52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6"/>
      <c r="NF522" s="52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6"/>
      <c r="OK522" s="52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153"/>
      <c r="PP522" s="52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154"/>
      <c r="QT522" s="52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154"/>
      <c r="RY522" s="52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154"/>
      <c r="TC522" s="52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6"/>
      <c r="UH522" s="10"/>
      <c r="UI522" s="10"/>
      <c r="UJ522" s="10"/>
      <c r="UK522" s="10"/>
      <c r="UL522" s="10"/>
      <c r="UM522" s="10"/>
      <c r="UN522" s="10"/>
      <c r="UO522" s="10"/>
      <c r="UP522" s="10"/>
      <c r="UQ522" s="10"/>
      <c r="UR522" s="38"/>
      <c r="US522" s="38"/>
      <c r="UT522" s="38"/>
      <c r="UU522" s="38"/>
      <c r="UV522" s="38"/>
      <c r="UW522" s="38"/>
      <c r="UX522" s="38"/>
      <c r="UY522" s="38"/>
      <c r="UZ522" s="38"/>
      <c r="VA522" s="38"/>
      <c r="VB522" s="38"/>
      <c r="VC522" s="38"/>
      <c r="VD522" s="38"/>
      <c r="VE522" s="38"/>
      <c r="VF522" s="38"/>
      <c r="VG522" s="38"/>
      <c r="VH522" s="38"/>
      <c r="VI522" s="38"/>
      <c r="VJ522" s="38"/>
      <c r="VK522" s="38"/>
      <c r="VL522" s="182"/>
      <c r="VM522" s="25"/>
      <c r="VN522" s="10"/>
      <c r="VO522" s="10"/>
      <c r="VP522" s="10"/>
      <c r="VQ522" s="10"/>
      <c r="VR522" s="10"/>
      <c r="VS522" s="10"/>
      <c r="VT522" s="10"/>
      <c r="VU522" s="10"/>
      <c r="VV522" s="10"/>
      <c r="VW522" s="38"/>
      <c r="VX522" s="38"/>
      <c r="VY522" s="38"/>
      <c r="VZ522" s="38"/>
      <c r="WA522" s="38"/>
      <c r="WB522" s="38"/>
      <c r="WC522" s="38"/>
      <c r="WD522" s="38"/>
      <c r="WE522" s="38"/>
      <c r="WF522" s="38"/>
      <c r="WG522" s="38"/>
      <c r="WH522" s="38"/>
      <c r="WI522" s="38"/>
      <c r="WJ522" s="38"/>
      <c r="WK522" s="38"/>
      <c r="WL522" s="38"/>
      <c r="WM522" s="38"/>
      <c r="WN522" s="182"/>
      <c r="WO522" s="25"/>
      <c r="WP522" s="10"/>
      <c r="WQ522" s="10"/>
      <c r="WR522" s="10"/>
      <c r="WS522" s="10"/>
      <c r="WT522" s="10"/>
      <c r="WU522" s="10"/>
      <c r="WV522" s="10"/>
      <c r="WW522" s="10"/>
      <c r="WX522" s="10"/>
      <c r="WY522" s="196"/>
      <c r="WZ522" s="196"/>
      <c r="XA522" s="196"/>
      <c r="XB522" s="196"/>
      <c r="XC522" s="196"/>
      <c r="XD522" s="196"/>
      <c r="XE522" s="196"/>
      <c r="XF522" s="196"/>
      <c r="XG522" s="196"/>
      <c r="XH522" s="196"/>
      <c r="XI522" s="196"/>
      <c r="XJ522" s="196"/>
      <c r="XK522" s="196"/>
      <c r="XL522" s="196"/>
      <c r="XM522" s="196"/>
      <c r="XN522" s="196"/>
      <c r="XO522" s="196"/>
      <c r="XP522" s="196"/>
      <c r="XQ522" s="196"/>
      <c r="XR522" s="196"/>
      <c r="XS522" s="196"/>
      <c r="XT522" s="25">
        <f t="shared" si="478"/>
        <v>0</v>
      </c>
    </row>
    <row r="523" spans="2:644" s="4" customFormat="1" ht="12.75" hidden="1" x14ac:dyDescent="0.2">
      <c r="B523" s="61" t="s">
        <v>121</v>
      </c>
      <c r="C523" s="201" t="s">
        <v>518</v>
      </c>
      <c r="D523" s="9" t="str">
        <f t="shared" si="479"/>
        <v>1804588653</v>
      </c>
      <c r="E523" s="10"/>
      <c r="F523" s="9"/>
      <c r="G523" s="9"/>
      <c r="H523" s="9" t="s">
        <v>836</v>
      </c>
      <c r="I523" s="9"/>
      <c r="J523" s="9"/>
      <c r="K523" s="9"/>
      <c r="L523" s="9"/>
      <c r="M523" s="9"/>
      <c r="N523" s="9" t="e">
        <f>VLOOKUP(C523,'[1]Nomina al 02-02-2023'!$A$6:$A$94,1,0)</f>
        <v>#N/A</v>
      </c>
      <c r="O523" s="9"/>
      <c r="P523" s="9"/>
      <c r="Q523" s="11">
        <v>44305</v>
      </c>
      <c r="R523" s="11">
        <v>44305</v>
      </c>
      <c r="S523" s="11"/>
      <c r="T523" s="11"/>
      <c r="U523" s="76">
        <f t="shared" si="486"/>
        <v>21.4</v>
      </c>
      <c r="V523" s="100">
        <f t="shared" si="466"/>
        <v>26.75</v>
      </c>
      <c r="W523" s="12">
        <f t="shared" si="468"/>
        <v>0</v>
      </c>
      <c r="X523" s="24">
        <f t="shared" si="467"/>
        <v>0</v>
      </c>
      <c r="Y523" s="77">
        <f>IF(B523="Inactivo",0,(V523-W523-X523))</f>
        <v>0</v>
      </c>
      <c r="Z523" s="46"/>
      <c r="AA523" s="47"/>
      <c r="AB523" s="47"/>
      <c r="AC523" s="47"/>
      <c r="AD523" s="47"/>
      <c r="AE523" s="47"/>
      <c r="AF523" s="48"/>
      <c r="AG523" s="49"/>
      <c r="AH523" s="50"/>
      <c r="AI523" s="51"/>
      <c r="AJ523" s="52"/>
      <c r="AK523" s="53"/>
      <c r="AL523" s="53"/>
      <c r="AM523" s="53"/>
      <c r="AN523" s="53"/>
      <c r="AO523" s="53"/>
      <c r="AP523" s="54"/>
      <c r="AQ523" s="54"/>
      <c r="AR523" s="55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6"/>
      <c r="BO523" s="52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6"/>
      <c r="CS523" s="64"/>
      <c r="CT523" s="54"/>
      <c r="CU523" s="54"/>
      <c r="CV523" s="54"/>
      <c r="CW523" s="54"/>
      <c r="CX523" s="54"/>
      <c r="CY523" s="54"/>
      <c r="CZ523" s="55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15"/>
      <c r="DR523" s="15"/>
      <c r="DS523" s="15"/>
      <c r="DT523" s="15"/>
      <c r="DU523" s="15"/>
      <c r="DV523" s="15"/>
      <c r="DW523" s="29"/>
      <c r="DX523" s="43"/>
      <c r="DY523" s="21"/>
      <c r="DZ523" s="21"/>
      <c r="EA523" s="15"/>
      <c r="EB523" s="15"/>
      <c r="EC523" s="15"/>
      <c r="ED523" s="15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6"/>
      <c r="FB523" s="52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5"/>
      <c r="FZ523" s="54"/>
      <c r="GA523" s="54"/>
      <c r="GB523" s="54"/>
      <c r="GC523" s="54"/>
      <c r="GD523" s="54"/>
      <c r="GE523" s="54"/>
      <c r="GF523" s="58"/>
      <c r="GG523" s="57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6"/>
      <c r="HL523" s="52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5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8"/>
      <c r="IN523" s="57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6"/>
      <c r="JS523" s="52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5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6"/>
      <c r="KW523" s="57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5"/>
      <c r="LX523" s="54"/>
      <c r="LY523" s="54"/>
      <c r="LZ523" s="54"/>
      <c r="MA523" s="56"/>
      <c r="MB523" s="52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6"/>
      <c r="NF523" s="52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6"/>
      <c r="OK523" s="52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153"/>
      <c r="PP523" s="52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154"/>
      <c r="QT523" s="52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154"/>
      <c r="RY523" s="52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154"/>
      <c r="TC523" s="52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6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38"/>
      <c r="US523" s="38"/>
      <c r="UT523" s="38"/>
      <c r="UU523" s="38"/>
      <c r="UV523" s="38"/>
      <c r="UW523" s="38"/>
      <c r="UX523" s="38"/>
      <c r="UY523" s="38"/>
      <c r="UZ523" s="38"/>
      <c r="VA523" s="38"/>
      <c r="VB523" s="38"/>
      <c r="VC523" s="38"/>
      <c r="VD523" s="38"/>
      <c r="VE523" s="38"/>
      <c r="VF523" s="38"/>
      <c r="VG523" s="38"/>
      <c r="VH523" s="38"/>
      <c r="VI523" s="38"/>
      <c r="VJ523" s="38"/>
      <c r="VK523" s="38"/>
      <c r="VL523" s="182"/>
      <c r="VM523" s="25"/>
      <c r="VN523" s="10"/>
      <c r="VO523" s="10"/>
      <c r="VP523" s="10"/>
      <c r="VQ523" s="10"/>
      <c r="VR523" s="10"/>
      <c r="VS523" s="10"/>
      <c r="VT523" s="10"/>
      <c r="VU523" s="10"/>
      <c r="VV523" s="10"/>
      <c r="VW523" s="38"/>
      <c r="VX523" s="38"/>
      <c r="VY523" s="38"/>
      <c r="VZ523" s="38"/>
      <c r="WA523" s="38"/>
      <c r="WB523" s="38"/>
      <c r="WC523" s="38"/>
      <c r="WD523" s="38"/>
      <c r="WE523" s="38"/>
      <c r="WF523" s="38"/>
      <c r="WG523" s="38"/>
      <c r="WH523" s="38"/>
      <c r="WI523" s="38"/>
      <c r="WJ523" s="38"/>
      <c r="WK523" s="38"/>
      <c r="WL523" s="38"/>
      <c r="WM523" s="38"/>
      <c r="WN523" s="182"/>
      <c r="WO523" s="25"/>
      <c r="WP523" s="10"/>
      <c r="WQ523" s="10"/>
      <c r="WR523" s="10"/>
      <c r="WS523" s="10"/>
      <c r="WT523" s="10"/>
      <c r="WU523" s="10"/>
      <c r="WV523" s="10"/>
      <c r="WW523" s="10"/>
      <c r="WX523" s="10"/>
      <c r="WY523" s="38"/>
      <c r="WZ523" s="38"/>
      <c r="XA523" s="38"/>
      <c r="XB523" s="38"/>
      <c r="XC523" s="38"/>
      <c r="XD523" s="38"/>
      <c r="XE523" s="38"/>
      <c r="XF523" s="38"/>
      <c r="XG523" s="38"/>
      <c r="XH523" s="38"/>
      <c r="XI523" s="38"/>
      <c r="XJ523" s="38"/>
      <c r="XK523" s="38"/>
      <c r="XL523" s="38"/>
      <c r="XM523" s="38"/>
      <c r="XN523" s="38"/>
      <c r="XO523" s="38"/>
      <c r="XP523" s="38"/>
      <c r="XQ523" s="38"/>
      <c r="XR523" s="38"/>
      <c r="XS523" s="38"/>
      <c r="XT523" s="25"/>
    </row>
    <row r="524" spans="2:644" s="4" customFormat="1" ht="12.75" x14ac:dyDescent="0.2">
      <c r="B524" s="61" t="s">
        <v>122</v>
      </c>
      <c r="C524" s="201" t="s">
        <v>1170</v>
      </c>
      <c r="D524" s="9" t="str">
        <f t="shared" si="479"/>
        <v>0953119351</v>
      </c>
      <c r="E524" s="10">
        <v>6015</v>
      </c>
      <c r="F524" s="9" t="s">
        <v>338</v>
      </c>
      <c r="G524" s="9" t="s">
        <v>886</v>
      </c>
      <c r="H524" s="9" t="s">
        <v>837</v>
      </c>
      <c r="I524" s="9">
        <f>LEN(H524)</f>
        <v>27</v>
      </c>
      <c r="J524" s="9">
        <f>FIND(" ",H524,FIND(" ",H524)+1)</f>
        <v>15</v>
      </c>
      <c r="K524" s="9">
        <f>I524-(J524-1)</f>
        <v>13</v>
      </c>
      <c r="L524" s="9" t="str">
        <f>MID(H524,1,J524)</f>
        <v xml:space="preserve">Vasquez Farias </v>
      </c>
      <c r="M524" s="9" t="str">
        <f>MID(H524,J524,K524)</f>
        <v xml:space="preserve"> Carlos Kevin</v>
      </c>
      <c r="N524" s="9" t="str">
        <f>_xlfn.IFNA(VLOOKUP(D524,[1]!Tabla1[#All],7,0),"NO ENCONTRADO")</f>
        <v>carlosvasquez@salesland.net</v>
      </c>
      <c r="O524" s="9"/>
      <c r="P524" s="9" t="str">
        <f>IF(N524="NO ENCONTRADO",O524,N524)</f>
        <v>carlosvasquez@salesland.net</v>
      </c>
      <c r="Q524" s="11">
        <v>44743</v>
      </c>
      <c r="R524" s="11"/>
      <c r="S524" s="11"/>
      <c r="T524" s="11"/>
      <c r="U524" s="76">
        <f t="shared" si="486"/>
        <v>7</v>
      </c>
      <c r="V524" s="100">
        <f t="shared" si="466"/>
        <v>8.75</v>
      </c>
      <c r="W524" s="12">
        <f t="shared" ref="W524:W530" si="487">SUM(Z524:XS524)</f>
        <v>0</v>
      </c>
      <c r="X524" s="24">
        <f t="shared" si="467"/>
        <v>0</v>
      </c>
      <c r="Y524" s="77">
        <f>IF(B524="Inactivo",0,(V524-W524-X524))</f>
        <v>8.75</v>
      </c>
      <c r="Z524" s="46"/>
      <c r="AA524" s="47"/>
      <c r="AB524" s="47"/>
      <c r="AC524" s="47"/>
      <c r="AD524" s="47"/>
      <c r="AE524" s="47"/>
      <c r="AF524" s="48"/>
      <c r="AG524" s="49"/>
      <c r="AH524" s="50"/>
      <c r="AI524" s="51"/>
      <c r="AJ524" s="52"/>
      <c r="AK524" s="53"/>
      <c r="AL524" s="53"/>
      <c r="AM524" s="53"/>
      <c r="AN524" s="53"/>
      <c r="AO524" s="53"/>
      <c r="AP524" s="54"/>
      <c r="AQ524" s="54"/>
      <c r="AR524" s="55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6"/>
      <c r="BO524" s="52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6"/>
      <c r="CS524" s="64"/>
      <c r="CT524" s="54"/>
      <c r="CU524" s="54"/>
      <c r="CV524" s="54"/>
      <c r="CW524" s="54"/>
      <c r="CX524" s="54"/>
      <c r="CY524" s="54"/>
      <c r="CZ524" s="55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15"/>
      <c r="DR524" s="15"/>
      <c r="DS524" s="15"/>
      <c r="DT524" s="15"/>
      <c r="DU524" s="15"/>
      <c r="DV524" s="15"/>
      <c r="DW524" s="29"/>
      <c r="DX524" s="43"/>
      <c r="DY524" s="21"/>
      <c r="DZ524" s="21"/>
      <c r="EA524" s="15"/>
      <c r="EB524" s="15"/>
      <c r="EC524" s="15"/>
      <c r="ED524" s="15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6"/>
      <c r="FB524" s="52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5"/>
      <c r="FZ524" s="54"/>
      <c r="GA524" s="54"/>
      <c r="GB524" s="54"/>
      <c r="GC524" s="54"/>
      <c r="GD524" s="54"/>
      <c r="GE524" s="54"/>
      <c r="GF524" s="58"/>
      <c r="GG524" s="57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6"/>
      <c r="HL524" s="52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5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8"/>
      <c r="IN524" s="57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6"/>
      <c r="JS524" s="52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5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6"/>
      <c r="KW524" s="57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5"/>
      <c r="LX524" s="54"/>
      <c r="LY524" s="54"/>
      <c r="LZ524" s="54"/>
      <c r="MA524" s="56"/>
      <c r="MB524" s="52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6"/>
      <c r="NF524" s="52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6"/>
      <c r="OK524" s="52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153"/>
      <c r="PP524" s="52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154"/>
      <c r="QT524" s="52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154"/>
      <c r="RY524" s="52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154"/>
      <c r="TC524" s="52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6"/>
      <c r="UH524" s="10"/>
      <c r="UI524" s="10"/>
      <c r="UJ524" s="10"/>
      <c r="UK524" s="10"/>
      <c r="UL524" s="10"/>
      <c r="UM524" s="10"/>
      <c r="UN524" s="10"/>
      <c r="UO524" s="10"/>
      <c r="UP524" s="10"/>
      <c r="UQ524" s="10"/>
      <c r="UR524" s="38"/>
      <c r="US524" s="38"/>
      <c r="UT524" s="38"/>
      <c r="UU524" s="38"/>
      <c r="UV524" s="38"/>
      <c r="UW524" s="38"/>
      <c r="UX524" s="38"/>
      <c r="UY524" s="38"/>
      <c r="UZ524" s="38"/>
      <c r="VA524" s="38"/>
      <c r="VB524" s="38"/>
      <c r="VC524" s="38"/>
      <c r="VD524" s="38"/>
      <c r="VE524" s="38"/>
      <c r="VF524" s="38"/>
      <c r="VG524" s="38"/>
      <c r="VH524" s="38"/>
      <c r="VI524" s="38"/>
      <c r="VJ524" s="38"/>
      <c r="VK524" s="38"/>
      <c r="VL524" s="182"/>
      <c r="VM524" s="25"/>
      <c r="VN524" s="10"/>
      <c r="VO524" s="10"/>
      <c r="VP524" s="10"/>
      <c r="VQ524" s="10"/>
      <c r="VR524" s="10"/>
      <c r="VS524" s="10"/>
      <c r="VT524" s="10"/>
      <c r="VU524" s="10"/>
      <c r="VV524" s="10"/>
      <c r="VW524" s="38"/>
      <c r="VX524" s="38"/>
      <c r="VY524" s="38"/>
      <c r="VZ524" s="38"/>
      <c r="WA524" s="38"/>
      <c r="WB524" s="38"/>
      <c r="WC524" s="38"/>
      <c r="WD524" s="38"/>
      <c r="WE524" s="38"/>
      <c r="WF524" s="38"/>
      <c r="WG524" s="38"/>
      <c r="WH524" s="38"/>
      <c r="WI524" s="38"/>
      <c r="WJ524" s="38"/>
      <c r="WK524" s="38"/>
      <c r="WL524" s="38"/>
      <c r="WM524" s="38"/>
      <c r="WN524" s="182"/>
      <c r="WO524" s="25"/>
      <c r="WP524" s="10"/>
      <c r="WQ524" s="10"/>
      <c r="WR524" s="10"/>
      <c r="WS524" s="10"/>
      <c r="WT524" s="10"/>
      <c r="WU524" s="10"/>
      <c r="WV524" s="10"/>
      <c r="WW524" s="10"/>
      <c r="WX524" s="10"/>
      <c r="WY524" s="196"/>
      <c r="WZ524" s="196"/>
      <c r="XA524" s="196"/>
      <c r="XB524" s="196"/>
      <c r="XC524" s="196"/>
      <c r="XD524" s="196"/>
      <c r="XE524" s="196"/>
      <c r="XF524" s="196"/>
      <c r="XG524" s="196"/>
      <c r="XH524" s="196"/>
      <c r="XI524" s="196"/>
      <c r="XJ524" s="196"/>
      <c r="XK524" s="196"/>
      <c r="XL524" s="196"/>
      <c r="XM524" s="196"/>
      <c r="XN524" s="196"/>
      <c r="XO524" s="196"/>
      <c r="XP524" s="196"/>
      <c r="XQ524" s="196"/>
      <c r="XR524" s="196"/>
      <c r="XS524" s="196"/>
      <c r="XT524" s="25">
        <f t="shared" ref="XT524:XT530" si="488">SUM(Z524:XS524)</f>
        <v>0</v>
      </c>
    </row>
    <row r="525" spans="2:644" s="4" customFormat="1" ht="12.75" hidden="1" x14ac:dyDescent="0.2">
      <c r="B525" s="61" t="s">
        <v>121</v>
      </c>
      <c r="C525" s="201" t="s">
        <v>519</v>
      </c>
      <c r="D525" s="9" t="str">
        <f t="shared" si="479"/>
        <v>1721547402</v>
      </c>
      <c r="E525" s="10">
        <v>6015</v>
      </c>
      <c r="F525" s="9" t="s">
        <v>338</v>
      </c>
      <c r="G525" s="9" t="s">
        <v>126</v>
      </c>
      <c r="H525" s="9" t="s">
        <v>275</v>
      </c>
      <c r="I525" s="9"/>
      <c r="J525" s="9"/>
      <c r="K525" s="9"/>
      <c r="L525" s="9"/>
      <c r="M525" s="9"/>
      <c r="N525" s="9" t="e">
        <f>VLOOKUP(C525,'[1]Nomina al 02-02-2023'!$A$6:$A$94,1,0)</f>
        <v>#N/A</v>
      </c>
      <c r="O525" s="9"/>
      <c r="P525" s="9"/>
      <c r="Q525" s="11">
        <v>44652</v>
      </c>
      <c r="R525" s="11">
        <v>44681</v>
      </c>
      <c r="S525" s="11"/>
      <c r="T525" s="11"/>
      <c r="U525" s="76">
        <f t="shared" si="486"/>
        <v>10</v>
      </c>
      <c r="V525" s="100">
        <f t="shared" si="466"/>
        <v>12.5</v>
      </c>
      <c r="W525" s="12">
        <f t="shared" si="487"/>
        <v>0</v>
      </c>
      <c r="X525" s="24">
        <f t="shared" si="467"/>
        <v>0</v>
      </c>
      <c r="Y525" s="77">
        <f>IF(B525="Inactivo",0,(V525-W525-X525))</f>
        <v>0</v>
      </c>
      <c r="Z525" s="46"/>
      <c r="AA525" s="47"/>
      <c r="AB525" s="47"/>
      <c r="AC525" s="47"/>
      <c r="AD525" s="47"/>
      <c r="AE525" s="47"/>
      <c r="AF525" s="48"/>
      <c r="AG525" s="49"/>
      <c r="AH525" s="50"/>
      <c r="AI525" s="51"/>
      <c r="AJ525" s="52"/>
      <c r="AK525" s="53"/>
      <c r="AL525" s="53"/>
      <c r="AM525" s="53"/>
      <c r="AN525" s="53"/>
      <c r="AO525" s="53"/>
      <c r="AP525" s="54"/>
      <c r="AQ525" s="54"/>
      <c r="AR525" s="55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6"/>
      <c r="BO525" s="52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6"/>
      <c r="CS525" s="64"/>
      <c r="CT525" s="54"/>
      <c r="CU525" s="54"/>
      <c r="CV525" s="54"/>
      <c r="CW525" s="54"/>
      <c r="CX525" s="54"/>
      <c r="CY525" s="54"/>
      <c r="CZ525" s="55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15"/>
      <c r="DR525" s="15"/>
      <c r="DS525" s="15"/>
      <c r="DT525" s="15"/>
      <c r="DU525" s="15"/>
      <c r="DV525" s="15"/>
      <c r="DW525" s="29"/>
      <c r="DX525" s="43"/>
      <c r="DY525" s="21"/>
      <c r="DZ525" s="21"/>
      <c r="EA525" s="15"/>
      <c r="EB525" s="15"/>
      <c r="EC525" s="15"/>
      <c r="ED525" s="15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6"/>
      <c r="FB525" s="52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5"/>
      <c r="FZ525" s="54"/>
      <c r="GA525" s="54"/>
      <c r="GB525" s="54"/>
      <c r="GC525" s="54"/>
      <c r="GD525" s="54"/>
      <c r="GE525" s="54"/>
      <c r="GF525" s="58"/>
      <c r="GG525" s="57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6"/>
      <c r="HL525" s="52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5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8"/>
      <c r="IN525" s="57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6"/>
      <c r="JS525" s="52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5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6"/>
      <c r="KW525" s="57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5"/>
      <c r="LX525" s="54"/>
      <c r="LY525" s="54"/>
      <c r="LZ525" s="54"/>
      <c r="MA525" s="56"/>
      <c r="MB525" s="52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6"/>
      <c r="NF525" s="52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6"/>
      <c r="OK525" s="52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153"/>
      <c r="PP525" s="52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154"/>
      <c r="QT525" s="52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154"/>
      <c r="RY525" s="52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154"/>
      <c r="TC525" s="52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6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38"/>
      <c r="US525" s="38"/>
      <c r="UT525" s="38"/>
      <c r="UU525" s="38"/>
      <c r="UV525" s="38"/>
      <c r="UW525" s="38"/>
      <c r="UX525" s="38"/>
      <c r="UY525" s="38"/>
      <c r="UZ525" s="38"/>
      <c r="VA525" s="38"/>
      <c r="VB525" s="38"/>
      <c r="VC525" s="38"/>
      <c r="VD525" s="38"/>
      <c r="VE525" s="38"/>
      <c r="VF525" s="38"/>
      <c r="VG525" s="38"/>
      <c r="VH525" s="38"/>
      <c r="VI525" s="38"/>
      <c r="VJ525" s="38"/>
      <c r="VK525" s="38"/>
      <c r="VL525" s="182"/>
      <c r="VM525" s="25"/>
      <c r="VN525" s="10"/>
      <c r="VO525" s="10"/>
      <c r="VP525" s="10"/>
      <c r="VQ525" s="10"/>
      <c r="VR525" s="10"/>
      <c r="VS525" s="10"/>
      <c r="VT525" s="10"/>
      <c r="VU525" s="10"/>
      <c r="VV525" s="10"/>
      <c r="VW525" s="38"/>
      <c r="VX525" s="38"/>
      <c r="VY525" s="38"/>
      <c r="VZ525" s="38"/>
      <c r="WA525" s="38"/>
      <c r="WB525" s="38"/>
      <c r="WC525" s="38"/>
      <c r="WD525" s="38"/>
      <c r="WE525" s="38"/>
      <c r="WF525" s="38"/>
      <c r="WG525" s="38"/>
      <c r="WH525" s="38"/>
      <c r="WI525" s="38"/>
      <c r="WJ525" s="38"/>
      <c r="WK525" s="38"/>
      <c r="WL525" s="38"/>
      <c r="WM525" s="38"/>
      <c r="WN525" s="182"/>
      <c r="WO525" s="25"/>
      <c r="WP525" s="10"/>
      <c r="WQ525" s="10"/>
      <c r="WR525" s="10"/>
      <c r="WS525" s="10"/>
      <c r="WT525" s="10"/>
      <c r="WU525" s="10"/>
      <c r="WV525" s="10"/>
      <c r="WW525" s="10"/>
      <c r="WX525" s="10"/>
      <c r="WY525" s="196"/>
      <c r="WZ525" s="196"/>
      <c r="XA525" s="196"/>
      <c r="XB525" s="196"/>
      <c r="XC525" s="196"/>
      <c r="XD525" s="196"/>
      <c r="XE525" s="196"/>
      <c r="XF525" s="196"/>
      <c r="XG525" s="196"/>
      <c r="XH525" s="196"/>
      <c r="XI525" s="196"/>
      <c r="XJ525" s="196"/>
      <c r="XK525" s="196"/>
      <c r="XL525" s="196"/>
      <c r="XM525" s="196"/>
      <c r="XN525" s="196"/>
      <c r="XO525" s="196"/>
      <c r="XP525" s="196"/>
      <c r="XQ525" s="196"/>
      <c r="XR525" s="196"/>
      <c r="XS525" s="196"/>
      <c r="XT525" s="25">
        <f t="shared" si="488"/>
        <v>0</v>
      </c>
    </row>
    <row r="526" spans="2:644" s="4" customFormat="1" ht="12.75" hidden="1" x14ac:dyDescent="0.2">
      <c r="B526" s="61" t="s">
        <v>121</v>
      </c>
      <c r="C526" s="201" t="s">
        <v>1171</v>
      </c>
      <c r="D526" s="9" t="str">
        <f t="shared" si="479"/>
        <v>0950675371</v>
      </c>
      <c r="E526" s="10">
        <v>6015</v>
      </c>
      <c r="F526" s="9" t="s">
        <v>338</v>
      </c>
      <c r="G526" s="9" t="s">
        <v>332</v>
      </c>
      <c r="H526" s="9" t="s">
        <v>254</v>
      </c>
      <c r="I526" s="9"/>
      <c r="J526" s="9"/>
      <c r="K526" s="9"/>
      <c r="L526" s="9"/>
      <c r="M526" s="9"/>
      <c r="N526" s="9" t="e">
        <f>VLOOKUP(C526,'[1]Nomina al 02-02-2023'!$A$6:$A$94,1,0)</f>
        <v>#N/A</v>
      </c>
      <c r="O526" s="9"/>
      <c r="P526" s="9"/>
      <c r="Q526" s="11">
        <v>44669</v>
      </c>
      <c r="R526" s="11">
        <v>44669</v>
      </c>
      <c r="S526" s="11">
        <v>44831</v>
      </c>
      <c r="T526" s="11">
        <v>44876</v>
      </c>
      <c r="U526" s="76">
        <f t="shared" si="486"/>
        <v>9.4333333333333336</v>
      </c>
      <c r="V526" s="100">
        <f t="shared" si="466"/>
        <v>11.791666666666668</v>
      </c>
      <c r="W526" s="12">
        <f t="shared" si="487"/>
        <v>0</v>
      </c>
      <c r="X526" s="24">
        <f t="shared" si="467"/>
        <v>0</v>
      </c>
      <c r="Y526" s="77">
        <f>IF(B526="Inactivo",0,(V526-W526-X526))</f>
        <v>0</v>
      </c>
      <c r="Z526" s="46"/>
      <c r="AA526" s="47"/>
      <c r="AB526" s="47"/>
      <c r="AC526" s="47"/>
      <c r="AD526" s="47"/>
      <c r="AE526" s="47"/>
      <c r="AF526" s="48"/>
      <c r="AG526" s="49"/>
      <c r="AH526" s="50"/>
      <c r="AI526" s="51"/>
      <c r="AJ526" s="52"/>
      <c r="AK526" s="53"/>
      <c r="AL526" s="53"/>
      <c r="AM526" s="53"/>
      <c r="AN526" s="53"/>
      <c r="AO526" s="53"/>
      <c r="AP526" s="54"/>
      <c r="AQ526" s="54"/>
      <c r="AR526" s="55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6"/>
      <c r="BO526" s="52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6"/>
      <c r="CS526" s="64"/>
      <c r="CT526" s="54"/>
      <c r="CU526" s="54"/>
      <c r="CV526" s="54"/>
      <c r="CW526" s="54"/>
      <c r="CX526" s="54"/>
      <c r="CY526" s="54"/>
      <c r="CZ526" s="55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15"/>
      <c r="DR526" s="15"/>
      <c r="DS526" s="15"/>
      <c r="DT526" s="15"/>
      <c r="DU526" s="15"/>
      <c r="DV526" s="15"/>
      <c r="DW526" s="29"/>
      <c r="DX526" s="43"/>
      <c r="DY526" s="21"/>
      <c r="DZ526" s="21"/>
      <c r="EA526" s="15"/>
      <c r="EB526" s="15"/>
      <c r="EC526" s="15"/>
      <c r="ED526" s="15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6"/>
      <c r="FB526" s="52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5"/>
      <c r="FZ526" s="54"/>
      <c r="GA526" s="54"/>
      <c r="GB526" s="54"/>
      <c r="GC526" s="54"/>
      <c r="GD526" s="54"/>
      <c r="GE526" s="54"/>
      <c r="GF526" s="58"/>
      <c r="GG526" s="57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6"/>
      <c r="HL526" s="52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5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8"/>
      <c r="IN526" s="57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6"/>
      <c r="JS526" s="52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5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6"/>
      <c r="KW526" s="57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5"/>
      <c r="LX526" s="54"/>
      <c r="LY526" s="54"/>
      <c r="LZ526" s="54"/>
      <c r="MA526" s="56"/>
      <c r="MB526" s="52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6"/>
      <c r="NF526" s="52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6"/>
      <c r="OK526" s="52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153"/>
      <c r="PP526" s="52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154"/>
      <c r="QT526" s="52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154"/>
      <c r="RY526" s="52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154"/>
      <c r="TC526" s="52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6"/>
      <c r="UH526" s="10"/>
      <c r="UI526" s="10"/>
      <c r="UJ526" s="10"/>
      <c r="UK526" s="10"/>
      <c r="UL526" s="10"/>
      <c r="UM526" s="10"/>
      <c r="UN526" s="10"/>
      <c r="UO526" s="10"/>
      <c r="UP526" s="10"/>
      <c r="UQ526" s="10"/>
      <c r="UR526" s="38"/>
      <c r="US526" s="38"/>
      <c r="UT526" s="38"/>
      <c r="UU526" s="38"/>
      <c r="UV526" s="38"/>
      <c r="UW526" s="38"/>
      <c r="UX526" s="38"/>
      <c r="UY526" s="38"/>
      <c r="UZ526" s="38"/>
      <c r="VA526" s="38"/>
      <c r="VB526" s="38"/>
      <c r="VC526" s="38"/>
      <c r="VD526" s="38"/>
      <c r="VE526" s="38"/>
      <c r="VF526" s="38"/>
      <c r="VG526" s="38"/>
      <c r="VH526" s="38"/>
      <c r="VI526" s="38"/>
      <c r="VJ526" s="38"/>
      <c r="VK526" s="38"/>
      <c r="VL526" s="182"/>
      <c r="VM526" s="25"/>
      <c r="VN526" s="10"/>
      <c r="VO526" s="10"/>
      <c r="VP526" s="10"/>
      <c r="VQ526" s="10"/>
      <c r="VR526" s="10"/>
      <c r="VS526" s="10"/>
      <c r="VT526" s="10"/>
      <c r="VU526" s="10"/>
      <c r="VV526" s="10"/>
      <c r="VW526" s="38"/>
      <c r="VX526" s="38"/>
      <c r="VY526" s="38"/>
      <c r="VZ526" s="38"/>
      <c r="WA526" s="38"/>
      <c r="WB526" s="38"/>
      <c r="WC526" s="38"/>
      <c r="WD526" s="38"/>
      <c r="WE526" s="38"/>
      <c r="WF526" s="38"/>
      <c r="WG526" s="38"/>
      <c r="WH526" s="38"/>
      <c r="WI526" s="38"/>
      <c r="WJ526" s="38"/>
      <c r="WK526" s="38"/>
      <c r="WL526" s="38"/>
      <c r="WM526" s="38"/>
      <c r="WN526" s="182"/>
      <c r="WO526" s="25"/>
      <c r="WP526" s="10"/>
      <c r="WQ526" s="10"/>
      <c r="WR526" s="10"/>
      <c r="WS526" s="10"/>
      <c r="WT526" s="10"/>
      <c r="WU526" s="10"/>
      <c r="WV526" s="10"/>
      <c r="WW526" s="10"/>
      <c r="WX526" s="10"/>
      <c r="WY526" s="196"/>
      <c r="WZ526" s="196"/>
      <c r="XA526" s="196"/>
      <c r="XB526" s="196"/>
      <c r="XC526" s="196"/>
      <c r="XD526" s="196"/>
      <c r="XE526" s="196"/>
      <c r="XF526" s="196"/>
      <c r="XG526" s="196"/>
      <c r="XH526" s="196"/>
      <c r="XI526" s="196"/>
      <c r="XJ526" s="196"/>
      <c r="XK526" s="196"/>
      <c r="XL526" s="196"/>
      <c r="XM526" s="196"/>
      <c r="XN526" s="196"/>
      <c r="XO526" s="196"/>
      <c r="XP526" s="196"/>
      <c r="XQ526" s="196"/>
      <c r="XR526" s="196"/>
      <c r="XS526" s="196"/>
      <c r="XT526" s="25">
        <f t="shared" si="488"/>
        <v>0</v>
      </c>
    </row>
    <row r="527" spans="2:644" s="4" customFormat="1" ht="12.75" x14ac:dyDescent="0.2">
      <c r="B527" s="61" t="s">
        <v>122</v>
      </c>
      <c r="C527" s="201" t="s">
        <v>1172</v>
      </c>
      <c r="D527" s="9" t="str">
        <f t="shared" si="479"/>
        <v>0940510415</v>
      </c>
      <c r="E527" s="10">
        <v>6015</v>
      </c>
      <c r="F527" s="9" t="s">
        <v>338</v>
      </c>
      <c r="G527" s="9" t="s">
        <v>873</v>
      </c>
      <c r="H527" s="9" t="s">
        <v>838</v>
      </c>
      <c r="I527" s="9">
        <f t="shared" ref="I527:I529" si="489">LEN(H527)</f>
        <v>30</v>
      </c>
      <c r="J527" s="9">
        <f t="shared" ref="J527:J529" si="490">FIND(" ",H527,FIND(" ",H527)+1)</f>
        <v>14</v>
      </c>
      <c r="K527" s="9">
        <f t="shared" ref="K527:K529" si="491">I527-(J527-1)</f>
        <v>17</v>
      </c>
      <c r="L527" s="9" t="str">
        <f t="shared" ref="L527:L529" si="492">MID(H527,1,J527)</f>
        <v xml:space="preserve">Velez Moreira </v>
      </c>
      <c r="M527" s="9" t="str">
        <f t="shared" ref="M527:M529" si="493">MID(H527,J527,K527)</f>
        <v xml:space="preserve"> Hernan Alexander</v>
      </c>
      <c r="N527" s="9" t="str">
        <f>_xlfn.IFNA(VLOOKUP(D527,[1]!Tabla1[#All],7,0),"NO ENCONTRADO")</f>
        <v>hernanvelez@saleslhed.net</v>
      </c>
      <c r="O527" s="9"/>
      <c r="P527" s="9" t="str">
        <f t="shared" ref="P527:P529" si="494">IF(N527="NO ENCONTRADO",O527,N527)</f>
        <v>hernanvelez@saleslhed.net</v>
      </c>
      <c r="Q527" s="11">
        <v>44880</v>
      </c>
      <c r="R527" s="11"/>
      <c r="S527" s="11"/>
      <c r="T527" s="11"/>
      <c r="U527" s="76">
        <f t="shared" si="486"/>
        <v>2.5333333333333332</v>
      </c>
      <c r="V527" s="100">
        <f t="shared" si="466"/>
        <v>3.1666666666666665</v>
      </c>
      <c r="W527" s="12">
        <f t="shared" si="487"/>
        <v>0</v>
      </c>
      <c r="X527" s="24">
        <f t="shared" si="467"/>
        <v>0</v>
      </c>
      <c r="Y527" s="77">
        <f>IF(B527="Inactivo",0,(V527-W527-X527))</f>
        <v>3.1666666666666665</v>
      </c>
      <c r="Z527" s="46"/>
      <c r="AA527" s="47"/>
      <c r="AB527" s="47"/>
      <c r="AC527" s="47"/>
      <c r="AD527" s="47"/>
      <c r="AE527" s="47"/>
      <c r="AF527" s="48"/>
      <c r="AG527" s="49"/>
      <c r="AH527" s="50"/>
      <c r="AI527" s="51"/>
      <c r="AJ527" s="52"/>
      <c r="AK527" s="53"/>
      <c r="AL527" s="53"/>
      <c r="AM527" s="53"/>
      <c r="AN527" s="53"/>
      <c r="AO527" s="53"/>
      <c r="AP527" s="54"/>
      <c r="AQ527" s="54"/>
      <c r="AR527" s="55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6"/>
      <c r="BO527" s="52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6"/>
      <c r="CS527" s="64"/>
      <c r="CT527" s="54"/>
      <c r="CU527" s="54"/>
      <c r="CV527" s="54"/>
      <c r="CW527" s="54"/>
      <c r="CX527" s="54"/>
      <c r="CY527" s="54"/>
      <c r="CZ527" s="55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15"/>
      <c r="DR527" s="15"/>
      <c r="DS527" s="15"/>
      <c r="DT527" s="15"/>
      <c r="DU527" s="15"/>
      <c r="DV527" s="15"/>
      <c r="DW527" s="29"/>
      <c r="DX527" s="43"/>
      <c r="DY527" s="21"/>
      <c r="DZ527" s="21"/>
      <c r="EA527" s="15"/>
      <c r="EB527" s="15"/>
      <c r="EC527" s="15"/>
      <c r="ED527" s="15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6"/>
      <c r="FB527" s="52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5"/>
      <c r="FZ527" s="54"/>
      <c r="GA527" s="54"/>
      <c r="GB527" s="54"/>
      <c r="GC527" s="54"/>
      <c r="GD527" s="54"/>
      <c r="GE527" s="54"/>
      <c r="GF527" s="58"/>
      <c r="GG527" s="57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6"/>
      <c r="HL527" s="52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5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8"/>
      <c r="IN527" s="57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6"/>
      <c r="JS527" s="52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5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6"/>
      <c r="KW527" s="57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5"/>
      <c r="LX527" s="54"/>
      <c r="LY527" s="54"/>
      <c r="LZ527" s="54"/>
      <c r="MA527" s="56"/>
      <c r="MB527" s="52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6"/>
      <c r="NF527" s="52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6"/>
      <c r="OK527" s="52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153"/>
      <c r="PP527" s="52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154"/>
      <c r="QT527" s="52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154"/>
      <c r="RY527" s="52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154"/>
      <c r="TC527" s="52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6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38"/>
      <c r="US527" s="38"/>
      <c r="UT527" s="38"/>
      <c r="UU527" s="38"/>
      <c r="UV527" s="38"/>
      <c r="UW527" s="38"/>
      <c r="UX527" s="38"/>
      <c r="UY527" s="38"/>
      <c r="UZ527" s="38"/>
      <c r="VA527" s="38"/>
      <c r="VB527" s="38"/>
      <c r="VC527" s="38"/>
      <c r="VD527" s="38"/>
      <c r="VE527" s="38"/>
      <c r="VF527" s="38"/>
      <c r="VG527" s="38"/>
      <c r="VH527" s="38"/>
      <c r="VI527" s="38"/>
      <c r="VJ527" s="38"/>
      <c r="VK527" s="38"/>
      <c r="VL527" s="182"/>
      <c r="VM527" s="25"/>
      <c r="VN527" s="10"/>
      <c r="VO527" s="10"/>
      <c r="VP527" s="10"/>
      <c r="VQ527" s="10"/>
      <c r="VR527" s="10"/>
      <c r="VS527" s="10"/>
      <c r="VT527" s="10"/>
      <c r="VU527" s="10"/>
      <c r="VV527" s="10"/>
      <c r="VW527" s="38"/>
      <c r="VX527" s="38"/>
      <c r="VY527" s="38"/>
      <c r="VZ527" s="38"/>
      <c r="WA527" s="38"/>
      <c r="WB527" s="38"/>
      <c r="WC527" s="38"/>
      <c r="WD527" s="38"/>
      <c r="WE527" s="38"/>
      <c r="WF527" s="38"/>
      <c r="WG527" s="38"/>
      <c r="WH527" s="38"/>
      <c r="WI527" s="38"/>
      <c r="WJ527" s="38"/>
      <c r="WK527" s="38"/>
      <c r="WL527" s="38"/>
      <c r="WM527" s="38"/>
      <c r="WN527" s="182"/>
      <c r="WO527" s="25"/>
      <c r="WP527" s="10"/>
      <c r="WQ527" s="10"/>
      <c r="WR527" s="10"/>
      <c r="WS527" s="10"/>
      <c r="WT527" s="10"/>
      <c r="WU527" s="10"/>
      <c r="WV527" s="10"/>
      <c r="WW527" s="10"/>
      <c r="WX527" s="10"/>
      <c r="WY527" s="196"/>
      <c r="WZ527" s="196"/>
      <c r="XA527" s="196"/>
      <c r="XB527" s="196"/>
      <c r="XC527" s="196"/>
      <c r="XD527" s="196"/>
      <c r="XE527" s="196"/>
      <c r="XF527" s="196"/>
      <c r="XG527" s="196"/>
      <c r="XH527" s="196"/>
      <c r="XI527" s="196"/>
      <c r="XJ527" s="196"/>
      <c r="XK527" s="196"/>
      <c r="XL527" s="196"/>
      <c r="XM527" s="196"/>
      <c r="XN527" s="196"/>
      <c r="XO527" s="196"/>
      <c r="XP527" s="196"/>
      <c r="XQ527" s="196"/>
      <c r="XR527" s="196"/>
      <c r="XS527" s="196"/>
      <c r="XT527" s="25">
        <f t="shared" si="488"/>
        <v>0</v>
      </c>
    </row>
    <row r="528" spans="2:644" s="4" customFormat="1" ht="12.75" x14ac:dyDescent="0.2">
      <c r="B528" s="61" t="s">
        <v>122</v>
      </c>
      <c r="C528" s="201" t="s">
        <v>520</v>
      </c>
      <c r="D528" s="9" t="str">
        <f t="shared" si="479"/>
        <v>1316855947</v>
      </c>
      <c r="E528" s="10">
        <v>6015</v>
      </c>
      <c r="F528" s="9" t="s">
        <v>338</v>
      </c>
      <c r="G528" s="9" t="s">
        <v>883</v>
      </c>
      <c r="H528" s="9" t="s">
        <v>839</v>
      </c>
      <c r="I528" s="9">
        <f t="shared" si="489"/>
        <v>25</v>
      </c>
      <c r="J528" s="9">
        <f t="shared" si="490"/>
        <v>11</v>
      </c>
      <c r="K528" s="9">
        <f t="shared" si="491"/>
        <v>15</v>
      </c>
      <c r="L528" s="9" t="str">
        <f t="shared" si="492"/>
        <v xml:space="preserve">Velez Vera </v>
      </c>
      <c r="M528" s="9" t="str">
        <f t="shared" si="493"/>
        <v xml:space="preserve"> Julissa Yadira</v>
      </c>
      <c r="N528" s="9" t="str">
        <f>_xlfn.IFNA(VLOOKUP(D528,[1]!Tabla1[#All],7,0),"NO ENCONTRADO")</f>
        <v>julissavelez@salesland.net</v>
      </c>
      <c r="O528" s="9"/>
      <c r="P528" s="9" t="str">
        <f t="shared" si="494"/>
        <v>julissavelez@salesland.net</v>
      </c>
      <c r="Q528" s="11">
        <v>44676</v>
      </c>
      <c r="R528" s="11"/>
      <c r="S528" s="11"/>
      <c r="T528" s="11"/>
      <c r="U528" s="76">
        <f t="shared" si="486"/>
        <v>9.1999999999999993</v>
      </c>
      <c r="V528" s="100">
        <f t="shared" si="466"/>
        <v>11.5</v>
      </c>
      <c r="W528" s="12">
        <f t="shared" si="487"/>
        <v>0</v>
      </c>
      <c r="X528" s="24">
        <f t="shared" si="467"/>
        <v>0</v>
      </c>
      <c r="Y528" s="77">
        <f>IF(B528="Inactivo",0,(V528-W528-X528))</f>
        <v>11.5</v>
      </c>
      <c r="Z528" s="46"/>
      <c r="AA528" s="47"/>
      <c r="AB528" s="47"/>
      <c r="AC528" s="47"/>
      <c r="AD528" s="47"/>
      <c r="AE528" s="47"/>
      <c r="AF528" s="48"/>
      <c r="AG528" s="49"/>
      <c r="AH528" s="50"/>
      <c r="AI528" s="51"/>
      <c r="AJ528" s="52"/>
      <c r="AK528" s="53"/>
      <c r="AL528" s="53"/>
      <c r="AM528" s="53"/>
      <c r="AN528" s="53"/>
      <c r="AO528" s="53"/>
      <c r="AP528" s="54"/>
      <c r="AQ528" s="54"/>
      <c r="AR528" s="55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6"/>
      <c r="BO528" s="52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6"/>
      <c r="CS528" s="64"/>
      <c r="CT528" s="54"/>
      <c r="CU528" s="54"/>
      <c r="CV528" s="54"/>
      <c r="CW528" s="54"/>
      <c r="CX528" s="54"/>
      <c r="CY528" s="54"/>
      <c r="CZ528" s="55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15"/>
      <c r="DR528" s="15"/>
      <c r="DS528" s="15"/>
      <c r="DT528" s="15"/>
      <c r="DU528" s="15"/>
      <c r="DV528" s="15"/>
      <c r="DW528" s="29"/>
      <c r="DX528" s="43"/>
      <c r="DY528" s="21"/>
      <c r="DZ528" s="21"/>
      <c r="EA528" s="15"/>
      <c r="EB528" s="15"/>
      <c r="EC528" s="15"/>
      <c r="ED528" s="15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6"/>
      <c r="FB528" s="52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5"/>
      <c r="FZ528" s="54"/>
      <c r="GA528" s="54"/>
      <c r="GB528" s="54"/>
      <c r="GC528" s="54"/>
      <c r="GD528" s="54"/>
      <c r="GE528" s="54"/>
      <c r="GF528" s="58"/>
      <c r="GG528" s="57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6"/>
      <c r="HL528" s="52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5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8"/>
      <c r="IN528" s="57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6"/>
      <c r="JS528" s="52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5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6"/>
      <c r="KW528" s="57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5"/>
      <c r="LX528" s="54"/>
      <c r="LY528" s="54"/>
      <c r="LZ528" s="54"/>
      <c r="MA528" s="56"/>
      <c r="MB528" s="52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6"/>
      <c r="NF528" s="52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6"/>
      <c r="OK528" s="52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153"/>
      <c r="PP528" s="52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154"/>
      <c r="QT528" s="52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154"/>
      <c r="RY528" s="52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154"/>
      <c r="TC528" s="52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6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38"/>
      <c r="US528" s="38"/>
      <c r="UT528" s="38"/>
      <c r="UU528" s="38"/>
      <c r="UV528" s="38"/>
      <c r="UW528" s="38"/>
      <c r="UX528" s="38"/>
      <c r="UY528" s="38"/>
      <c r="UZ528" s="38"/>
      <c r="VA528" s="38"/>
      <c r="VB528" s="38"/>
      <c r="VC528" s="38"/>
      <c r="VD528" s="38"/>
      <c r="VE528" s="38"/>
      <c r="VF528" s="38"/>
      <c r="VG528" s="38"/>
      <c r="VH528" s="38"/>
      <c r="VI528" s="38"/>
      <c r="VJ528" s="38"/>
      <c r="VK528" s="38"/>
      <c r="VL528" s="182"/>
      <c r="VM528" s="25"/>
      <c r="VN528" s="10"/>
      <c r="VO528" s="10"/>
      <c r="VP528" s="10"/>
      <c r="VQ528" s="10"/>
      <c r="VR528" s="10"/>
      <c r="VS528" s="10"/>
      <c r="VT528" s="10"/>
      <c r="VU528" s="10"/>
      <c r="VV528" s="10"/>
      <c r="VW528" s="38"/>
      <c r="VX528" s="38"/>
      <c r="VY528" s="38"/>
      <c r="VZ528" s="38"/>
      <c r="WA528" s="38"/>
      <c r="WB528" s="38"/>
      <c r="WC528" s="38"/>
      <c r="WD528" s="38"/>
      <c r="WE528" s="38"/>
      <c r="WF528" s="38"/>
      <c r="WG528" s="38"/>
      <c r="WH528" s="38"/>
      <c r="WI528" s="38"/>
      <c r="WJ528" s="38"/>
      <c r="WK528" s="38"/>
      <c r="WL528" s="38"/>
      <c r="WM528" s="38"/>
      <c r="WN528" s="182"/>
      <c r="WO528" s="25"/>
      <c r="WP528" s="10"/>
      <c r="WQ528" s="10"/>
      <c r="WR528" s="10"/>
      <c r="WS528" s="10"/>
      <c r="WT528" s="10"/>
      <c r="WU528" s="10"/>
      <c r="WV528" s="10"/>
      <c r="WW528" s="10"/>
      <c r="WX528" s="10"/>
      <c r="WY528" s="196"/>
      <c r="WZ528" s="196"/>
      <c r="XA528" s="196"/>
      <c r="XB528" s="196"/>
      <c r="XC528" s="196"/>
      <c r="XD528" s="196"/>
      <c r="XE528" s="196"/>
      <c r="XF528" s="196"/>
      <c r="XG528" s="196"/>
      <c r="XH528" s="196"/>
      <c r="XI528" s="196"/>
      <c r="XJ528" s="196"/>
      <c r="XK528" s="196"/>
      <c r="XL528" s="196"/>
      <c r="XM528" s="196"/>
      <c r="XN528" s="196"/>
      <c r="XO528" s="196"/>
      <c r="XP528" s="196"/>
      <c r="XQ528" s="196"/>
      <c r="XR528" s="196"/>
      <c r="XS528" s="196"/>
      <c r="XT528" s="25">
        <f t="shared" si="488"/>
        <v>0</v>
      </c>
    </row>
    <row r="529" spans="2:644" s="4" customFormat="1" ht="12.75" x14ac:dyDescent="0.2">
      <c r="B529" s="61" t="s">
        <v>122</v>
      </c>
      <c r="C529" s="201" t="s">
        <v>1173</v>
      </c>
      <c r="D529" s="9" t="str">
        <f t="shared" si="479"/>
        <v>0924159882</v>
      </c>
      <c r="E529" s="10">
        <v>6015</v>
      </c>
      <c r="F529" s="9" t="s">
        <v>338</v>
      </c>
      <c r="G529" s="9" t="s">
        <v>883</v>
      </c>
      <c r="H529" s="9" t="s">
        <v>841</v>
      </c>
      <c r="I529" s="9">
        <f t="shared" si="489"/>
        <v>29</v>
      </c>
      <c r="J529" s="9">
        <f t="shared" si="490"/>
        <v>13</v>
      </c>
      <c r="K529" s="9">
        <f t="shared" si="491"/>
        <v>17</v>
      </c>
      <c r="L529" s="9" t="str">
        <f t="shared" si="492"/>
        <v xml:space="preserve">Vera Aguilar </v>
      </c>
      <c r="M529" s="9" t="str">
        <f t="shared" si="493"/>
        <v xml:space="preserve"> Jazmin Alexandra</v>
      </c>
      <c r="N529" s="9" t="str">
        <f>_xlfn.IFNA(VLOOKUP(D529,[1]!Tabla1[#All],7,0),"NO ENCONTRADO")</f>
        <v>alexandravera@salesland.net</v>
      </c>
      <c r="O529" s="9"/>
      <c r="P529" s="9" t="str">
        <f t="shared" si="494"/>
        <v>alexandravera@salesland.net</v>
      </c>
      <c r="Q529" s="11">
        <v>44652</v>
      </c>
      <c r="R529" s="11"/>
      <c r="S529" s="11"/>
      <c r="T529" s="11"/>
      <c r="U529" s="76">
        <f t="shared" si="486"/>
        <v>10</v>
      </c>
      <c r="V529" s="100">
        <f t="shared" si="466"/>
        <v>12.5</v>
      </c>
      <c r="W529" s="12">
        <f t="shared" si="487"/>
        <v>0</v>
      </c>
      <c r="X529" s="24">
        <f t="shared" si="467"/>
        <v>0</v>
      </c>
      <c r="Y529" s="77">
        <f>IF(B529="Inactivo",0,(V529-W529-X529))</f>
        <v>12.5</v>
      </c>
      <c r="Z529" s="46"/>
      <c r="AA529" s="47"/>
      <c r="AB529" s="47"/>
      <c r="AC529" s="47"/>
      <c r="AD529" s="47"/>
      <c r="AE529" s="47"/>
      <c r="AF529" s="48"/>
      <c r="AG529" s="49"/>
      <c r="AH529" s="50"/>
      <c r="AI529" s="51"/>
      <c r="AJ529" s="52"/>
      <c r="AK529" s="53"/>
      <c r="AL529" s="53"/>
      <c r="AM529" s="53"/>
      <c r="AN529" s="53"/>
      <c r="AO529" s="53"/>
      <c r="AP529" s="54"/>
      <c r="AQ529" s="54"/>
      <c r="AR529" s="55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6"/>
      <c r="BO529" s="52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6"/>
      <c r="CS529" s="64"/>
      <c r="CT529" s="54"/>
      <c r="CU529" s="54"/>
      <c r="CV529" s="54"/>
      <c r="CW529" s="54"/>
      <c r="CX529" s="54"/>
      <c r="CY529" s="54"/>
      <c r="CZ529" s="55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15"/>
      <c r="DR529" s="15"/>
      <c r="DS529" s="15"/>
      <c r="DT529" s="15"/>
      <c r="DU529" s="15"/>
      <c r="DV529" s="15"/>
      <c r="DW529" s="29"/>
      <c r="DX529" s="43"/>
      <c r="DY529" s="21"/>
      <c r="DZ529" s="21"/>
      <c r="EA529" s="15"/>
      <c r="EB529" s="15"/>
      <c r="EC529" s="15"/>
      <c r="ED529" s="15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6"/>
      <c r="FB529" s="52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5"/>
      <c r="FZ529" s="54"/>
      <c r="GA529" s="54"/>
      <c r="GB529" s="54"/>
      <c r="GC529" s="54"/>
      <c r="GD529" s="54"/>
      <c r="GE529" s="54"/>
      <c r="GF529" s="58"/>
      <c r="GG529" s="57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6"/>
      <c r="HL529" s="52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5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8"/>
      <c r="IN529" s="57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6"/>
      <c r="JS529" s="52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5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6"/>
      <c r="KW529" s="57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5"/>
      <c r="LX529" s="54"/>
      <c r="LY529" s="54"/>
      <c r="LZ529" s="54"/>
      <c r="MA529" s="56"/>
      <c r="MB529" s="52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6"/>
      <c r="NF529" s="52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6"/>
      <c r="OK529" s="52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153"/>
      <c r="PP529" s="52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154"/>
      <c r="QT529" s="52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154"/>
      <c r="RY529" s="52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154"/>
      <c r="TC529" s="52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6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38"/>
      <c r="US529" s="38"/>
      <c r="UT529" s="38"/>
      <c r="UU529" s="38"/>
      <c r="UV529" s="38"/>
      <c r="UW529" s="38"/>
      <c r="UX529" s="38"/>
      <c r="UY529" s="38"/>
      <c r="UZ529" s="38"/>
      <c r="VA529" s="38"/>
      <c r="VB529" s="38"/>
      <c r="VC529" s="38"/>
      <c r="VD529" s="38"/>
      <c r="VE529" s="38"/>
      <c r="VF529" s="38"/>
      <c r="VG529" s="38"/>
      <c r="VH529" s="38"/>
      <c r="VI529" s="38"/>
      <c r="VJ529" s="38"/>
      <c r="VK529" s="38"/>
      <c r="VL529" s="182"/>
      <c r="VM529" s="25"/>
      <c r="VN529" s="10"/>
      <c r="VO529" s="10"/>
      <c r="VP529" s="10"/>
      <c r="VQ529" s="10"/>
      <c r="VR529" s="10"/>
      <c r="VS529" s="10"/>
      <c r="VT529" s="10"/>
      <c r="VU529" s="10"/>
      <c r="VV529" s="10"/>
      <c r="VW529" s="38"/>
      <c r="VX529" s="38"/>
      <c r="VY529" s="38"/>
      <c r="VZ529" s="38"/>
      <c r="WA529" s="38"/>
      <c r="WB529" s="38"/>
      <c r="WC529" s="38"/>
      <c r="WD529" s="38"/>
      <c r="WE529" s="38"/>
      <c r="WF529" s="38"/>
      <c r="WG529" s="38"/>
      <c r="WH529" s="38"/>
      <c r="WI529" s="38"/>
      <c r="WJ529" s="38"/>
      <c r="WK529" s="38"/>
      <c r="WL529" s="38"/>
      <c r="WM529" s="38"/>
      <c r="WN529" s="182"/>
      <c r="WO529" s="25"/>
      <c r="WP529" s="10"/>
      <c r="WQ529" s="10"/>
      <c r="WR529" s="10"/>
      <c r="WS529" s="10"/>
      <c r="WT529" s="10"/>
      <c r="WU529" s="10"/>
      <c r="WV529" s="10"/>
      <c r="WW529" s="10"/>
      <c r="WX529" s="10"/>
      <c r="WY529" s="196"/>
      <c r="WZ529" s="196"/>
      <c r="XA529" s="196"/>
      <c r="XB529" s="196"/>
      <c r="XC529" s="196"/>
      <c r="XD529" s="196"/>
      <c r="XE529" s="196"/>
      <c r="XF529" s="196"/>
      <c r="XG529" s="196"/>
      <c r="XH529" s="196"/>
      <c r="XI529" s="196"/>
      <c r="XJ529" s="196"/>
      <c r="XK529" s="196"/>
      <c r="XL529" s="196"/>
      <c r="XM529" s="196"/>
      <c r="XN529" s="196"/>
      <c r="XO529" s="196"/>
      <c r="XP529" s="196"/>
      <c r="XQ529" s="196"/>
      <c r="XR529" s="196"/>
      <c r="XS529" s="196"/>
      <c r="XT529" s="25">
        <f t="shared" si="488"/>
        <v>0</v>
      </c>
    </row>
    <row r="530" spans="2:644" s="4" customFormat="1" ht="12.75" hidden="1" x14ac:dyDescent="0.2">
      <c r="B530" s="61" t="s">
        <v>121</v>
      </c>
      <c r="C530" s="201" t="s">
        <v>207</v>
      </c>
      <c r="D530" s="9" t="str">
        <f t="shared" si="479"/>
        <v>1313517946</v>
      </c>
      <c r="E530" s="10">
        <v>6015</v>
      </c>
      <c r="F530" s="9" t="s">
        <v>338</v>
      </c>
      <c r="G530" s="9" t="s">
        <v>335</v>
      </c>
      <c r="H530" s="9" t="s">
        <v>320</v>
      </c>
      <c r="I530" s="9"/>
      <c r="J530" s="9"/>
      <c r="K530" s="9"/>
      <c r="L530" s="9"/>
      <c r="M530" s="9"/>
      <c r="N530" s="9" t="e">
        <f>VLOOKUP(C530,'[1]Nomina al 02-02-2023'!$A$6:$A$94,1,0)</f>
        <v>#N/A</v>
      </c>
      <c r="O530" s="9"/>
      <c r="P530" s="9"/>
      <c r="Q530" s="11">
        <v>44880</v>
      </c>
      <c r="R530" s="11">
        <v>44896</v>
      </c>
      <c r="S530" s="11"/>
      <c r="T530" s="11"/>
      <c r="U530" s="76">
        <f t="shared" si="486"/>
        <v>2.5333333333333332</v>
      </c>
      <c r="V530" s="100">
        <f t="shared" si="466"/>
        <v>3.1666666666666665</v>
      </c>
      <c r="W530" s="12">
        <f t="shared" si="487"/>
        <v>0</v>
      </c>
      <c r="X530" s="24">
        <f t="shared" si="467"/>
        <v>0</v>
      </c>
      <c r="Y530" s="77">
        <f>IF(B530="Inactivo",0,(V530-W530-X530))</f>
        <v>0</v>
      </c>
      <c r="Z530" s="46"/>
      <c r="AA530" s="47"/>
      <c r="AB530" s="47"/>
      <c r="AC530" s="47"/>
      <c r="AD530" s="47"/>
      <c r="AE530" s="47"/>
      <c r="AF530" s="48"/>
      <c r="AG530" s="49"/>
      <c r="AH530" s="50"/>
      <c r="AI530" s="51"/>
      <c r="AJ530" s="52"/>
      <c r="AK530" s="53"/>
      <c r="AL530" s="53"/>
      <c r="AM530" s="53"/>
      <c r="AN530" s="53"/>
      <c r="AO530" s="53"/>
      <c r="AP530" s="54"/>
      <c r="AQ530" s="54"/>
      <c r="AR530" s="55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6"/>
      <c r="BO530" s="52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6"/>
      <c r="CS530" s="64"/>
      <c r="CT530" s="54"/>
      <c r="CU530" s="54"/>
      <c r="CV530" s="54"/>
      <c r="CW530" s="54"/>
      <c r="CX530" s="54"/>
      <c r="CY530" s="54"/>
      <c r="CZ530" s="55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15"/>
      <c r="DR530" s="15"/>
      <c r="DS530" s="15"/>
      <c r="DT530" s="15"/>
      <c r="DU530" s="15"/>
      <c r="DV530" s="15"/>
      <c r="DW530" s="29"/>
      <c r="DX530" s="43"/>
      <c r="DY530" s="21"/>
      <c r="DZ530" s="21"/>
      <c r="EA530" s="15"/>
      <c r="EB530" s="15"/>
      <c r="EC530" s="15"/>
      <c r="ED530" s="15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6"/>
      <c r="FB530" s="52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5"/>
      <c r="FZ530" s="54"/>
      <c r="GA530" s="54"/>
      <c r="GB530" s="54"/>
      <c r="GC530" s="54"/>
      <c r="GD530" s="54"/>
      <c r="GE530" s="54"/>
      <c r="GF530" s="58"/>
      <c r="GG530" s="57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6"/>
      <c r="HL530" s="52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5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8"/>
      <c r="IN530" s="57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6"/>
      <c r="JS530" s="52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5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6"/>
      <c r="KW530" s="57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5"/>
      <c r="LX530" s="54"/>
      <c r="LY530" s="54"/>
      <c r="LZ530" s="54"/>
      <c r="MA530" s="56"/>
      <c r="MB530" s="52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6"/>
      <c r="NF530" s="52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6"/>
      <c r="OK530" s="52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153"/>
      <c r="PP530" s="52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154"/>
      <c r="QT530" s="52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154"/>
      <c r="RY530" s="52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154"/>
      <c r="TC530" s="52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6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38"/>
      <c r="US530" s="38"/>
      <c r="UT530" s="38"/>
      <c r="UU530" s="38"/>
      <c r="UV530" s="38"/>
      <c r="UW530" s="38"/>
      <c r="UX530" s="38"/>
      <c r="UY530" s="38"/>
      <c r="UZ530" s="38"/>
      <c r="VA530" s="38"/>
      <c r="VB530" s="38"/>
      <c r="VC530" s="38"/>
      <c r="VD530" s="38"/>
      <c r="VE530" s="38"/>
      <c r="VF530" s="38"/>
      <c r="VG530" s="38"/>
      <c r="VH530" s="38"/>
      <c r="VI530" s="38"/>
      <c r="VJ530" s="38"/>
      <c r="VK530" s="38"/>
      <c r="VL530" s="182"/>
      <c r="VM530" s="25"/>
      <c r="VN530" s="10"/>
      <c r="VO530" s="10"/>
      <c r="VP530" s="10"/>
      <c r="VQ530" s="10"/>
      <c r="VR530" s="10"/>
      <c r="VS530" s="10"/>
      <c r="VT530" s="10"/>
      <c r="VU530" s="10"/>
      <c r="VV530" s="10"/>
      <c r="VW530" s="38"/>
      <c r="VX530" s="38"/>
      <c r="VY530" s="38"/>
      <c r="VZ530" s="38"/>
      <c r="WA530" s="38"/>
      <c r="WB530" s="38"/>
      <c r="WC530" s="38"/>
      <c r="WD530" s="38"/>
      <c r="WE530" s="38"/>
      <c r="WF530" s="38"/>
      <c r="WG530" s="38"/>
      <c r="WH530" s="38"/>
      <c r="WI530" s="38"/>
      <c r="WJ530" s="38"/>
      <c r="WK530" s="38"/>
      <c r="WL530" s="38"/>
      <c r="WM530" s="38"/>
      <c r="WN530" s="182"/>
      <c r="WO530" s="25"/>
      <c r="WP530" s="10"/>
      <c r="WQ530" s="10"/>
      <c r="WR530" s="10"/>
      <c r="WS530" s="10"/>
      <c r="WT530" s="10"/>
      <c r="WU530" s="10"/>
      <c r="WV530" s="10"/>
      <c r="WW530" s="10"/>
      <c r="WX530" s="10"/>
      <c r="WY530" s="196"/>
      <c r="WZ530" s="196"/>
      <c r="XA530" s="196"/>
      <c r="XB530" s="196"/>
      <c r="XC530" s="196"/>
      <c r="XD530" s="196"/>
      <c r="XE530" s="196"/>
      <c r="XF530" s="196"/>
      <c r="XG530" s="196"/>
      <c r="XH530" s="196"/>
      <c r="XI530" s="196"/>
      <c r="XJ530" s="196"/>
      <c r="XK530" s="196"/>
      <c r="XL530" s="196"/>
      <c r="XM530" s="196"/>
      <c r="XN530" s="196"/>
      <c r="XO530" s="196"/>
      <c r="XP530" s="196"/>
      <c r="XQ530" s="196"/>
      <c r="XR530" s="196"/>
      <c r="XS530" s="196"/>
      <c r="XT530" s="25">
        <f t="shared" si="488"/>
        <v>0</v>
      </c>
    </row>
    <row r="531" spans="2:644" s="4" customFormat="1" ht="12.75" hidden="1" x14ac:dyDescent="0.2">
      <c r="B531" s="61" t="s">
        <v>121</v>
      </c>
      <c r="C531" s="201" t="s">
        <v>521</v>
      </c>
      <c r="D531" s="9" t="str">
        <f t="shared" si="479"/>
        <v>1205652173</v>
      </c>
      <c r="E531" s="10"/>
      <c r="F531" s="9"/>
      <c r="G531" s="9"/>
      <c r="H531" s="9" t="s">
        <v>842</v>
      </c>
      <c r="I531" s="9"/>
      <c r="J531" s="9"/>
      <c r="K531" s="9"/>
      <c r="L531" s="9"/>
      <c r="M531" s="9"/>
      <c r="N531" s="9" t="e">
        <f>VLOOKUP(C531,'[1]Nomina al 02-02-2023'!$A$6:$A$94,1,0)</f>
        <v>#N/A</v>
      </c>
      <c r="O531" s="9"/>
      <c r="P531" s="9"/>
      <c r="Q531" s="11">
        <v>44673</v>
      </c>
      <c r="R531" s="11">
        <v>44702</v>
      </c>
      <c r="S531" s="11"/>
      <c r="T531" s="11"/>
      <c r="U531" s="76">
        <f t="shared" si="486"/>
        <v>9.3000000000000007</v>
      </c>
      <c r="V531" s="100">
        <f t="shared" si="466"/>
        <v>11.625</v>
      </c>
      <c r="W531" s="12">
        <f t="shared" si="468"/>
        <v>0</v>
      </c>
      <c r="X531" s="24">
        <f t="shared" si="467"/>
        <v>0</v>
      </c>
      <c r="Y531" s="77">
        <f>IF(B531="Inactivo",0,(V531-W531-X531))</f>
        <v>0</v>
      </c>
      <c r="Z531" s="46"/>
      <c r="AA531" s="47"/>
      <c r="AB531" s="47"/>
      <c r="AC531" s="47"/>
      <c r="AD531" s="47"/>
      <c r="AE531" s="47"/>
      <c r="AF531" s="48"/>
      <c r="AG531" s="49"/>
      <c r="AH531" s="50"/>
      <c r="AI531" s="51"/>
      <c r="AJ531" s="52"/>
      <c r="AK531" s="53"/>
      <c r="AL531" s="53"/>
      <c r="AM531" s="53"/>
      <c r="AN531" s="53"/>
      <c r="AO531" s="53"/>
      <c r="AP531" s="54"/>
      <c r="AQ531" s="54"/>
      <c r="AR531" s="55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6"/>
      <c r="BO531" s="52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6"/>
      <c r="CS531" s="64"/>
      <c r="CT531" s="54"/>
      <c r="CU531" s="54"/>
      <c r="CV531" s="54"/>
      <c r="CW531" s="54"/>
      <c r="CX531" s="54"/>
      <c r="CY531" s="54"/>
      <c r="CZ531" s="55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15"/>
      <c r="DR531" s="15"/>
      <c r="DS531" s="15"/>
      <c r="DT531" s="15"/>
      <c r="DU531" s="15"/>
      <c r="DV531" s="15"/>
      <c r="DW531" s="29"/>
      <c r="DX531" s="43"/>
      <c r="DY531" s="21"/>
      <c r="DZ531" s="21"/>
      <c r="EA531" s="15"/>
      <c r="EB531" s="15"/>
      <c r="EC531" s="15"/>
      <c r="ED531" s="15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6"/>
      <c r="FB531" s="52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5"/>
      <c r="FZ531" s="54"/>
      <c r="GA531" s="54"/>
      <c r="GB531" s="54"/>
      <c r="GC531" s="54"/>
      <c r="GD531" s="54"/>
      <c r="GE531" s="54"/>
      <c r="GF531" s="58"/>
      <c r="GG531" s="57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6"/>
      <c r="HL531" s="52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5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8"/>
      <c r="IN531" s="57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6"/>
      <c r="JS531" s="52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5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6"/>
      <c r="KW531" s="57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5"/>
      <c r="LX531" s="54"/>
      <c r="LY531" s="54"/>
      <c r="LZ531" s="54"/>
      <c r="MA531" s="56"/>
      <c r="MB531" s="52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6"/>
      <c r="NF531" s="52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6"/>
      <c r="OK531" s="52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153"/>
      <c r="PP531" s="52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154"/>
      <c r="QT531" s="52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154"/>
      <c r="RY531" s="52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154"/>
      <c r="TC531" s="52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6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38"/>
      <c r="US531" s="38"/>
      <c r="UT531" s="38"/>
      <c r="UU531" s="38"/>
      <c r="UV531" s="38"/>
      <c r="UW531" s="38"/>
      <c r="UX531" s="38"/>
      <c r="UY531" s="38"/>
      <c r="UZ531" s="38"/>
      <c r="VA531" s="38"/>
      <c r="VB531" s="38"/>
      <c r="VC531" s="38"/>
      <c r="VD531" s="38"/>
      <c r="VE531" s="38"/>
      <c r="VF531" s="38"/>
      <c r="VG531" s="38"/>
      <c r="VH531" s="38"/>
      <c r="VI531" s="38"/>
      <c r="VJ531" s="38"/>
      <c r="VK531" s="38"/>
      <c r="VL531" s="182"/>
      <c r="VM531" s="25"/>
      <c r="VN531" s="10"/>
      <c r="VO531" s="10"/>
      <c r="VP531" s="10"/>
      <c r="VQ531" s="10"/>
      <c r="VR531" s="10"/>
      <c r="VS531" s="10"/>
      <c r="VT531" s="10"/>
      <c r="VU531" s="10"/>
      <c r="VV531" s="10"/>
      <c r="VW531" s="38"/>
      <c r="VX531" s="38"/>
      <c r="VY531" s="38"/>
      <c r="VZ531" s="38"/>
      <c r="WA531" s="38"/>
      <c r="WB531" s="38"/>
      <c r="WC531" s="38"/>
      <c r="WD531" s="38"/>
      <c r="WE531" s="38"/>
      <c r="WF531" s="38"/>
      <c r="WG531" s="38"/>
      <c r="WH531" s="38"/>
      <c r="WI531" s="38"/>
      <c r="WJ531" s="38"/>
      <c r="WK531" s="38"/>
      <c r="WL531" s="38"/>
      <c r="WM531" s="38"/>
      <c r="WN531" s="182"/>
      <c r="WO531" s="25"/>
      <c r="WP531" s="10"/>
      <c r="WQ531" s="10"/>
      <c r="WR531" s="10"/>
      <c r="WS531" s="10"/>
      <c r="WT531" s="10"/>
      <c r="WU531" s="10"/>
      <c r="WV531" s="10"/>
      <c r="WW531" s="10"/>
      <c r="WX531" s="10"/>
      <c r="WY531" s="38"/>
      <c r="WZ531" s="38"/>
      <c r="XA531" s="38"/>
      <c r="XB531" s="38"/>
      <c r="XC531" s="38"/>
      <c r="XD531" s="38"/>
      <c r="XE531" s="38"/>
      <c r="XF531" s="38"/>
      <c r="XG531" s="38"/>
      <c r="XH531" s="38"/>
      <c r="XI531" s="38"/>
      <c r="XJ531" s="38"/>
      <c r="XK531" s="38"/>
      <c r="XL531" s="38"/>
      <c r="XM531" s="38"/>
      <c r="XN531" s="38"/>
      <c r="XO531" s="38"/>
      <c r="XP531" s="38"/>
      <c r="XQ531" s="38"/>
      <c r="XR531" s="38"/>
      <c r="XS531" s="38"/>
      <c r="XT531" s="25"/>
    </row>
    <row r="532" spans="2:644" s="4" customFormat="1" ht="12.75" hidden="1" x14ac:dyDescent="0.2">
      <c r="B532" s="61" t="s">
        <v>121</v>
      </c>
      <c r="C532" s="201" t="s">
        <v>522</v>
      </c>
      <c r="D532" s="9" t="str">
        <f t="shared" si="479"/>
        <v>1314519677</v>
      </c>
      <c r="E532" s="10">
        <v>6015</v>
      </c>
      <c r="F532" s="9" t="s">
        <v>338</v>
      </c>
      <c r="G532" s="9" t="s">
        <v>126</v>
      </c>
      <c r="H532" s="9" t="s">
        <v>843</v>
      </c>
      <c r="I532" s="9"/>
      <c r="J532" s="9"/>
      <c r="K532" s="9"/>
      <c r="L532" s="9"/>
      <c r="M532" s="9"/>
      <c r="N532" s="9" t="e">
        <f>VLOOKUP(C532,'[1]Nomina al 02-02-2023'!$A$6:$A$94,1,0)</f>
        <v>#N/A</v>
      </c>
      <c r="O532" s="9"/>
      <c r="P532" s="9"/>
      <c r="Q532" s="11">
        <v>44697</v>
      </c>
      <c r="R532" s="11">
        <v>44865</v>
      </c>
      <c r="S532" s="11"/>
      <c r="T532" s="11"/>
      <c r="U532" s="76">
        <f t="shared" si="486"/>
        <v>8.5</v>
      </c>
      <c r="V532" s="100">
        <f t="shared" si="466"/>
        <v>10.625</v>
      </c>
      <c r="W532" s="12">
        <f t="shared" ref="W532:W533" si="495">SUM(Z532:XS532)</f>
        <v>0</v>
      </c>
      <c r="X532" s="24">
        <f t="shared" si="467"/>
        <v>0</v>
      </c>
      <c r="Y532" s="77">
        <f>IF(B532="Inactivo",0,(V532-W532-X532))</f>
        <v>0</v>
      </c>
      <c r="Z532" s="46"/>
      <c r="AA532" s="47"/>
      <c r="AB532" s="47"/>
      <c r="AC532" s="47"/>
      <c r="AD532" s="47"/>
      <c r="AE532" s="47"/>
      <c r="AF532" s="48"/>
      <c r="AG532" s="49"/>
      <c r="AH532" s="50"/>
      <c r="AI532" s="51"/>
      <c r="AJ532" s="52"/>
      <c r="AK532" s="53"/>
      <c r="AL532" s="53"/>
      <c r="AM532" s="53"/>
      <c r="AN532" s="53"/>
      <c r="AO532" s="53"/>
      <c r="AP532" s="54"/>
      <c r="AQ532" s="54"/>
      <c r="AR532" s="55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6"/>
      <c r="BO532" s="52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6"/>
      <c r="CS532" s="64"/>
      <c r="CT532" s="54"/>
      <c r="CU532" s="54"/>
      <c r="CV532" s="54"/>
      <c r="CW532" s="54"/>
      <c r="CX532" s="54"/>
      <c r="CY532" s="54"/>
      <c r="CZ532" s="55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15"/>
      <c r="DR532" s="15"/>
      <c r="DS532" s="15"/>
      <c r="DT532" s="15"/>
      <c r="DU532" s="15"/>
      <c r="DV532" s="15"/>
      <c r="DW532" s="29"/>
      <c r="DX532" s="43"/>
      <c r="DY532" s="21"/>
      <c r="DZ532" s="21"/>
      <c r="EA532" s="15"/>
      <c r="EB532" s="15"/>
      <c r="EC532" s="15"/>
      <c r="ED532" s="15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6"/>
      <c r="FB532" s="52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5"/>
      <c r="FZ532" s="54"/>
      <c r="GA532" s="54"/>
      <c r="GB532" s="54"/>
      <c r="GC532" s="54"/>
      <c r="GD532" s="54"/>
      <c r="GE532" s="54"/>
      <c r="GF532" s="58"/>
      <c r="GG532" s="57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6"/>
      <c r="HL532" s="52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5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8"/>
      <c r="IN532" s="57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6"/>
      <c r="JS532" s="52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5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6"/>
      <c r="KW532" s="57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5"/>
      <c r="LX532" s="54"/>
      <c r="LY532" s="54"/>
      <c r="LZ532" s="54"/>
      <c r="MA532" s="56"/>
      <c r="MB532" s="52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6"/>
      <c r="NF532" s="52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6"/>
      <c r="OK532" s="52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153"/>
      <c r="PP532" s="52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154"/>
      <c r="QT532" s="52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154"/>
      <c r="RY532" s="52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154"/>
      <c r="TC532" s="52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6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38"/>
      <c r="US532" s="38"/>
      <c r="UT532" s="38"/>
      <c r="UU532" s="38"/>
      <c r="UV532" s="38"/>
      <c r="UW532" s="38"/>
      <c r="UX532" s="38"/>
      <c r="UY532" s="38"/>
      <c r="UZ532" s="38"/>
      <c r="VA532" s="38"/>
      <c r="VB532" s="38"/>
      <c r="VC532" s="38"/>
      <c r="VD532" s="38"/>
      <c r="VE532" s="38"/>
      <c r="VF532" s="38"/>
      <c r="VG532" s="38"/>
      <c r="VH532" s="38"/>
      <c r="VI532" s="38"/>
      <c r="VJ532" s="38"/>
      <c r="VK532" s="38"/>
      <c r="VL532" s="182"/>
      <c r="VM532" s="25"/>
      <c r="VN532" s="10"/>
      <c r="VO532" s="10"/>
      <c r="VP532" s="10"/>
      <c r="VQ532" s="10"/>
      <c r="VR532" s="10"/>
      <c r="VS532" s="10"/>
      <c r="VT532" s="10"/>
      <c r="VU532" s="10"/>
      <c r="VV532" s="10"/>
      <c r="VW532" s="38"/>
      <c r="VX532" s="38"/>
      <c r="VY532" s="38"/>
      <c r="VZ532" s="38"/>
      <c r="WA532" s="38"/>
      <c r="WB532" s="38"/>
      <c r="WC532" s="38"/>
      <c r="WD532" s="38"/>
      <c r="WE532" s="38"/>
      <c r="WF532" s="38"/>
      <c r="WG532" s="38"/>
      <c r="WH532" s="38"/>
      <c r="WI532" s="38"/>
      <c r="WJ532" s="38"/>
      <c r="WK532" s="38"/>
      <c r="WL532" s="38"/>
      <c r="WM532" s="38"/>
      <c r="WN532" s="182"/>
      <c r="WO532" s="25"/>
      <c r="WP532" s="10"/>
      <c r="WQ532" s="10"/>
      <c r="WR532" s="10"/>
      <c r="WS532" s="10"/>
      <c r="WT532" s="10"/>
      <c r="WU532" s="10"/>
      <c r="WV532" s="10"/>
      <c r="WW532" s="10"/>
      <c r="WX532" s="10"/>
      <c r="WY532" s="196"/>
      <c r="WZ532" s="196"/>
      <c r="XA532" s="196"/>
      <c r="XB532" s="196"/>
      <c r="XC532" s="196"/>
      <c r="XD532" s="196"/>
      <c r="XE532" s="196"/>
      <c r="XF532" s="196"/>
      <c r="XG532" s="196"/>
      <c r="XH532" s="196"/>
      <c r="XI532" s="196"/>
      <c r="XJ532" s="196"/>
      <c r="XK532" s="196"/>
      <c r="XL532" s="196"/>
      <c r="XM532" s="196"/>
      <c r="XN532" s="196"/>
      <c r="XO532" s="196"/>
      <c r="XP532" s="196"/>
      <c r="XQ532" s="196"/>
      <c r="XR532" s="196"/>
      <c r="XS532" s="196"/>
      <c r="XT532" s="25">
        <f t="shared" ref="XT532:XT533" si="496">SUM(Z532:XS532)</f>
        <v>0</v>
      </c>
    </row>
    <row r="533" spans="2:644" s="4" customFormat="1" ht="12.75" x14ac:dyDescent="0.2">
      <c r="B533" s="61" t="s">
        <v>122</v>
      </c>
      <c r="C533" s="201" t="s">
        <v>1174</v>
      </c>
      <c r="D533" s="9" t="str">
        <f t="shared" si="479"/>
        <v>0104835251</v>
      </c>
      <c r="E533" s="10">
        <v>6013</v>
      </c>
      <c r="F533" s="9" t="s">
        <v>86</v>
      </c>
      <c r="G533" s="9" t="s">
        <v>883</v>
      </c>
      <c r="H533" s="9" t="s">
        <v>844</v>
      </c>
      <c r="I533" s="9">
        <f>LEN(H533)</f>
        <v>32</v>
      </c>
      <c r="J533" s="9">
        <f>FIND(" ",H533,FIND(" ",H533)+1)</f>
        <v>13</v>
      </c>
      <c r="K533" s="9">
        <f>I533-(J533-1)</f>
        <v>20</v>
      </c>
      <c r="L533" s="9" t="str">
        <f>MID(H533,1,J533)</f>
        <v xml:space="preserve">Villa Torres </v>
      </c>
      <c r="M533" s="9" t="str">
        <f>MID(H533,J533,K533)</f>
        <v xml:space="preserve"> Alexandra Estefania</v>
      </c>
      <c r="N533" s="9" t="str">
        <f>_xlfn.IFNA(VLOOKUP(D533,[1]!Tabla1[#All],7,0),"NO ENCONTRADO")</f>
        <v>alexandravilla@salesland.net</v>
      </c>
      <c r="O533" s="9"/>
      <c r="P533" s="9" t="str">
        <f>IF(N533="NO ENCONTRADO",O533,N533)</f>
        <v>alexandravilla@salesland.net</v>
      </c>
      <c r="Q533" s="11">
        <v>44686</v>
      </c>
      <c r="R533" s="11"/>
      <c r="S533" s="11"/>
      <c r="T533" s="11"/>
      <c r="U533" s="76">
        <f t="shared" si="486"/>
        <v>8.8666666666666671</v>
      </c>
      <c r="V533" s="100">
        <f t="shared" si="466"/>
        <v>11.083333333333334</v>
      </c>
      <c r="W533" s="12">
        <f t="shared" si="495"/>
        <v>0</v>
      </c>
      <c r="X533" s="24">
        <f t="shared" si="467"/>
        <v>0</v>
      </c>
      <c r="Y533" s="77">
        <f>IF(B533="Inactivo",0,(V533-W533-X533))</f>
        <v>11.083333333333334</v>
      </c>
      <c r="Z533" s="46"/>
      <c r="AA533" s="47"/>
      <c r="AB533" s="47"/>
      <c r="AC533" s="47"/>
      <c r="AD533" s="47"/>
      <c r="AE533" s="47"/>
      <c r="AF533" s="48"/>
      <c r="AG533" s="49"/>
      <c r="AH533" s="50"/>
      <c r="AI533" s="51"/>
      <c r="AJ533" s="52"/>
      <c r="AK533" s="53"/>
      <c r="AL533" s="53"/>
      <c r="AM533" s="53"/>
      <c r="AN533" s="53"/>
      <c r="AO533" s="53"/>
      <c r="AP533" s="54"/>
      <c r="AQ533" s="54"/>
      <c r="AR533" s="55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6"/>
      <c r="BO533" s="52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6"/>
      <c r="CS533" s="64"/>
      <c r="CT533" s="54"/>
      <c r="CU533" s="54"/>
      <c r="CV533" s="54"/>
      <c r="CW533" s="54"/>
      <c r="CX533" s="54"/>
      <c r="CY533" s="54"/>
      <c r="CZ533" s="55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15"/>
      <c r="DR533" s="15"/>
      <c r="DS533" s="15"/>
      <c r="DT533" s="15"/>
      <c r="DU533" s="15"/>
      <c r="DV533" s="15"/>
      <c r="DW533" s="29"/>
      <c r="DX533" s="43"/>
      <c r="DY533" s="21"/>
      <c r="DZ533" s="21"/>
      <c r="EA533" s="15"/>
      <c r="EB533" s="15"/>
      <c r="EC533" s="15"/>
      <c r="ED533" s="15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6"/>
      <c r="FB533" s="52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5"/>
      <c r="FZ533" s="54"/>
      <c r="GA533" s="54"/>
      <c r="GB533" s="54"/>
      <c r="GC533" s="54"/>
      <c r="GD533" s="54"/>
      <c r="GE533" s="54"/>
      <c r="GF533" s="58"/>
      <c r="GG533" s="57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6"/>
      <c r="HL533" s="52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5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8"/>
      <c r="IN533" s="57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6"/>
      <c r="JS533" s="52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5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6"/>
      <c r="KW533" s="57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5"/>
      <c r="LX533" s="54"/>
      <c r="LY533" s="54"/>
      <c r="LZ533" s="54"/>
      <c r="MA533" s="56"/>
      <c r="MB533" s="52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6"/>
      <c r="NF533" s="52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6"/>
      <c r="OK533" s="52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153"/>
      <c r="PP533" s="52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154"/>
      <c r="QT533" s="52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154"/>
      <c r="RY533" s="52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154"/>
      <c r="TC533" s="52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6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38"/>
      <c r="US533" s="38"/>
      <c r="UT533" s="38"/>
      <c r="UU533" s="38"/>
      <c r="UV533" s="38"/>
      <c r="UW533" s="38"/>
      <c r="UX533" s="38"/>
      <c r="UY533" s="38"/>
      <c r="UZ533" s="38"/>
      <c r="VA533" s="38"/>
      <c r="VB533" s="38"/>
      <c r="VC533" s="38"/>
      <c r="VD533" s="38"/>
      <c r="VE533" s="38"/>
      <c r="VF533" s="38"/>
      <c r="VG533" s="38"/>
      <c r="VH533" s="38"/>
      <c r="VI533" s="38"/>
      <c r="VJ533" s="38"/>
      <c r="VK533" s="38"/>
      <c r="VL533" s="182"/>
      <c r="VM533" s="25"/>
      <c r="VN533" s="10"/>
      <c r="VO533" s="10"/>
      <c r="VP533" s="10"/>
      <c r="VQ533" s="10"/>
      <c r="VR533" s="10"/>
      <c r="VS533" s="10"/>
      <c r="VT533" s="10"/>
      <c r="VU533" s="10"/>
      <c r="VV533" s="10"/>
      <c r="VW533" s="38"/>
      <c r="VX533" s="38"/>
      <c r="VY533" s="38"/>
      <c r="VZ533" s="38"/>
      <c r="WA533" s="38"/>
      <c r="WB533" s="38"/>
      <c r="WC533" s="38"/>
      <c r="WD533" s="38"/>
      <c r="WE533" s="38"/>
      <c r="WF533" s="38"/>
      <c r="WG533" s="38"/>
      <c r="WH533" s="38"/>
      <c r="WI533" s="38"/>
      <c r="WJ533" s="38"/>
      <c r="WK533" s="38"/>
      <c r="WL533" s="38"/>
      <c r="WM533" s="38"/>
      <c r="WN533" s="182"/>
      <c r="WO533" s="25"/>
      <c r="WP533" s="10"/>
      <c r="WQ533" s="10"/>
      <c r="WR533" s="10"/>
      <c r="WS533" s="10"/>
      <c r="WT533" s="10"/>
      <c r="WU533" s="10"/>
      <c r="WV533" s="10"/>
      <c r="WW533" s="10"/>
      <c r="WX533" s="10"/>
      <c r="WY533" s="196"/>
      <c r="WZ533" s="196"/>
      <c r="XA533" s="196"/>
      <c r="XB533" s="196"/>
      <c r="XC533" s="196"/>
      <c r="XD533" s="196"/>
      <c r="XE533" s="196"/>
      <c r="XF533" s="196"/>
      <c r="XG533" s="196"/>
      <c r="XH533" s="196"/>
      <c r="XI533" s="196"/>
      <c r="XJ533" s="196"/>
      <c r="XK533" s="196"/>
      <c r="XL533" s="196"/>
      <c r="XM533" s="196"/>
      <c r="XN533" s="196"/>
      <c r="XO533" s="196"/>
      <c r="XP533" s="196"/>
      <c r="XQ533" s="196"/>
      <c r="XR533" s="196"/>
      <c r="XS533" s="196"/>
      <c r="XT533" s="25">
        <f t="shared" si="496"/>
        <v>0</v>
      </c>
    </row>
    <row r="534" spans="2:644" s="4" customFormat="1" ht="12.75" hidden="1" x14ac:dyDescent="0.2">
      <c r="B534" s="61" t="s">
        <v>121</v>
      </c>
      <c r="C534" s="201" t="s">
        <v>523</v>
      </c>
      <c r="D534" s="9" t="str">
        <f t="shared" si="479"/>
        <v>1717536948</v>
      </c>
      <c r="E534" s="10"/>
      <c r="F534" s="9"/>
      <c r="G534" s="9"/>
      <c r="H534" s="9" t="s">
        <v>845</v>
      </c>
      <c r="I534" s="9"/>
      <c r="J534" s="9"/>
      <c r="K534" s="9"/>
      <c r="L534" s="9"/>
      <c r="M534" s="9"/>
      <c r="N534" s="9" t="e">
        <f>VLOOKUP(C534,'[1]Nomina al 02-02-2023'!$A$6:$A$94,1,0)</f>
        <v>#N/A</v>
      </c>
      <c r="O534" s="9"/>
      <c r="P534" s="9"/>
      <c r="Q534" s="11">
        <v>44389</v>
      </c>
      <c r="R534" s="11">
        <v>44389</v>
      </c>
      <c r="S534" s="11"/>
      <c r="T534" s="11"/>
      <c r="U534" s="76">
        <f t="shared" si="486"/>
        <v>18.633333333333333</v>
      </c>
      <c r="V534" s="100">
        <f t="shared" si="466"/>
        <v>23.291666666666664</v>
      </c>
      <c r="W534" s="12">
        <f t="shared" si="468"/>
        <v>0</v>
      </c>
      <c r="X534" s="24">
        <f t="shared" si="467"/>
        <v>0</v>
      </c>
      <c r="Y534" s="77">
        <f>IF(B534="Inactivo",0,(V534-W534-X534))</f>
        <v>0</v>
      </c>
      <c r="Z534" s="46"/>
      <c r="AA534" s="47"/>
      <c r="AB534" s="47"/>
      <c r="AC534" s="47"/>
      <c r="AD534" s="47"/>
      <c r="AE534" s="47"/>
      <c r="AF534" s="48"/>
      <c r="AG534" s="49"/>
      <c r="AH534" s="50"/>
      <c r="AI534" s="51"/>
      <c r="AJ534" s="52"/>
      <c r="AK534" s="53"/>
      <c r="AL534" s="53"/>
      <c r="AM534" s="53"/>
      <c r="AN534" s="53"/>
      <c r="AO534" s="53"/>
      <c r="AP534" s="54"/>
      <c r="AQ534" s="54"/>
      <c r="AR534" s="55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6"/>
      <c r="BO534" s="52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6"/>
      <c r="CS534" s="64"/>
      <c r="CT534" s="54"/>
      <c r="CU534" s="54"/>
      <c r="CV534" s="54"/>
      <c r="CW534" s="54"/>
      <c r="CX534" s="54"/>
      <c r="CY534" s="54"/>
      <c r="CZ534" s="55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15"/>
      <c r="DR534" s="15"/>
      <c r="DS534" s="15"/>
      <c r="DT534" s="15"/>
      <c r="DU534" s="15"/>
      <c r="DV534" s="15"/>
      <c r="DW534" s="29"/>
      <c r="DX534" s="43"/>
      <c r="DY534" s="21"/>
      <c r="DZ534" s="21"/>
      <c r="EA534" s="15"/>
      <c r="EB534" s="15"/>
      <c r="EC534" s="15"/>
      <c r="ED534" s="15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6"/>
      <c r="FB534" s="52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5"/>
      <c r="FZ534" s="54"/>
      <c r="GA534" s="54"/>
      <c r="GB534" s="54"/>
      <c r="GC534" s="54"/>
      <c r="GD534" s="54"/>
      <c r="GE534" s="54"/>
      <c r="GF534" s="58"/>
      <c r="GG534" s="57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6"/>
      <c r="HL534" s="52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5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8"/>
      <c r="IN534" s="57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6"/>
      <c r="JS534" s="52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5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6"/>
      <c r="KW534" s="57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5"/>
      <c r="LX534" s="54"/>
      <c r="LY534" s="54"/>
      <c r="LZ534" s="54"/>
      <c r="MA534" s="56"/>
      <c r="MB534" s="52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6"/>
      <c r="NF534" s="52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6"/>
      <c r="OK534" s="52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153"/>
      <c r="PP534" s="52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154"/>
      <c r="QT534" s="52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154"/>
      <c r="RY534" s="52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154"/>
      <c r="TC534" s="52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6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38"/>
      <c r="US534" s="38"/>
      <c r="UT534" s="38"/>
      <c r="UU534" s="38"/>
      <c r="UV534" s="38"/>
      <c r="UW534" s="38"/>
      <c r="UX534" s="38"/>
      <c r="UY534" s="38"/>
      <c r="UZ534" s="38"/>
      <c r="VA534" s="38"/>
      <c r="VB534" s="38"/>
      <c r="VC534" s="38"/>
      <c r="VD534" s="38"/>
      <c r="VE534" s="38"/>
      <c r="VF534" s="38"/>
      <c r="VG534" s="38"/>
      <c r="VH534" s="38"/>
      <c r="VI534" s="38"/>
      <c r="VJ534" s="38"/>
      <c r="VK534" s="38"/>
      <c r="VL534" s="182"/>
      <c r="VM534" s="25"/>
      <c r="VN534" s="10"/>
      <c r="VO534" s="10"/>
      <c r="VP534" s="10"/>
      <c r="VQ534" s="10"/>
      <c r="VR534" s="10"/>
      <c r="VS534" s="10"/>
      <c r="VT534" s="10"/>
      <c r="VU534" s="10"/>
      <c r="VV534" s="10"/>
      <c r="VW534" s="38"/>
      <c r="VX534" s="38"/>
      <c r="VY534" s="38"/>
      <c r="VZ534" s="38"/>
      <c r="WA534" s="38"/>
      <c r="WB534" s="38"/>
      <c r="WC534" s="38"/>
      <c r="WD534" s="38"/>
      <c r="WE534" s="38"/>
      <c r="WF534" s="38"/>
      <c r="WG534" s="38"/>
      <c r="WH534" s="38"/>
      <c r="WI534" s="38"/>
      <c r="WJ534" s="38"/>
      <c r="WK534" s="38"/>
      <c r="WL534" s="38"/>
      <c r="WM534" s="38"/>
      <c r="WN534" s="182"/>
      <c r="WO534" s="25"/>
      <c r="WP534" s="10"/>
      <c r="WQ534" s="10"/>
      <c r="WR534" s="10"/>
      <c r="WS534" s="10"/>
      <c r="WT534" s="10"/>
      <c r="WU534" s="10"/>
      <c r="WV534" s="10"/>
      <c r="WW534" s="10"/>
      <c r="WX534" s="10"/>
      <c r="WY534" s="38"/>
      <c r="WZ534" s="38"/>
      <c r="XA534" s="38"/>
      <c r="XB534" s="38"/>
      <c r="XC534" s="38"/>
      <c r="XD534" s="38"/>
      <c r="XE534" s="38"/>
      <c r="XF534" s="38"/>
      <c r="XG534" s="38"/>
      <c r="XH534" s="38"/>
      <c r="XI534" s="38"/>
      <c r="XJ534" s="38"/>
      <c r="XK534" s="38"/>
      <c r="XL534" s="38"/>
      <c r="XM534" s="38"/>
      <c r="XN534" s="38"/>
      <c r="XO534" s="38"/>
      <c r="XP534" s="38"/>
      <c r="XQ534" s="38"/>
      <c r="XR534" s="38"/>
      <c r="XS534" s="38"/>
      <c r="XT534" s="25"/>
    </row>
    <row r="535" spans="2:644" s="4" customFormat="1" ht="12.75" hidden="1" x14ac:dyDescent="0.2">
      <c r="B535" s="61" t="s">
        <v>121</v>
      </c>
      <c r="C535" s="201" t="s">
        <v>1175</v>
      </c>
      <c r="D535" s="9" t="str">
        <f t="shared" si="479"/>
        <v>0920960382</v>
      </c>
      <c r="E535" s="10"/>
      <c r="F535" s="9"/>
      <c r="G535" s="9"/>
      <c r="H535" s="9" t="s">
        <v>846</v>
      </c>
      <c r="I535" s="9"/>
      <c r="J535" s="9"/>
      <c r="K535" s="9"/>
      <c r="L535" s="9"/>
      <c r="M535" s="9"/>
      <c r="N535" s="9" t="e">
        <f>VLOOKUP(C535,'[1]Nomina al 02-02-2023'!$A$6:$A$94,1,0)</f>
        <v>#N/A</v>
      </c>
      <c r="O535" s="9"/>
      <c r="P535" s="9"/>
      <c r="Q535" s="11">
        <v>44256</v>
      </c>
      <c r="R535" s="11">
        <v>44256</v>
      </c>
      <c r="S535" s="11"/>
      <c r="T535" s="11"/>
      <c r="U535" s="76">
        <f t="shared" si="486"/>
        <v>23</v>
      </c>
      <c r="V535" s="100">
        <f t="shared" si="466"/>
        <v>28.75</v>
      </c>
      <c r="W535" s="12">
        <f t="shared" si="468"/>
        <v>0</v>
      </c>
      <c r="X535" s="24">
        <f t="shared" si="467"/>
        <v>0</v>
      </c>
      <c r="Y535" s="77">
        <f>IF(B535="Inactivo",0,(V535-W535-X535))</f>
        <v>0</v>
      </c>
      <c r="Z535" s="46"/>
      <c r="AA535" s="47"/>
      <c r="AB535" s="47"/>
      <c r="AC535" s="47"/>
      <c r="AD535" s="47"/>
      <c r="AE535" s="47"/>
      <c r="AF535" s="48"/>
      <c r="AG535" s="49"/>
      <c r="AH535" s="50"/>
      <c r="AI535" s="51"/>
      <c r="AJ535" s="52"/>
      <c r="AK535" s="53"/>
      <c r="AL535" s="53"/>
      <c r="AM535" s="53"/>
      <c r="AN535" s="53"/>
      <c r="AO535" s="53"/>
      <c r="AP535" s="54"/>
      <c r="AQ535" s="54"/>
      <c r="AR535" s="55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6"/>
      <c r="BO535" s="52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6"/>
      <c r="CS535" s="64"/>
      <c r="CT535" s="54"/>
      <c r="CU535" s="54"/>
      <c r="CV535" s="54"/>
      <c r="CW535" s="54"/>
      <c r="CX535" s="54"/>
      <c r="CY535" s="54"/>
      <c r="CZ535" s="55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15"/>
      <c r="DR535" s="15"/>
      <c r="DS535" s="15"/>
      <c r="DT535" s="15"/>
      <c r="DU535" s="15"/>
      <c r="DV535" s="15"/>
      <c r="DW535" s="29"/>
      <c r="DX535" s="43"/>
      <c r="DY535" s="21"/>
      <c r="DZ535" s="21"/>
      <c r="EA535" s="15"/>
      <c r="EB535" s="15"/>
      <c r="EC535" s="15"/>
      <c r="ED535" s="15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6"/>
      <c r="FB535" s="52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5"/>
      <c r="FZ535" s="54"/>
      <c r="GA535" s="54"/>
      <c r="GB535" s="54"/>
      <c r="GC535" s="54"/>
      <c r="GD535" s="54"/>
      <c r="GE535" s="54"/>
      <c r="GF535" s="58"/>
      <c r="GG535" s="57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6"/>
      <c r="HL535" s="52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5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8"/>
      <c r="IN535" s="57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6"/>
      <c r="JS535" s="52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5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6"/>
      <c r="KW535" s="57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5"/>
      <c r="LX535" s="54"/>
      <c r="LY535" s="54"/>
      <c r="LZ535" s="54"/>
      <c r="MA535" s="56"/>
      <c r="MB535" s="52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6"/>
      <c r="NF535" s="52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6"/>
      <c r="OK535" s="52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153"/>
      <c r="PP535" s="52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154"/>
      <c r="QT535" s="52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154"/>
      <c r="RY535" s="52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154"/>
      <c r="TC535" s="52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6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38"/>
      <c r="US535" s="38"/>
      <c r="UT535" s="38"/>
      <c r="UU535" s="38"/>
      <c r="UV535" s="38"/>
      <c r="UW535" s="38"/>
      <c r="UX535" s="38"/>
      <c r="UY535" s="38"/>
      <c r="UZ535" s="38"/>
      <c r="VA535" s="38"/>
      <c r="VB535" s="38"/>
      <c r="VC535" s="38"/>
      <c r="VD535" s="38"/>
      <c r="VE535" s="38"/>
      <c r="VF535" s="38"/>
      <c r="VG535" s="38"/>
      <c r="VH535" s="38"/>
      <c r="VI535" s="38"/>
      <c r="VJ535" s="38"/>
      <c r="VK535" s="38"/>
      <c r="VL535" s="182"/>
      <c r="VM535" s="25"/>
      <c r="VN535" s="10"/>
      <c r="VO535" s="10"/>
      <c r="VP535" s="10"/>
      <c r="VQ535" s="10"/>
      <c r="VR535" s="10"/>
      <c r="VS535" s="10"/>
      <c r="VT535" s="10"/>
      <c r="VU535" s="10"/>
      <c r="VV535" s="10"/>
      <c r="VW535" s="38"/>
      <c r="VX535" s="38"/>
      <c r="VY535" s="38"/>
      <c r="VZ535" s="38"/>
      <c r="WA535" s="38"/>
      <c r="WB535" s="38"/>
      <c r="WC535" s="38"/>
      <c r="WD535" s="38"/>
      <c r="WE535" s="38"/>
      <c r="WF535" s="38"/>
      <c r="WG535" s="38"/>
      <c r="WH535" s="38"/>
      <c r="WI535" s="38"/>
      <c r="WJ535" s="38"/>
      <c r="WK535" s="38"/>
      <c r="WL535" s="38"/>
      <c r="WM535" s="38"/>
      <c r="WN535" s="182"/>
      <c r="WO535" s="25"/>
      <c r="WP535" s="10"/>
      <c r="WQ535" s="10"/>
      <c r="WR535" s="10"/>
      <c r="WS535" s="10"/>
      <c r="WT535" s="10"/>
      <c r="WU535" s="10"/>
      <c r="WV535" s="10"/>
      <c r="WW535" s="10"/>
      <c r="WX535" s="10"/>
      <c r="WY535" s="38"/>
      <c r="WZ535" s="38"/>
      <c r="XA535" s="38"/>
      <c r="XB535" s="38"/>
      <c r="XC535" s="38"/>
      <c r="XD535" s="38"/>
      <c r="XE535" s="38"/>
      <c r="XF535" s="38"/>
      <c r="XG535" s="38"/>
      <c r="XH535" s="38"/>
      <c r="XI535" s="38"/>
      <c r="XJ535" s="38"/>
      <c r="XK535" s="38"/>
      <c r="XL535" s="38"/>
      <c r="XM535" s="38"/>
      <c r="XN535" s="38"/>
      <c r="XO535" s="38"/>
      <c r="XP535" s="38"/>
      <c r="XQ535" s="38"/>
      <c r="XR535" s="38"/>
      <c r="XS535" s="38"/>
      <c r="XT535" s="25"/>
    </row>
    <row r="536" spans="2:644" s="4" customFormat="1" ht="12.75" hidden="1" x14ac:dyDescent="0.2">
      <c r="B536" s="61" t="s">
        <v>121</v>
      </c>
      <c r="C536" s="201" t="s">
        <v>524</v>
      </c>
      <c r="D536" s="9" t="str">
        <f t="shared" si="479"/>
        <v>1714342779</v>
      </c>
      <c r="E536" s="10"/>
      <c r="F536" s="9"/>
      <c r="G536" s="9"/>
      <c r="H536" s="9" t="s">
        <v>847</v>
      </c>
      <c r="I536" s="9"/>
      <c r="J536" s="9"/>
      <c r="K536" s="9"/>
      <c r="L536" s="9"/>
      <c r="M536" s="9"/>
      <c r="N536" s="9" t="e">
        <f>VLOOKUP(C536,'[1]Nomina al 02-02-2023'!$A$6:$A$94,1,0)</f>
        <v>#N/A</v>
      </c>
      <c r="O536" s="9"/>
      <c r="P536" s="9"/>
      <c r="Q536" s="11">
        <v>44368</v>
      </c>
      <c r="R536" s="11">
        <v>44368</v>
      </c>
      <c r="S536" s="11"/>
      <c r="T536" s="11"/>
      <c r="U536" s="76">
        <f t="shared" si="486"/>
        <v>19.333333333333332</v>
      </c>
      <c r="V536" s="100">
        <f t="shared" si="466"/>
        <v>24.166666666666664</v>
      </c>
      <c r="W536" s="12">
        <f t="shared" si="468"/>
        <v>0</v>
      </c>
      <c r="X536" s="24">
        <f t="shared" si="467"/>
        <v>0</v>
      </c>
      <c r="Y536" s="77">
        <f>IF(B536="Inactivo",0,(V536-W536-X536))</f>
        <v>0</v>
      </c>
      <c r="Z536" s="46"/>
      <c r="AA536" s="47"/>
      <c r="AB536" s="47"/>
      <c r="AC536" s="47"/>
      <c r="AD536" s="47"/>
      <c r="AE536" s="47"/>
      <c r="AF536" s="48"/>
      <c r="AG536" s="49"/>
      <c r="AH536" s="50"/>
      <c r="AI536" s="51"/>
      <c r="AJ536" s="52"/>
      <c r="AK536" s="53"/>
      <c r="AL536" s="53"/>
      <c r="AM536" s="53"/>
      <c r="AN536" s="53"/>
      <c r="AO536" s="53"/>
      <c r="AP536" s="54"/>
      <c r="AQ536" s="54"/>
      <c r="AR536" s="55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6"/>
      <c r="BO536" s="52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6"/>
      <c r="CS536" s="64"/>
      <c r="CT536" s="54"/>
      <c r="CU536" s="54"/>
      <c r="CV536" s="54"/>
      <c r="CW536" s="54"/>
      <c r="CX536" s="54"/>
      <c r="CY536" s="54"/>
      <c r="CZ536" s="55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15"/>
      <c r="DR536" s="15"/>
      <c r="DS536" s="15"/>
      <c r="DT536" s="15"/>
      <c r="DU536" s="15"/>
      <c r="DV536" s="15"/>
      <c r="DW536" s="29"/>
      <c r="DX536" s="43"/>
      <c r="DY536" s="21"/>
      <c r="DZ536" s="21"/>
      <c r="EA536" s="15"/>
      <c r="EB536" s="15"/>
      <c r="EC536" s="15"/>
      <c r="ED536" s="15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6"/>
      <c r="FB536" s="52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5"/>
      <c r="FZ536" s="54"/>
      <c r="GA536" s="54"/>
      <c r="GB536" s="54"/>
      <c r="GC536" s="54"/>
      <c r="GD536" s="54"/>
      <c r="GE536" s="54"/>
      <c r="GF536" s="58"/>
      <c r="GG536" s="57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6"/>
      <c r="HL536" s="52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5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8"/>
      <c r="IN536" s="57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6"/>
      <c r="JS536" s="52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5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6"/>
      <c r="KW536" s="57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5"/>
      <c r="LX536" s="54"/>
      <c r="LY536" s="54"/>
      <c r="LZ536" s="54"/>
      <c r="MA536" s="56"/>
      <c r="MB536" s="52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6"/>
      <c r="NF536" s="52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6"/>
      <c r="OK536" s="52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153"/>
      <c r="PP536" s="52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154"/>
      <c r="QT536" s="52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154"/>
      <c r="RY536" s="52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154"/>
      <c r="TC536" s="52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6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38"/>
      <c r="US536" s="38"/>
      <c r="UT536" s="38"/>
      <c r="UU536" s="38"/>
      <c r="UV536" s="38"/>
      <c r="UW536" s="38"/>
      <c r="UX536" s="38"/>
      <c r="UY536" s="38"/>
      <c r="UZ536" s="38"/>
      <c r="VA536" s="38"/>
      <c r="VB536" s="38"/>
      <c r="VC536" s="38"/>
      <c r="VD536" s="38"/>
      <c r="VE536" s="38"/>
      <c r="VF536" s="38"/>
      <c r="VG536" s="38"/>
      <c r="VH536" s="38"/>
      <c r="VI536" s="38"/>
      <c r="VJ536" s="38"/>
      <c r="VK536" s="38"/>
      <c r="VL536" s="182"/>
      <c r="VM536" s="25"/>
      <c r="VN536" s="10"/>
      <c r="VO536" s="10"/>
      <c r="VP536" s="10"/>
      <c r="VQ536" s="10"/>
      <c r="VR536" s="10"/>
      <c r="VS536" s="10"/>
      <c r="VT536" s="10"/>
      <c r="VU536" s="10"/>
      <c r="VV536" s="10"/>
      <c r="VW536" s="38"/>
      <c r="VX536" s="38"/>
      <c r="VY536" s="38"/>
      <c r="VZ536" s="38"/>
      <c r="WA536" s="38"/>
      <c r="WB536" s="38"/>
      <c r="WC536" s="38"/>
      <c r="WD536" s="38"/>
      <c r="WE536" s="38"/>
      <c r="WF536" s="38"/>
      <c r="WG536" s="38"/>
      <c r="WH536" s="38"/>
      <c r="WI536" s="38"/>
      <c r="WJ536" s="38"/>
      <c r="WK536" s="38"/>
      <c r="WL536" s="38"/>
      <c r="WM536" s="38"/>
      <c r="WN536" s="182"/>
      <c r="WO536" s="25"/>
      <c r="WP536" s="10"/>
      <c r="WQ536" s="10"/>
      <c r="WR536" s="10"/>
      <c r="WS536" s="10"/>
      <c r="WT536" s="10"/>
      <c r="WU536" s="10"/>
      <c r="WV536" s="10"/>
      <c r="WW536" s="10"/>
      <c r="WX536" s="10"/>
      <c r="WY536" s="38"/>
      <c r="WZ536" s="38"/>
      <c r="XA536" s="38"/>
      <c r="XB536" s="38"/>
      <c r="XC536" s="38"/>
      <c r="XD536" s="38"/>
      <c r="XE536" s="38"/>
      <c r="XF536" s="38"/>
      <c r="XG536" s="38"/>
      <c r="XH536" s="38"/>
      <c r="XI536" s="38"/>
      <c r="XJ536" s="38"/>
      <c r="XK536" s="38"/>
      <c r="XL536" s="38"/>
      <c r="XM536" s="38"/>
      <c r="XN536" s="38"/>
      <c r="XO536" s="38"/>
      <c r="XP536" s="38"/>
      <c r="XQ536" s="38"/>
      <c r="XR536" s="38"/>
      <c r="XS536" s="38"/>
      <c r="XT536" s="25"/>
    </row>
    <row r="537" spans="2:644" s="4" customFormat="1" ht="12.75" x14ac:dyDescent="0.2">
      <c r="B537" s="61" t="s">
        <v>122</v>
      </c>
      <c r="C537" s="201" t="s">
        <v>525</v>
      </c>
      <c r="D537" s="9" t="str">
        <f t="shared" si="479"/>
        <v>1720543725</v>
      </c>
      <c r="E537" s="10">
        <v>6021</v>
      </c>
      <c r="F537" s="9"/>
      <c r="G537" s="9" t="s">
        <v>330</v>
      </c>
      <c r="H537" s="9" t="s">
        <v>848</v>
      </c>
      <c r="I537" s="9">
        <f>LEN(H537)</f>
        <v>36</v>
      </c>
      <c r="J537" s="9">
        <f>FIND(" ",H537,FIND(" ",H537)+1)</f>
        <v>23</v>
      </c>
      <c r="K537" s="9">
        <f>I537-(J537-1)</f>
        <v>14</v>
      </c>
      <c r="L537" s="9" t="str">
        <f>MID(H537,1,J537)</f>
        <v xml:space="preserve">Villavicencio Gallardo </v>
      </c>
      <c r="M537" s="9" t="str">
        <f>MID(H537,J537,K537)</f>
        <v xml:space="preserve"> Oswaldo David</v>
      </c>
      <c r="N537" s="9" t="str">
        <f>_xlfn.IFNA(VLOOKUP(D537,[1]!Tabla1[#All],7,0),"NO ENCONTRADO")</f>
        <v>oswaldovillavicencio@salesland.net</v>
      </c>
      <c r="O537" s="9"/>
      <c r="P537" s="9" t="str">
        <f>IF(N537="NO ENCONTRADO",O537,N537)</f>
        <v>oswaldovillavicencio@salesland.net</v>
      </c>
      <c r="Q537" s="11">
        <v>44929</v>
      </c>
      <c r="R537" s="11"/>
      <c r="S537" s="11"/>
      <c r="T537" s="11"/>
      <c r="U537" s="76">
        <f t="shared" si="486"/>
        <v>0.93333333333333335</v>
      </c>
      <c r="V537" s="100">
        <f t="shared" si="466"/>
        <v>1.1666666666666667</v>
      </c>
      <c r="W537" s="12">
        <f>SUM(Z537:XS537)</f>
        <v>0</v>
      </c>
      <c r="X537" s="24">
        <f t="shared" si="467"/>
        <v>0</v>
      </c>
      <c r="Y537" s="77">
        <f>IF(B537="Inactivo",0,(V537-W537-X537))</f>
        <v>1.1666666666666667</v>
      </c>
      <c r="Z537" s="46"/>
      <c r="AA537" s="47"/>
      <c r="AB537" s="47"/>
      <c r="AC537" s="47"/>
      <c r="AD537" s="47"/>
      <c r="AE537" s="47"/>
      <c r="AF537" s="48"/>
      <c r="AG537" s="49"/>
      <c r="AH537" s="50"/>
      <c r="AI537" s="51"/>
      <c r="AJ537" s="52"/>
      <c r="AK537" s="53"/>
      <c r="AL537" s="53"/>
      <c r="AM537" s="53"/>
      <c r="AN537" s="53"/>
      <c r="AO537" s="53"/>
      <c r="AP537" s="54"/>
      <c r="AQ537" s="54"/>
      <c r="AR537" s="55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6"/>
      <c r="BO537" s="52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6"/>
      <c r="CS537" s="64"/>
      <c r="CT537" s="54"/>
      <c r="CU537" s="54"/>
      <c r="CV537" s="54"/>
      <c r="CW537" s="54"/>
      <c r="CX537" s="54"/>
      <c r="CY537" s="54"/>
      <c r="CZ537" s="55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15"/>
      <c r="DR537" s="15"/>
      <c r="DS537" s="15"/>
      <c r="DT537" s="15"/>
      <c r="DU537" s="15"/>
      <c r="DV537" s="15"/>
      <c r="DW537" s="29"/>
      <c r="DX537" s="43"/>
      <c r="DY537" s="21"/>
      <c r="DZ537" s="21"/>
      <c r="EA537" s="15"/>
      <c r="EB537" s="15"/>
      <c r="EC537" s="15"/>
      <c r="ED537" s="15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6"/>
      <c r="FB537" s="52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5"/>
      <c r="FZ537" s="54"/>
      <c r="GA537" s="54"/>
      <c r="GB537" s="54"/>
      <c r="GC537" s="54"/>
      <c r="GD537" s="54"/>
      <c r="GE537" s="54"/>
      <c r="GF537" s="58"/>
      <c r="GG537" s="57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6"/>
      <c r="HL537" s="52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5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8"/>
      <c r="IN537" s="57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6"/>
      <c r="JS537" s="52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5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6"/>
      <c r="KW537" s="57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5"/>
      <c r="LX537" s="54"/>
      <c r="LY537" s="54"/>
      <c r="LZ537" s="54"/>
      <c r="MA537" s="56"/>
      <c r="MB537" s="52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6"/>
      <c r="NF537" s="52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6"/>
      <c r="OK537" s="52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153"/>
      <c r="PP537" s="52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154"/>
      <c r="QT537" s="52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154"/>
      <c r="RY537" s="52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154"/>
      <c r="TC537" s="52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6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38"/>
      <c r="US537" s="38"/>
      <c r="UT537" s="38"/>
      <c r="UU537" s="38"/>
      <c r="UV537" s="38"/>
      <c r="UW537" s="38"/>
      <c r="UX537" s="38"/>
      <c r="UY537" s="38"/>
      <c r="UZ537" s="38"/>
      <c r="VA537" s="38"/>
      <c r="VB537" s="38"/>
      <c r="VC537" s="38"/>
      <c r="VD537" s="38"/>
      <c r="VE537" s="38"/>
      <c r="VF537" s="38"/>
      <c r="VG537" s="38"/>
      <c r="VH537" s="38"/>
      <c r="VI537" s="38"/>
      <c r="VJ537" s="38"/>
      <c r="VK537" s="38"/>
      <c r="VL537" s="182"/>
      <c r="VM537" s="25"/>
      <c r="VN537" s="10"/>
      <c r="VO537" s="10"/>
      <c r="VP537" s="10"/>
      <c r="VQ537" s="10"/>
      <c r="VR537" s="10"/>
      <c r="VS537" s="10"/>
      <c r="VT537" s="10"/>
      <c r="VU537" s="10"/>
      <c r="VV537" s="10"/>
      <c r="VW537" s="38"/>
      <c r="VX537" s="38"/>
      <c r="VY537" s="38"/>
      <c r="VZ537" s="38"/>
      <c r="WA537" s="38"/>
      <c r="WB537" s="38"/>
      <c r="WC537" s="38"/>
      <c r="WD537" s="38"/>
      <c r="WE537" s="38"/>
      <c r="WF537" s="38"/>
      <c r="WG537" s="38"/>
      <c r="WH537" s="38"/>
      <c r="WI537" s="38"/>
      <c r="WJ537" s="38"/>
      <c r="WK537" s="38"/>
      <c r="WL537" s="38"/>
      <c r="WM537" s="38"/>
      <c r="WN537" s="182"/>
      <c r="WO537" s="25"/>
      <c r="WP537" s="10"/>
      <c r="WQ537" s="10"/>
      <c r="WR537" s="10"/>
      <c r="WS537" s="10"/>
      <c r="WT537" s="10"/>
      <c r="WU537" s="10"/>
      <c r="WV537" s="10"/>
      <c r="WW537" s="10"/>
      <c r="WX537" s="10"/>
      <c r="WY537" s="196"/>
      <c r="WZ537" s="196"/>
      <c r="XA537" s="196"/>
      <c r="XB537" s="196"/>
      <c r="XC537" s="196"/>
      <c r="XD537" s="196"/>
      <c r="XE537" s="196"/>
      <c r="XF537" s="196"/>
      <c r="XG537" s="196"/>
      <c r="XH537" s="196"/>
      <c r="XI537" s="196"/>
      <c r="XJ537" s="196"/>
      <c r="XK537" s="196"/>
      <c r="XL537" s="196"/>
      <c r="XM537" s="196"/>
      <c r="XN537" s="196"/>
      <c r="XO537" s="196"/>
      <c r="XP537" s="196"/>
      <c r="XQ537" s="196"/>
      <c r="XR537" s="196"/>
      <c r="XS537" s="196"/>
      <c r="XT537" s="25">
        <f t="shared" ref="XT537" si="497">SUM(Z537:XS537)</f>
        <v>0</v>
      </c>
    </row>
    <row r="538" spans="2:644" s="4" customFormat="1" ht="12.75" hidden="1" x14ac:dyDescent="0.2">
      <c r="B538" s="61" t="s">
        <v>121</v>
      </c>
      <c r="C538" s="201" t="s">
        <v>526</v>
      </c>
      <c r="D538" s="9" t="str">
        <f t="shared" si="479"/>
        <v>1802301422</v>
      </c>
      <c r="E538" s="10"/>
      <c r="F538" s="9"/>
      <c r="G538" s="9"/>
      <c r="H538" s="9" t="s">
        <v>849</v>
      </c>
      <c r="I538" s="9"/>
      <c r="J538" s="9"/>
      <c r="K538" s="9"/>
      <c r="L538" s="9"/>
      <c r="M538" s="9"/>
      <c r="N538" s="9" t="e">
        <f>VLOOKUP(C538,'[1]Nomina al 02-02-2023'!$A$6:$A$94,1,0)</f>
        <v>#N/A</v>
      </c>
      <c r="O538" s="9"/>
      <c r="P538" s="9"/>
      <c r="Q538" s="11">
        <v>44306</v>
      </c>
      <c r="R538" s="11">
        <v>44306</v>
      </c>
      <c r="S538" s="11"/>
      <c r="T538" s="11"/>
      <c r="U538" s="76">
        <f t="shared" si="486"/>
        <v>21.366666666666667</v>
      </c>
      <c r="V538" s="100">
        <f t="shared" si="466"/>
        <v>26.708333333333336</v>
      </c>
      <c r="W538" s="12">
        <f t="shared" si="468"/>
        <v>0</v>
      </c>
      <c r="X538" s="24">
        <f t="shared" si="467"/>
        <v>0</v>
      </c>
      <c r="Y538" s="77">
        <f>IF(B538="Inactivo",0,(V538-W538-X538))</f>
        <v>0</v>
      </c>
      <c r="Z538" s="46"/>
      <c r="AA538" s="47"/>
      <c r="AB538" s="47"/>
      <c r="AC538" s="47"/>
      <c r="AD538" s="47"/>
      <c r="AE538" s="47"/>
      <c r="AF538" s="48"/>
      <c r="AG538" s="49"/>
      <c r="AH538" s="50"/>
      <c r="AI538" s="51"/>
      <c r="AJ538" s="52"/>
      <c r="AK538" s="53"/>
      <c r="AL538" s="53"/>
      <c r="AM538" s="53"/>
      <c r="AN538" s="53"/>
      <c r="AO538" s="53"/>
      <c r="AP538" s="54"/>
      <c r="AQ538" s="54"/>
      <c r="AR538" s="55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6"/>
      <c r="BO538" s="52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6"/>
      <c r="CS538" s="64"/>
      <c r="CT538" s="54"/>
      <c r="CU538" s="54"/>
      <c r="CV538" s="54"/>
      <c r="CW538" s="54"/>
      <c r="CX538" s="54"/>
      <c r="CY538" s="54"/>
      <c r="CZ538" s="55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15"/>
      <c r="DR538" s="15"/>
      <c r="DS538" s="15"/>
      <c r="DT538" s="15"/>
      <c r="DU538" s="15"/>
      <c r="DV538" s="15"/>
      <c r="DW538" s="29"/>
      <c r="DX538" s="43"/>
      <c r="DY538" s="21"/>
      <c r="DZ538" s="21"/>
      <c r="EA538" s="15"/>
      <c r="EB538" s="15"/>
      <c r="EC538" s="15"/>
      <c r="ED538" s="15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6"/>
      <c r="FB538" s="52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5"/>
      <c r="FZ538" s="54"/>
      <c r="GA538" s="54"/>
      <c r="GB538" s="54"/>
      <c r="GC538" s="54"/>
      <c r="GD538" s="54"/>
      <c r="GE538" s="54"/>
      <c r="GF538" s="58"/>
      <c r="GG538" s="57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6"/>
      <c r="HL538" s="52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5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8"/>
      <c r="IN538" s="57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6"/>
      <c r="JS538" s="52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5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6"/>
      <c r="KW538" s="57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5"/>
      <c r="LX538" s="54"/>
      <c r="LY538" s="54"/>
      <c r="LZ538" s="54"/>
      <c r="MA538" s="56"/>
      <c r="MB538" s="52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6"/>
      <c r="NF538" s="52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6"/>
      <c r="OK538" s="52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153"/>
      <c r="PP538" s="52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154"/>
      <c r="QT538" s="52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154"/>
      <c r="RY538" s="52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154"/>
      <c r="TC538" s="52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6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38"/>
      <c r="US538" s="38"/>
      <c r="UT538" s="38"/>
      <c r="UU538" s="38"/>
      <c r="UV538" s="38"/>
      <c r="UW538" s="38"/>
      <c r="UX538" s="38"/>
      <c r="UY538" s="38"/>
      <c r="UZ538" s="38"/>
      <c r="VA538" s="38"/>
      <c r="VB538" s="38"/>
      <c r="VC538" s="38"/>
      <c r="VD538" s="38"/>
      <c r="VE538" s="38"/>
      <c r="VF538" s="38"/>
      <c r="VG538" s="38"/>
      <c r="VH538" s="38"/>
      <c r="VI538" s="38"/>
      <c r="VJ538" s="38"/>
      <c r="VK538" s="38"/>
      <c r="VL538" s="182"/>
      <c r="VM538" s="25"/>
      <c r="VN538" s="10"/>
      <c r="VO538" s="10"/>
      <c r="VP538" s="10"/>
      <c r="VQ538" s="10"/>
      <c r="VR538" s="10"/>
      <c r="VS538" s="10"/>
      <c r="VT538" s="10"/>
      <c r="VU538" s="10"/>
      <c r="VV538" s="10"/>
      <c r="VW538" s="38"/>
      <c r="VX538" s="38"/>
      <c r="VY538" s="38"/>
      <c r="VZ538" s="38"/>
      <c r="WA538" s="38"/>
      <c r="WB538" s="38"/>
      <c r="WC538" s="38"/>
      <c r="WD538" s="38"/>
      <c r="WE538" s="38"/>
      <c r="WF538" s="38"/>
      <c r="WG538" s="38"/>
      <c r="WH538" s="38"/>
      <c r="WI538" s="38"/>
      <c r="WJ538" s="38"/>
      <c r="WK538" s="38"/>
      <c r="WL538" s="38"/>
      <c r="WM538" s="38"/>
      <c r="WN538" s="182"/>
      <c r="WO538" s="25"/>
      <c r="WP538" s="10"/>
      <c r="WQ538" s="10"/>
      <c r="WR538" s="10"/>
      <c r="WS538" s="10"/>
      <c r="WT538" s="10"/>
      <c r="WU538" s="10"/>
      <c r="WV538" s="10"/>
      <c r="WW538" s="10"/>
      <c r="WX538" s="10"/>
      <c r="WY538" s="38"/>
      <c r="WZ538" s="38"/>
      <c r="XA538" s="38"/>
      <c r="XB538" s="38"/>
      <c r="XC538" s="38"/>
      <c r="XD538" s="38"/>
      <c r="XE538" s="38"/>
      <c r="XF538" s="38"/>
      <c r="XG538" s="38"/>
      <c r="XH538" s="38"/>
      <c r="XI538" s="38"/>
      <c r="XJ538" s="38"/>
      <c r="XK538" s="38"/>
      <c r="XL538" s="38"/>
      <c r="XM538" s="38"/>
      <c r="XN538" s="38"/>
      <c r="XO538" s="38"/>
      <c r="XP538" s="38"/>
      <c r="XQ538" s="38"/>
      <c r="XR538" s="38"/>
      <c r="XS538" s="38"/>
      <c r="XT538" s="25"/>
    </row>
    <row r="539" spans="2:644" s="4" customFormat="1" ht="12.75" x14ac:dyDescent="0.2">
      <c r="B539" s="61" t="s">
        <v>122</v>
      </c>
      <c r="C539" s="201" t="s">
        <v>527</v>
      </c>
      <c r="D539" s="9" t="str">
        <f t="shared" si="479"/>
        <v>1754254397</v>
      </c>
      <c r="E539" s="10">
        <v>6005</v>
      </c>
      <c r="F539" s="9" t="s">
        <v>38</v>
      </c>
      <c r="G539" s="9" t="s">
        <v>330</v>
      </c>
      <c r="H539" s="9" t="s">
        <v>850</v>
      </c>
      <c r="I539" s="9">
        <f>LEN(H539)</f>
        <v>27</v>
      </c>
      <c r="J539" s="9">
        <f>FIND(" ",H539,FIND(" ",H539)+1)</f>
        <v>16</v>
      </c>
      <c r="K539" s="9">
        <f>I539-(J539-1)</f>
        <v>12</v>
      </c>
      <c r="L539" s="9" t="str">
        <f>MID(H539,1,J539)</f>
        <v xml:space="preserve">Vinueza Velasco </v>
      </c>
      <c r="M539" s="9" t="str">
        <f>MID(H539,J539,K539)</f>
        <v xml:space="preserve"> Angy Dayana</v>
      </c>
      <c r="N539" s="9" t="str">
        <f>_xlfn.IFNA(VLOOKUP(D539,[1]!Tabla1[#All],7,0),"NO ENCONTRADO")</f>
        <v>angyvinueza@salesland.net</v>
      </c>
      <c r="O539" s="9"/>
      <c r="P539" s="9" t="str">
        <f>IF(N539="NO ENCONTRADO",O539,N539)</f>
        <v>angyvinueza@salesland.net</v>
      </c>
      <c r="Q539" s="11">
        <v>44777</v>
      </c>
      <c r="R539" s="11"/>
      <c r="S539" s="11"/>
      <c r="T539" s="11"/>
      <c r="U539" s="76">
        <f t="shared" si="486"/>
        <v>5.9</v>
      </c>
      <c r="V539" s="100">
        <f t="shared" si="466"/>
        <v>7.375</v>
      </c>
      <c r="W539" s="12">
        <f t="shared" ref="W539:W541" si="498">SUM(Z539:XS539)</f>
        <v>0</v>
      </c>
      <c r="X539" s="24">
        <f t="shared" si="467"/>
        <v>0</v>
      </c>
      <c r="Y539" s="77">
        <f>IF(B539="Inactivo",0,(V539-W539-X539))</f>
        <v>7.375</v>
      </c>
      <c r="Z539" s="46"/>
      <c r="AA539" s="47"/>
      <c r="AB539" s="47"/>
      <c r="AC539" s="47"/>
      <c r="AD539" s="47"/>
      <c r="AE539" s="47"/>
      <c r="AF539" s="48"/>
      <c r="AG539" s="49"/>
      <c r="AH539" s="50"/>
      <c r="AI539" s="51"/>
      <c r="AJ539" s="52"/>
      <c r="AK539" s="53"/>
      <c r="AL539" s="53"/>
      <c r="AM539" s="53"/>
      <c r="AN539" s="53"/>
      <c r="AO539" s="53"/>
      <c r="AP539" s="54"/>
      <c r="AQ539" s="54"/>
      <c r="AR539" s="55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6"/>
      <c r="BO539" s="52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6"/>
      <c r="CS539" s="64"/>
      <c r="CT539" s="54"/>
      <c r="CU539" s="54"/>
      <c r="CV539" s="54"/>
      <c r="CW539" s="54"/>
      <c r="CX539" s="54"/>
      <c r="CY539" s="54"/>
      <c r="CZ539" s="55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15"/>
      <c r="DR539" s="15"/>
      <c r="DS539" s="15"/>
      <c r="DT539" s="15"/>
      <c r="DU539" s="15"/>
      <c r="DV539" s="15"/>
      <c r="DW539" s="29"/>
      <c r="DX539" s="43"/>
      <c r="DY539" s="21"/>
      <c r="DZ539" s="21"/>
      <c r="EA539" s="15"/>
      <c r="EB539" s="15"/>
      <c r="EC539" s="15"/>
      <c r="ED539" s="15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6"/>
      <c r="FB539" s="52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5"/>
      <c r="FZ539" s="54"/>
      <c r="GA539" s="54"/>
      <c r="GB539" s="54"/>
      <c r="GC539" s="54"/>
      <c r="GD539" s="54"/>
      <c r="GE539" s="54"/>
      <c r="GF539" s="58"/>
      <c r="GG539" s="57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6"/>
      <c r="HL539" s="52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5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8"/>
      <c r="IN539" s="57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6"/>
      <c r="JS539" s="52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5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6"/>
      <c r="KW539" s="57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5"/>
      <c r="LX539" s="54"/>
      <c r="LY539" s="54"/>
      <c r="LZ539" s="54"/>
      <c r="MA539" s="56"/>
      <c r="MB539" s="52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6"/>
      <c r="NF539" s="52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6"/>
      <c r="OK539" s="52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153"/>
      <c r="PP539" s="52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154"/>
      <c r="QT539" s="52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154"/>
      <c r="RY539" s="52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154"/>
      <c r="TC539" s="52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6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38"/>
      <c r="US539" s="38"/>
      <c r="UT539" s="38"/>
      <c r="UU539" s="38"/>
      <c r="UV539" s="38"/>
      <c r="UW539" s="38"/>
      <c r="UX539" s="38"/>
      <c r="UY539" s="38"/>
      <c r="UZ539" s="38"/>
      <c r="VA539" s="38"/>
      <c r="VB539" s="38"/>
      <c r="VC539" s="38"/>
      <c r="VD539" s="38"/>
      <c r="VE539" s="38"/>
      <c r="VF539" s="38"/>
      <c r="VG539" s="38"/>
      <c r="VH539" s="38"/>
      <c r="VI539" s="38"/>
      <c r="VJ539" s="38"/>
      <c r="VK539" s="38"/>
      <c r="VL539" s="182"/>
      <c r="VM539" s="25"/>
      <c r="VN539" s="10"/>
      <c r="VO539" s="10"/>
      <c r="VP539" s="10"/>
      <c r="VQ539" s="10"/>
      <c r="VR539" s="10"/>
      <c r="VS539" s="10"/>
      <c r="VT539" s="10"/>
      <c r="VU539" s="10"/>
      <c r="VV539" s="10"/>
      <c r="VW539" s="38"/>
      <c r="VX539" s="38"/>
      <c r="VY539" s="38"/>
      <c r="VZ539" s="38"/>
      <c r="WA539" s="38"/>
      <c r="WB539" s="38"/>
      <c r="WC539" s="38"/>
      <c r="WD539" s="38"/>
      <c r="WE539" s="38"/>
      <c r="WF539" s="38"/>
      <c r="WG539" s="38"/>
      <c r="WH539" s="38"/>
      <c r="WI539" s="38"/>
      <c r="WJ539" s="38"/>
      <c r="WK539" s="38"/>
      <c r="WL539" s="38"/>
      <c r="WM539" s="38"/>
      <c r="WN539" s="182"/>
      <c r="WO539" s="25"/>
      <c r="WP539" s="10"/>
      <c r="WQ539" s="10"/>
      <c r="WR539" s="10"/>
      <c r="WS539" s="10"/>
      <c r="WT539" s="10"/>
      <c r="WU539" s="10"/>
      <c r="WV539" s="10"/>
      <c r="WW539" s="10"/>
      <c r="WX539" s="10"/>
      <c r="WY539" s="196"/>
      <c r="WZ539" s="196"/>
      <c r="XA539" s="196"/>
      <c r="XB539" s="196"/>
      <c r="XC539" s="196"/>
      <c r="XD539" s="196"/>
      <c r="XE539" s="196"/>
      <c r="XF539" s="196"/>
      <c r="XG539" s="196"/>
      <c r="XH539" s="196"/>
      <c r="XI539" s="196"/>
      <c r="XJ539" s="196"/>
      <c r="XK539" s="196"/>
      <c r="XL539" s="196"/>
      <c r="XM539" s="196"/>
      <c r="XN539" s="196"/>
      <c r="XO539" s="196"/>
      <c r="XP539" s="196"/>
      <c r="XQ539" s="196"/>
      <c r="XR539" s="196"/>
      <c r="XS539" s="196"/>
      <c r="XT539" s="25">
        <f t="shared" ref="XT539:XT541" si="499">SUM(Z539:XS539)</f>
        <v>0</v>
      </c>
    </row>
    <row r="540" spans="2:644" s="4" customFormat="1" ht="12.75" hidden="1" x14ac:dyDescent="0.2">
      <c r="B540" s="61" t="s">
        <v>121</v>
      </c>
      <c r="C540" s="201" t="s">
        <v>191</v>
      </c>
      <c r="D540" s="9" t="str">
        <f t="shared" si="479"/>
        <v>1720035698</v>
      </c>
      <c r="E540" s="10">
        <v>6005</v>
      </c>
      <c r="F540" s="9" t="s">
        <v>38</v>
      </c>
      <c r="G540" s="9" t="s">
        <v>330</v>
      </c>
      <c r="H540" s="9" t="s">
        <v>239</v>
      </c>
      <c r="I540" s="9"/>
      <c r="J540" s="9"/>
      <c r="K540" s="9"/>
      <c r="L540" s="9"/>
      <c r="M540" s="9"/>
      <c r="N540" s="9" t="e">
        <f>VLOOKUP(C540,'[1]Nomina al 02-02-2023'!$A$6:$A$94,1,0)</f>
        <v>#N/A</v>
      </c>
      <c r="O540" s="9"/>
      <c r="P540" s="9"/>
      <c r="Q540" s="11">
        <v>44774</v>
      </c>
      <c r="R540" s="11">
        <v>44833</v>
      </c>
      <c r="S540" s="11"/>
      <c r="T540" s="11"/>
      <c r="U540" s="76">
        <f t="shared" si="486"/>
        <v>6</v>
      </c>
      <c r="V540" s="100">
        <f t="shared" si="466"/>
        <v>7.5</v>
      </c>
      <c r="W540" s="12">
        <f t="shared" si="498"/>
        <v>0</v>
      </c>
      <c r="X540" s="24">
        <f t="shared" si="467"/>
        <v>0</v>
      </c>
      <c r="Y540" s="77">
        <f>IF(B540="Inactivo",0,(V540-W540-X540))</f>
        <v>0</v>
      </c>
      <c r="Z540" s="46"/>
      <c r="AA540" s="47"/>
      <c r="AB540" s="47"/>
      <c r="AC540" s="47"/>
      <c r="AD540" s="47"/>
      <c r="AE540" s="47"/>
      <c r="AF540" s="48"/>
      <c r="AG540" s="49"/>
      <c r="AH540" s="50"/>
      <c r="AI540" s="51"/>
      <c r="AJ540" s="52"/>
      <c r="AK540" s="53"/>
      <c r="AL540" s="53"/>
      <c r="AM540" s="53"/>
      <c r="AN540" s="53"/>
      <c r="AO540" s="53"/>
      <c r="AP540" s="54"/>
      <c r="AQ540" s="54"/>
      <c r="AR540" s="55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6"/>
      <c r="BO540" s="52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6"/>
      <c r="CS540" s="64"/>
      <c r="CT540" s="54"/>
      <c r="CU540" s="54"/>
      <c r="CV540" s="54"/>
      <c r="CW540" s="54"/>
      <c r="CX540" s="54"/>
      <c r="CY540" s="54"/>
      <c r="CZ540" s="55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15"/>
      <c r="DR540" s="15"/>
      <c r="DS540" s="15"/>
      <c r="DT540" s="15"/>
      <c r="DU540" s="15"/>
      <c r="DV540" s="15"/>
      <c r="DW540" s="29"/>
      <c r="DX540" s="43"/>
      <c r="DY540" s="21"/>
      <c r="DZ540" s="21"/>
      <c r="EA540" s="15"/>
      <c r="EB540" s="15"/>
      <c r="EC540" s="15"/>
      <c r="ED540" s="15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6"/>
      <c r="FB540" s="52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5"/>
      <c r="FZ540" s="54"/>
      <c r="GA540" s="54"/>
      <c r="GB540" s="54"/>
      <c r="GC540" s="54"/>
      <c r="GD540" s="54"/>
      <c r="GE540" s="54"/>
      <c r="GF540" s="58"/>
      <c r="GG540" s="57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6"/>
      <c r="HL540" s="52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5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8"/>
      <c r="IN540" s="57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6"/>
      <c r="JS540" s="52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5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6"/>
      <c r="KW540" s="57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5"/>
      <c r="LX540" s="54"/>
      <c r="LY540" s="54"/>
      <c r="LZ540" s="54"/>
      <c r="MA540" s="56"/>
      <c r="MB540" s="52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6"/>
      <c r="NF540" s="52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6"/>
      <c r="OK540" s="52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153"/>
      <c r="PP540" s="52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154"/>
      <c r="QT540" s="52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154"/>
      <c r="RY540" s="52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154"/>
      <c r="TC540" s="52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6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38"/>
      <c r="US540" s="38"/>
      <c r="UT540" s="38"/>
      <c r="UU540" s="38"/>
      <c r="UV540" s="38"/>
      <c r="UW540" s="38"/>
      <c r="UX540" s="38"/>
      <c r="UY540" s="38"/>
      <c r="UZ540" s="38"/>
      <c r="VA540" s="38"/>
      <c r="VB540" s="38"/>
      <c r="VC540" s="38"/>
      <c r="VD540" s="38"/>
      <c r="VE540" s="38"/>
      <c r="VF540" s="38"/>
      <c r="VG540" s="38"/>
      <c r="VH540" s="38"/>
      <c r="VI540" s="38"/>
      <c r="VJ540" s="38"/>
      <c r="VK540" s="38"/>
      <c r="VL540" s="182"/>
      <c r="VM540" s="25"/>
      <c r="VN540" s="10"/>
      <c r="VO540" s="10"/>
      <c r="VP540" s="10"/>
      <c r="VQ540" s="10"/>
      <c r="VR540" s="10"/>
      <c r="VS540" s="10"/>
      <c r="VT540" s="10"/>
      <c r="VU540" s="10"/>
      <c r="VV540" s="10"/>
      <c r="VW540" s="38"/>
      <c r="VX540" s="38"/>
      <c r="VY540" s="38"/>
      <c r="VZ540" s="38"/>
      <c r="WA540" s="38"/>
      <c r="WB540" s="38"/>
      <c r="WC540" s="38"/>
      <c r="WD540" s="38"/>
      <c r="WE540" s="38"/>
      <c r="WF540" s="38"/>
      <c r="WG540" s="38"/>
      <c r="WH540" s="38"/>
      <c r="WI540" s="38"/>
      <c r="WJ540" s="38"/>
      <c r="WK540" s="38"/>
      <c r="WL540" s="38"/>
      <c r="WM540" s="38"/>
      <c r="WN540" s="182"/>
      <c r="WO540" s="25"/>
      <c r="WP540" s="10"/>
      <c r="WQ540" s="10"/>
      <c r="WR540" s="10"/>
      <c r="WS540" s="10"/>
      <c r="WT540" s="10"/>
      <c r="WU540" s="10"/>
      <c r="WV540" s="10"/>
      <c r="WW540" s="10"/>
      <c r="WX540" s="10"/>
      <c r="WY540" s="196"/>
      <c r="WZ540" s="196"/>
      <c r="XA540" s="196"/>
      <c r="XB540" s="196"/>
      <c r="XC540" s="196"/>
      <c r="XD540" s="196"/>
      <c r="XE540" s="196"/>
      <c r="XF540" s="196"/>
      <c r="XG540" s="196"/>
      <c r="XH540" s="196"/>
      <c r="XI540" s="196"/>
      <c r="XJ540" s="196"/>
      <c r="XK540" s="196"/>
      <c r="XL540" s="196"/>
      <c r="XM540" s="196"/>
      <c r="XN540" s="196"/>
      <c r="XO540" s="196"/>
      <c r="XP540" s="196"/>
      <c r="XQ540" s="196"/>
      <c r="XR540" s="196"/>
      <c r="XS540" s="196"/>
      <c r="XT540" s="25">
        <f t="shared" si="499"/>
        <v>0</v>
      </c>
    </row>
    <row r="541" spans="2:644" s="4" customFormat="1" ht="12.75" x14ac:dyDescent="0.2">
      <c r="B541" s="61" t="s">
        <v>122</v>
      </c>
      <c r="C541" s="201" t="s">
        <v>1176</v>
      </c>
      <c r="D541" s="9" t="str">
        <f t="shared" si="479"/>
        <v>0704038330</v>
      </c>
      <c r="E541" s="10">
        <v>6013</v>
      </c>
      <c r="F541" s="9" t="s">
        <v>86</v>
      </c>
      <c r="G541" s="9" t="s">
        <v>126</v>
      </c>
      <c r="H541" s="9" t="s">
        <v>851</v>
      </c>
      <c r="I541" s="9">
        <f>LEN(H541)</f>
        <v>33</v>
      </c>
      <c r="J541" s="9">
        <f>FIND(" ",H541,FIND(" ",H541)+1)</f>
        <v>19</v>
      </c>
      <c r="K541" s="9">
        <f>I541-(J541-1)</f>
        <v>15</v>
      </c>
      <c r="L541" s="9" t="str">
        <f>MID(H541,1,J541)</f>
        <v xml:space="preserve">Vivanco Valdiviezo </v>
      </c>
      <c r="M541" s="9" t="str">
        <f>MID(H541,J541,K541)</f>
        <v xml:space="preserve"> Diego Fabricio</v>
      </c>
      <c r="N541" s="9" t="str">
        <f>_xlfn.IFNA(VLOOKUP(D541,[1]!Tabla1[#All],7,0),"NO ENCONTRADO")</f>
        <v>diegovivanco@salesland.net</v>
      </c>
      <c r="O541" s="9"/>
      <c r="P541" s="9" t="str">
        <f>IF(N541="NO ENCONTRADO",O541,N541)</f>
        <v>diegovivanco@salesland.net</v>
      </c>
      <c r="Q541" s="11">
        <v>44950</v>
      </c>
      <c r="R541" s="11"/>
      <c r="S541" s="11"/>
      <c r="T541" s="11"/>
      <c r="U541" s="76">
        <f t="shared" si="486"/>
        <v>0.23333333333333334</v>
      </c>
      <c r="V541" s="100">
        <f t="shared" si="466"/>
        <v>0.29166666666666669</v>
      </c>
      <c r="W541" s="12">
        <f t="shared" si="498"/>
        <v>0</v>
      </c>
      <c r="X541" s="24">
        <f t="shared" si="467"/>
        <v>0</v>
      </c>
      <c r="Y541" s="77">
        <f>IF(B541="Inactivo",0,(V541-W541-X541))</f>
        <v>0.29166666666666669</v>
      </c>
      <c r="Z541" s="46"/>
      <c r="AA541" s="47"/>
      <c r="AB541" s="47"/>
      <c r="AC541" s="47"/>
      <c r="AD541" s="47"/>
      <c r="AE541" s="47"/>
      <c r="AF541" s="48"/>
      <c r="AG541" s="49"/>
      <c r="AH541" s="50"/>
      <c r="AI541" s="51"/>
      <c r="AJ541" s="52"/>
      <c r="AK541" s="53"/>
      <c r="AL541" s="53"/>
      <c r="AM541" s="53"/>
      <c r="AN541" s="53"/>
      <c r="AO541" s="53"/>
      <c r="AP541" s="54"/>
      <c r="AQ541" s="54"/>
      <c r="AR541" s="55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6"/>
      <c r="BO541" s="52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6"/>
      <c r="CS541" s="64"/>
      <c r="CT541" s="54"/>
      <c r="CU541" s="54"/>
      <c r="CV541" s="54"/>
      <c r="CW541" s="54"/>
      <c r="CX541" s="54"/>
      <c r="CY541" s="54"/>
      <c r="CZ541" s="55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15"/>
      <c r="DR541" s="15"/>
      <c r="DS541" s="15"/>
      <c r="DT541" s="15"/>
      <c r="DU541" s="15"/>
      <c r="DV541" s="15"/>
      <c r="DW541" s="29"/>
      <c r="DX541" s="43"/>
      <c r="DY541" s="21"/>
      <c r="DZ541" s="21"/>
      <c r="EA541" s="15"/>
      <c r="EB541" s="15"/>
      <c r="EC541" s="15"/>
      <c r="ED541" s="15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6"/>
      <c r="FB541" s="52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5"/>
      <c r="FZ541" s="54"/>
      <c r="GA541" s="54"/>
      <c r="GB541" s="54"/>
      <c r="GC541" s="54"/>
      <c r="GD541" s="54"/>
      <c r="GE541" s="54"/>
      <c r="GF541" s="58"/>
      <c r="GG541" s="57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6"/>
      <c r="HL541" s="52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5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8"/>
      <c r="IN541" s="57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6"/>
      <c r="JS541" s="52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5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6"/>
      <c r="KW541" s="57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5"/>
      <c r="LX541" s="54"/>
      <c r="LY541" s="54"/>
      <c r="LZ541" s="54"/>
      <c r="MA541" s="56"/>
      <c r="MB541" s="52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6"/>
      <c r="NF541" s="52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6"/>
      <c r="OK541" s="52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153"/>
      <c r="PP541" s="52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154"/>
      <c r="QT541" s="52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154"/>
      <c r="RY541" s="52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154"/>
      <c r="TC541" s="52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6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38"/>
      <c r="US541" s="38"/>
      <c r="UT541" s="38"/>
      <c r="UU541" s="38"/>
      <c r="UV541" s="38"/>
      <c r="UW541" s="38"/>
      <c r="UX541" s="38"/>
      <c r="UY541" s="38"/>
      <c r="UZ541" s="38"/>
      <c r="VA541" s="38"/>
      <c r="VB541" s="38"/>
      <c r="VC541" s="38"/>
      <c r="VD541" s="38"/>
      <c r="VE541" s="38"/>
      <c r="VF541" s="38"/>
      <c r="VG541" s="38"/>
      <c r="VH541" s="38"/>
      <c r="VI541" s="38"/>
      <c r="VJ541" s="38"/>
      <c r="VK541" s="38"/>
      <c r="VL541" s="182"/>
      <c r="VM541" s="25"/>
      <c r="VN541" s="10"/>
      <c r="VO541" s="10"/>
      <c r="VP541" s="10"/>
      <c r="VQ541" s="10"/>
      <c r="VR541" s="10"/>
      <c r="VS541" s="10"/>
      <c r="VT541" s="10"/>
      <c r="VU541" s="10"/>
      <c r="VV541" s="10"/>
      <c r="VW541" s="38"/>
      <c r="VX541" s="38"/>
      <c r="VY541" s="38"/>
      <c r="VZ541" s="38"/>
      <c r="WA541" s="38"/>
      <c r="WB541" s="38"/>
      <c r="WC541" s="38"/>
      <c r="WD541" s="38"/>
      <c r="WE541" s="38"/>
      <c r="WF541" s="38"/>
      <c r="WG541" s="38"/>
      <c r="WH541" s="38"/>
      <c r="WI541" s="38"/>
      <c r="WJ541" s="38"/>
      <c r="WK541" s="38"/>
      <c r="WL541" s="38"/>
      <c r="WM541" s="38"/>
      <c r="WN541" s="182"/>
      <c r="WO541" s="25"/>
      <c r="WP541" s="10"/>
      <c r="WQ541" s="10"/>
      <c r="WR541" s="10"/>
      <c r="WS541" s="10"/>
      <c r="WT541" s="10"/>
      <c r="WU541" s="10"/>
      <c r="WV541" s="10"/>
      <c r="WW541" s="10"/>
      <c r="WX541" s="10"/>
      <c r="WY541" s="196"/>
      <c r="WZ541" s="196"/>
      <c r="XA541" s="196"/>
      <c r="XB541" s="196"/>
      <c r="XC541" s="196"/>
      <c r="XD541" s="196"/>
      <c r="XE541" s="196"/>
      <c r="XF541" s="196"/>
      <c r="XG541" s="196"/>
      <c r="XH541" s="196"/>
      <c r="XI541" s="196"/>
      <c r="XJ541" s="196"/>
      <c r="XK541" s="196"/>
      <c r="XL541" s="196"/>
      <c r="XM541" s="196"/>
      <c r="XN541" s="196"/>
      <c r="XO541" s="196"/>
      <c r="XP541" s="196"/>
      <c r="XQ541" s="196"/>
      <c r="XR541" s="196"/>
      <c r="XS541" s="196"/>
      <c r="XT541" s="25">
        <f t="shared" si="499"/>
        <v>0</v>
      </c>
    </row>
    <row r="542" spans="2:644" s="4" customFormat="1" ht="12.75" hidden="1" x14ac:dyDescent="0.2">
      <c r="B542" s="61" t="s">
        <v>121</v>
      </c>
      <c r="C542" s="201" t="s">
        <v>528</v>
      </c>
      <c r="D542" s="9" t="str">
        <f t="shared" si="479"/>
        <v>1757991151</v>
      </c>
      <c r="E542" s="10"/>
      <c r="F542" s="9"/>
      <c r="G542" s="9"/>
      <c r="H542" s="9" t="s">
        <v>852</v>
      </c>
      <c r="I542" s="9"/>
      <c r="J542" s="9"/>
      <c r="K542" s="9"/>
      <c r="L542" s="9"/>
      <c r="M542" s="9"/>
      <c r="N542" s="9" t="e">
        <f>VLOOKUP(C542,'[1]Nomina al 02-02-2023'!$A$6:$A$94,1,0)</f>
        <v>#N/A</v>
      </c>
      <c r="O542" s="9"/>
      <c r="P542" s="9"/>
      <c r="Q542" s="11">
        <v>44083</v>
      </c>
      <c r="R542" s="11">
        <v>44083</v>
      </c>
      <c r="S542" s="11"/>
      <c r="T542" s="11"/>
      <c r="U542" s="76">
        <f t="shared" si="486"/>
        <v>28.733333333333334</v>
      </c>
      <c r="V542" s="100">
        <f t="shared" si="466"/>
        <v>35.916666666666671</v>
      </c>
      <c r="W542" s="12">
        <f t="shared" si="468"/>
        <v>0</v>
      </c>
      <c r="X542" s="24">
        <f t="shared" si="467"/>
        <v>0</v>
      </c>
      <c r="Y542" s="77">
        <f>IF(B542="Inactivo",0,(V542-W542-X542))</f>
        <v>0</v>
      </c>
      <c r="Z542" s="46"/>
      <c r="AA542" s="47"/>
      <c r="AB542" s="47"/>
      <c r="AC542" s="47"/>
      <c r="AD542" s="47"/>
      <c r="AE542" s="47"/>
      <c r="AF542" s="48"/>
      <c r="AG542" s="49"/>
      <c r="AH542" s="50"/>
      <c r="AI542" s="51"/>
      <c r="AJ542" s="52"/>
      <c r="AK542" s="53"/>
      <c r="AL542" s="53"/>
      <c r="AM542" s="53"/>
      <c r="AN542" s="53"/>
      <c r="AO542" s="53"/>
      <c r="AP542" s="54"/>
      <c r="AQ542" s="54"/>
      <c r="AR542" s="55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6"/>
      <c r="BO542" s="52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6"/>
      <c r="CS542" s="64"/>
      <c r="CT542" s="54"/>
      <c r="CU542" s="54"/>
      <c r="CV542" s="54"/>
      <c r="CW542" s="54"/>
      <c r="CX542" s="54"/>
      <c r="CY542" s="54"/>
      <c r="CZ542" s="55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15"/>
      <c r="DR542" s="15"/>
      <c r="DS542" s="15"/>
      <c r="DT542" s="15"/>
      <c r="DU542" s="15"/>
      <c r="DV542" s="15"/>
      <c r="DW542" s="29"/>
      <c r="DX542" s="43"/>
      <c r="DY542" s="21"/>
      <c r="DZ542" s="21"/>
      <c r="EA542" s="15"/>
      <c r="EB542" s="15"/>
      <c r="EC542" s="15"/>
      <c r="ED542" s="15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6"/>
      <c r="FB542" s="52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5"/>
      <c r="FZ542" s="54"/>
      <c r="GA542" s="54"/>
      <c r="GB542" s="54"/>
      <c r="GC542" s="54"/>
      <c r="GD542" s="54"/>
      <c r="GE542" s="54"/>
      <c r="GF542" s="58"/>
      <c r="GG542" s="57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6"/>
      <c r="HL542" s="52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5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8"/>
      <c r="IN542" s="57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6"/>
      <c r="JS542" s="52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5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6"/>
      <c r="KW542" s="57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5"/>
      <c r="LX542" s="54"/>
      <c r="LY542" s="54"/>
      <c r="LZ542" s="54"/>
      <c r="MA542" s="56"/>
      <c r="MB542" s="52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6"/>
      <c r="NF542" s="52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6"/>
      <c r="OK542" s="52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153"/>
      <c r="PP542" s="52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154"/>
      <c r="QT542" s="52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154"/>
      <c r="RY542" s="52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154"/>
      <c r="TC542" s="52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6"/>
      <c r="UH542" s="10"/>
      <c r="UI542" s="10"/>
      <c r="UJ542" s="10"/>
      <c r="UK542" s="10"/>
      <c r="UL542" s="10"/>
      <c r="UM542" s="10"/>
      <c r="UN542" s="10"/>
      <c r="UO542" s="10"/>
      <c r="UP542" s="10"/>
      <c r="UQ542" s="10"/>
      <c r="UR542" s="38"/>
      <c r="US542" s="38"/>
      <c r="UT542" s="38"/>
      <c r="UU542" s="38"/>
      <c r="UV542" s="38"/>
      <c r="UW542" s="38"/>
      <c r="UX542" s="38"/>
      <c r="UY542" s="38"/>
      <c r="UZ542" s="38"/>
      <c r="VA542" s="38"/>
      <c r="VB542" s="38"/>
      <c r="VC542" s="38"/>
      <c r="VD542" s="38"/>
      <c r="VE542" s="38"/>
      <c r="VF542" s="38"/>
      <c r="VG542" s="38"/>
      <c r="VH542" s="38"/>
      <c r="VI542" s="38"/>
      <c r="VJ542" s="38"/>
      <c r="VK542" s="38"/>
      <c r="VL542" s="182"/>
      <c r="VM542" s="25"/>
      <c r="VN542" s="10"/>
      <c r="VO542" s="10"/>
      <c r="VP542" s="10"/>
      <c r="VQ542" s="10"/>
      <c r="VR542" s="10"/>
      <c r="VS542" s="10"/>
      <c r="VT542" s="10"/>
      <c r="VU542" s="10"/>
      <c r="VV542" s="10"/>
      <c r="VW542" s="38"/>
      <c r="VX542" s="38"/>
      <c r="VY542" s="38"/>
      <c r="VZ542" s="38"/>
      <c r="WA542" s="38"/>
      <c r="WB542" s="38"/>
      <c r="WC542" s="38"/>
      <c r="WD542" s="38"/>
      <c r="WE542" s="38"/>
      <c r="WF542" s="38"/>
      <c r="WG542" s="38"/>
      <c r="WH542" s="38"/>
      <c r="WI542" s="38"/>
      <c r="WJ542" s="38"/>
      <c r="WK542" s="38"/>
      <c r="WL542" s="38"/>
      <c r="WM542" s="38"/>
      <c r="WN542" s="182"/>
      <c r="WO542" s="25"/>
      <c r="WP542" s="10"/>
      <c r="WQ542" s="10"/>
      <c r="WR542" s="10"/>
      <c r="WS542" s="10"/>
      <c r="WT542" s="10"/>
      <c r="WU542" s="10"/>
      <c r="WV542" s="10"/>
      <c r="WW542" s="10"/>
      <c r="WX542" s="10"/>
      <c r="WY542" s="38"/>
      <c r="WZ542" s="38"/>
      <c r="XA542" s="38"/>
      <c r="XB542" s="38"/>
      <c r="XC542" s="38"/>
      <c r="XD542" s="38"/>
      <c r="XE542" s="38"/>
      <c r="XF542" s="38"/>
      <c r="XG542" s="38"/>
      <c r="XH542" s="38"/>
      <c r="XI542" s="38"/>
      <c r="XJ542" s="38"/>
      <c r="XK542" s="38"/>
      <c r="XL542" s="38"/>
      <c r="XM542" s="38"/>
      <c r="XN542" s="38"/>
      <c r="XO542" s="38"/>
      <c r="XP542" s="38"/>
      <c r="XQ542" s="38"/>
      <c r="XR542" s="38"/>
      <c r="XS542" s="38"/>
      <c r="XT542" s="25"/>
    </row>
    <row r="543" spans="2:644" s="4" customFormat="1" ht="12.75" x14ac:dyDescent="0.2">
      <c r="B543" s="61" t="s">
        <v>122</v>
      </c>
      <c r="C543" s="201" t="s">
        <v>529</v>
      </c>
      <c r="D543" s="9" t="str">
        <f t="shared" si="479"/>
        <v>1716131295</v>
      </c>
      <c r="E543" s="10">
        <v>6005</v>
      </c>
      <c r="F543" s="9" t="s">
        <v>38</v>
      </c>
      <c r="G543" s="9" t="s">
        <v>124</v>
      </c>
      <c r="H543" s="9" t="s">
        <v>853</v>
      </c>
      <c r="I543" s="9">
        <f>LEN(H543)</f>
        <v>28</v>
      </c>
      <c r="J543" s="9">
        <f>FIND(" ",H543,FIND(" ",H543)+1)</f>
        <v>15</v>
      </c>
      <c r="K543" s="9">
        <f>I543-(J543-1)</f>
        <v>14</v>
      </c>
      <c r="L543" s="9" t="str">
        <f>MID(H543,1,J543)</f>
        <v xml:space="preserve">Vivas Orellana </v>
      </c>
      <c r="M543" s="9" t="str">
        <f>MID(H543,J543,K543)</f>
        <v xml:space="preserve"> Norma Cecilia</v>
      </c>
      <c r="N543" s="9" t="str">
        <f>_xlfn.IFNA(VLOOKUP(D543,[1]!Tabla1[#All],7,0),"NO ENCONTRADO")</f>
        <v>normavivas@salesland.net</v>
      </c>
      <c r="O543" s="9"/>
      <c r="P543" s="9" t="str">
        <f>IF(N543="NO ENCONTRADO",O543,N543)</f>
        <v>normavivas@salesland.net</v>
      </c>
      <c r="Q543" s="11">
        <v>44797</v>
      </c>
      <c r="R543" s="11"/>
      <c r="S543" s="11"/>
      <c r="T543" s="11"/>
      <c r="U543" s="76">
        <f t="shared" si="486"/>
        <v>5.2333333333333334</v>
      </c>
      <c r="V543" s="100">
        <f t="shared" si="466"/>
        <v>6.541666666666667</v>
      </c>
      <c r="W543" s="12">
        <f>SUM(Z543:XS543)</f>
        <v>0</v>
      </c>
      <c r="X543" s="24">
        <f t="shared" si="467"/>
        <v>0</v>
      </c>
      <c r="Y543" s="77">
        <f>IF(B543="Inactivo",0,(V543-W543-X543))</f>
        <v>6.541666666666667</v>
      </c>
      <c r="Z543" s="46"/>
      <c r="AA543" s="47"/>
      <c r="AB543" s="47"/>
      <c r="AC543" s="47"/>
      <c r="AD543" s="47"/>
      <c r="AE543" s="47"/>
      <c r="AF543" s="48"/>
      <c r="AG543" s="49"/>
      <c r="AH543" s="50"/>
      <c r="AI543" s="51"/>
      <c r="AJ543" s="52"/>
      <c r="AK543" s="53"/>
      <c r="AL543" s="53"/>
      <c r="AM543" s="53"/>
      <c r="AN543" s="53"/>
      <c r="AO543" s="53"/>
      <c r="AP543" s="54"/>
      <c r="AQ543" s="54"/>
      <c r="AR543" s="55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6"/>
      <c r="BO543" s="52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6"/>
      <c r="CS543" s="64"/>
      <c r="CT543" s="54"/>
      <c r="CU543" s="54"/>
      <c r="CV543" s="54"/>
      <c r="CW543" s="54"/>
      <c r="CX543" s="54"/>
      <c r="CY543" s="54"/>
      <c r="CZ543" s="55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15"/>
      <c r="DR543" s="15"/>
      <c r="DS543" s="15"/>
      <c r="DT543" s="15"/>
      <c r="DU543" s="15"/>
      <c r="DV543" s="15"/>
      <c r="DW543" s="29"/>
      <c r="DX543" s="43"/>
      <c r="DY543" s="21"/>
      <c r="DZ543" s="21"/>
      <c r="EA543" s="15"/>
      <c r="EB543" s="15"/>
      <c r="EC543" s="15"/>
      <c r="ED543" s="15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6"/>
      <c r="FB543" s="52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5"/>
      <c r="FZ543" s="54"/>
      <c r="GA543" s="54"/>
      <c r="GB543" s="54"/>
      <c r="GC543" s="54"/>
      <c r="GD543" s="54"/>
      <c r="GE543" s="54"/>
      <c r="GF543" s="58"/>
      <c r="GG543" s="57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6"/>
      <c r="HL543" s="52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5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8"/>
      <c r="IN543" s="57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6"/>
      <c r="JS543" s="52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5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6"/>
      <c r="KW543" s="57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5"/>
      <c r="LX543" s="54"/>
      <c r="LY543" s="54"/>
      <c r="LZ543" s="54"/>
      <c r="MA543" s="56"/>
      <c r="MB543" s="52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6"/>
      <c r="NF543" s="52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6"/>
      <c r="OK543" s="52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153"/>
      <c r="PP543" s="52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154"/>
      <c r="QT543" s="52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154"/>
      <c r="RY543" s="52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154"/>
      <c r="TC543" s="52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6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38"/>
      <c r="US543" s="38"/>
      <c r="UT543" s="38"/>
      <c r="UU543" s="38"/>
      <c r="UV543" s="38"/>
      <c r="UW543" s="38"/>
      <c r="UX543" s="38"/>
      <c r="UY543" s="38"/>
      <c r="UZ543" s="38"/>
      <c r="VA543" s="38"/>
      <c r="VB543" s="38"/>
      <c r="VC543" s="38"/>
      <c r="VD543" s="38"/>
      <c r="VE543" s="38"/>
      <c r="VF543" s="38"/>
      <c r="VG543" s="38"/>
      <c r="VH543" s="38"/>
      <c r="VI543" s="38"/>
      <c r="VJ543" s="38"/>
      <c r="VK543" s="38"/>
      <c r="VL543" s="182"/>
      <c r="VM543" s="25"/>
      <c r="VN543" s="10"/>
      <c r="VO543" s="10"/>
      <c r="VP543" s="10"/>
      <c r="VQ543" s="10"/>
      <c r="VR543" s="10"/>
      <c r="VS543" s="10"/>
      <c r="VT543" s="10"/>
      <c r="VU543" s="10"/>
      <c r="VV543" s="10"/>
      <c r="VW543" s="38"/>
      <c r="VX543" s="38"/>
      <c r="VY543" s="38"/>
      <c r="VZ543" s="38"/>
      <c r="WA543" s="38"/>
      <c r="WB543" s="38"/>
      <c r="WC543" s="38"/>
      <c r="WD543" s="38"/>
      <c r="WE543" s="38"/>
      <c r="WF543" s="38"/>
      <c r="WG543" s="38"/>
      <c r="WH543" s="38"/>
      <c r="WI543" s="38"/>
      <c r="WJ543" s="38"/>
      <c r="WK543" s="38"/>
      <c r="WL543" s="38"/>
      <c r="WM543" s="38"/>
      <c r="WN543" s="182"/>
      <c r="WO543" s="25"/>
      <c r="WP543" s="10"/>
      <c r="WQ543" s="10"/>
      <c r="WR543" s="10"/>
      <c r="WS543" s="10"/>
      <c r="WT543" s="10"/>
      <c r="WU543" s="10"/>
      <c r="WV543" s="10"/>
      <c r="WW543" s="10"/>
      <c r="WX543" s="10"/>
      <c r="WY543" s="196"/>
      <c r="WZ543" s="196"/>
      <c r="XA543" s="196"/>
      <c r="XB543" s="196"/>
      <c r="XC543" s="196"/>
      <c r="XD543" s="196"/>
      <c r="XE543" s="196"/>
      <c r="XF543" s="196"/>
      <c r="XG543" s="196"/>
      <c r="XH543" s="196"/>
      <c r="XI543" s="196"/>
      <c r="XJ543" s="196"/>
      <c r="XK543" s="196"/>
      <c r="XL543" s="196"/>
      <c r="XM543" s="196"/>
      <c r="XN543" s="196"/>
      <c r="XO543" s="196"/>
      <c r="XP543" s="196"/>
      <c r="XQ543" s="196"/>
      <c r="XR543" s="196"/>
      <c r="XS543" s="196"/>
      <c r="XT543" s="25">
        <f t="shared" ref="XT543" si="500">SUM(Z543:XS543)</f>
        <v>0</v>
      </c>
    </row>
    <row r="544" spans="2:644" s="4" customFormat="1" ht="12.75" hidden="1" x14ac:dyDescent="0.2">
      <c r="B544" s="61" t="s">
        <v>121</v>
      </c>
      <c r="C544" s="201" t="s">
        <v>1177</v>
      </c>
      <c r="D544" s="9" t="str">
        <f t="shared" si="479"/>
        <v>0504123225</v>
      </c>
      <c r="E544" s="10"/>
      <c r="F544" s="9"/>
      <c r="G544" s="9"/>
      <c r="H544" s="9" t="s">
        <v>266</v>
      </c>
      <c r="I544" s="9"/>
      <c r="J544" s="9"/>
      <c r="K544" s="9"/>
      <c r="L544" s="9"/>
      <c r="M544" s="9"/>
      <c r="N544" s="9" t="e">
        <f>VLOOKUP(C544,'[1]Nomina al 02-02-2023'!$A$6:$A$94,1,0)</f>
        <v>#N/A</v>
      </c>
      <c r="O544" s="9"/>
      <c r="P544" s="9"/>
      <c r="Q544" s="11">
        <v>44623</v>
      </c>
      <c r="R544" s="11">
        <v>44622</v>
      </c>
      <c r="S544" s="11"/>
      <c r="T544" s="11"/>
      <c r="U544" s="76">
        <f t="shared" si="486"/>
        <v>10.933333333333334</v>
      </c>
      <c r="V544" s="100">
        <f t="shared" si="466"/>
        <v>13.666666666666668</v>
      </c>
      <c r="W544" s="12">
        <f t="shared" si="468"/>
        <v>0</v>
      </c>
      <c r="X544" s="24">
        <f t="shared" si="467"/>
        <v>0</v>
      </c>
      <c r="Y544" s="77">
        <f>IF(B544="Inactivo",0,(V544-W544-X544))</f>
        <v>0</v>
      </c>
      <c r="Z544" s="46"/>
      <c r="AA544" s="47"/>
      <c r="AB544" s="47"/>
      <c r="AC544" s="47"/>
      <c r="AD544" s="47"/>
      <c r="AE544" s="47"/>
      <c r="AF544" s="48"/>
      <c r="AG544" s="49"/>
      <c r="AH544" s="50"/>
      <c r="AI544" s="51"/>
      <c r="AJ544" s="52"/>
      <c r="AK544" s="53"/>
      <c r="AL544" s="53"/>
      <c r="AM544" s="53"/>
      <c r="AN544" s="53"/>
      <c r="AO544" s="53"/>
      <c r="AP544" s="54"/>
      <c r="AQ544" s="54"/>
      <c r="AR544" s="55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6"/>
      <c r="BO544" s="52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6"/>
      <c r="CS544" s="64"/>
      <c r="CT544" s="54"/>
      <c r="CU544" s="54"/>
      <c r="CV544" s="54"/>
      <c r="CW544" s="54"/>
      <c r="CX544" s="54"/>
      <c r="CY544" s="54"/>
      <c r="CZ544" s="55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15"/>
      <c r="DR544" s="15"/>
      <c r="DS544" s="15"/>
      <c r="DT544" s="15"/>
      <c r="DU544" s="15"/>
      <c r="DV544" s="15"/>
      <c r="DW544" s="29"/>
      <c r="DX544" s="43"/>
      <c r="DY544" s="21"/>
      <c r="DZ544" s="21"/>
      <c r="EA544" s="15"/>
      <c r="EB544" s="15"/>
      <c r="EC544" s="15"/>
      <c r="ED544" s="15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6"/>
      <c r="FB544" s="52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5"/>
      <c r="FZ544" s="54"/>
      <c r="GA544" s="54"/>
      <c r="GB544" s="54"/>
      <c r="GC544" s="54"/>
      <c r="GD544" s="54"/>
      <c r="GE544" s="54"/>
      <c r="GF544" s="58"/>
      <c r="GG544" s="57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6"/>
      <c r="HL544" s="52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5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8"/>
      <c r="IN544" s="57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6"/>
      <c r="JS544" s="52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5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6"/>
      <c r="KW544" s="57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5"/>
      <c r="LX544" s="54"/>
      <c r="LY544" s="54"/>
      <c r="LZ544" s="54"/>
      <c r="MA544" s="56"/>
      <c r="MB544" s="52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6"/>
      <c r="NF544" s="52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6"/>
      <c r="OK544" s="52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153"/>
      <c r="PP544" s="52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154"/>
      <c r="QT544" s="52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154"/>
      <c r="RY544" s="52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154"/>
      <c r="TC544" s="52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6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38"/>
      <c r="US544" s="38"/>
      <c r="UT544" s="38"/>
      <c r="UU544" s="38"/>
      <c r="UV544" s="38"/>
      <c r="UW544" s="38"/>
      <c r="UX544" s="38"/>
      <c r="UY544" s="38"/>
      <c r="UZ544" s="38"/>
      <c r="VA544" s="38"/>
      <c r="VB544" s="38"/>
      <c r="VC544" s="38"/>
      <c r="VD544" s="38"/>
      <c r="VE544" s="38"/>
      <c r="VF544" s="38"/>
      <c r="VG544" s="38"/>
      <c r="VH544" s="38"/>
      <c r="VI544" s="38"/>
      <c r="VJ544" s="38"/>
      <c r="VK544" s="38"/>
      <c r="VL544" s="182"/>
      <c r="VM544" s="25"/>
      <c r="VN544" s="10"/>
      <c r="VO544" s="10"/>
      <c r="VP544" s="10"/>
      <c r="VQ544" s="10"/>
      <c r="VR544" s="10"/>
      <c r="VS544" s="10"/>
      <c r="VT544" s="10"/>
      <c r="VU544" s="10"/>
      <c r="VV544" s="10"/>
      <c r="VW544" s="38"/>
      <c r="VX544" s="38"/>
      <c r="VY544" s="38"/>
      <c r="VZ544" s="38"/>
      <c r="WA544" s="38"/>
      <c r="WB544" s="38"/>
      <c r="WC544" s="38"/>
      <c r="WD544" s="38"/>
      <c r="WE544" s="38"/>
      <c r="WF544" s="38"/>
      <c r="WG544" s="38"/>
      <c r="WH544" s="38"/>
      <c r="WI544" s="38"/>
      <c r="WJ544" s="38"/>
      <c r="WK544" s="38"/>
      <c r="WL544" s="38"/>
      <c r="WM544" s="38"/>
      <c r="WN544" s="182"/>
      <c r="WO544" s="25"/>
      <c r="WP544" s="10"/>
      <c r="WQ544" s="10"/>
      <c r="WR544" s="10"/>
      <c r="WS544" s="10"/>
      <c r="WT544" s="10"/>
      <c r="WU544" s="10"/>
      <c r="WV544" s="10"/>
      <c r="WW544" s="10"/>
      <c r="WX544" s="10"/>
      <c r="WY544" s="38"/>
      <c r="WZ544" s="38"/>
      <c r="XA544" s="38"/>
      <c r="XB544" s="38"/>
      <c r="XC544" s="38"/>
      <c r="XD544" s="38"/>
      <c r="XE544" s="38"/>
      <c r="XF544" s="38"/>
      <c r="XG544" s="38"/>
      <c r="XH544" s="38"/>
      <c r="XI544" s="38"/>
      <c r="XJ544" s="38"/>
      <c r="XK544" s="38"/>
      <c r="XL544" s="38"/>
      <c r="XM544" s="38"/>
      <c r="XN544" s="38"/>
      <c r="XO544" s="38"/>
      <c r="XP544" s="38"/>
      <c r="XQ544" s="38"/>
      <c r="XR544" s="38"/>
      <c r="XS544" s="38"/>
      <c r="XT544" s="25"/>
    </row>
    <row r="545" spans="2:644" s="4" customFormat="1" ht="12.75" hidden="1" x14ac:dyDescent="0.2">
      <c r="B545" s="61" t="s">
        <v>121</v>
      </c>
      <c r="C545" s="201" t="s">
        <v>1178</v>
      </c>
      <c r="D545" s="9" t="str">
        <f t="shared" si="479"/>
        <v>0908663750</v>
      </c>
      <c r="E545" s="10"/>
      <c r="F545" s="9"/>
      <c r="G545" s="9"/>
      <c r="H545" s="9" t="s">
        <v>854</v>
      </c>
      <c r="I545" s="9"/>
      <c r="J545" s="9"/>
      <c r="K545" s="9"/>
      <c r="L545" s="9"/>
      <c r="M545" s="9"/>
      <c r="N545" s="9" t="e">
        <f>VLOOKUP(C545,'[1]Nomina al 02-02-2023'!$A$6:$A$94,1,0)</f>
        <v>#N/A</v>
      </c>
      <c r="O545" s="9"/>
      <c r="P545" s="9"/>
      <c r="Q545" s="11">
        <v>44298</v>
      </c>
      <c r="R545" s="11">
        <v>44298</v>
      </c>
      <c r="S545" s="11"/>
      <c r="T545" s="11"/>
      <c r="U545" s="76">
        <f t="shared" si="486"/>
        <v>21.633333333333333</v>
      </c>
      <c r="V545" s="100">
        <f t="shared" si="466"/>
        <v>27.041666666666664</v>
      </c>
      <c r="W545" s="12">
        <f t="shared" si="468"/>
        <v>0</v>
      </c>
      <c r="X545" s="24">
        <f t="shared" si="467"/>
        <v>0</v>
      </c>
      <c r="Y545" s="77">
        <f>IF(B545="Inactivo",0,(V545-W545-X545))</f>
        <v>0</v>
      </c>
      <c r="Z545" s="46"/>
      <c r="AA545" s="47"/>
      <c r="AB545" s="47"/>
      <c r="AC545" s="47"/>
      <c r="AD545" s="47"/>
      <c r="AE545" s="47"/>
      <c r="AF545" s="48"/>
      <c r="AG545" s="49"/>
      <c r="AH545" s="50"/>
      <c r="AI545" s="51"/>
      <c r="AJ545" s="52"/>
      <c r="AK545" s="53"/>
      <c r="AL545" s="53"/>
      <c r="AM545" s="53"/>
      <c r="AN545" s="53"/>
      <c r="AO545" s="53"/>
      <c r="AP545" s="54"/>
      <c r="AQ545" s="54"/>
      <c r="AR545" s="55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6"/>
      <c r="BO545" s="52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6"/>
      <c r="CS545" s="64"/>
      <c r="CT545" s="54"/>
      <c r="CU545" s="54"/>
      <c r="CV545" s="54"/>
      <c r="CW545" s="54"/>
      <c r="CX545" s="54"/>
      <c r="CY545" s="54"/>
      <c r="CZ545" s="55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15"/>
      <c r="DR545" s="15"/>
      <c r="DS545" s="15"/>
      <c r="DT545" s="15"/>
      <c r="DU545" s="15"/>
      <c r="DV545" s="15"/>
      <c r="DW545" s="29"/>
      <c r="DX545" s="43"/>
      <c r="DY545" s="21"/>
      <c r="DZ545" s="21"/>
      <c r="EA545" s="15"/>
      <c r="EB545" s="15"/>
      <c r="EC545" s="15"/>
      <c r="ED545" s="15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6"/>
      <c r="FB545" s="52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5"/>
      <c r="FZ545" s="54"/>
      <c r="GA545" s="54"/>
      <c r="GB545" s="54"/>
      <c r="GC545" s="54"/>
      <c r="GD545" s="54"/>
      <c r="GE545" s="54"/>
      <c r="GF545" s="58"/>
      <c r="GG545" s="57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6"/>
      <c r="HL545" s="52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5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8"/>
      <c r="IN545" s="57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6"/>
      <c r="JS545" s="52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5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6"/>
      <c r="KW545" s="57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5"/>
      <c r="LX545" s="54"/>
      <c r="LY545" s="54"/>
      <c r="LZ545" s="54"/>
      <c r="MA545" s="56"/>
      <c r="MB545" s="52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6"/>
      <c r="NF545" s="52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6"/>
      <c r="OK545" s="52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153"/>
      <c r="PP545" s="52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154"/>
      <c r="QT545" s="52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154"/>
      <c r="RY545" s="52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154"/>
      <c r="TC545" s="52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6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38"/>
      <c r="US545" s="38"/>
      <c r="UT545" s="38"/>
      <c r="UU545" s="38"/>
      <c r="UV545" s="38"/>
      <c r="UW545" s="38"/>
      <c r="UX545" s="38"/>
      <c r="UY545" s="38"/>
      <c r="UZ545" s="38"/>
      <c r="VA545" s="38"/>
      <c r="VB545" s="38"/>
      <c r="VC545" s="38"/>
      <c r="VD545" s="38"/>
      <c r="VE545" s="38"/>
      <c r="VF545" s="38"/>
      <c r="VG545" s="38"/>
      <c r="VH545" s="38"/>
      <c r="VI545" s="38"/>
      <c r="VJ545" s="38"/>
      <c r="VK545" s="38"/>
      <c r="VL545" s="182"/>
      <c r="VM545" s="25"/>
      <c r="VN545" s="10"/>
      <c r="VO545" s="10"/>
      <c r="VP545" s="10"/>
      <c r="VQ545" s="10"/>
      <c r="VR545" s="10"/>
      <c r="VS545" s="10"/>
      <c r="VT545" s="10"/>
      <c r="VU545" s="10"/>
      <c r="VV545" s="10"/>
      <c r="VW545" s="38"/>
      <c r="VX545" s="38"/>
      <c r="VY545" s="38"/>
      <c r="VZ545" s="38"/>
      <c r="WA545" s="38"/>
      <c r="WB545" s="38"/>
      <c r="WC545" s="38"/>
      <c r="WD545" s="38"/>
      <c r="WE545" s="38"/>
      <c r="WF545" s="38"/>
      <c r="WG545" s="38"/>
      <c r="WH545" s="38"/>
      <c r="WI545" s="38"/>
      <c r="WJ545" s="38"/>
      <c r="WK545" s="38"/>
      <c r="WL545" s="38"/>
      <c r="WM545" s="38"/>
      <c r="WN545" s="182"/>
      <c r="WO545" s="25"/>
      <c r="WP545" s="10"/>
      <c r="WQ545" s="10"/>
      <c r="WR545" s="10"/>
      <c r="WS545" s="10"/>
      <c r="WT545" s="10"/>
      <c r="WU545" s="10"/>
      <c r="WV545" s="10"/>
      <c r="WW545" s="10"/>
      <c r="WX545" s="10"/>
      <c r="WY545" s="38"/>
      <c r="WZ545" s="38"/>
      <c r="XA545" s="38"/>
      <c r="XB545" s="38"/>
      <c r="XC545" s="38"/>
      <c r="XD545" s="38"/>
      <c r="XE545" s="38"/>
      <c r="XF545" s="38"/>
      <c r="XG545" s="38"/>
      <c r="XH545" s="38"/>
      <c r="XI545" s="38"/>
      <c r="XJ545" s="38"/>
      <c r="XK545" s="38"/>
      <c r="XL545" s="38"/>
      <c r="XM545" s="38"/>
      <c r="XN545" s="38"/>
      <c r="XO545" s="38"/>
      <c r="XP545" s="38"/>
      <c r="XQ545" s="38"/>
      <c r="XR545" s="38"/>
      <c r="XS545" s="38"/>
      <c r="XT545" s="25"/>
    </row>
    <row r="546" spans="2:644" s="4" customFormat="1" ht="12.75" x14ac:dyDescent="0.2">
      <c r="B546" s="61" t="s">
        <v>122</v>
      </c>
      <c r="C546" s="201" t="s">
        <v>530</v>
      </c>
      <c r="D546" s="9" t="str">
        <f t="shared" si="479"/>
        <v>1722344601</v>
      </c>
      <c r="E546" s="10"/>
      <c r="F546" s="9"/>
      <c r="G546" s="9"/>
      <c r="H546" s="9" t="s">
        <v>855</v>
      </c>
      <c r="I546" s="9">
        <f>LEN(H546)</f>
        <v>31</v>
      </c>
      <c r="J546" s="9">
        <f>FIND(" ",H546,FIND(" ",H546)+1)</f>
        <v>15</v>
      </c>
      <c r="K546" s="9">
        <f>I546-(J546-1)</f>
        <v>17</v>
      </c>
      <c r="L546" s="9" t="str">
        <f>MID(H546,1,J546)</f>
        <v xml:space="preserve">Yaselga Torres </v>
      </c>
      <c r="M546" s="9" t="str">
        <f>MID(H546,J546,K546)</f>
        <v xml:space="preserve"> Gissel Estefania</v>
      </c>
      <c r="N546" s="9" t="str">
        <f>_xlfn.IFNA(VLOOKUP(D546,[1]!Tabla1[#All],7,0),"NO ENCONTRADO")</f>
        <v>gisselyaselga@salesland.net</v>
      </c>
      <c r="O546" s="9"/>
      <c r="P546" s="9" t="str">
        <f>IF(N546="NO ENCONTRADO",O546,N546)</f>
        <v>gisselyaselga@salesland.net</v>
      </c>
      <c r="Q546" s="11">
        <v>44929</v>
      </c>
      <c r="R546" s="11"/>
      <c r="S546" s="11"/>
      <c r="T546" s="11"/>
      <c r="U546" s="76">
        <f t="shared" si="486"/>
        <v>0.93333333333333335</v>
      </c>
      <c r="V546" s="100">
        <f t="shared" si="466"/>
        <v>1.1666666666666667</v>
      </c>
      <c r="W546" s="12">
        <f t="shared" si="468"/>
        <v>0</v>
      </c>
      <c r="X546" s="24">
        <f t="shared" si="467"/>
        <v>0</v>
      </c>
      <c r="Y546" s="77">
        <f>IF(B546="Inactivo",0,(V546-W546-X546))</f>
        <v>1.1666666666666667</v>
      </c>
      <c r="Z546" s="46"/>
      <c r="AA546" s="47"/>
      <c r="AB546" s="47"/>
      <c r="AC546" s="47"/>
      <c r="AD546" s="47"/>
      <c r="AE546" s="47"/>
      <c r="AF546" s="48"/>
      <c r="AG546" s="49"/>
      <c r="AH546" s="50"/>
      <c r="AI546" s="51"/>
      <c r="AJ546" s="52"/>
      <c r="AK546" s="53"/>
      <c r="AL546" s="53"/>
      <c r="AM546" s="53"/>
      <c r="AN546" s="53"/>
      <c r="AO546" s="53"/>
      <c r="AP546" s="54"/>
      <c r="AQ546" s="54"/>
      <c r="AR546" s="55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6"/>
      <c r="BO546" s="52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6"/>
      <c r="CS546" s="64"/>
      <c r="CT546" s="54"/>
      <c r="CU546" s="54"/>
      <c r="CV546" s="54"/>
      <c r="CW546" s="54"/>
      <c r="CX546" s="54"/>
      <c r="CY546" s="54"/>
      <c r="CZ546" s="55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15"/>
      <c r="DR546" s="15"/>
      <c r="DS546" s="15"/>
      <c r="DT546" s="15"/>
      <c r="DU546" s="15"/>
      <c r="DV546" s="15"/>
      <c r="DW546" s="29"/>
      <c r="DX546" s="43"/>
      <c r="DY546" s="21"/>
      <c r="DZ546" s="21"/>
      <c r="EA546" s="15"/>
      <c r="EB546" s="15"/>
      <c r="EC546" s="15"/>
      <c r="ED546" s="15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6"/>
      <c r="FB546" s="52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5"/>
      <c r="FZ546" s="54"/>
      <c r="GA546" s="54"/>
      <c r="GB546" s="54"/>
      <c r="GC546" s="54"/>
      <c r="GD546" s="54"/>
      <c r="GE546" s="54"/>
      <c r="GF546" s="58"/>
      <c r="GG546" s="57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6"/>
      <c r="HL546" s="52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5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8"/>
      <c r="IN546" s="57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6"/>
      <c r="JS546" s="52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5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6"/>
      <c r="KW546" s="57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5"/>
      <c r="LX546" s="54"/>
      <c r="LY546" s="54"/>
      <c r="LZ546" s="54"/>
      <c r="MA546" s="56"/>
      <c r="MB546" s="52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6"/>
      <c r="NF546" s="52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6"/>
      <c r="OK546" s="52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153"/>
      <c r="PP546" s="52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154"/>
      <c r="QT546" s="52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154"/>
      <c r="RY546" s="52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154"/>
      <c r="TC546" s="52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6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38"/>
      <c r="US546" s="38"/>
      <c r="UT546" s="38"/>
      <c r="UU546" s="38"/>
      <c r="UV546" s="38"/>
      <c r="UW546" s="38"/>
      <c r="UX546" s="38"/>
      <c r="UY546" s="38"/>
      <c r="UZ546" s="38"/>
      <c r="VA546" s="38"/>
      <c r="VB546" s="38"/>
      <c r="VC546" s="38"/>
      <c r="VD546" s="38"/>
      <c r="VE546" s="38"/>
      <c r="VF546" s="38"/>
      <c r="VG546" s="38"/>
      <c r="VH546" s="38"/>
      <c r="VI546" s="38"/>
      <c r="VJ546" s="38"/>
      <c r="VK546" s="38"/>
      <c r="VL546" s="182"/>
      <c r="VM546" s="25"/>
      <c r="VN546" s="10"/>
      <c r="VO546" s="10"/>
      <c r="VP546" s="10"/>
      <c r="VQ546" s="10"/>
      <c r="VR546" s="10"/>
      <c r="VS546" s="10"/>
      <c r="VT546" s="10"/>
      <c r="VU546" s="10"/>
      <c r="VV546" s="10"/>
      <c r="VW546" s="38"/>
      <c r="VX546" s="38"/>
      <c r="VY546" s="38"/>
      <c r="VZ546" s="38"/>
      <c r="WA546" s="38"/>
      <c r="WB546" s="38"/>
      <c r="WC546" s="38"/>
      <c r="WD546" s="38"/>
      <c r="WE546" s="38"/>
      <c r="WF546" s="38"/>
      <c r="WG546" s="38"/>
      <c r="WH546" s="38"/>
      <c r="WI546" s="38"/>
      <c r="WJ546" s="38"/>
      <c r="WK546" s="38"/>
      <c r="WL546" s="38"/>
      <c r="WM546" s="38"/>
      <c r="WN546" s="182"/>
      <c r="WO546" s="25"/>
      <c r="WP546" s="10"/>
      <c r="WQ546" s="10"/>
      <c r="WR546" s="10"/>
      <c r="WS546" s="10"/>
      <c r="WT546" s="10"/>
      <c r="WU546" s="10"/>
      <c r="WV546" s="10"/>
      <c r="WW546" s="10"/>
      <c r="WX546" s="10"/>
      <c r="WY546" s="38"/>
      <c r="WZ546" s="38"/>
      <c r="XA546" s="38"/>
      <c r="XB546" s="38"/>
      <c r="XC546" s="38"/>
      <c r="XD546" s="38"/>
      <c r="XE546" s="38"/>
      <c r="XF546" s="38"/>
      <c r="XG546" s="38"/>
      <c r="XH546" s="38"/>
      <c r="XI546" s="38"/>
      <c r="XJ546" s="38"/>
      <c r="XK546" s="38"/>
      <c r="XL546" s="38"/>
      <c r="XM546" s="38"/>
      <c r="XN546" s="38"/>
      <c r="XO546" s="38"/>
      <c r="XP546" s="38"/>
      <c r="XQ546" s="38"/>
      <c r="XR546" s="38"/>
      <c r="XS546" s="38"/>
      <c r="XT546" s="25"/>
    </row>
    <row r="547" spans="2:644" s="4" customFormat="1" ht="12.75" hidden="1" x14ac:dyDescent="0.2">
      <c r="B547" s="61" t="s">
        <v>121</v>
      </c>
      <c r="C547" s="201" t="s">
        <v>1179</v>
      </c>
      <c r="D547" s="9" t="str">
        <f t="shared" si="479"/>
        <v>0150034551</v>
      </c>
      <c r="E547" s="10"/>
      <c r="F547" s="9"/>
      <c r="G547" s="9"/>
      <c r="H547" s="9" t="s">
        <v>856</v>
      </c>
      <c r="I547" s="9"/>
      <c r="J547" s="9"/>
      <c r="K547" s="9"/>
      <c r="L547" s="9"/>
      <c r="M547" s="9"/>
      <c r="N547" s="9" t="e">
        <f>VLOOKUP(C547,'[1]Nomina al 02-02-2023'!$A$6:$A$94,1,0)</f>
        <v>#N/A</v>
      </c>
      <c r="O547" s="9"/>
      <c r="P547" s="9"/>
      <c r="Q547" s="11">
        <v>44866</v>
      </c>
      <c r="R547" s="11">
        <v>44925</v>
      </c>
      <c r="S547" s="11"/>
      <c r="T547" s="11"/>
      <c r="U547" s="76">
        <f t="shared" si="486"/>
        <v>3</v>
      </c>
      <c r="V547" s="100">
        <f t="shared" si="466"/>
        <v>3.75</v>
      </c>
      <c r="W547" s="12">
        <f t="shared" si="468"/>
        <v>0</v>
      </c>
      <c r="X547" s="24">
        <f t="shared" si="467"/>
        <v>0</v>
      </c>
      <c r="Y547" s="77">
        <f>IF(B547="Inactivo",0,(V547-W547-X547))</f>
        <v>0</v>
      </c>
      <c r="Z547" s="46"/>
      <c r="AA547" s="47"/>
      <c r="AB547" s="47"/>
      <c r="AC547" s="47"/>
      <c r="AD547" s="47"/>
      <c r="AE547" s="47"/>
      <c r="AF547" s="48"/>
      <c r="AG547" s="49"/>
      <c r="AH547" s="50"/>
      <c r="AI547" s="51"/>
      <c r="AJ547" s="52"/>
      <c r="AK547" s="53"/>
      <c r="AL547" s="53"/>
      <c r="AM547" s="53"/>
      <c r="AN547" s="53"/>
      <c r="AO547" s="53"/>
      <c r="AP547" s="54"/>
      <c r="AQ547" s="54"/>
      <c r="AR547" s="55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6"/>
      <c r="BO547" s="52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6"/>
      <c r="CS547" s="64"/>
      <c r="CT547" s="54"/>
      <c r="CU547" s="54"/>
      <c r="CV547" s="54"/>
      <c r="CW547" s="54"/>
      <c r="CX547" s="54"/>
      <c r="CY547" s="54"/>
      <c r="CZ547" s="55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15"/>
      <c r="DR547" s="15"/>
      <c r="DS547" s="15"/>
      <c r="DT547" s="15"/>
      <c r="DU547" s="15"/>
      <c r="DV547" s="15"/>
      <c r="DW547" s="29"/>
      <c r="DX547" s="43"/>
      <c r="DY547" s="21"/>
      <c r="DZ547" s="21"/>
      <c r="EA547" s="15"/>
      <c r="EB547" s="15"/>
      <c r="EC547" s="15"/>
      <c r="ED547" s="15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6"/>
      <c r="FB547" s="52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5"/>
      <c r="FZ547" s="54"/>
      <c r="GA547" s="54"/>
      <c r="GB547" s="54"/>
      <c r="GC547" s="54"/>
      <c r="GD547" s="54"/>
      <c r="GE547" s="54"/>
      <c r="GF547" s="58"/>
      <c r="GG547" s="57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6"/>
      <c r="HL547" s="52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5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8"/>
      <c r="IN547" s="57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6"/>
      <c r="JS547" s="52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5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6"/>
      <c r="KW547" s="57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5"/>
      <c r="LX547" s="54"/>
      <c r="LY547" s="54"/>
      <c r="LZ547" s="54"/>
      <c r="MA547" s="56"/>
      <c r="MB547" s="52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6"/>
      <c r="NF547" s="52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6"/>
      <c r="OK547" s="52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153"/>
      <c r="PP547" s="52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154"/>
      <c r="QT547" s="52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154"/>
      <c r="RY547" s="52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154"/>
      <c r="TC547" s="52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6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38"/>
      <c r="US547" s="38"/>
      <c r="UT547" s="38"/>
      <c r="UU547" s="38"/>
      <c r="UV547" s="38"/>
      <c r="UW547" s="38"/>
      <c r="UX547" s="38"/>
      <c r="UY547" s="38"/>
      <c r="UZ547" s="38"/>
      <c r="VA547" s="38"/>
      <c r="VB547" s="38"/>
      <c r="VC547" s="38"/>
      <c r="VD547" s="38"/>
      <c r="VE547" s="38"/>
      <c r="VF547" s="38"/>
      <c r="VG547" s="38"/>
      <c r="VH547" s="38"/>
      <c r="VI547" s="38"/>
      <c r="VJ547" s="38"/>
      <c r="VK547" s="38"/>
      <c r="VL547" s="182"/>
      <c r="VM547" s="25"/>
      <c r="VN547" s="10"/>
      <c r="VO547" s="10"/>
      <c r="VP547" s="10"/>
      <c r="VQ547" s="10"/>
      <c r="VR547" s="10"/>
      <c r="VS547" s="10"/>
      <c r="VT547" s="10"/>
      <c r="VU547" s="10"/>
      <c r="VV547" s="10"/>
      <c r="VW547" s="38"/>
      <c r="VX547" s="38"/>
      <c r="VY547" s="38"/>
      <c r="VZ547" s="38"/>
      <c r="WA547" s="38"/>
      <c r="WB547" s="38"/>
      <c r="WC547" s="38"/>
      <c r="WD547" s="38"/>
      <c r="WE547" s="38"/>
      <c r="WF547" s="38"/>
      <c r="WG547" s="38"/>
      <c r="WH547" s="38"/>
      <c r="WI547" s="38"/>
      <c r="WJ547" s="38"/>
      <c r="WK547" s="38"/>
      <c r="WL547" s="38"/>
      <c r="WM547" s="38"/>
      <c r="WN547" s="182"/>
      <c r="WO547" s="25"/>
      <c r="WP547" s="10"/>
      <c r="WQ547" s="10"/>
      <c r="WR547" s="10"/>
      <c r="WS547" s="10"/>
      <c r="WT547" s="10"/>
      <c r="WU547" s="10"/>
      <c r="WV547" s="10"/>
      <c r="WW547" s="10"/>
      <c r="WX547" s="10"/>
      <c r="WY547" s="38"/>
      <c r="WZ547" s="38"/>
      <c r="XA547" s="38"/>
      <c r="XB547" s="38"/>
      <c r="XC547" s="38"/>
      <c r="XD547" s="38"/>
      <c r="XE547" s="38"/>
      <c r="XF547" s="38"/>
      <c r="XG547" s="38"/>
      <c r="XH547" s="38"/>
      <c r="XI547" s="38"/>
      <c r="XJ547" s="38"/>
      <c r="XK547" s="38"/>
      <c r="XL547" s="38"/>
      <c r="XM547" s="38"/>
      <c r="XN547" s="38"/>
      <c r="XO547" s="38"/>
      <c r="XP547" s="38"/>
      <c r="XQ547" s="38"/>
      <c r="XR547" s="38"/>
      <c r="XS547" s="38"/>
      <c r="XT547" s="25"/>
    </row>
    <row r="548" spans="2:644" s="4" customFormat="1" ht="12.75" hidden="1" x14ac:dyDescent="0.2">
      <c r="B548" s="61" t="s">
        <v>121</v>
      </c>
      <c r="C548" s="201" t="s">
        <v>209</v>
      </c>
      <c r="D548" s="9" t="str">
        <f t="shared" si="479"/>
        <v>1206298141</v>
      </c>
      <c r="E548" s="10">
        <v>6015</v>
      </c>
      <c r="F548" s="9" t="s">
        <v>338</v>
      </c>
      <c r="G548" s="9" t="s">
        <v>218</v>
      </c>
      <c r="H548" s="9" t="s">
        <v>322</v>
      </c>
      <c r="I548" s="9"/>
      <c r="J548" s="9"/>
      <c r="K548" s="9"/>
      <c r="L548" s="9"/>
      <c r="M548" s="9"/>
      <c r="N548" s="9" t="e">
        <f>VLOOKUP(C548,'[1]Nomina al 02-02-2023'!$A$6:$A$94,1,0)</f>
        <v>#N/A</v>
      </c>
      <c r="O548" s="9"/>
      <c r="P548" s="9"/>
      <c r="Q548" s="11">
        <v>44652</v>
      </c>
      <c r="R548" s="11">
        <v>44924</v>
      </c>
      <c r="S548" s="11"/>
      <c r="T548" s="11"/>
      <c r="U548" s="76">
        <f t="shared" si="486"/>
        <v>10</v>
      </c>
      <c r="V548" s="100">
        <f t="shared" si="466"/>
        <v>12.5</v>
      </c>
      <c r="W548" s="12">
        <f>SUM(Z548:XS548)</f>
        <v>0</v>
      </c>
      <c r="X548" s="24">
        <f t="shared" si="467"/>
        <v>0</v>
      </c>
      <c r="Y548" s="77">
        <f>IF(B548="Inactivo",0,(V548-W548-X548))</f>
        <v>0</v>
      </c>
      <c r="Z548" s="46"/>
      <c r="AA548" s="47"/>
      <c r="AB548" s="47"/>
      <c r="AC548" s="47"/>
      <c r="AD548" s="47"/>
      <c r="AE548" s="47"/>
      <c r="AF548" s="48"/>
      <c r="AG548" s="49"/>
      <c r="AH548" s="50"/>
      <c r="AI548" s="51"/>
      <c r="AJ548" s="52"/>
      <c r="AK548" s="53"/>
      <c r="AL548" s="53"/>
      <c r="AM548" s="53"/>
      <c r="AN548" s="53"/>
      <c r="AO548" s="53"/>
      <c r="AP548" s="54"/>
      <c r="AQ548" s="54"/>
      <c r="AR548" s="55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6"/>
      <c r="BO548" s="52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6"/>
      <c r="CS548" s="64"/>
      <c r="CT548" s="54"/>
      <c r="CU548" s="54"/>
      <c r="CV548" s="54"/>
      <c r="CW548" s="54"/>
      <c r="CX548" s="54"/>
      <c r="CY548" s="54"/>
      <c r="CZ548" s="55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15"/>
      <c r="DR548" s="15"/>
      <c r="DS548" s="15"/>
      <c r="DT548" s="15"/>
      <c r="DU548" s="15"/>
      <c r="DV548" s="15"/>
      <c r="DW548" s="29"/>
      <c r="DX548" s="43"/>
      <c r="DY548" s="21"/>
      <c r="DZ548" s="21"/>
      <c r="EA548" s="15"/>
      <c r="EB548" s="15"/>
      <c r="EC548" s="15"/>
      <c r="ED548" s="15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6"/>
      <c r="FB548" s="52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5"/>
      <c r="FZ548" s="54"/>
      <c r="GA548" s="54"/>
      <c r="GB548" s="54"/>
      <c r="GC548" s="54"/>
      <c r="GD548" s="54"/>
      <c r="GE548" s="54"/>
      <c r="GF548" s="58"/>
      <c r="GG548" s="57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6"/>
      <c r="HL548" s="52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5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8"/>
      <c r="IN548" s="57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6"/>
      <c r="JS548" s="52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5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6"/>
      <c r="KW548" s="57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5"/>
      <c r="LX548" s="54"/>
      <c r="LY548" s="54"/>
      <c r="LZ548" s="54"/>
      <c r="MA548" s="56"/>
      <c r="MB548" s="52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6"/>
      <c r="NF548" s="52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6"/>
      <c r="OK548" s="52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153"/>
      <c r="PP548" s="52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154"/>
      <c r="QT548" s="52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154"/>
      <c r="RY548" s="52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154"/>
      <c r="TC548" s="52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6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38"/>
      <c r="US548" s="38"/>
      <c r="UT548" s="38"/>
      <c r="UU548" s="38"/>
      <c r="UV548" s="38"/>
      <c r="UW548" s="38"/>
      <c r="UX548" s="38"/>
      <c r="UY548" s="38"/>
      <c r="UZ548" s="38"/>
      <c r="VA548" s="38"/>
      <c r="VB548" s="38"/>
      <c r="VC548" s="38"/>
      <c r="VD548" s="38"/>
      <c r="VE548" s="38"/>
      <c r="VF548" s="38"/>
      <c r="VG548" s="38"/>
      <c r="VH548" s="38"/>
      <c r="VI548" s="38"/>
      <c r="VJ548" s="38"/>
      <c r="VK548" s="38"/>
      <c r="VL548" s="182"/>
      <c r="VM548" s="25"/>
      <c r="VN548" s="10"/>
      <c r="VO548" s="10"/>
      <c r="VP548" s="10"/>
      <c r="VQ548" s="10"/>
      <c r="VR548" s="10"/>
      <c r="VS548" s="10"/>
      <c r="VT548" s="10"/>
      <c r="VU548" s="10"/>
      <c r="VV548" s="10"/>
      <c r="VW548" s="38"/>
      <c r="VX548" s="38"/>
      <c r="VY548" s="38"/>
      <c r="VZ548" s="38"/>
      <c r="WA548" s="38"/>
      <c r="WB548" s="38"/>
      <c r="WC548" s="38"/>
      <c r="WD548" s="38"/>
      <c r="WE548" s="38"/>
      <c r="WF548" s="38"/>
      <c r="WG548" s="38"/>
      <c r="WH548" s="38"/>
      <c r="WI548" s="38"/>
      <c r="WJ548" s="38"/>
      <c r="WK548" s="38"/>
      <c r="WL548" s="38"/>
      <c r="WM548" s="38"/>
      <c r="WN548" s="182"/>
      <c r="WO548" s="25"/>
      <c r="WP548" s="10"/>
      <c r="WQ548" s="10"/>
      <c r="WR548" s="10"/>
      <c r="WS548" s="10"/>
      <c r="WT548" s="10"/>
      <c r="WU548" s="10"/>
      <c r="WV548" s="10"/>
      <c r="WW548" s="10"/>
      <c r="WX548" s="10"/>
      <c r="WY548" s="196"/>
      <c r="WZ548" s="196"/>
      <c r="XA548" s="196"/>
      <c r="XB548" s="196"/>
      <c r="XC548" s="196"/>
      <c r="XD548" s="196"/>
      <c r="XE548" s="196"/>
      <c r="XF548" s="196"/>
      <c r="XG548" s="196"/>
      <c r="XH548" s="196"/>
      <c r="XI548" s="196"/>
      <c r="XJ548" s="196"/>
      <c r="XK548" s="196"/>
      <c r="XL548" s="196"/>
      <c r="XM548" s="196"/>
      <c r="XN548" s="196"/>
      <c r="XO548" s="196"/>
      <c r="XP548" s="196"/>
      <c r="XQ548" s="196"/>
      <c r="XR548" s="196"/>
      <c r="XS548" s="196"/>
      <c r="XT548" s="25">
        <f t="shared" ref="XT548" si="501">SUM(Z548:XS548)</f>
        <v>0</v>
      </c>
    </row>
    <row r="549" spans="2:644" s="4" customFormat="1" ht="12.75" x14ac:dyDescent="0.2">
      <c r="B549" s="61" t="s">
        <v>122</v>
      </c>
      <c r="C549" s="201" t="s">
        <v>1180</v>
      </c>
      <c r="D549" s="9" t="str">
        <f t="shared" si="479"/>
        <v>0805198959</v>
      </c>
      <c r="E549" s="10"/>
      <c r="F549" s="9"/>
      <c r="G549" s="9"/>
      <c r="H549" s="9" t="s">
        <v>857</v>
      </c>
      <c r="I549" s="9">
        <f>LEN(H549)</f>
        <v>28</v>
      </c>
      <c r="J549" s="9">
        <f>FIND(" ",H549,FIND(" ",H549)+1)</f>
        <v>17</v>
      </c>
      <c r="K549" s="9">
        <f>I549-(J549-1)</f>
        <v>12</v>
      </c>
      <c r="L549" s="9" t="str">
        <f>MID(H549,1,J549)</f>
        <v xml:space="preserve">Zambrano Cabezas </v>
      </c>
      <c r="M549" s="9" t="str">
        <f>MID(H549,J549,K549)</f>
        <v xml:space="preserve"> Jesus Nobey</v>
      </c>
      <c r="N549" s="9" t="str">
        <f>_xlfn.IFNA(VLOOKUP(D549,[1]!Tabla1[#All],7,0),"NO ENCONTRADO")</f>
        <v xml:space="preserve"> jesuszambrano@salesland.net</v>
      </c>
      <c r="O549" s="9"/>
      <c r="P549" s="9" t="str">
        <f>IF(N549="NO ENCONTRADO",O549,N549)</f>
        <v xml:space="preserve"> jesuszambrano@salesland.net</v>
      </c>
      <c r="Q549" s="11">
        <v>44888</v>
      </c>
      <c r="R549" s="11"/>
      <c r="S549" s="11"/>
      <c r="T549" s="11"/>
      <c r="U549" s="76">
        <f t="shared" si="486"/>
        <v>2.2666666666666666</v>
      </c>
      <c r="V549" s="100">
        <f t="shared" si="466"/>
        <v>2.833333333333333</v>
      </c>
      <c r="W549" s="12">
        <f t="shared" si="468"/>
        <v>0</v>
      </c>
      <c r="X549" s="24">
        <f t="shared" si="467"/>
        <v>0</v>
      </c>
      <c r="Y549" s="77">
        <f>IF(B549="Inactivo",0,(V549-W549-X549))</f>
        <v>2.833333333333333</v>
      </c>
      <c r="Z549" s="46"/>
      <c r="AA549" s="47"/>
      <c r="AB549" s="47"/>
      <c r="AC549" s="47"/>
      <c r="AD549" s="47"/>
      <c r="AE549" s="47"/>
      <c r="AF549" s="48"/>
      <c r="AG549" s="49"/>
      <c r="AH549" s="50"/>
      <c r="AI549" s="51"/>
      <c r="AJ549" s="52"/>
      <c r="AK549" s="53"/>
      <c r="AL549" s="53"/>
      <c r="AM549" s="53"/>
      <c r="AN549" s="53"/>
      <c r="AO549" s="53"/>
      <c r="AP549" s="54"/>
      <c r="AQ549" s="54"/>
      <c r="AR549" s="55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6"/>
      <c r="BO549" s="52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6"/>
      <c r="CS549" s="64"/>
      <c r="CT549" s="54"/>
      <c r="CU549" s="54"/>
      <c r="CV549" s="54"/>
      <c r="CW549" s="54"/>
      <c r="CX549" s="54"/>
      <c r="CY549" s="54"/>
      <c r="CZ549" s="55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15"/>
      <c r="DR549" s="15"/>
      <c r="DS549" s="15"/>
      <c r="DT549" s="15"/>
      <c r="DU549" s="15"/>
      <c r="DV549" s="15"/>
      <c r="DW549" s="29"/>
      <c r="DX549" s="43"/>
      <c r="DY549" s="21"/>
      <c r="DZ549" s="21"/>
      <c r="EA549" s="15"/>
      <c r="EB549" s="15"/>
      <c r="EC549" s="15"/>
      <c r="ED549" s="15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6"/>
      <c r="FB549" s="52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5"/>
      <c r="FZ549" s="54"/>
      <c r="GA549" s="54"/>
      <c r="GB549" s="54"/>
      <c r="GC549" s="54"/>
      <c r="GD549" s="54"/>
      <c r="GE549" s="54"/>
      <c r="GF549" s="58"/>
      <c r="GG549" s="57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6"/>
      <c r="HL549" s="52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5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8"/>
      <c r="IN549" s="57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6"/>
      <c r="JS549" s="52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5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6"/>
      <c r="KW549" s="57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5"/>
      <c r="LX549" s="54"/>
      <c r="LY549" s="54"/>
      <c r="LZ549" s="54"/>
      <c r="MA549" s="56"/>
      <c r="MB549" s="52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6"/>
      <c r="NF549" s="52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6"/>
      <c r="OK549" s="52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153"/>
      <c r="PP549" s="52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154"/>
      <c r="QT549" s="52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154"/>
      <c r="RY549" s="52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154"/>
      <c r="TC549" s="52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6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38"/>
      <c r="US549" s="38"/>
      <c r="UT549" s="38"/>
      <c r="UU549" s="38"/>
      <c r="UV549" s="38"/>
      <c r="UW549" s="38"/>
      <c r="UX549" s="38"/>
      <c r="UY549" s="38"/>
      <c r="UZ549" s="38"/>
      <c r="VA549" s="38"/>
      <c r="VB549" s="38"/>
      <c r="VC549" s="38"/>
      <c r="VD549" s="38"/>
      <c r="VE549" s="38"/>
      <c r="VF549" s="38"/>
      <c r="VG549" s="38"/>
      <c r="VH549" s="38"/>
      <c r="VI549" s="38"/>
      <c r="VJ549" s="38"/>
      <c r="VK549" s="38"/>
      <c r="VL549" s="182"/>
      <c r="VM549" s="25"/>
      <c r="VN549" s="10"/>
      <c r="VO549" s="10"/>
      <c r="VP549" s="10"/>
      <c r="VQ549" s="10"/>
      <c r="VR549" s="10"/>
      <c r="VS549" s="10"/>
      <c r="VT549" s="10"/>
      <c r="VU549" s="10"/>
      <c r="VV549" s="10"/>
      <c r="VW549" s="38"/>
      <c r="VX549" s="38"/>
      <c r="VY549" s="38"/>
      <c r="VZ549" s="38"/>
      <c r="WA549" s="38"/>
      <c r="WB549" s="38"/>
      <c r="WC549" s="38"/>
      <c r="WD549" s="38"/>
      <c r="WE549" s="38"/>
      <c r="WF549" s="38"/>
      <c r="WG549" s="38"/>
      <c r="WH549" s="38"/>
      <c r="WI549" s="38"/>
      <c r="WJ549" s="38"/>
      <c r="WK549" s="38"/>
      <c r="WL549" s="38"/>
      <c r="WM549" s="38"/>
      <c r="WN549" s="182"/>
      <c r="WO549" s="25"/>
      <c r="WP549" s="10"/>
      <c r="WQ549" s="10"/>
      <c r="WR549" s="10"/>
      <c r="WS549" s="10"/>
      <c r="WT549" s="10"/>
      <c r="WU549" s="10"/>
      <c r="WV549" s="10"/>
      <c r="WW549" s="10"/>
      <c r="WX549" s="10"/>
      <c r="WY549" s="38"/>
      <c r="WZ549" s="38"/>
      <c r="XA549" s="38"/>
      <c r="XB549" s="38"/>
      <c r="XC549" s="38"/>
      <c r="XD549" s="38"/>
      <c r="XE549" s="38"/>
      <c r="XF549" s="38"/>
      <c r="XG549" s="38"/>
      <c r="XH549" s="38"/>
      <c r="XI549" s="38"/>
      <c r="XJ549" s="38"/>
      <c r="XK549" s="38"/>
      <c r="XL549" s="38"/>
      <c r="XM549" s="38"/>
      <c r="XN549" s="38"/>
      <c r="XO549" s="38"/>
      <c r="XP549" s="38"/>
      <c r="XQ549" s="38"/>
      <c r="XR549" s="38"/>
      <c r="XS549" s="38"/>
      <c r="XT549" s="25"/>
    </row>
    <row r="550" spans="2:644" s="4" customFormat="1" ht="12.75" hidden="1" x14ac:dyDescent="0.2">
      <c r="B550" s="61" t="s">
        <v>121</v>
      </c>
      <c r="C550" s="201" t="s">
        <v>531</v>
      </c>
      <c r="D550" s="9" t="str">
        <f t="shared" si="479"/>
        <v>2400070815</v>
      </c>
      <c r="E550" s="10">
        <v>6015</v>
      </c>
      <c r="F550" s="9" t="s">
        <v>338</v>
      </c>
      <c r="G550" s="9" t="s">
        <v>126</v>
      </c>
      <c r="H550" s="9" t="s">
        <v>858</v>
      </c>
      <c r="I550" s="9"/>
      <c r="J550" s="9"/>
      <c r="K550" s="9"/>
      <c r="L550" s="9"/>
      <c r="M550" s="9"/>
      <c r="N550" s="9" t="e">
        <f>VLOOKUP(C550,'[1]Nomina al 02-02-2023'!$A$6:$A$94,1,0)</f>
        <v>#N/A</v>
      </c>
      <c r="O550" s="9"/>
      <c r="P550" s="9"/>
      <c r="Q550" s="11">
        <v>44743</v>
      </c>
      <c r="R550" s="11">
        <v>44774</v>
      </c>
      <c r="S550" s="11"/>
      <c r="T550" s="11"/>
      <c r="U550" s="76">
        <f t="shared" si="486"/>
        <v>7</v>
      </c>
      <c r="V550" s="100">
        <f t="shared" si="466"/>
        <v>8.75</v>
      </c>
      <c r="W550" s="12">
        <f>SUM(Z550:XS550)</f>
        <v>0</v>
      </c>
      <c r="X550" s="24">
        <f t="shared" si="467"/>
        <v>0</v>
      </c>
      <c r="Y550" s="77">
        <f>IF(B550="Inactivo",0,(V550-W550-X550))</f>
        <v>0</v>
      </c>
      <c r="Z550" s="46"/>
      <c r="AA550" s="47"/>
      <c r="AB550" s="47"/>
      <c r="AC550" s="47"/>
      <c r="AD550" s="47"/>
      <c r="AE550" s="47"/>
      <c r="AF550" s="48"/>
      <c r="AG550" s="49"/>
      <c r="AH550" s="50"/>
      <c r="AI550" s="51"/>
      <c r="AJ550" s="52"/>
      <c r="AK550" s="53"/>
      <c r="AL550" s="53"/>
      <c r="AM550" s="53"/>
      <c r="AN550" s="53"/>
      <c r="AO550" s="53"/>
      <c r="AP550" s="54"/>
      <c r="AQ550" s="54"/>
      <c r="AR550" s="55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6"/>
      <c r="BO550" s="52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6"/>
      <c r="CS550" s="64"/>
      <c r="CT550" s="54"/>
      <c r="CU550" s="54"/>
      <c r="CV550" s="54"/>
      <c r="CW550" s="54"/>
      <c r="CX550" s="54"/>
      <c r="CY550" s="54"/>
      <c r="CZ550" s="55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15"/>
      <c r="DR550" s="15"/>
      <c r="DS550" s="15"/>
      <c r="DT550" s="15"/>
      <c r="DU550" s="15"/>
      <c r="DV550" s="15"/>
      <c r="DW550" s="29"/>
      <c r="DX550" s="43"/>
      <c r="DY550" s="21"/>
      <c r="DZ550" s="21"/>
      <c r="EA550" s="15"/>
      <c r="EB550" s="15"/>
      <c r="EC550" s="15"/>
      <c r="ED550" s="15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6"/>
      <c r="FB550" s="52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5"/>
      <c r="FZ550" s="54"/>
      <c r="GA550" s="54"/>
      <c r="GB550" s="54"/>
      <c r="GC550" s="54"/>
      <c r="GD550" s="54"/>
      <c r="GE550" s="54"/>
      <c r="GF550" s="58"/>
      <c r="GG550" s="57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6"/>
      <c r="HL550" s="52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5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8"/>
      <c r="IN550" s="57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6"/>
      <c r="JS550" s="52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5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6"/>
      <c r="KW550" s="57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5"/>
      <c r="LX550" s="54"/>
      <c r="LY550" s="54"/>
      <c r="LZ550" s="54"/>
      <c r="MA550" s="56"/>
      <c r="MB550" s="52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6"/>
      <c r="NF550" s="52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6"/>
      <c r="OK550" s="52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153"/>
      <c r="PP550" s="52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154"/>
      <c r="QT550" s="52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154"/>
      <c r="RY550" s="52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154"/>
      <c r="TC550" s="52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6"/>
      <c r="UH550" s="10"/>
      <c r="UI550" s="10"/>
      <c r="UJ550" s="10"/>
      <c r="UK550" s="10"/>
      <c r="UL550" s="10"/>
      <c r="UM550" s="10"/>
      <c r="UN550" s="10"/>
      <c r="UO550" s="10"/>
      <c r="UP550" s="10"/>
      <c r="UQ550" s="10"/>
      <c r="UR550" s="38"/>
      <c r="US550" s="38"/>
      <c r="UT550" s="38"/>
      <c r="UU550" s="38"/>
      <c r="UV550" s="38"/>
      <c r="UW550" s="38"/>
      <c r="UX550" s="38"/>
      <c r="UY550" s="38"/>
      <c r="UZ550" s="38"/>
      <c r="VA550" s="38"/>
      <c r="VB550" s="38"/>
      <c r="VC550" s="38"/>
      <c r="VD550" s="38"/>
      <c r="VE550" s="38"/>
      <c r="VF550" s="38"/>
      <c r="VG550" s="38"/>
      <c r="VH550" s="38"/>
      <c r="VI550" s="38"/>
      <c r="VJ550" s="38"/>
      <c r="VK550" s="38"/>
      <c r="VL550" s="182"/>
      <c r="VM550" s="25"/>
      <c r="VN550" s="10"/>
      <c r="VO550" s="10"/>
      <c r="VP550" s="10"/>
      <c r="VQ550" s="10"/>
      <c r="VR550" s="10"/>
      <c r="VS550" s="10"/>
      <c r="VT550" s="10"/>
      <c r="VU550" s="10"/>
      <c r="VV550" s="10"/>
      <c r="VW550" s="38"/>
      <c r="VX550" s="38"/>
      <c r="VY550" s="38"/>
      <c r="VZ550" s="38"/>
      <c r="WA550" s="38"/>
      <c r="WB550" s="38"/>
      <c r="WC550" s="38"/>
      <c r="WD550" s="38"/>
      <c r="WE550" s="38"/>
      <c r="WF550" s="38"/>
      <c r="WG550" s="38"/>
      <c r="WH550" s="38"/>
      <c r="WI550" s="38"/>
      <c r="WJ550" s="38"/>
      <c r="WK550" s="38"/>
      <c r="WL550" s="38"/>
      <c r="WM550" s="38"/>
      <c r="WN550" s="182"/>
      <c r="WO550" s="25"/>
      <c r="WP550" s="10"/>
      <c r="WQ550" s="10"/>
      <c r="WR550" s="10"/>
      <c r="WS550" s="10"/>
      <c r="WT550" s="10"/>
      <c r="WU550" s="10"/>
      <c r="WV550" s="10"/>
      <c r="WW550" s="10"/>
      <c r="WX550" s="10"/>
      <c r="WY550" s="196"/>
      <c r="WZ550" s="196"/>
      <c r="XA550" s="196"/>
      <c r="XB550" s="196"/>
      <c r="XC550" s="196"/>
      <c r="XD550" s="196"/>
      <c r="XE550" s="196"/>
      <c r="XF550" s="196"/>
      <c r="XG550" s="196"/>
      <c r="XH550" s="196"/>
      <c r="XI550" s="196"/>
      <c r="XJ550" s="196"/>
      <c r="XK550" s="196"/>
      <c r="XL550" s="196"/>
      <c r="XM550" s="196"/>
      <c r="XN550" s="196"/>
      <c r="XO550" s="196"/>
      <c r="XP550" s="196"/>
      <c r="XQ550" s="196"/>
      <c r="XR550" s="196"/>
      <c r="XS550" s="196"/>
      <c r="XT550" s="25">
        <f t="shared" ref="XT550" si="502">SUM(Z550:XS550)</f>
        <v>0</v>
      </c>
    </row>
    <row r="551" spans="2:644" s="4" customFormat="1" ht="12.75" hidden="1" x14ac:dyDescent="0.2">
      <c r="B551" s="61" t="s">
        <v>121</v>
      </c>
      <c r="C551" s="201" t="s">
        <v>1181</v>
      </c>
      <c r="D551" s="9" t="str">
        <f t="shared" si="479"/>
        <v>0704615798</v>
      </c>
      <c r="E551" s="10"/>
      <c r="F551" s="9"/>
      <c r="G551" s="9"/>
      <c r="H551" s="9" t="s">
        <v>859</v>
      </c>
      <c r="I551" s="9"/>
      <c r="J551" s="9"/>
      <c r="K551" s="9"/>
      <c r="L551" s="9"/>
      <c r="M551" s="9"/>
      <c r="N551" s="9" t="e">
        <f>VLOOKUP(C551,'[1]Nomina al 02-02-2023'!$A$6:$A$94,1,0)</f>
        <v>#N/A</v>
      </c>
      <c r="O551" s="9"/>
      <c r="P551" s="9"/>
      <c r="Q551" s="11">
        <v>44263</v>
      </c>
      <c r="R551" s="11">
        <v>44263</v>
      </c>
      <c r="S551" s="11"/>
      <c r="T551" s="11"/>
      <c r="U551" s="76">
        <f t="shared" si="486"/>
        <v>22.766666666666666</v>
      </c>
      <c r="V551" s="100">
        <f t="shared" si="466"/>
        <v>28.458333333333332</v>
      </c>
      <c r="W551" s="12">
        <f t="shared" si="468"/>
        <v>0</v>
      </c>
      <c r="X551" s="24">
        <f t="shared" si="467"/>
        <v>0</v>
      </c>
      <c r="Y551" s="77">
        <f>IF(B551="Inactivo",0,(V551-W551-X551))</f>
        <v>0</v>
      </c>
      <c r="Z551" s="46"/>
      <c r="AA551" s="47"/>
      <c r="AB551" s="47"/>
      <c r="AC551" s="47"/>
      <c r="AD551" s="47"/>
      <c r="AE551" s="47"/>
      <c r="AF551" s="48"/>
      <c r="AG551" s="49"/>
      <c r="AH551" s="50"/>
      <c r="AI551" s="51"/>
      <c r="AJ551" s="52"/>
      <c r="AK551" s="53"/>
      <c r="AL551" s="53"/>
      <c r="AM551" s="53"/>
      <c r="AN551" s="53"/>
      <c r="AO551" s="53"/>
      <c r="AP551" s="54"/>
      <c r="AQ551" s="54"/>
      <c r="AR551" s="55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6"/>
      <c r="BO551" s="52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6"/>
      <c r="CS551" s="64"/>
      <c r="CT551" s="54"/>
      <c r="CU551" s="54"/>
      <c r="CV551" s="54"/>
      <c r="CW551" s="54"/>
      <c r="CX551" s="54"/>
      <c r="CY551" s="54"/>
      <c r="CZ551" s="55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15"/>
      <c r="DR551" s="15"/>
      <c r="DS551" s="15"/>
      <c r="DT551" s="15"/>
      <c r="DU551" s="15"/>
      <c r="DV551" s="15"/>
      <c r="DW551" s="29"/>
      <c r="DX551" s="43"/>
      <c r="DY551" s="21"/>
      <c r="DZ551" s="21"/>
      <c r="EA551" s="15"/>
      <c r="EB551" s="15"/>
      <c r="EC551" s="15"/>
      <c r="ED551" s="15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6"/>
      <c r="FB551" s="52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5"/>
      <c r="FZ551" s="54"/>
      <c r="GA551" s="54"/>
      <c r="GB551" s="54"/>
      <c r="GC551" s="54"/>
      <c r="GD551" s="54"/>
      <c r="GE551" s="54"/>
      <c r="GF551" s="58"/>
      <c r="GG551" s="57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6"/>
      <c r="HL551" s="52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5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8"/>
      <c r="IN551" s="57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6"/>
      <c r="JS551" s="52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5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6"/>
      <c r="KW551" s="57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5"/>
      <c r="LX551" s="54"/>
      <c r="LY551" s="54"/>
      <c r="LZ551" s="54"/>
      <c r="MA551" s="56"/>
      <c r="MB551" s="52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6"/>
      <c r="NF551" s="52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6"/>
      <c r="OK551" s="52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153"/>
      <c r="PP551" s="52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154"/>
      <c r="QT551" s="52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154"/>
      <c r="RY551" s="52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154"/>
      <c r="TC551" s="52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6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38"/>
      <c r="US551" s="38"/>
      <c r="UT551" s="38"/>
      <c r="UU551" s="38"/>
      <c r="UV551" s="38"/>
      <c r="UW551" s="38"/>
      <c r="UX551" s="38"/>
      <c r="UY551" s="38"/>
      <c r="UZ551" s="38"/>
      <c r="VA551" s="38"/>
      <c r="VB551" s="38"/>
      <c r="VC551" s="38"/>
      <c r="VD551" s="38"/>
      <c r="VE551" s="38"/>
      <c r="VF551" s="38"/>
      <c r="VG551" s="38"/>
      <c r="VH551" s="38"/>
      <c r="VI551" s="38"/>
      <c r="VJ551" s="38"/>
      <c r="VK551" s="38"/>
      <c r="VL551" s="182"/>
      <c r="VM551" s="25"/>
      <c r="VN551" s="10"/>
      <c r="VO551" s="10"/>
      <c r="VP551" s="10"/>
      <c r="VQ551" s="10"/>
      <c r="VR551" s="10"/>
      <c r="VS551" s="10"/>
      <c r="VT551" s="10"/>
      <c r="VU551" s="10"/>
      <c r="VV551" s="10"/>
      <c r="VW551" s="38"/>
      <c r="VX551" s="38"/>
      <c r="VY551" s="38"/>
      <c r="VZ551" s="38"/>
      <c r="WA551" s="38"/>
      <c r="WB551" s="38"/>
      <c r="WC551" s="38"/>
      <c r="WD551" s="38"/>
      <c r="WE551" s="38"/>
      <c r="WF551" s="38"/>
      <c r="WG551" s="38"/>
      <c r="WH551" s="38"/>
      <c r="WI551" s="38"/>
      <c r="WJ551" s="38"/>
      <c r="WK551" s="38"/>
      <c r="WL551" s="38"/>
      <c r="WM551" s="38"/>
      <c r="WN551" s="182"/>
      <c r="WO551" s="25"/>
      <c r="WP551" s="10"/>
      <c r="WQ551" s="10"/>
      <c r="WR551" s="10"/>
      <c r="WS551" s="10"/>
      <c r="WT551" s="10"/>
      <c r="WU551" s="10"/>
      <c r="WV551" s="10"/>
      <c r="WW551" s="10"/>
      <c r="WX551" s="10"/>
      <c r="WY551" s="38"/>
      <c r="WZ551" s="38"/>
      <c r="XA551" s="38"/>
      <c r="XB551" s="38"/>
      <c r="XC551" s="38"/>
      <c r="XD551" s="38"/>
      <c r="XE551" s="38"/>
      <c r="XF551" s="38"/>
      <c r="XG551" s="38"/>
      <c r="XH551" s="38"/>
      <c r="XI551" s="38"/>
      <c r="XJ551" s="38"/>
      <c r="XK551" s="38"/>
      <c r="XL551" s="38"/>
      <c r="XM551" s="38"/>
      <c r="XN551" s="38"/>
      <c r="XO551" s="38"/>
      <c r="XP551" s="38"/>
      <c r="XQ551" s="38"/>
      <c r="XR551" s="38"/>
      <c r="XS551" s="38"/>
      <c r="XT551" s="25"/>
    </row>
    <row r="552" spans="2:644" s="4" customFormat="1" ht="12.75" x14ac:dyDescent="0.2">
      <c r="B552" s="61" t="s">
        <v>122</v>
      </c>
      <c r="C552" s="201" t="s">
        <v>1182</v>
      </c>
      <c r="D552" s="9" t="str">
        <f t="shared" si="479"/>
        <v>0941454217</v>
      </c>
      <c r="E552" s="10"/>
      <c r="F552" s="9"/>
      <c r="G552" s="9"/>
      <c r="H552" s="9" t="s">
        <v>860</v>
      </c>
      <c r="I552" s="9">
        <f>LEN(H552)</f>
        <v>30</v>
      </c>
      <c r="J552" s="9">
        <f>FIND(" ",H552,FIND(" ",H552)+1)</f>
        <v>17</v>
      </c>
      <c r="K552" s="9">
        <f>I552-(J552-1)</f>
        <v>14</v>
      </c>
      <c r="L552" s="9" t="str">
        <f>MID(H552,1,J552)</f>
        <v xml:space="preserve">Zambrano Toscano </v>
      </c>
      <c r="M552" s="9" t="str">
        <f>MID(H552,J552,K552)</f>
        <v xml:space="preserve"> Deysi Paulina</v>
      </c>
      <c r="N552" s="9" t="str">
        <f>_xlfn.IFNA(VLOOKUP(D552,[1]!Tabla1[#All],7,0),"NO ENCONTRADO")</f>
        <v>deysizambrano@salesland.net</v>
      </c>
      <c r="O552" s="9"/>
      <c r="P552" s="9" t="str">
        <f>IF(N552="NO ENCONTRADO",O552,N552)</f>
        <v>deysizambrano@salesland.net</v>
      </c>
      <c r="Q552" s="11">
        <v>44810</v>
      </c>
      <c r="R552" s="11"/>
      <c r="S552" s="11"/>
      <c r="T552" s="11"/>
      <c r="U552" s="76">
        <f t="shared" si="486"/>
        <v>4.833333333333333</v>
      </c>
      <c r="V552" s="100">
        <f t="shared" si="466"/>
        <v>6.0416666666666661</v>
      </c>
      <c r="W552" s="12">
        <f t="shared" si="468"/>
        <v>0</v>
      </c>
      <c r="X552" s="24">
        <f t="shared" si="467"/>
        <v>0</v>
      </c>
      <c r="Y552" s="77">
        <f>IF(B552="Inactivo",0,(V552-W552-X552))</f>
        <v>6.0416666666666661</v>
      </c>
      <c r="Z552" s="46"/>
      <c r="AA552" s="47"/>
      <c r="AB552" s="47"/>
      <c r="AC552" s="47"/>
      <c r="AD552" s="47"/>
      <c r="AE552" s="47"/>
      <c r="AF552" s="48"/>
      <c r="AG552" s="49"/>
      <c r="AH552" s="50"/>
      <c r="AI552" s="51"/>
      <c r="AJ552" s="52"/>
      <c r="AK552" s="53"/>
      <c r="AL552" s="53"/>
      <c r="AM552" s="53"/>
      <c r="AN552" s="53"/>
      <c r="AO552" s="53"/>
      <c r="AP552" s="54"/>
      <c r="AQ552" s="54"/>
      <c r="AR552" s="55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6"/>
      <c r="BO552" s="52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6"/>
      <c r="CS552" s="64"/>
      <c r="CT552" s="54"/>
      <c r="CU552" s="54"/>
      <c r="CV552" s="54"/>
      <c r="CW552" s="54"/>
      <c r="CX552" s="54"/>
      <c r="CY552" s="54"/>
      <c r="CZ552" s="55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15"/>
      <c r="DR552" s="15"/>
      <c r="DS552" s="15"/>
      <c r="DT552" s="15"/>
      <c r="DU552" s="15"/>
      <c r="DV552" s="15"/>
      <c r="DW552" s="29"/>
      <c r="DX552" s="43"/>
      <c r="DY552" s="21"/>
      <c r="DZ552" s="21"/>
      <c r="EA552" s="15"/>
      <c r="EB552" s="15"/>
      <c r="EC552" s="15"/>
      <c r="ED552" s="15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6"/>
      <c r="FB552" s="52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5"/>
      <c r="FZ552" s="54"/>
      <c r="GA552" s="54"/>
      <c r="GB552" s="54"/>
      <c r="GC552" s="54"/>
      <c r="GD552" s="54"/>
      <c r="GE552" s="54"/>
      <c r="GF552" s="58"/>
      <c r="GG552" s="57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6"/>
      <c r="HL552" s="52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5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8"/>
      <c r="IN552" s="57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6"/>
      <c r="JS552" s="52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5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6"/>
      <c r="KW552" s="57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5"/>
      <c r="LX552" s="54"/>
      <c r="LY552" s="54"/>
      <c r="LZ552" s="54"/>
      <c r="MA552" s="56"/>
      <c r="MB552" s="52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6"/>
      <c r="NF552" s="52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6"/>
      <c r="OK552" s="52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153"/>
      <c r="PP552" s="52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154"/>
      <c r="QT552" s="52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154"/>
      <c r="RY552" s="52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154"/>
      <c r="TC552" s="52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6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38"/>
      <c r="US552" s="38"/>
      <c r="UT552" s="38"/>
      <c r="UU552" s="38"/>
      <c r="UV552" s="38"/>
      <c r="UW552" s="38"/>
      <c r="UX552" s="38"/>
      <c r="UY552" s="38"/>
      <c r="UZ552" s="38"/>
      <c r="VA552" s="38"/>
      <c r="VB552" s="38"/>
      <c r="VC552" s="38"/>
      <c r="VD552" s="38"/>
      <c r="VE552" s="38"/>
      <c r="VF552" s="38"/>
      <c r="VG552" s="38"/>
      <c r="VH552" s="38"/>
      <c r="VI552" s="38"/>
      <c r="VJ552" s="38"/>
      <c r="VK552" s="38"/>
      <c r="VL552" s="182"/>
      <c r="VM552" s="25"/>
      <c r="VN552" s="10"/>
      <c r="VO552" s="10"/>
      <c r="VP552" s="10"/>
      <c r="VQ552" s="10"/>
      <c r="VR552" s="10"/>
      <c r="VS552" s="10"/>
      <c r="VT552" s="10"/>
      <c r="VU552" s="10"/>
      <c r="VV552" s="10"/>
      <c r="VW552" s="38"/>
      <c r="VX552" s="38"/>
      <c r="VY552" s="38"/>
      <c r="VZ552" s="38"/>
      <c r="WA552" s="38"/>
      <c r="WB552" s="38"/>
      <c r="WC552" s="38"/>
      <c r="WD552" s="38"/>
      <c r="WE552" s="38"/>
      <c r="WF552" s="38"/>
      <c r="WG552" s="38"/>
      <c r="WH552" s="38"/>
      <c r="WI552" s="38"/>
      <c r="WJ552" s="38"/>
      <c r="WK552" s="38"/>
      <c r="WL552" s="38"/>
      <c r="WM552" s="38"/>
      <c r="WN552" s="182"/>
      <c r="WO552" s="25"/>
      <c r="WP552" s="10"/>
      <c r="WQ552" s="10"/>
      <c r="WR552" s="10"/>
      <c r="WS552" s="10"/>
      <c r="WT552" s="10"/>
      <c r="WU552" s="10"/>
      <c r="WV552" s="10"/>
      <c r="WW552" s="10"/>
      <c r="WX552" s="10"/>
      <c r="WY552" s="38"/>
      <c r="WZ552" s="38"/>
      <c r="XA552" s="38"/>
      <c r="XB552" s="38"/>
      <c r="XC552" s="38"/>
      <c r="XD552" s="38"/>
      <c r="XE552" s="38"/>
      <c r="XF552" s="38"/>
      <c r="XG552" s="38"/>
      <c r="XH552" s="38"/>
      <c r="XI552" s="38"/>
      <c r="XJ552" s="38"/>
      <c r="XK552" s="38"/>
      <c r="XL552" s="38"/>
      <c r="XM552" s="38"/>
      <c r="XN552" s="38"/>
      <c r="XO552" s="38"/>
      <c r="XP552" s="38"/>
      <c r="XQ552" s="38"/>
      <c r="XR552" s="38"/>
      <c r="XS552" s="38"/>
      <c r="XT552" s="25"/>
    </row>
    <row r="553" spans="2:644" s="4" customFormat="1" ht="12.75" hidden="1" x14ac:dyDescent="0.2">
      <c r="B553" s="61" t="s">
        <v>121</v>
      </c>
      <c r="C553" s="201" t="s">
        <v>1183</v>
      </c>
      <c r="D553" s="9" t="str">
        <f t="shared" si="479"/>
        <v>0940581291</v>
      </c>
      <c r="E553" s="10">
        <v>6015</v>
      </c>
      <c r="F553" s="9" t="s">
        <v>338</v>
      </c>
      <c r="G553" s="9" t="s">
        <v>335</v>
      </c>
      <c r="H553" s="9" t="s">
        <v>310</v>
      </c>
      <c r="I553" s="9"/>
      <c r="J553" s="9"/>
      <c r="K553" s="9"/>
      <c r="L553" s="9"/>
      <c r="M553" s="9"/>
      <c r="N553" s="9" t="e">
        <f>VLOOKUP(C553,'[1]Nomina al 02-02-2023'!$A$6:$A$94,1,0)</f>
        <v>#N/A</v>
      </c>
      <c r="O553" s="9"/>
      <c r="P553" s="9"/>
      <c r="Q553" s="11">
        <v>44867</v>
      </c>
      <c r="R553" s="11">
        <v>44912</v>
      </c>
      <c r="S553" s="11"/>
      <c r="T553" s="11"/>
      <c r="U553" s="76">
        <f t="shared" si="486"/>
        <v>2.9666666666666668</v>
      </c>
      <c r="V553" s="100">
        <f t="shared" si="466"/>
        <v>3.7083333333333335</v>
      </c>
      <c r="W553" s="12">
        <f t="shared" ref="W553:W556" si="503">SUM(Z553:XS553)</f>
        <v>0</v>
      </c>
      <c r="X553" s="24">
        <f t="shared" si="467"/>
        <v>0</v>
      </c>
      <c r="Y553" s="77">
        <f>IF(B553="Inactivo",0,(V553-W553-X553))</f>
        <v>0</v>
      </c>
      <c r="Z553" s="46"/>
      <c r="AA553" s="47"/>
      <c r="AB553" s="47"/>
      <c r="AC553" s="47"/>
      <c r="AD553" s="47"/>
      <c r="AE553" s="47"/>
      <c r="AF553" s="48"/>
      <c r="AG553" s="49"/>
      <c r="AH553" s="50"/>
      <c r="AI553" s="51"/>
      <c r="AJ553" s="52"/>
      <c r="AK553" s="53"/>
      <c r="AL553" s="53"/>
      <c r="AM553" s="53"/>
      <c r="AN553" s="53"/>
      <c r="AO553" s="53"/>
      <c r="AP553" s="54"/>
      <c r="AQ553" s="54"/>
      <c r="AR553" s="55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6"/>
      <c r="BO553" s="52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6"/>
      <c r="CS553" s="64"/>
      <c r="CT553" s="54"/>
      <c r="CU553" s="54"/>
      <c r="CV553" s="54"/>
      <c r="CW553" s="54"/>
      <c r="CX553" s="54"/>
      <c r="CY553" s="54"/>
      <c r="CZ553" s="55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15"/>
      <c r="DR553" s="15"/>
      <c r="DS553" s="15"/>
      <c r="DT553" s="15"/>
      <c r="DU553" s="15"/>
      <c r="DV553" s="15"/>
      <c r="DW553" s="29"/>
      <c r="DX553" s="43"/>
      <c r="DY553" s="21"/>
      <c r="DZ553" s="21"/>
      <c r="EA553" s="15"/>
      <c r="EB553" s="15"/>
      <c r="EC553" s="15"/>
      <c r="ED553" s="15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6"/>
      <c r="FB553" s="52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5"/>
      <c r="FZ553" s="54"/>
      <c r="GA553" s="54"/>
      <c r="GB553" s="54"/>
      <c r="GC553" s="54"/>
      <c r="GD553" s="54"/>
      <c r="GE553" s="54"/>
      <c r="GF553" s="58"/>
      <c r="GG553" s="57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6"/>
      <c r="HL553" s="52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5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8"/>
      <c r="IN553" s="57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6"/>
      <c r="JS553" s="52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5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6"/>
      <c r="KW553" s="57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5"/>
      <c r="LX553" s="54"/>
      <c r="LY553" s="54"/>
      <c r="LZ553" s="54"/>
      <c r="MA553" s="56"/>
      <c r="MB553" s="52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6"/>
      <c r="NF553" s="52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6"/>
      <c r="OK553" s="52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153"/>
      <c r="PP553" s="52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154"/>
      <c r="QT553" s="52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154"/>
      <c r="RY553" s="52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154"/>
      <c r="TC553" s="52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6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38"/>
      <c r="US553" s="38"/>
      <c r="UT553" s="38"/>
      <c r="UU553" s="38"/>
      <c r="UV553" s="38"/>
      <c r="UW553" s="38"/>
      <c r="UX553" s="38"/>
      <c r="UY553" s="38"/>
      <c r="UZ553" s="38"/>
      <c r="VA553" s="38"/>
      <c r="VB553" s="38"/>
      <c r="VC553" s="38"/>
      <c r="VD553" s="38"/>
      <c r="VE553" s="38"/>
      <c r="VF553" s="38"/>
      <c r="VG553" s="38"/>
      <c r="VH553" s="38"/>
      <c r="VI553" s="38"/>
      <c r="VJ553" s="38"/>
      <c r="VK553" s="38"/>
      <c r="VL553" s="182"/>
      <c r="VM553" s="25"/>
      <c r="VN553" s="10"/>
      <c r="VO553" s="10"/>
      <c r="VP553" s="10"/>
      <c r="VQ553" s="10"/>
      <c r="VR553" s="10"/>
      <c r="VS553" s="10"/>
      <c r="VT553" s="10"/>
      <c r="VU553" s="10"/>
      <c r="VV553" s="10"/>
      <c r="VW553" s="38"/>
      <c r="VX553" s="38"/>
      <c r="VY553" s="38"/>
      <c r="VZ553" s="38"/>
      <c r="WA553" s="38"/>
      <c r="WB553" s="38"/>
      <c r="WC553" s="38"/>
      <c r="WD553" s="38"/>
      <c r="WE553" s="38"/>
      <c r="WF553" s="38"/>
      <c r="WG553" s="38"/>
      <c r="WH553" s="38"/>
      <c r="WI553" s="38"/>
      <c r="WJ553" s="38"/>
      <c r="WK553" s="38"/>
      <c r="WL553" s="38"/>
      <c r="WM553" s="38"/>
      <c r="WN553" s="182"/>
      <c r="WO553" s="25"/>
      <c r="WP553" s="10"/>
      <c r="WQ553" s="10"/>
      <c r="WR553" s="10"/>
      <c r="WS553" s="10"/>
      <c r="WT553" s="10"/>
      <c r="WU553" s="10"/>
      <c r="WV553" s="10"/>
      <c r="WW553" s="10"/>
      <c r="WX553" s="10"/>
      <c r="WY553" s="196"/>
      <c r="WZ553" s="196"/>
      <c r="XA553" s="196"/>
      <c r="XB553" s="196"/>
      <c r="XC553" s="196"/>
      <c r="XD553" s="196"/>
      <c r="XE553" s="196"/>
      <c r="XF553" s="196"/>
      <c r="XG553" s="196"/>
      <c r="XH553" s="196"/>
      <c r="XI553" s="196"/>
      <c r="XJ553" s="196"/>
      <c r="XK553" s="196"/>
      <c r="XL553" s="196"/>
      <c r="XM553" s="196"/>
      <c r="XN553" s="196"/>
      <c r="XO553" s="196"/>
      <c r="XP553" s="196"/>
      <c r="XQ553" s="196"/>
      <c r="XR553" s="196"/>
      <c r="XS553" s="196"/>
      <c r="XT553" s="25">
        <f t="shared" ref="XT553:XT556" si="504">SUM(Z553:XS553)</f>
        <v>0</v>
      </c>
    </row>
    <row r="554" spans="2:644" s="4" customFormat="1" ht="12.75" hidden="1" x14ac:dyDescent="0.2">
      <c r="B554" s="61" t="s">
        <v>121</v>
      </c>
      <c r="C554" s="201" t="s">
        <v>532</v>
      </c>
      <c r="D554" s="9" t="str">
        <f t="shared" si="479"/>
        <v>1725860710</v>
      </c>
      <c r="E554" s="10">
        <v>6013</v>
      </c>
      <c r="F554" s="9" t="s">
        <v>86</v>
      </c>
      <c r="G554" s="9" t="s">
        <v>126</v>
      </c>
      <c r="H554" s="9" t="s">
        <v>277</v>
      </c>
      <c r="I554" s="9"/>
      <c r="J554" s="9"/>
      <c r="K554" s="9"/>
      <c r="L554" s="9"/>
      <c r="M554" s="9"/>
      <c r="N554" s="9" t="e">
        <f>VLOOKUP(C554,'[1]Nomina al 02-02-2023'!$A$6:$A$94,1,0)</f>
        <v>#N/A</v>
      </c>
      <c r="O554" s="9"/>
      <c r="P554" s="9"/>
      <c r="Q554" s="11">
        <v>44664</v>
      </c>
      <c r="R554" s="11">
        <v>44684</v>
      </c>
      <c r="S554" s="11"/>
      <c r="T554" s="11"/>
      <c r="U554" s="76">
        <f t="shared" si="486"/>
        <v>9.6</v>
      </c>
      <c r="V554" s="100">
        <f t="shared" si="466"/>
        <v>12</v>
      </c>
      <c r="W554" s="12">
        <f>SUM(Z554:XS554)</f>
        <v>0</v>
      </c>
      <c r="X554" s="24">
        <f t="shared" si="467"/>
        <v>0</v>
      </c>
      <c r="Y554" s="77">
        <f>IF(B554="Inactivo",0,(V554-W554-X554))</f>
        <v>0</v>
      </c>
      <c r="Z554" s="46"/>
      <c r="AA554" s="47"/>
      <c r="AB554" s="47"/>
      <c r="AC554" s="47"/>
      <c r="AD554" s="47"/>
      <c r="AE554" s="47"/>
      <c r="AF554" s="48"/>
      <c r="AG554" s="49"/>
      <c r="AH554" s="50"/>
      <c r="AI554" s="51"/>
      <c r="AJ554" s="52"/>
      <c r="AK554" s="53"/>
      <c r="AL554" s="53"/>
      <c r="AM554" s="53"/>
      <c r="AN554" s="53"/>
      <c r="AO554" s="53"/>
      <c r="AP554" s="54"/>
      <c r="AQ554" s="54"/>
      <c r="AR554" s="55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6"/>
      <c r="BO554" s="52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6"/>
      <c r="CS554" s="64"/>
      <c r="CT554" s="54"/>
      <c r="CU554" s="54"/>
      <c r="CV554" s="54"/>
      <c r="CW554" s="54"/>
      <c r="CX554" s="54"/>
      <c r="CY554" s="54"/>
      <c r="CZ554" s="55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15"/>
      <c r="DR554" s="15"/>
      <c r="DS554" s="15"/>
      <c r="DT554" s="15"/>
      <c r="DU554" s="15"/>
      <c r="DV554" s="15"/>
      <c r="DW554" s="29"/>
      <c r="DX554" s="43"/>
      <c r="DY554" s="21"/>
      <c r="DZ554" s="21"/>
      <c r="EA554" s="15"/>
      <c r="EB554" s="15"/>
      <c r="EC554" s="15"/>
      <c r="ED554" s="15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6"/>
      <c r="FB554" s="52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5"/>
      <c r="FZ554" s="54"/>
      <c r="GA554" s="54"/>
      <c r="GB554" s="54"/>
      <c r="GC554" s="54"/>
      <c r="GD554" s="54"/>
      <c r="GE554" s="54"/>
      <c r="GF554" s="58"/>
      <c r="GG554" s="57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6"/>
      <c r="HL554" s="52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5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8"/>
      <c r="IN554" s="57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6"/>
      <c r="JS554" s="52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5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6"/>
      <c r="KW554" s="57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5"/>
      <c r="LX554" s="54"/>
      <c r="LY554" s="54"/>
      <c r="LZ554" s="54"/>
      <c r="MA554" s="56"/>
      <c r="MB554" s="52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6"/>
      <c r="NF554" s="52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6"/>
      <c r="OK554" s="52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153"/>
      <c r="PP554" s="52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154"/>
      <c r="QT554" s="52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154"/>
      <c r="RY554" s="52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154"/>
      <c r="TC554" s="52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6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38"/>
      <c r="US554" s="38"/>
      <c r="UT554" s="38"/>
      <c r="UU554" s="38"/>
      <c r="UV554" s="38"/>
      <c r="UW554" s="38"/>
      <c r="UX554" s="38"/>
      <c r="UY554" s="38"/>
      <c r="UZ554" s="38"/>
      <c r="VA554" s="38"/>
      <c r="VB554" s="38"/>
      <c r="VC554" s="38"/>
      <c r="VD554" s="38"/>
      <c r="VE554" s="38"/>
      <c r="VF554" s="38"/>
      <c r="VG554" s="38"/>
      <c r="VH554" s="38"/>
      <c r="VI554" s="38"/>
      <c r="VJ554" s="38"/>
      <c r="VK554" s="38"/>
      <c r="VL554" s="182"/>
      <c r="VM554" s="25"/>
      <c r="VN554" s="10"/>
      <c r="VO554" s="10"/>
      <c r="VP554" s="10"/>
      <c r="VQ554" s="10"/>
      <c r="VR554" s="10"/>
      <c r="VS554" s="10"/>
      <c r="VT554" s="10"/>
      <c r="VU554" s="10"/>
      <c r="VV554" s="10"/>
      <c r="VW554" s="38"/>
      <c r="VX554" s="38"/>
      <c r="VY554" s="38"/>
      <c r="VZ554" s="38"/>
      <c r="WA554" s="38"/>
      <c r="WB554" s="38"/>
      <c r="WC554" s="38"/>
      <c r="WD554" s="38"/>
      <c r="WE554" s="38"/>
      <c r="WF554" s="38"/>
      <c r="WG554" s="38"/>
      <c r="WH554" s="38"/>
      <c r="WI554" s="38"/>
      <c r="WJ554" s="38"/>
      <c r="WK554" s="38"/>
      <c r="WL554" s="38"/>
      <c r="WM554" s="38"/>
      <c r="WN554" s="182"/>
      <c r="WO554" s="25"/>
      <c r="WP554" s="10"/>
      <c r="WQ554" s="10"/>
      <c r="WR554" s="10"/>
      <c r="WS554" s="10"/>
      <c r="WT554" s="10"/>
      <c r="WU554" s="10"/>
      <c r="WV554" s="10"/>
      <c r="WW554" s="10"/>
      <c r="WX554" s="10"/>
      <c r="WY554" s="196"/>
      <c r="WZ554" s="196"/>
      <c r="XA554" s="196"/>
      <c r="XB554" s="196"/>
      <c r="XC554" s="196"/>
      <c r="XD554" s="196"/>
      <c r="XE554" s="196"/>
      <c r="XF554" s="196"/>
      <c r="XG554" s="196"/>
      <c r="XH554" s="196"/>
      <c r="XI554" s="196"/>
      <c r="XJ554" s="196"/>
      <c r="XK554" s="196"/>
      <c r="XL554" s="196"/>
      <c r="XM554" s="196"/>
      <c r="XN554" s="196"/>
      <c r="XO554" s="196"/>
      <c r="XP554" s="196"/>
      <c r="XQ554" s="196"/>
      <c r="XR554" s="196"/>
      <c r="XS554" s="196"/>
      <c r="XT554" s="25">
        <f t="shared" si="504"/>
        <v>0</v>
      </c>
    </row>
    <row r="555" spans="2:644" s="4" customFormat="1" ht="12.75" hidden="1" x14ac:dyDescent="0.2">
      <c r="B555" s="61" t="s">
        <v>121</v>
      </c>
      <c r="C555" s="201" t="s">
        <v>1184</v>
      </c>
      <c r="D555" s="9" t="str">
        <f t="shared" si="479"/>
        <v>0603855586</v>
      </c>
      <c r="E555" s="10">
        <v>6015</v>
      </c>
      <c r="F555" s="9" t="s">
        <v>338</v>
      </c>
      <c r="G555" s="9" t="s">
        <v>126</v>
      </c>
      <c r="H555" s="9" t="s">
        <v>861</v>
      </c>
      <c r="I555" s="9"/>
      <c r="J555" s="9"/>
      <c r="K555" s="9"/>
      <c r="L555" s="9"/>
      <c r="M555" s="9"/>
      <c r="N555" s="9" t="e">
        <f>VLOOKUP(C555,'[1]Nomina al 02-02-2023'!$A$6:$A$94,1,0)</f>
        <v>#N/A</v>
      </c>
      <c r="O555" s="9"/>
      <c r="P555" s="9"/>
      <c r="Q555" s="11">
        <v>44389</v>
      </c>
      <c r="R555" s="11">
        <v>44389</v>
      </c>
      <c r="S555" s="11"/>
      <c r="T555" s="11"/>
      <c r="U555" s="76">
        <f t="shared" si="486"/>
        <v>18.633333333333333</v>
      </c>
      <c r="V555" s="100">
        <f t="shared" si="466"/>
        <v>23.291666666666664</v>
      </c>
      <c r="W555" s="12">
        <f t="shared" si="503"/>
        <v>0</v>
      </c>
      <c r="X555" s="24">
        <f t="shared" si="467"/>
        <v>0</v>
      </c>
      <c r="Y555" s="77">
        <f>IF(B555="Inactivo",0,(V555-W555-X555))</f>
        <v>0</v>
      </c>
      <c r="Z555" s="46"/>
      <c r="AA555" s="47"/>
      <c r="AB555" s="47"/>
      <c r="AC555" s="47"/>
      <c r="AD555" s="47"/>
      <c r="AE555" s="47"/>
      <c r="AF555" s="48"/>
      <c r="AG555" s="49"/>
      <c r="AH555" s="50"/>
      <c r="AI555" s="51"/>
      <c r="AJ555" s="52"/>
      <c r="AK555" s="53"/>
      <c r="AL555" s="53"/>
      <c r="AM555" s="53"/>
      <c r="AN555" s="53"/>
      <c r="AO555" s="53"/>
      <c r="AP555" s="54"/>
      <c r="AQ555" s="54"/>
      <c r="AR555" s="55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6"/>
      <c r="BO555" s="52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6"/>
      <c r="CS555" s="64"/>
      <c r="CT555" s="54"/>
      <c r="CU555" s="54"/>
      <c r="CV555" s="54"/>
      <c r="CW555" s="54"/>
      <c r="CX555" s="54"/>
      <c r="CY555" s="54"/>
      <c r="CZ555" s="55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15"/>
      <c r="DR555" s="15"/>
      <c r="DS555" s="15"/>
      <c r="DT555" s="15"/>
      <c r="DU555" s="15"/>
      <c r="DV555" s="15"/>
      <c r="DW555" s="29"/>
      <c r="DX555" s="43"/>
      <c r="DY555" s="21"/>
      <c r="DZ555" s="21"/>
      <c r="EA555" s="15"/>
      <c r="EB555" s="15"/>
      <c r="EC555" s="15"/>
      <c r="ED555" s="15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6"/>
      <c r="FB555" s="52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5"/>
      <c r="FZ555" s="54"/>
      <c r="GA555" s="54"/>
      <c r="GB555" s="54"/>
      <c r="GC555" s="54"/>
      <c r="GD555" s="54"/>
      <c r="GE555" s="54"/>
      <c r="GF555" s="58"/>
      <c r="GG555" s="57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6"/>
      <c r="HL555" s="52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5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8"/>
      <c r="IN555" s="57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6"/>
      <c r="JS555" s="52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5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6"/>
      <c r="KW555" s="57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5"/>
      <c r="LX555" s="54"/>
      <c r="LY555" s="54"/>
      <c r="LZ555" s="54"/>
      <c r="MA555" s="56"/>
      <c r="MB555" s="52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6"/>
      <c r="NF555" s="52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6"/>
      <c r="OK555" s="52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153"/>
      <c r="PP555" s="52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154"/>
      <c r="QT555" s="52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154"/>
      <c r="RY555" s="52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154"/>
      <c r="TC555" s="52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6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38"/>
      <c r="US555" s="38"/>
      <c r="UT555" s="38"/>
      <c r="UU555" s="38"/>
      <c r="UV555" s="38"/>
      <c r="UW555" s="38"/>
      <c r="UX555" s="38"/>
      <c r="UY555" s="38"/>
      <c r="UZ555" s="38"/>
      <c r="VA555" s="38"/>
      <c r="VB555" s="38"/>
      <c r="VC555" s="38"/>
      <c r="VD555" s="38"/>
      <c r="VE555" s="38"/>
      <c r="VF555" s="38"/>
      <c r="VG555" s="38"/>
      <c r="VH555" s="38"/>
      <c r="VI555" s="38"/>
      <c r="VJ555" s="38"/>
      <c r="VK555" s="38"/>
      <c r="VL555" s="182"/>
      <c r="VM555" s="25"/>
      <c r="VN555" s="10"/>
      <c r="VO555" s="10"/>
      <c r="VP555" s="10"/>
      <c r="VQ555" s="10"/>
      <c r="VR555" s="10"/>
      <c r="VS555" s="10"/>
      <c r="VT555" s="10"/>
      <c r="VU555" s="10"/>
      <c r="VV555" s="10"/>
      <c r="VW555" s="38"/>
      <c r="VX555" s="38"/>
      <c r="VY555" s="38"/>
      <c r="VZ555" s="38"/>
      <c r="WA555" s="38"/>
      <c r="WB555" s="38"/>
      <c r="WC555" s="38"/>
      <c r="WD555" s="38"/>
      <c r="WE555" s="38"/>
      <c r="WF555" s="38"/>
      <c r="WG555" s="38"/>
      <c r="WH555" s="38"/>
      <c r="WI555" s="38"/>
      <c r="WJ555" s="38"/>
      <c r="WK555" s="38"/>
      <c r="WL555" s="38"/>
      <c r="WM555" s="38"/>
      <c r="WN555" s="182"/>
      <c r="WO555" s="25"/>
      <c r="WP555" s="10"/>
      <c r="WQ555" s="10"/>
      <c r="WR555" s="10"/>
      <c r="WS555" s="10"/>
      <c r="WT555" s="10"/>
      <c r="WU555" s="10"/>
      <c r="WV555" s="10"/>
      <c r="WW555" s="10"/>
      <c r="WX555" s="10"/>
      <c r="WY555" s="196"/>
      <c r="WZ555" s="196"/>
      <c r="XA555" s="196"/>
      <c r="XB555" s="196"/>
      <c r="XC555" s="196"/>
      <c r="XD555" s="196"/>
      <c r="XE555" s="196"/>
      <c r="XF555" s="196"/>
      <c r="XG555" s="196"/>
      <c r="XH555" s="196"/>
      <c r="XI555" s="196"/>
      <c r="XJ555" s="196"/>
      <c r="XK555" s="196"/>
      <c r="XL555" s="196"/>
      <c r="XM555" s="196"/>
      <c r="XN555" s="196"/>
      <c r="XO555" s="196"/>
      <c r="XP555" s="196"/>
      <c r="XQ555" s="196"/>
      <c r="XR555" s="196"/>
      <c r="XS555" s="196"/>
      <c r="XT555" s="25">
        <f t="shared" si="504"/>
        <v>0</v>
      </c>
    </row>
    <row r="556" spans="2:644" s="4" customFormat="1" ht="12.75" x14ac:dyDescent="0.2">
      <c r="B556" s="61" t="s">
        <v>122</v>
      </c>
      <c r="C556" s="201" t="s">
        <v>533</v>
      </c>
      <c r="D556" s="9" t="str">
        <f t="shared" si="479"/>
        <v>1726243379</v>
      </c>
      <c r="E556" s="10">
        <v>6015</v>
      </c>
      <c r="F556" s="9" t="s">
        <v>338</v>
      </c>
      <c r="G556" s="9" t="s">
        <v>126</v>
      </c>
      <c r="H556" s="9" t="s">
        <v>862</v>
      </c>
      <c r="I556" s="9">
        <f>LEN(H556)</f>
        <v>31</v>
      </c>
      <c r="J556" s="9">
        <f>FIND(" ",H556,FIND(" ",H556)+1)</f>
        <v>14</v>
      </c>
      <c r="K556" s="9">
        <f>I556-(J556-1)</f>
        <v>18</v>
      </c>
      <c r="L556" s="9" t="str">
        <f>MID(H556,1,J556)</f>
        <v xml:space="preserve">Zhunio Vargas </v>
      </c>
      <c r="M556" s="9" t="str">
        <f>MID(H556,J556,K556)</f>
        <v xml:space="preserve"> Esthefany Samanta</v>
      </c>
      <c r="N556" s="9" t="str">
        <f>_xlfn.IFNA(VLOOKUP(D556,[1]!Tabla1[#All],7,0),"NO ENCONTRADO")</f>
        <v>esthefanyzhunio@salesland.net</v>
      </c>
      <c r="O556" s="9"/>
      <c r="P556" s="9" t="str">
        <f>IF(N556="NO ENCONTRADO",O556,N556)</f>
        <v>esthefanyzhunio@salesland.net</v>
      </c>
      <c r="Q556" s="11">
        <v>44769</v>
      </c>
      <c r="R556" s="11"/>
      <c r="S556" s="11"/>
      <c r="T556" s="11"/>
      <c r="U556" s="76">
        <f t="shared" si="486"/>
        <v>6.1333333333333337</v>
      </c>
      <c r="V556" s="100">
        <f t="shared" si="466"/>
        <v>7.666666666666667</v>
      </c>
      <c r="W556" s="12">
        <f t="shared" si="503"/>
        <v>0</v>
      </c>
      <c r="X556" s="24">
        <f t="shared" si="467"/>
        <v>0</v>
      </c>
      <c r="Y556" s="77">
        <f>IF(B556="Inactivo",0,(V556-W556-X556))</f>
        <v>7.666666666666667</v>
      </c>
      <c r="Z556" s="46"/>
      <c r="AA556" s="47"/>
      <c r="AB556" s="47"/>
      <c r="AC556" s="47"/>
      <c r="AD556" s="47"/>
      <c r="AE556" s="47"/>
      <c r="AF556" s="48"/>
      <c r="AG556" s="49"/>
      <c r="AH556" s="50"/>
      <c r="AI556" s="51"/>
      <c r="AJ556" s="52"/>
      <c r="AK556" s="53"/>
      <c r="AL556" s="53"/>
      <c r="AM556" s="53"/>
      <c r="AN556" s="53"/>
      <c r="AO556" s="53"/>
      <c r="AP556" s="54"/>
      <c r="AQ556" s="54"/>
      <c r="AR556" s="55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6"/>
      <c r="BO556" s="52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6"/>
      <c r="CS556" s="64"/>
      <c r="CT556" s="54"/>
      <c r="CU556" s="54"/>
      <c r="CV556" s="54"/>
      <c r="CW556" s="54"/>
      <c r="CX556" s="54"/>
      <c r="CY556" s="54"/>
      <c r="CZ556" s="55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15"/>
      <c r="DR556" s="15"/>
      <c r="DS556" s="15"/>
      <c r="DT556" s="15"/>
      <c r="DU556" s="15"/>
      <c r="DV556" s="15"/>
      <c r="DW556" s="29"/>
      <c r="DX556" s="43"/>
      <c r="DY556" s="21"/>
      <c r="DZ556" s="21"/>
      <c r="EA556" s="15"/>
      <c r="EB556" s="15"/>
      <c r="EC556" s="15"/>
      <c r="ED556" s="15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6"/>
      <c r="FB556" s="52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5"/>
      <c r="FZ556" s="54"/>
      <c r="GA556" s="54"/>
      <c r="GB556" s="54"/>
      <c r="GC556" s="54"/>
      <c r="GD556" s="54"/>
      <c r="GE556" s="54"/>
      <c r="GF556" s="58"/>
      <c r="GG556" s="57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6"/>
      <c r="HL556" s="52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5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8"/>
      <c r="IN556" s="57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6"/>
      <c r="JS556" s="52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5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6"/>
      <c r="KW556" s="57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5"/>
      <c r="LX556" s="54"/>
      <c r="LY556" s="54"/>
      <c r="LZ556" s="54"/>
      <c r="MA556" s="56"/>
      <c r="MB556" s="52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6"/>
      <c r="NF556" s="52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6"/>
      <c r="OK556" s="52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153"/>
      <c r="PP556" s="52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154"/>
      <c r="QT556" s="52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154"/>
      <c r="RY556" s="52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154"/>
      <c r="TC556" s="52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6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38"/>
      <c r="US556" s="38"/>
      <c r="UT556" s="38"/>
      <c r="UU556" s="38"/>
      <c r="UV556" s="38"/>
      <c r="UW556" s="38"/>
      <c r="UX556" s="38"/>
      <c r="UY556" s="38"/>
      <c r="UZ556" s="38"/>
      <c r="VA556" s="38"/>
      <c r="VB556" s="38"/>
      <c r="VC556" s="38"/>
      <c r="VD556" s="38"/>
      <c r="VE556" s="38"/>
      <c r="VF556" s="38"/>
      <c r="VG556" s="38"/>
      <c r="VH556" s="38"/>
      <c r="VI556" s="38"/>
      <c r="VJ556" s="38"/>
      <c r="VK556" s="38"/>
      <c r="VL556" s="182"/>
      <c r="VM556" s="25"/>
      <c r="VN556" s="10"/>
      <c r="VO556" s="10"/>
      <c r="VP556" s="10"/>
      <c r="VQ556" s="10"/>
      <c r="VR556" s="10"/>
      <c r="VS556" s="10"/>
      <c r="VT556" s="10"/>
      <c r="VU556" s="10"/>
      <c r="VV556" s="10"/>
      <c r="VW556" s="38"/>
      <c r="VX556" s="38"/>
      <c r="VY556" s="38"/>
      <c r="VZ556" s="38"/>
      <c r="WA556" s="38"/>
      <c r="WB556" s="38"/>
      <c r="WC556" s="38"/>
      <c r="WD556" s="38"/>
      <c r="WE556" s="38"/>
      <c r="WF556" s="38"/>
      <c r="WG556" s="38"/>
      <c r="WH556" s="38"/>
      <c r="WI556" s="38"/>
      <c r="WJ556" s="38"/>
      <c r="WK556" s="38"/>
      <c r="WL556" s="38"/>
      <c r="WM556" s="38"/>
      <c r="WN556" s="182"/>
      <c r="WO556" s="25"/>
      <c r="WP556" s="10"/>
      <c r="WQ556" s="10"/>
      <c r="WR556" s="10"/>
      <c r="WS556" s="10"/>
      <c r="WT556" s="10"/>
      <c r="WU556" s="10"/>
      <c r="WV556" s="10"/>
      <c r="WW556" s="10"/>
      <c r="WX556" s="10"/>
      <c r="WY556" s="196"/>
      <c r="WZ556" s="196"/>
      <c r="XA556" s="196"/>
      <c r="XB556" s="196"/>
      <c r="XC556" s="196"/>
      <c r="XD556" s="196"/>
      <c r="XE556" s="196"/>
      <c r="XF556" s="196"/>
      <c r="XG556" s="196"/>
      <c r="XH556" s="196"/>
      <c r="XI556" s="196"/>
      <c r="XJ556" s="196"/>
      <c r="XK556" s="196"/>
      <c r="XL556" s="196"/>
      <c r="XM556" s="196"/>
      <c r="XN556" s="196"/>
      <c r="XO556" s="196"/>
      <c r="XP556" s="196"/>
      <c r="XQ556" s="196"/>
      <c r="XR556" s="196"/>
      <c r="XS556" s="196"/>
      <c r="XT556" s="25">
        <f t="shared" si="504"/>
        <v>0</v>
      </c>
    </row>
    <row r="557" spans="2:644" s="4" customFormat="1" ht="12.75" hidden="1" x14ac:dyDescent="0.2">
      <c r="B557" s="61" t="s">
        <v>121</v>
      </c>
      <c r="C557" s="201" t="s">
        <v>1185</v>
      </c>
      <c r="D557" s="9" t="str">
        <f t="shared" si="479"/>
        <v>0916192040</v>
      </c>
      <c r="E557" s="10"/>
      <c r="F557" s="9"/>
      <c r="G557" s="9"/>
      <c r="H557" s="9" t="s">
        <v>863</v>
      </c>
      <c r="I557" s="9"/>
      <c r="J557" s="9"/>
      <c r="K557" s="9"/>
      <c r="L557" s="9"/>
      <c r="M557" s="9"/>
      <c r="N557" s="9" t="e">
        <f>VLOOKUP(C557,'[1]Nomina al 02-02-2023'!$A$6:$A$94,1,0)</f>
        <v>#N/A</v>
      </c>
      <c r="O557" s="9"/>
      <c r="P557" s="9"/>
      <c r="Q557" s="11">
        <v>44356</v>
      </c>
      <c r="R557" s="11">
        <v>44356</v>
      </c>
      <c r="S557" s="11"/>
      <c r="T557" s="11"/>
      <c r="U557" s="76">
        <f t="shared" si="486"/>
        <v>19.733333333333334</v>
      </c>
      <c r="V557" s="100">
        <f t="shared" si="466"/>
        <v>24.666666666666668</v>
      </c>
      <c r="W557" s="12">
        <f t="shared" si="468"/>
        <v>0</v>
      </c>
      <c r="X557" s="24">
        <f t="shared" si="467"/>
        <v>0</v>
      </c>
      <c r="Y557" s="77">
        <f>IF(B557="Inactivo",0,(V557-W557-X557))</f>
        <v>0</v>
      </c>
      <c r="Z557" s="46"/>
      <c r="AA557" s="47"/>
      <c r="AB557" s="47"/>
      <c r="AC557" s="47"/>
      <c r="AD557" s="47"/>
      <c r="AE557" s="47"/>
      <c r="AF557" s="48"/>
      <c r="AG557" s="49"/>
      <c r="AH557" s="50"/>
      <c r="AI557" s="51"/>
      <c r="AJ557" s="52"/>
      <c r="AK557" s="53"/>
      <c r="AL557" s="53"/>
      <c r="AM557" s="53"/>
      <c r="AN557" s="53"/>
      <c r="AO557" s="53"/>
      <c r="AP557" s="54"/>
      <c r="AQ557" s="54"/>
      <c r="AR557" s="55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6"/>
      <c r="BO557" s="52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6"/>
      <c r="CS557" s="64"/>
      <c r="CT557" s="54"/>
      <c r="CU557" s="54"/>
      <c r="CV557" s="54"/>
      <c r="CW557" s="54"/>
      <c r="CX557" s="54"/>
      <c r="CY557" s="54"/>
      <c r="CZ557" s="55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15"/>
      <c r="DR557" s="15"/>
      <c r="DS557" s="15"/>
      <c r="DT557" s="15"/>
      <c r="DU557" s="15"/>
      <c r="DV557" s="15"/>
      <c r="DW557" s="29"/>
      <c r="DX557" s="43"/>
      <c r="DY557" s="21"/>
      <c r="DZ557" s="21"/>
      <c r="EA557" s="15"/>
      <c r="EB557" s="15"/>
      <c r="EC557" s="15"/>
      <c r="ED557" s="15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6"/>
      <c r="FB557" s="52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5"/>
      <c r="FZ557" s="54"/>
      <c r="GA557" s="54"/>
      <c r="GB557" s="54"/>
      <c r="GC557" s="54"/>
      <c r="GD557" s="54"/>
      <c r="GE557" s="54"/>
      <c r="GF557" s="58"/>
      <c r="GG557" s="57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6"/>
      <c r="HL557" s="52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5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8"/>
      <c r="IN557" s="57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6"/>
      <c r="JS557" s="52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5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6"/>
      <c r="KW557" s="57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5"/>
      <c r="LX557" s="54"/>
      <c r="LY557" s="54"/>
      <c r="LZ557" s="54"/>
      <c r="MA557" s="56"/>
      <c r="MB557" s="52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6"/>
      <c r="NF557" s="52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6"/>
      <c r="OK557" s="52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153"/>
      <c r="PP557" s="52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154"/>
      <c r="QT557" s="52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154"/>
      <c r="RY557" s="52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154"/>
      <c r="TC557" s="52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6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38"/>
      <c r="US557" s="38"/>
      <c r="UT557" s="38"/>
      <c r="UU557" s="38"/>
      <c r="UV557" s="38"/>
      <c r="UW557" s="38"/>
      <c r="UX557" s="38"/>
      <c r="UY557" s="38"/>
      <c r="UZ557" s="38"/>
      <c r="VA557" s="38"/>
      <c r="VB557" s="38"/>
      <c r="VC557" s="38"/>
      <c r="VD557" s="38"/>
      <c r="VE557" s="38"/>
      <c r="VF557" s="38"/>
      <c r="VG557" s="38"/>
      <c r="VH557" s="38"/>
      <c r="VI557" s="38"/>
      <c r="VJ557" s="38"/>
      <c r="VK557" s="38"/>
      <c r="VL557" s="182"/>
      <c r="VM557" s="25"/>
      <c r="VN557" s="10"/>
      <c r="VO557" s="10"/>
      <c r="VP557" s="10"/>
      <c r="VQ557" s="10"/>
      <c r="VR557" s="10"/>
      <c r="VS557" s="10"/>
      <c r="VT557" s="10"/>
      <c r="VU557" s="10"/>
      <c r="VV557" s="10"/>
      <c r="VW557" s="38"/>
      <c r="VX557" s="38"/>
      <c r="VY557" s="38"/>
      <c r="VZ557" s="38"/>
      <c r="WA557" s="38"/>
      <c r="WB557" s="38"/>
      <c r="WC557" s="38"/>
      <c r="WD557" s="38"/>
      <c r="WE557" s="38"/>
      <c r="WF557" s="38"/>
      <c r="WG557" s="38"/>
      <c r="WH557" s="38"/>
      <c r="WI557" s="38"/>
      <c r="WJ557" s="38"/>
      <c r="WK557" s="38"/>
      <c r="WL557" s="38"/>
      <c r="WM557" s="38"/>
      <c r="WN557" s="182"/>
      <c r="WO557" s="25"/>
      <c r="WP557" s="10"/>
      <c r="WQ557" s="10"/>
      <c r="WR557" s="10"/>
      <c r="WS557" s="10"/>
      <c r="WT557" s="10"/>
      <c r="WU557" s="10"/>
      <c r="WV557" s="10"/>
      <c r="WW557" s="10"/>
      <c r="WX557" s="10"/>
      <c r="WY557" s="38"/>
      <c r="WZ557" s="38"/>
      <c r="XA557" s="38"/>
      <c r="XB557" s="38"/>
      <c r="XC557" s="38"/>
      <c r="XD557" s="38"/>
      <c r="XE557" s="38"/>
      <c r="XF557" s="38"/>
      <c r="XG557" s="38"/>
      <c r="XH557" s="38"/>
      <c r="XI557" s="38"/>
      <c r="XJ557" s="38"/>
      <c r="XK557" s="38"/>
      <c r="XL557" s="38"/>
      <c r="XM557" s="38"/>
      <c r="XN557" s="38"/>
      <c r="XO557" s="38"/>
      <c r="XP557" s="38"/>
      <c r="XQ557" s="38"/>
      <c r="XR557" s="38"/>
      <c r="XS557" s="38"/>
      <c r="XT557" s="25"/>
    </row>
    <row r="558" spans="2:644" s="4" customFormat="1" ht="12.75" hidden="1" x14ac:dyDescent="0.2">
      <c r="B558" s="61"/>
      <c r="C558" s="61"/>
      <c r="D558" s="9"/>
      <c r="E558" s="10"/>
      <c r="F558" s="9"/>
      <c r="G558" s="9"/>
      <c r="H558" s="9"/>
      <c r="I558" s="9"/>
      <c r="J558" s="9"/>
      <c r="K558" s="9"/>
      <c r="L558" s="9"/>
      <c r="M558" s="9"/>
      <c r="N558" s="9" t="e">
        <f>VLOOKUP(C558,'[1]Nomina al 02-02-2023'!$A$6:$A$94,1,0)</f>
        <v>#N/A</v>
      </c>
      <c r="O558" s="9"/>
      <c r="P558" s="9"/>
      <c r="Q558" s="11"/>
      <c r="R558" s="11"/>
      <c r="S558" s="11"/>
      <c r="T558" s="11"/>
      <c r="U558" s="76"/>
      <c r="V558" s="100"/>
      <c r="W558" s="12"/>
      <c r="X558" s="24"/>
      <c r="Y558" s="77"/>
      <c r="Z558" s="46"/>
      <c r="AA558" s="47"/>
      <c r="AB558" s="47"/>
      <c r="AC558" s="47"/>
      <c r="AD558" s="47"/>
      <c r="AE558" s="47"/>
      <c r="AF558" s="48"/>
      <c r="AG558" s="49"/>
      <c r="AH558" s="50"/>
      <c r="AI558" s="51"/>
      <c r="AJ558" s="52"/>
      <c r="AK558" s="53"/>
      <c r="AL558" s="53"/>
      <c r="AM558" s="53"/>
      <c r="AN558" s="53"/>
      <c r="AO558" s="53"/>
      <c r="AP558" s="54"/>
      <c r="AQ558" s="54"/>
      <c r="AR558" s="55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6"/>
      <c r="BO558" s="52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6"/>
      <c r="CS558" s="64"/>
      <c r="CT558" s="54"/>
      <c r="CU558" s="54"/>
      <c r="CV558" s="54"/>
      <c r="CW558" s="54"/>
      <c r="CX558" s="54"/>
      <c r="CY558" s="54"/>
      <c r="CZ558" s="55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15"/>
      <c r="DR558" s="15"/>
      <c r="DS558" s="15"/>
      <c r="DT558" s="15"/>
      <c r="DU558" s="15"/>
      <c r="DV558" s="15"/>
      <c r="DW558" s="29"/>
      <c r="DX558" s="43"/>
      <c r="DY558" s="21"/>
      <c r="DZ558" s="21"/>
      <c r="EA558" s="15"/>
      <c r="EB558" s="15"/>
      <c r="EC558" s="15"/>
      <c r="ED558" s="15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6"/>
      <c r="FB558" s="52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5"/>
      <c r="FZ558" s="54"/>
      <c r="GA558" s="54"/>
      <c r="GB558" s="54"/>
      <c r="GC558" s="54"/>
      <c r="GD558" s="54"/>
      <c r="GE558" s="54"/>
      <c r="GF558" s="58"/>
      <c r="GG558" s="57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6"/>
      <c r="HL558" s="52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5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8"/>
      <c r="IN558" s="57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6"/>
      <c r="JS558" s="52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5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6"/>
      <c r="KW558" s="57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5"/>
      <c r="LX558" s="54"/>
      <c r="LY558" s="54"/>
      <c r="LZ558" s="54"/>
      <c r="MA558" s="56"/>
      <c r="MB558" s="52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6"/>
      <c r="NF558" s="52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6"/>
      <c r="OK558" s="52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153"/>
      <c r="PP558" s="52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154"/>
      <c r="QT558" s="52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154"/>
      <c r="RY558" s="52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154"/>
      <c r="TC558" s="52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6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38"/>
      <c r="US558" s="38"/>
      <c r="UT558" s="38"/>
      <c r="UU558" s="38"/>
      <c r="UV558" s="38"/>
      <c r="UW558" s="38"/>
      <c r="UX558" s="38"/>
      <c r="UY558" s="38"/>
      <c r="UZ558" s="38"/>
      <c r="VA558" s="38"/>
      <c r="VB558" s="38"/>
      <c r="VC558" s="38"/>
      <c r="VD558" s="38"/>
      <c r="VE558" s="38"/>
      <c r="VF558" s="38"/>
      <c r="VG558" s="38"/>
      <c r="VH558" s="38"/>
      <c r="VI558" s="38"/>
      <c r="VJ558" s="38"/>
      <c r="VK558" s="38"/>
      <c r="VL558" s="182"/>
      <c r="VM558" s="25"/>
      <c r="VN558" s="10"/>
      <c r="VO558" s="10"/>
      <c r="VP558" s="10"/>
      <c r="VQ558" s="10"/>
      <c r="VR558" s="10"/>
      <c r="VS558" s="10"/>
      <c r="VT558" s="10"/>
      <c r="VU558" s="10"/>
      <c r="VV558" s="10"/>
      <c r="VW558" s="38"/>
      <c r="VX558" s="38"/>
      <c r="VY558" s="38"/>
      <c r="VZ558" s="38"/>
      <c r="WA558" s="38"/>
      <c r="WB558" s="38"/>
      <c r="WC558" s="38"/>
      <c r="WD558" s="38"/>
      <c r="WE558" s="38"/>
      <c r="WF558" s="38"/>
      <c r="WG558" s="38"/>
      <c r="WH558" s="38"/>
      <c r="WI558" s="38"/>
      <c r="WJ558" s="38"/>
      <c r="WK558" s="38"/>
      <c r="WL558" s="38"/>
      <c r="WM558" s="38"/>
      <c r="WN558" s="182"/>
      <c r="WO558" s="25"/>
      <c r="WP558" s="10"/>
      <c r="WQ558" s="10"/>
      <c r="WR558" s="10"/>
      <c r="WS558" s="10"/>
      <c r="WT558" s="10"/>
      <c r="WU558" s="10"/>
      <c r="WV558" s="10"/>
      <c r="WW558" s="10"/>
      <c r="WX558" s="10"/>
      <c r="WY558" s="196"/>
      <c r="WZ558" s="196"/>
      <c r="XA558" s="196"/>
      <c r="XB558" s="196"/>
      <c r="XC558" s="196"/>
      <c r="XD558" s="196"/>
      <c r="XE558" s="196"/>
      <c r="XF558" s="196"/>
      <c r="XG558" s="196"/>
      <c r="XH558" s="196"/>
      <c r="XI558" s="196"/>
      <c r="XJ558" s="196"/>
      <c r="XK558" s="196"/>
      <c r="XL558" s="196"/>
      <c r="XM558" s="196"/>
      <c r="XN558" s="196"/>
      <c r="XO558" s="196"/>
      <c r="XP558" s="196"/>
      <c r="XQ558" s="196"/>
      <c r="XR558" s="196"/>
      <c r="XS558" s="196"/>
      <c r="XT558" s="25">
        <f t="shared" ref="XT558" si="505">SUM(Z558:XS558)</f>
        <v>0</v>
      </c>
    </row>
    <row r="559" spans="2:644" s="40" customFormat="1" ht="12.75" hidden="1" x14ac:dyDescent="0.2">
      <c r="B559" s="61"/>
      <c r="C559" s="39"/>
      <c r="D559" s="150"/>
      <c r="E559" s="39"/>
      <c r="H559" s="40" t="s">
        <v>18</v>
      </c>
      <c r="N559" s="9" t="e">
        <f>VLOOKUP(C559,'[1]Nomina al 02-02-2023'!$A$6:$A$94,1,0)</f>
        <v>#N/A</v>
      </c>
      <c r="O559" s="206"/>
      <c r="V559" s="105" t="e">
        <f>SUM(V8:V558)</f>
        <v>#VALUE!</v>
      </c>
      <c r="W559" s="105">
        <f t="shared" ref="W559:CH559" si="506">+SUM(W8:W558)</f>
        <v>1495</v>
      </c>
      <c r="X559" s="105">
        <f t="shared" si="506"/>
        <v>26</v>
      </c>
      <c r="Y559" s="105">
        <f t="shared" si="506"/>
        <v>1585.0416666666674</v>
      </c>
      <c r="Z559" s="41">
        <f t="shared" si="506"/>
        <v>1</v>
      </c>
      <c r="AA559" s="41">
        <f t="shared" si="506"/>
        <v>1</v>
      </c>
      <c r="AB559" s="41">
        <f t="shared" si="506"/>
        <v>1</v>
      </c>
      <c r="AC559" s="41">
        <f t="shared" si="506"/>
        <v>0</v>
      </c>
      <c r="AD559" s="41">
        <f t="shared" si="506"/>
        <v>1</v>
      </c>
      <c r="AE559" s="41">
        <f t="shared" si="506"/>
        <v>1</v>
      </c>
      <c r="AF559" s="41">
        <f t="shared" si="506"/>
        <v>1</v>
      </c>
      <c r="AG559" s="41">
        <f t="shared" si="506"/>
        <v>1</v>
      </c>
      <c r="AH559" s="41">
        <f t="shared" si="506"/>
        <v>1</v>
      </c>
      <c r="AI559" s="41">
        <f t="shared" si="506"/>
        <v>1</v>
      </c>
      <c r="AJ559" s="41">
        <f t="shared" si="506"/>
        <v>1</v>
      </c>
      <c r="AK559" s="41">
        <f t="shared" si="506"/>
        <v>2</v>
      </c>
      <c r="AL559" s="41">
        <f t="shared" si="506"/>
        <v>2</v>
      </c>
      <c r="AM559" s="41">
        <f t="shared" si="506"/>
        <v>1</v>
      </c>
      <c r="AN559" s="41">
        <f t="shared" si="506"/>
        <v>2</v>
      </c>
      <c r="AO559" s="41">
        <f t="shared" si="506"/>
        <v>4</v>
      </c>
      <c r="AP559" s="41">
        <f t="shared" si="506"/>
        <v>4</v>
      </c>
      <c r="AQ559" s="41">
        <f t="shared" si="506"/>
        <v>4</v>
      </c>
      <c r="AR559" s="41">
        <f t="shared" si="506"/>
        <v>4</v>
      </c>
      <c r="AS559" s="41">
        <f t="shared" si="506"/>
        <v>5</v>
      </c>
      <c r="AT559" s="41">
        <f t="shared" si="506"/>
        <v>5</v>
      </c>
      <c r="AU559" s="41">
        <f t="shared" si="506"/>
        <v>4</v>
      </c>
      <c r="AV559" s="41">
        <f t="shared" si="506"/>
        <v>3</v>
      </c>
      <c r="AW559" s="41">
        <f t="shared" si="506"/>
        <v>2</v>
      </c>
      <c r="AX559" s="41">
        <f t="shared" si="506"/>
        <v>2</v>
      </c>
      <c r="AY559" s="41">
        <f t="shared" si="506"/>
        <v>3</v>
      </c>
      <c r="AZ559" s="41">
        <f t="shared" si="506"/>
        <v>2</v>
      </c>
      <c r="BA559" s="41">
        <f t="shared" si="506"/>
        <v>2</v>
      </c>
      <c r="BB559" s="41">
        <f t="shared" si="506"/>
        <v>2</v>
      </c>
      <c r="BC559" s="41">
        <f t="shared" si="506"/>
        <v>2</v>
      </c>
      <c r="BD559" s="41">
        <f t="shared" si="506"/>
        <v>2</v>
      </c>
      <c r="BE559" s="41">
        <f t="shared" si="506"/>
        <v>2</v>
      </c>
      <c r="BF559" s="41">
        <f t="shared" si="506"/>
        <v>1</v>
      </c>
      <c r="BG559" s="41">
        <f t="shared" si="506"/>
        <v>3</v>
      </c>
      <c r="BH559" s="41">
        <f t="shared" si="506"/>
        <v>2</v>
      </c>
      <c r="BI559" s="41">
        <f t="shared" si="506"/>
        <v>4</v>
      </c>
      <c r="BJ559" s="41">
        <f t="shared" si="506"/>
        <v>4</v>
      </c>
      <c r="BK559" s="41">
        <f t="shared" si="506"/>
        <v>4</v>
      </c>
      <c r="BL559" s="41">
        <f t="shared" si="506"/>
        <v>4</v>
      </c>
      <c r="BM559" s="41">
        <f t="shared" si="506"/>
        <v>3</v>
      </c>
      <c r="BN559" s="41">
        <f t="shared" si="506"/>
        <v>2</v>
      </c>
      <c r="BO559" s="41">
        <f t="shared" si="506"/>
        <v>3</v>
      </c>
      <c r="BP559" s="41">
        <f t="shared" si="506"/>
        <v>2</v>
      </c>
      <c r="BQ559" s="41">
        <f t="shared" si="506"/>
        <v>1</v>
      </c>
      <c r="BR559" s="41">
        <f t="shared" si="506"/>
        <v>1</v>
      </c>
      <c r="BS559" s="41">
        <f t="shared" si="506"/>
        <v>1</v>
      </c>
      <c r="BT559" s="41">
        <f t="shared" si="506"/>
        <v>5</v>
      </c>
      <c r="BU559" s="41">
        <f t="shared" si="506"/>
        <v>6</v>
      </c>
      <c r="BV559" s="41">
        <f t="shared" si="506"/>
        <v>6</v>
      </c>
      <c r="BW559" s="41">
        <f t="shared" si="506"/>
        <v>6</v>
      </c>
      <c r="BX559" s="41">
        <f t="shared" si="506"/>
        <v>6</v>
      </c>
      <c r="BY559" s="41">
        <f t="shared" si="506"/>
        <v>6</v>
      </c>
      <c r="BZ559" s="41">
        <f t="shared" si="506"/>
        <v>6</v>
      </c>
      <c r="CA559" s="41">
        <f t="shared" si="506"/>
        <v>7</v>
      </c>
      <c r="CB559" s="41">
        <f t="shared" si="506"/>
        <v>8</v>
      </c>
      <c r="CC559" s="41">
        <f t="shared" si="506"/>
        <v>7</v>
      </c>
      <c r="CD559" s="41">
        <f t="shared" si="506"/>
        <v>6</v>
      </c>
      <c r="CE559" s="41">
        <f t="shared" si="506"/>
        <v>7</v>
      </c>
      <c r="CF559" s="41">
        <f t="shared" si="506"/>
        <v>6</v>
      </c>
      <c r="CG559" s="41">
        <f t="shared" si="506"/>
        <v>6</v>
      </c>
      <c r="CH559" s="41">
        <f t="shared" si="506"/>
        <v>5</v>
      </c>
      <c r="CI559" s="41">
        <f t="shared" ref="CI559:ET559" si="507">+SUM(CI8:CI558)</f>
        <v>2</v>
      </c>
      <c r="CJ559" s="41">
        <f t="shared" si="507"/>
        <v>2</v>
      </c>
      <c r="CK559" s="41">
        <f t="shared" si="507"/>
        <v>3</v>
      </c>
      <c r="CL559" s="41">
        <f t="shared" si="507"/>
        <v>4</v>
      </c>
      <c r="CM559" s="41">
        <f t="shared" si="507"/>
        <v>4</v>
      </c>
      <c r="CN559" s="41">
        <f t="shared" si="507"/>
        <v>4</v>
      </c>
      <c r="CO559" s="41">
        <f t="shared" si="507"/>
        <v>4</v>
      </c>
      <c r="CP559" s="41">
        <f t="shared" si="507"/>
        <v>1</v>
      </c>
      <c r="CQ559" s="41">
        <f t="shared" si="507"/>
        <v>1</v>
      </c>
      <c r="CR559" s="41">
        <f t="shared" si="507"/>
        <v>1</v>
      </c>
      <c r="CS559" s="41">
        <f t="shared" si="507"/>
        <v>4</v>
      </c>
      <c r="CT559" s="41">
        <f t="shared" si="507"/>
        <v>3</v>
      </c>
      <c r="CU559" s="41">
        <f t="shared" si="507"/>
        <v>3</v>
      </c>
      <c r="CV559" s="41">
        <f t="shared" si="507"/>
        <v>5</v>
      </c>
      <c r="CW559" s="41">
        <f t="shared" si="507"/>
        <v>5</v>
      </c>
      <c r="CX559" s="41">
        <f t="shared" si="507"/>
        <v>5</v>
      </c>
      <c r="CY559" s="41">
        <f t="shared" si="507"/>
        <v>5</v>
      </c>
      <c r="CZ559" s="41">
        <f t="shared" si="507"/>
        <v>4</v>
      </c>
      <c r="DA559" s="41">
        <f t="shared" si="507"/>
        <v>5</v>
      </c>
      <c r="DB559" s="41">
        <f t="shared" si="507"/>
        <v>5</v>
      </c>
      <c r="DC559" s="41">
        <f t="shared" si="507"/>
        <v>6</v>
      </c>
      <c r="DD559" s="41">
        <f t="shared" si="507"/>
        <v>7</v>
      </c>
      <c r="DE559" s="41">
        <f t="shared" si="507"/>
        <v>7</v>
      </c>
      <c r="DF559" s="41">
        <f t="shared" si="507"/>
        <v>7</v>
      </c>
      <c r="DG559" s="41">
        <f t="shared" si="507"/>
        <v>7</v>
      </c>
      <c r="DH559" s="41">
        <f t="shared" si="507"/>
        <v>5</v>
      </c>
      <c r="DI559" s="41">
        <f t="shared" si="507"/>
        <v>5</v>
      </c>
      <c r="DJ559" s="41">
        <f t="shared" si="507"/>
        <v>5</v>
      </c>
      <c r="DK559" s="41">
        <f t="shared" si="507"/>
        <v>3</v>
      </c>
      <c r="DL559" s="41">
        <f t="shared" si="507"/>
        <v>3</v>
      </c>
      <c r="DM559" s="41">
        <f t="shared" si="507"/>
        <v>3</v>
      </c>
      <c r="DN559" s="41">
        <f t="shared" si="507"/>
        <v>3</v>
      </c>
      <c r="DO559" s="41">
        <f t="shared" si="507"/>
        <v>2</v>
      </c>
      <c r="DP559" s="41">
        <f t="shared" si="507"/>
        <v>3</v>
      </c>
      <c r="DQ559" s="41">
        <f t="shared" si="507"/>
        <v>5</v>
      </c>
      <c r="DR559" s="41">
        <f t="shared" si="507"/>
        <v>5</v>
      </c>
      <c r="DS559" s="41">
        <f t="shared" si="507"/>
        <v>5</v>
      </c>
      <c r="DT559" s="41">
        <f t="shared" si="507"/>
        <v>5</v>
      </c>
      <c r="DU559" s="41">
        <f t="shared" si="507"/>
        <v>5</v>
      </c>
      <c r="DV559" s="41">
        <f t="shared" si="507"/>
        <v>5</v>
      </c>
      <c r="DW559" s="41">
        <f t="shared" si="507"/>
        <v>4</v>
      </c>
      <c r="DX559" s="41">
        <f t="shared" si="507"/>
        <v>9</v>
      </c>
      <c r="DY559" s="41">
        <f t="shared" si="507"/>
        <v>8</v>
      </c>
      <c r="DZ559" s="41">
        <f t="shared" si="507"/>
        <v>8</v>
      </c>
      <c r="EA559" s="41">
        <f t="shared" si="507"/>
        <v>8</v>
      </c>
      <c r="EB559" s="41">
        <f t="shared" si="507"/>
        <v>8</v>
      </c>
      <c r="EC559" s="41">
        <f t="shared" si="507"/>
        <v>8</v>
      </c>
      <c r="ED559" s="41">
        <f t="shared" si="507"/>
        <v>8</v>
      </c>
      <c r="EE559" s="41">
        <f t="shared" si="507"/>
        <v>8</v>
      </c>
      <c r="EF559" s="41">
        <f t="shared" si="507"/>
        <v>7</v>
      </c>
      <c r="EG559" s="41">
        <f t="shared" si="507"/>
        <v>7</v>
      </c>
      <c r="EH559" s="41">
        <f t="shared" si="507"/>
        <v>7</v>
      </c>
      <c r="EI559" s="41">
        <f t="shared" si="507"/>
        <v>7</v>
      </c>
      <c r="EJ559" s="41">
        <f t="shared" si="507"/>
        <v>7</v>
      </c>
      <c r="EK559" s="41">
        <f t="shared" si="507"/>
        <v>7</v>
      </c>
      <c r="EL559" s="41">
        <f t="shared" si="507"/>
        <v>7</v>
      </c>
      <c r="EM559" s="41">
        <f t="shared" si="507"/>
        <v>4</v>
      </c>
      <c r="EN559" s="41">
        <f t="shared" si="507"/>
        <v>5</v>
      </c>
      <c r="EO559" s="41">
        <f t="shared" si="507"/>
        <v>4</v>
      </c>
      <c r="EP559" s="41">
        <f t="shared" si="507"/>
        <v>4</v>
      </c>
      <c r="EQ559" s="41">
        <f t="shared" si="507"/>
        <v>4</v>
      </c>
      <c r="ER559" s="41">
        <f t="shared" si="507"/>
        <v>4</v>
      </c>
      <c r="ES559" s="41">
        <f t="shared" si="507"/>
        <v>2</v>
      </c>
      <c r="ET559" s="41">
        <f t="shared" si="507"/>
        <v>3</v>
      </c>
      <c r="EU559" s="41">
        <f t="shared" ref="EU559:HF559" si="508">+SUM(EU8:EU558)</f>
        <v>2</v>
      </c>
      <c r="EV559" s="41">
        <f t="shared" si="508"/>
        <v>2</v>
      </c>
      <c r="EW559" s="41">
        <f t="shared" si="508"/>
        <v>2</v>
      </c>
      <c r="EX559" s="41">
        <f t="shared" si="508"/>
        <v>2</v>
      </c>
      <c r="EY559" s="41">
        <f t="shared" si="508"/>
        <v>3</v>
      </c>
      <c r="EZ559" s="41">
        <f t="shared" si="508"/>
        <v>3</v>
      </c>
      <c r="FA559" s="41">
        <f t="shared" si="508"/>
        <v>3</v>
      </c>
      <c r="FB559" s="41">
        <f t="shared" si="508"/>
        <v>3</v>
      </c>
      <c r="FC559" s="41">
        <f t="shared" si="508"/>
        <v>3</v>
      </c>
      <c r="FD559" s="41">
        <f t="shared" si="508"/>
        <v>3</v>
      </c>
      <c r="FE559" s="41">
        <f t="shared" si="508"/>
        <v>3</v>
      </c>
      <c r="FF559" s="41">
        <f t="shared" si="508"/>
        <v>3</v>
      </c>
      <c r="FG559" s="41">
        <f t="shared" si="508"/>
        <v>3</v>
      </c>
      <c r="FH559" s="41">
        <f t="shared" si="508"/>
        <v>4</v>
      </c>
      <c r="FI559" s="41">
        <f t="shared" si="508"/>
        <v>3</v>
      </c>
      <c r="FJ559" s="41">
        <f t="shared" si="508"/>
        <v>3</v>
      </c>
      <c r="FK559" s="41">
        <f t="shared" si="508"/>
        <v>3</v>
      </c>
      <c r="FL559" s="41">
        <f t="shared" si="508"/>
        <v>3</v>
      </c>
      <c r="FM559" s="41">
        <f t="shared" si="508"/>
        <v>3</v>
      </c>
      <c r="FN559" s="41">
        <f t="shared" si="508"/>
        <v>2</v>
      </c>
      <c r="FO559" s="41">
        <f t="shared" si="508"/>
        <v>2</v>
      </c>
      <c r="FP559" s="41">
        <f t="shared" si="508"/>
        <v>2</v>
      </c>
      <c r="FQ559" s="41">
        <f t="shared" si="508"/>
        <v>0</v>
      </c>
      <c r="FR559" s="41">
        <f t="shared" si="508"/>
        <v>0</v>
      </c>
      <c r="FS559" s="41">
        <f t="shared" si="508"/>
        <v>0</v>
      </c>
      <c r="FT559" s="41">
        <f t="shared" si="508"/>
        <v>0</v>
      </c>
      <c r="FU559" s="41">
        <f t="shared" si="508"/>
        <v>0</v>
      </c>
      <c r="FV559" s="41">
        <f t="shared" si="508"/>
        <v>1</v>
      </c>
      <c r="FW559" s="41">
        <f t="shared" si="508"/>
        <v>2</v>
      </c>
      <c r="FX559" s="41">
        <f t="shared" si="508"/>
        <v>2</v>
      </c>
      <c r="FY559" s="41">
        <f t="shared" si="508"/>
        <v>2</v>
      </c>
      <c r="FZ559" s="41">
        <f t="shared" si="508"/>
        <v>2</v>
      </c>
      <c r="GA559" s="41">
        <f t="shared" si="508"/>
        <v>3</v>
      </c>
      <c r="GB559" s="41">
        <f t="shared" si="508"/>
        <v>4</v>
      </c>
      <c r="GC559" s="41">
        <f t="shared" si="508"/>
        <v>6</v>
      </c>
      <c r="GD559" s="41">
        <f t="shared" si="508"/>
        <v>7</v>
      </c>
      <c r="GE559" s="41">
        <f t="shared" si="508"/>
        <v>7</v>
      </c>
      <c r="GF559" s="41">
        <f t="shared" si="508"/>
        <v>5</v>
      </c>
      <c r="GG559" s="41">
        <f t="shared" si="508"/>
        <v>5</v>
      </c>
      <c r="GH559" s="41">
        <f t="shared" si="508"/>
        <v>4</v>
      </c>
      <c r="GI559" s="41">
        <f t="shared" si="508"/>
        <v>6</v>
      </c>
      <c r="GJ559" s="41">
        <f t="shared" si="508"/>
        <v>3</v>
      </c>
      <c r="GK559" s="41">
        <f t="shared" si="508"/>
        <v>7</v>
      </c>
      <c r="GL559" s="41">
        <f t="shared" si="508"/>
        <v>8</v>
      </c>
      <c r="GM559" s="41">
        <f t="shared" si="508"/>
        <v>10</v>
      </c>
      <c r="GN559" s="41">
        <f t="shared" si="508"/>
        <v>12</v>
      </c>
      <c r="GO559" s="41">
        <f t="shared" si="508"/>
        <v>12</v>
      </c>
      <c r="GP559" s="41">
        <f t="shared" si="508"/>
        <v>10</v>
      </c>
      <c r="GQ559" s="41">
        <f t="shared" si="508"/>
        <v>9</v>
      </c>
      <c r="GR559" s="41">
        <f t="shared" si="508"/>
        <v>10</v>
      </c>
      <c r="GS559" s="41">
        <f t="shared" si="508"/>
        <v>11</v>
      </c>
      <c r="GT559" s="41">
        <f t="shared" si="508"/>
        <v>9</v>
      </c>
      <c r="GU559" s="41">
        <f t="shared" si="508"/>
        <v>8</v>
      </c>
      <c r="GV559" s="41">
        <f t="shared" si="508"/>
        <v>7</v>
      </c>
      <c r="GW559" s="41">
        <f t="shared" si="508"/>
        <v>8</v>
      </c>
      <c r="GX559" s="41">
        <f t="shared" si="508"/>
        <v>6</v>
      </c>
      <c r="GY559" s="41">
        <f t="shared" si="508"/>
        <v>6</v>
      </c>
      <c r="GZ559" s="41">
        <f t="shared" si="508"/>
        <v>5</v>
      </c>
      <c r="HA559" s="41">
        <f t="shared" si="508"/>
        <v>6</v>
      </c>
      <c r="HB559" s="41">
        <f t="shared" si="508"/>
        <v>6</v>
      </c>
      <c r="HC559" s="41">
        <f t="shared" si="508"/>
        <v>5</v>
      </c>
      <c r="HD559" s="41">
        <f t="shared" si="508"/>
        <v>4</v>
      </c>
      <c r="HE559" s="41">
        <f t="shared" si="508"/>
        <v>5</v>
      </c>
      <c r="HF559" s="41">
        <f t="shared" si="508"/>
        <v>5</v>
      </c>
      <c r="HG559" s="41">
        <f t="shared" ref="HG559:JR559" si="509">+SUM(HG8:HG558)</f>
        <v>5</v>
      </c>
      <c r="HH559" s="41">
        <f t="shared" si="509"/>
        <v>2</v>
      </c>
      <c r="HI559" s="41">
        <f t="shared" si="509"/>
        <v>2</v>
      </c>
      <c r="HJ559" s="41">
        <f t="shared" si="509"/>
        <v>2</v>
      </c>
      <c r="HK559" s="41">
        <f t="shared" si="509"/>
        <v>3</v>
      </c>
      <c r="HL559" s="83">
        <f t="shared" si="509"/>
        <v>6</v>
      </c>
      <c r="HM559" s="83">
        <f t="shared" si="509"/>
        <v>6</v>
      </c>
      <c r="HN559" s="83">
        <f t="shared" si="509"/>
        <v>5</v>
      </c>
      <c r="HO559" s="83">
        <f t="shared" si="509"/>
        <v>5</v>
      </c>
      <c r="HP559" s="83">
        <f t="shared" si="509"/>
        <v>5</v>
      </c>
      <c r="HQ559" s="83">
        <f t="shared" si="509"/>
        <v>3</v>
      </c>
      <c r="HR559" s="83">
        <f t="shared" si="509"/>
        <v>1</v>
      </c>
      <c r="HS559" s="83">
        <f t="shared" si="509"/>
        <v>1</v>
      </c>
      <c r="HT559" s="83">
        <f t="shared" si="509"/>
        <v>2</v>
      </c>
      <c r="HU559" s="83">
        <f t="shared" si="509"/>
        <v>3</v>
      </c>
      <c r="HV559" s="83">
        <f t="shared" si="509"/>
        <v>3</v>
      </c>
      <c r="HW559" s="83">
        <f t="shared" si="509"/>
        <v>3</v>
      </c>
      <c r="HX559" s="83">
        <f t="shared" si="509"/>
        <v>3</v>
      </c>
      <c r="HY559" s="83">
        <f t="shared" si="509"/>
        <v>4</v>
      </c>
      <c r="HZ559" s="83">
        <f t="shared" si="509"/>
        <v>3</v>
      </c>
      <c r="IA559" s="83">
        <f t="shared" si="509"/>
        <v>2</v>
      </c>
      <c r="IB559" s="83">
        <f t="shared" si="509"/>
        <v>2</v>
      </c>
      <c r="IC559" s="83">
        <f t="shared" si="509"/>
        <v>1</v>
      </c>
      <c r="ID559" s="83">
        <f t="shared" si="509"/>
        <v>0</v>
      </c>
      <c r="IE559" s="83">
        <f t="shared" si="509"/>
        <v>0</v>
      </c>
      <c r="IF559" s="83">
        <f t="shared" si="509"/>
        <v>1</v>
      </c>
      <c r="IG559" s="83">
        <f t="shared" si="509"/>
        <v>1</v>
      </c>
      <c r="IH559" s="83">
        <f t="shared" si="509"/>
        <v>2</v>
      </c>
      <c r="II559" s="83">
        <f t="shared" si="509"/>
        <v>2</v>
      </c>
      <c r="IJ559" s="83">
        <f t="shared" si="509"/>
        <v>3</v>
      </c>
      <c r="IK559" s="83">
        <f t="shared" si="509"/>
        <v>2</v>
      </c>
      <c r="IL559" s="83">
        <f t="shared" si="509"/>
        <v>2</v>
      </c>
      <c r="IM559" s="83">
        <f t="shared" si="509"/>
        <v>2</v>
      </c>
      <c r="IN559" s="41">
        <f t="shared" si="509"/>
        <v>4</v>
      </c>
      <c r="IO559" s="41">
        <f t="shared" si="509"/>
        <v>6</v>
      </c>
      <c r="IP559" s="41">
        <f t="shared" si="509"/>
        <v>3</v>
      </c>
      <c r="IQ559" s="41">
        <f t="shared" si="509"/>
        <v>3</v>
      </c>
      <c r="IR559" s="41">
        <f t="shared" si="509"/>
        <v>3</v>
      </c>
      <c r="IS559" s="41">
        <f t="shared" si="509"/>
        <v>3</v>
      </c>
      <c r="IT559" s="41">
        <f t="shared" si="509"/>
        <v>2</v>
      </c>
      <c r="IU559" s="41">
        <f t="shared" si="509"/>
        <v>1</v>
      </c>
      <c r="IV559" s="41">
        <f t="shared" si="509"/>
        <v>1</v>
      </c>
      <c r="IW559" s="41">
        <f t="shared" si="509"/>
        <v>1</v>
      </c>
      <c r="IX559" s="41">
        <f t="shared" si="509"/>
        <v>1</v>
      </c>
      <c r="IY559" s="41">
        <f t="shared" si="509"/>
        <v>1</v>
      </c>
      <c r="IZ559" s="41">
        <f t="shared" si="509"/>
        <v>1</v>
      </c>
      <c r="JA559" s="41">
        <f t="shared" si="509"/>
        <v>1</v>
      </c>
      <c r="JB559" s="41">
        <f t="shared" si="509"/>
        <v>1</v>
      </c>
      <c r="JC559" s="41">
        <f t="shared" si="509"/>
        <v>2</v>
      </c>
      <c r="JD559" s="41">
        <f t="shared" si="509"/>
        <v>2</v>
      </c>
      <c r="JE559" s="41">
        <f t="shared" si="509"/>
        <v>0</v>
      </c>
      <c r="JF559" s="41">
        <f t="shared" si="509"/>
        <v>0</v>
      </c>
      <c r="JG559" s="41">
        <f t="shared" si="509"/>
        <v>0</v>
      </c>
      <c r="JH559" s="41">
        <f t="shared" si="509"/>
        <v>0</v>
      </c>
      <c r="JI559" s="41">
        <f t="shared" si="509"/>
        <v>0</v>
      </c>
      <c r="JJ559" s="41">
        <f t="shared" si="509"/>
        <v>0</v>
      </c>
      <c r="JK559" s="41">
        <f t="shared" si="509"/>
        <v>3</v>
      </c>
      <c r="JL559" s="41">
        <f t="shared" si="509"/>
        <v>1</v>
      </c>
      <c r="JM559" s="41">
        <f t="shared" si="509"/>
        <v>1</v>
      </c>
      <c r="JN559" s="41">
        <f t="shared" si="509"/>
        <v>1</v>
      </c>
      <c r="JO559" s="41">
        <f t="shared" si="509"/>
        <v>0</v>
      </c>
      <c r="JP559" s="41">
        <f t="shared" si="509"/>
        <v>0</v>
      </c>
      <c r="JQ559" s="41">
        <f t="shared" si="509"/>
        <v>0</v>
      </c>
      <c r="JR559" s="41">
        <f t="shared" si="509"/>
        <v>0</v>
      </c>
      <c r="JS559" s="83">
        <f t="shared" ref="JS559:MD559" si="510">+SUM(JS8:JS558)</f>
        <v>0</v>
      </c>
      <c r="JT559" s="83">
        <f t="shared" si="510"/>
        <v>0</v>
      </c>
      <c r="JU559" s="83">
        <f t="shared" si="510"/>
        <v>0</v>
      </c>
      <c r="JV559" s="83">
        <f t="shared" si="510"/>
        <v>0</v>
      </c>
      <c r="JW559" s="83">
        <f t="shared" si="510"/>
        <v>1</v>
      </c>
      <c r="JX559" s="83">
        <f t="shared" si="510"/>
        <v>1</v>
      </c>
      <c r="JY559" s="83">
        <f t="shared" si="510"/>
        <v>1</v>
      </c>
      <c r="JZ559" s="83">
        <f t="shared" si="510"/>
        <v>0</v>
      </c>
      <c r="KA559" s="83">
        <f t="shared" si="510"/>
        <v>0</v>
      </c>
      <c r="KB559" s="83">
        <f t="shared" si="510"/>
        <v>0</v>
      </c>
      <c r="KC559" s="83">
        <f t="shared" si="510"/>
        <v>0</v>
      </c>
      <c r="KD559" s="83">
        <f t="shared" si="510"/>
        <v>0</v>
      </c>
      <c r="KE559" s="83">
        <f t="shared" si="510"/>
        <v>0</v>
      </c>
      <c r="KF559" s="83">
        <f t="shared" si="510"/>
        <v>0</v>
      </c>
      <c r="KG559" s="83">
        <f t="shared" si="510"/>
        <v>0</v>
      </c>
      <c r="KH559" s="83">
        <f t="shared" si="510"/>
        <v>1</v>
      </c>
      <c r="KI559" s="83">
        <f t="shared" si="510"/>
        <v>1</v>
      </c>
      <c r="KJ559" s="83">
        <f t="shared" si="510"/>
        <v>3</v>
      </c>
      <c r="KK559" s="83">
        <f t="shared" si="510"/>
        <v>3</v>
      </c>
      <c r="KL559" s="83">
        <f t="shared" si="510"/>
        <v>2</v>
      </c>
      <c r="KM559" s="83">
        <f t="shared" si="510"/>
        <v>2</v>
      </c>
      <c r="KN559" s="83">
        <f t="shared" si="510"/>
        <v>1</v>
      </c>
      <c r="KO559" s="83">
        <f t="shared" si="510"/>
        <v>1</v>
      </c>
      <c r="KP559" s="83">
        <f t="shared" si="510"/>
        <v>1</v>
      </c>
      <c r="KQ559" s="83">
        <f t="shared" si="510"/>
        <v>0</v>
      </c>
      <c r="KR559" s="83">
        <f t="shared" si="510"/>
        <v>0</v>
      </c>
      <c r="KS559" s="83">
        <f t="shared" si="510"/>
        <v>0</v>
      </c>
      <c r="KT559" s="83">
        <f t="shared" si="510"/>
        <v>0</v>
      </c>
      <c r="KU559" s="83">
        <f t="shared" si="510"/>
        <v>0</v>
      </c>
      <c r="KV559" s="83">
        <f t="shared" si="510"/>
        <v>0</v>
      </c>
      <c r="KW559" s="83">
        <f t="shared" si="510"/>
        <v>0</v>
      </c>
      <c r="KX559" s="83">
        <f t="shared" si="510"/>
        <v>1</v>
      </c>
      <c r="KY559" s="83">
        <f t="shared" si="510"/>
        <v>3</v>
      </c>
      <c r="KZ559" s="83">
        <f t="shared" si="510"/>
        <v>3</v>
      </c>
      <c r="LA559" s="83">
        <f t="shared" si="510"/>
        <v>3</v>
      </c>
      <c r="LB559" s="83">
        <f t="shared" si="510"/>
        <v>1</v>
      </c>
      <c r="LC559" s="83">
        <f t="shared" si="510"/>
        <v>1</v>
      </c>
      <c r="LD559" s="83">
        <f t="shared" si="510"/>
        <v>1</v>
      </c>
      <c r="LE559" s="83">
        <f t="shared" si="510"/>
        <v>1</v>
      </c>
      <c r="LF559" s="83">
        <f t="shared" si="510"/>
        <v>0</v>
      </c>
      <c r="LG559" s="83">
        <f t="shared" si="510"/>
        <v>0</v>
      </c>
      <c r="LH559" s="83">
        <f t="shared" si="510"/>
        <v>1</v>
      </c>
      <c r="LI559" s="83">
        <f t="shared" si="510"/>
        <v>1</v>
      </c>
      <c r="LJ559" s="83">
        <f t="shared" si="510"/>
        <v>1</v>
      </c>
      <c r="LK559" s="83">
        <f t="shared" si="510"/>
        <v>1</v>
      </c>
      <c r="LL559" s="83">
        <f t="shared" si="510"/>
        <v>0</v>
      </c>
      <c r="LM559" s="83">
        <f t="shared" si="510"/>
        <v>1</v>
      </c>
      <c r="LN559" s="83">
        <f t="shared" si="510"/>
        <v>0</v>
      </c>
      <c r="LO559" s="83">
        <f t="shared" si="510"/>
        <v>0</v>
      </c>
      <c r="LP559" s="83">
        <f t="shared" si="510"/>
        <v>0</v>
      </c>
      <c r="LQ559" s="83">
        <f t="shared" si="510"/>
        <v>0</v>
      </c>
      <c r="LR559" s="83">
        <f t="shared" si="510"/>
        <v>0</v>
      </c>
      <c r="LS559" s="83">
        <f t="shared" si="510"/>
        <v>0</v>
      </c>
      <c r="LT559" s="83">
        <f t="shared" si="510"/>
        <v>0</v>
      </c>
      <c r="LU559" s="83">
        <f t="shared" si="510"/>
        <v>0</v>
      </c>
      <c r="LV559" s="83">
        <f t="shared" si="510"/>
        <v>0</v>
      </c>
      <c r="LW559" s="83">
        <f t="shared" si="510"/>
        <v>0</v>
      </c>
      <c r="LX559" s="83">
        <f t="shared" si="510"/>
        <v>0</v>
      </c>
      <c r="LY559" s="83">
        <f t="shared" si="510"/>
        <v>0</v>
      </c>
      <c r="LZ559" s="83">
        <f t="shared" si="510"/>
        <v>0</v>
      </c>
      <c r="MA559" s="83">
        <f t="shared" si="510"/>
        <v>0</v>
      </c>
      <c r="MB559" s="83">
        <f t="shared" si="510"/>
        <v>1</v>
      </c>
      <c r="MC559" s="83">
        <f t="shared" si="510"/>
        <v>1</v>
      </c>
      <c r="MD559" s="83">
        <f t="shared" si="510"/>
        <v>1</v>
      </c>
      <c r="ME559" s="83">
        <f t="shared" ref="ME559:OP559" si="511">+SUM(ME8:ME558)</f>
        <v>1</v>
      </c>
      <c r="MF559" s="83">
        <f t="shared" si="511"/>
        <v>1</v>
      </c>
      <c r="MG559" s="83">
        <f t="shared" si="511"/>
        <v>1</v>
      </c>
      <c r="MH559" s="83">
        <f t="shared" si="511"/>
        <v>1</v>
      </c>
      <c r="MI559" s="83">
        <f t="shared" si="511"/>
        <v>1</v>
      </c>
      <c r="MJ559" s="83">
        <f t="shared" si="511"/>
        <v>1</v>
      </c>
      <c r="MK559" s="83">
        <f t="shared" si="511"/>
        <v>1</v>
      </c>
      <c r="ML559" s="83">
        <f t="shared" si="511"/>
        <v>1</v>
      </c>
      <c r="MM559" s="83">
        <f t="shared" si="511"/>
        <v>1</v>
      </c>
      <c r="MN559" s="83">
        <f t="shared" si="511"/>
        <v>2</v>
      </c>
      <c r="MO559" s="83">
        <f t="shared" si="511"/>
        <v>0</v>
      </c>
      <c r="MP559" s="83">
        <f t="shared" si="511"/>
        <v>1</v>
      </c>
      <c r="MQ559" s="83">
        <f t="shared" si="511"/>
        <v>0</v>
      </c>
      <c r="MR559" s="83">
        <f t="shared" si="511"/>
        <v>0</v>
      </c>
      <c r="MS559" s="83">
        <f t="shared" si="511"/>
        <v>0</v>
      </c>
      <c r="MT559" s="83">
        <f t="shared" si="511"/>
        <v>0</v>
      </c>
      <c r="MU559" s="83">
        <f t="shared" si="511"/>
        <v>0</v>
      </c>
      <c r="MV559" s="83">
        <f t="shared" si="511"/>
        <v>0</v>
      </c>
      <c r="MW559" s="83">
        <f t="shared" si="511"/>
        <v>0</v>
      </c>
      <c r="MX559" s="83">
        <f t="shared" si="511"/>
        <v>0</v>
      </c>
      <c r="MY559" s="83">
        <f t="shared" si="511"/>
        <v>0</v>
      </c>
      <c r="MZ559" s="83">
        <f t="shared" si="511"/>
        <v>0</v>
      </c>
      <c r="NA559" s="83">
        <f t="shared" si="511"/>
        <v>0</v>
      </c>
      <c r="NB559" s="83">
        <f t="shared" si="511"/>
        <v>0</v>
      </c>
      <c r="NC559" s="83">
        <f t="shared" si="511"/>
        <v>0</v>
      </c>
      <c r="ND559" s="83">
        <f t="shared" si="511"/>
        <v>0</v>
      </c>
      <c r="NE559" s="83">
        <f t="shared" si="511"/>
        <v>0</v>
      </c>
      <c r="NF559" s="83">
        <f t="shared" si="511"/>
        <v>0</v>
      </c>
      <c r="NG559" s="83">
        <f t="shared" si="511"/>
        <v>0</v>
      </c>
      <c r="NH559" s="83">
        <f t="shared" si="511"/>
        <v>1</v>
      </c>
      <c r="NI559" s="83">
        <f t="shared" si="511"/>
        <v>4</v>
      </c>
      <c r="NJ559" s="83">
        <f t="shared" si="511"/>
        <v>3</v>
      </c>
      <c r="NK559" s="83">
        <f t="shared" si="511"/>
        <v>3</v>
      </c>
      <c r="NL559" s="83">
        <f t="shared" si="511"/>
        <v>3</v>
      </c>
      <c r="NM559" s="83">
        <f t="shared" si="511"/>
        <v>1</v>
      </c>
      <c r="NN559" s="83">
        <f t="shared" si="511"/>
        <v>1</v>
      </c>
      <c r="NO559" s="83">
        <f t="shared" si="511"/>
        <v>1</v>
      </c>
      <c r="NP559" s="83">
        <f t="shared" si="511"/>
        <v>2</v>
      </c>
      <c r="NQ559" s="83">
        <f t="shared" si="511"/>
        <v>2</v>
      </c>
      <c r="NR559" s="83">
        <f t="shared" si="511"/>
        <v>3</v>
      </c>
      <c r="NS559" s="83">
        <f t="shared" si="511"/>
        <v>2</v>
      </c>
      <c r="NT559" s="83">
        <f t="shared" si="511"/>
        <v>2</v>
      </c>
      <c r="NU559" s="83">
        <f t="shared" si="511"/>
        <v>1</v>
      </c>
      <c r="NV559" s="83">
        <f t="shared" si="511"/>
        <v>1</v>
      </c>
      <c r="NW559" s="83">
        <f t="shared" si="511"/>
        <v>3</v>
      </c>
      <c r="NX559" s="83">
        <f t="shared" si="511"/>
        <v>3</v>
      </c>
      <c r="NY559" s="83">
        <f t="shared" si="511"/>
        <v>3</v>
      </c>
      <c r="NZ559" s="83">
        <f t="shared" si="511"/>
        <v>5</v>
      </c>
      <c r="OA559" s="83">
        <f t="shared" si="511"/>
        <v>3</v>
      </c>
      <c r="OB559" s="83">
        <f t="shared" si="511"/>
        <v>3</v>
      </c>
      <c r="OC559" s="83">
        <f t="shared" si="511"/>
        <v>3</v>
      </c>
      <c r="OD559" s="83">
        <f t="shared" si="511"/>
        <v>5</v>
      </c>
      <c r="OE559" s="83">
        <f t="shared" si="511"/>
        <v>5</v>
      </c>
      <c r="OF559" s="83">
        <f t="shared" si="511"/>
        <v>5</v>
      </c>
      <c r="OG559" s="83">
        <f t="shared" si="511"/>
        <v>5</v>
      </c>
      <c r="OH559" s="83">
        <f t="shared" si="511"/>
        <v>4</v>
      </c>
      <c r="OI559" s="83">
        <f t="shared" si="511"/>
        <v>4</v>
      </c>
      <c r="OJ559" s="98">
        <f t="shared" si="511"/>
        <v>4</v>
      </c>
      <c r="OK559" s="98">
        <f t="shared" si="511"/>
        <v>6</v>
      </c>
      <c r="OL559" s="98">
        <f t="shared" si="511"/>
        <v>5</v>
      </c>
      <c r="OM559" s="98">
        <f t="shared" si="511"/>
        <v>4</v>
      </c>
      <c r="ON559" s="98">
        <f t="shared" si="511"/>
        <v>3</v>
      </c>
      <c r="OO559" s="98">
        <f t="shared" si="511"/>
        <v>3</v>
      </c>
      <c r="OP559" s="98">
        <f t="shared" si="511"/>
        <v>5</v>
      </c>
      <c r="OQ559" s="98">
        <f t="shared" ref="OQ559:RB559" si="512">+SUM(OQ8:OQ558)</f>
        <v>4</v>
      </c>
      <c r="OR559" s="98">
        <f t="shared" si="512"/>
        <v>5</v>
      </c>
      <c r="OS559" s="98">
        <f t="shared" si="512"/>
        <v>5</v>
      </c>
      <c r="OT559" s="98">
        <f t="shared" si="512"/>
        <v>6</v>
      </c>
      <c r="OU559" s="98">
        <f t="shared" si="512"/>
        <v>5</v>
      </c>
      <c r="OV559" s="98">
        <f t="shared" si="512"/>
        <v>4</v>
      </c>
      <c r="OW559" s="98">
        <f t="shared" si="512"/>
        <v>4</v>
      </c>
      <c r="OX559" s="98">
        <f t="shared" si="512"/>
        <v>4</v>
      </c>
      <c r="OY559" s="98">
        <f t="shared" si="512"/>
        <v>4</v>
      </c>
      <c r="OZ559" s="98">
        <f t="shared" si="512"/>
        <v>6</v>
      </c>
      <c r="PA559" s="98">
        <f t="shared" si="512"/>
        <v>7</v>
      </c>
      <c r="PB559" s="98">
        <f t="shared" si="512"/>
        <v>6</v>
      </c>
      <c r="PC559" s="98">
        <f t="shared" si="512"/>
        <v>5</v>
      </c>
      <c r="PD559" s="98">
        <f t="shared" si="512"/>
        <v>5</v>
      </c>
      <c r="PE559" s="98">
        <f t="shared" si="512"/>
        <v>-1</v>
      </c>
      <c r="PF559" s="98">
        <f t="shared" si="512"/>
        <v>5</v>
      </c>
      <c r="PG559" s="98">
        <f t="shared" si="512"/>
        <v>6</v>
      </c>
      <c r="PH559" s="98">
        <f t="shared" si="512"/>
        <v>7</v>
      </c>
      <c r="PI559" s="98">
        <f t="shared" si="512"/>
        <v>8</v>
      </c>
      <c r="PJ559" s="98">
        <f t="shared" si="512"/>
        <v>6</v>
      </c>
      <c r="PK559" s="98">
        <f t="shared" si="512"/>
        <v>5</v>
      </c>
      <c r="PL559" s="98">
        <f t="shared" si="512"/>
        <v>5</v>
      </c>
      <c r="PM559" s="98">
        <f t="shared" si="512"/>
        <v>5</v>
      </c>
      <c r="PN559" s="98">
        <f t="shared" si="512"/>
        <v>4</v>
      </c>
      <c r="PO559" s="98">
        <f t="shared" si="512"/>
        <v>-24</v>
      </c>
      <c r="PP559" s="98">
        <f t="shared" si="512"/>
        <v>1</v>
      </c>
      <c r="PQ559" s="98">
        <f t="shared" si="512"/>
        <v>1</v>
      </c>
      <c r="PR559" s="98">
        <f t="shared" si="512"/>
        <v>1</v>
      </c>
      <c r="PS559" s="98">
        <f t="shared" si="512"/>
        <v>1</v>
      </c>
      <c r="PT559" s="98">
        <f t="shared" si="512"/>
        <v>2</v>
      </c>
      <c r="PU559" s="98">
        <f t="shared" si="512"/>
        <v>3</v>
      </c>
      <c r="PV559" s="98">
        <f t="shared" si="512"/>
        <v>4</v>
      </c>
      <c r="PW559" s="98">
        <f t="shared" si="512"/>
        <v>3</v>
      </c>
      <c r="PX559" s="98">
        <f t="shared" si="512"/>
        <v>2</v>
      </c>
      <c r="PY559" s="98">
        <f t="shared" si="512"/>
        <v>2</v>
      </c>
      <c r="PZ559" s="98">
        <f t="shared" si="512"/>
        <v>2</v>
      </c>
      <c r="QA559" s="98">
        <f t="shared" si="512"/>
        <v>2</v>
      </c>
      <c r="QB559" s="98">
        <f t="shared" si="512"/>
        <v>2</v>
      </c>
      <c r="QC559" s="98">
        <f t="shared" si="512"/>
        <v>3</v>
      </c>
      <c r="QD559" s="98">
        <f t="shared" si="512"/>
        <v>3</v>
      </c>
      <c r="QE559" s="98">
        <f t="shared" si="512"/>
        <v>3</v>
      </c>
      <c r="QF559" s="98">
        <f t="shared" si="512"/>
        <v>4</v>
      </c>
      <c r="QG559" s="98">
        <f t="shared" si="512"/>
        <v>4</v>
      </c>
      <c r="QH559" s="98">
        <f t="shared" si="512"/>
        <v>3</v>
      </c>
      <c r="QI559" s="98">
        <f t="shared" si="512"/>
        <v>2</v>
      </c>
      <c r="QJ559" s="98">
        <f t="shared" si="512"/>
        <v>4</v>
      </c>
      <c r="QK559" s="98">
        <f t="shared" si="512"/>
        <v>4</v>
      </c>
      <c r="QL559" s="98">
        <f t="shared" si="512"/>
        <v>3</v>
      </c>
      <c r="QM559" s="98">
        <f t="shared" si="512"/>
        <v>3</v>
      </c>
      <c r="QN559" s="98">
        <f t="shared" si="512"/>
        <v>3</v>
      </c>
      <c r="QO559" s="98">
        <f t="shared" si="512"/>
        <v>3</v>
      </c>
      <c r="QP559" s="98">
        <f t="shared" si="512"/>
        <v>3</v>
      </c>
      <c r="QQ559" s="98">
        <f t="shared" si="512"/>
        <v>2</v>
      </c>
      <c r="QR559" s="98">
        <f t="shared" si="512"/>
        <v>2</v>
      </c>
      <c r="QS559" s="98">
        <f t="shared" si="512"/>
        <v>2</v>
      </c>
      <c r="QT559" s="98">
        <f t="shared" si="512"/>
        <v>1</v>
      </c>
      <c r="QU559" s="98">
        <f t="shared" si="512"/>
        <v>1</v>
      </c>
      <c r="QV559" s="98">
        <f t="shared" si="512"/>
        <v>1</v>
      </c>
      <c r="QW559" s="98">
        <f t="shared" si="512"/>
        <v>1</v>
      </c>
      <c r="QX559" s="98">
        <f t="shared" si="512"/>
        <v>1</v>
      </c>
      <c r="QY559" s="98">
        <f t="shared" si="512"/>
        <v>1</v>
      </c>
      <c r="QZ559" s="98">
        <f t="shared" si="512"/>
        <v>1</v>
      </c>
      <c r="RA559" s="98">
        <f t="shared" si="512"/>
        <v>1</v>
      </c>
      <c r="RB559" s="98">
        <f t="shared" si="512"/>
        <v>1</v>
      </c>
      <c r="RC559" s="98">
        <f t="shared" ref="RC559:TN559" si="513">+SUM(RC8:RC558)</f>
        <v>1</v>
      </c>
      <c r="RD559" s="98">
        <f t="shared" si="513"/>
        <v>3</v>
      </c>
      <c r="RE559" s="98">
        <f t="shared" si="513"/>
        <v>3</v>
      </c>
      <c r="RF559" s="98">
        <f t="shared" si="513"/>
        <v>3</v>
      </c>
      <c r="RG559" s="98">
        <f t="shared" si="513"/>
        <v>2</v>
      </c>
      <c r="RH559" s="98">
        <f t="shared" si="513"/>
        <v>2</v>
      </c>
      <c r="RI559" s="98">
        <f t="shared" si="513"/>
        <v>1</v>
      </c>
      <c r="RJ559" s="98">
        <f t="shared" si="513"/>
        <v>3</v>
      </c>
      <c r="RK559" s="98">
        <f t="shared" si="513"/>
        <v>2</v>
      </c>
      <c r="RL559" s="98">
        <f t="shared" si="513"/>
        <v>3</v>
      </c>
      <c r="RM559" s="98">
        <f t="shared" si="513"/>
        <v>2</v>
      </c>
      <c r="RN559" s="98">
        <f t="shared" si="513"/>
        <v>1</v>
      </c>
      <c r="RO559" s="98">
        <f t="shared" si="513"/>
        <v>1</v>
      </c>
      <c r="RP559" s="98">
        <f t="shared" si="513"/>
        <v>1</v>
      </c>
      <c r="RQ559" s="98">
        <f t="shared" si="513"/>
        <v>3</v>
      </c>
      <c r="RR559" s="98">
        <f t="shared" si="513"/>
        <v>3</v>
      </c>
      <c r="RS559" s="98">
        <f t="shared" si="513"/>
        <v>2</v>
      </c>
      <c r="RT559" s="98">
        <f t="shared" si="513"/>
        <v>3</v>
      </c>
      <c r="RU559" s="98">
        <f t="shared" si="513"/>
        <v>2</v>
      </c>
      <c r="RV559" s="98">
        <f t="shared" si="513"/>
        <v>2</v>
      </c>
      <c r="RW559" s="98">
        <f t="shared" si="513"/>
        <v>2</v>
      </c>
      <c r="RX559" s="98">
        <f t="shared" si="513"/>
        <v>1</v>
      </c>
      <c r="RY559" s="98">
        <f t="shared" si="513"/>
        <v>1</v>
      </c>
      <c r="RZ559" s="98">
        <f t="shared" si="513"/>
        <v>1</v>
      </c>
      <c r="SA559" s="98">
        <f t="shared" si="513"/>
        <v>1</v>
      </c>
      <c r="SB559" s="98">
        <f t="shared" si="513"/>
        <v>1</v>
      </c>
      <c r="SC559" s="98">
        <f t="shared" si="513"/>
        <v>1</v>
      </c>
      <c r="SD559" s="98">
        <f t="shared" si="513"/>
        <v>1</v>
      </c>
      <c r="SE559" s="98">
        <f t="shared" si="513"/>
        <v>1</v>
      </c>
      <c r="SF559" s="98">
        <f t="shared" si="513"/>
        <v>1</v>
      </c>
      <c r="SG559" s="98">
        <f t="shared" si="513"/>
        <v>1</v>
      </c>
      <c r="SH559" s="98">
        <f t="shared" si="513"/>
        <v>1</v>
      </c>
      <c r="SI559" s="98">
        <f t="shared" si="513"/>
        <v>1</v>
      </c>
      <c r="SJ559" s="98">
        <f t="shared" si="513"/>
        <v>1</v>
      </c>
      <c r="SK559" s="98">
        <f t="shared" si="513"/>
        <v>1</v>
      </c>
      <c r="SL559" s="98">
        <f t="shared" si="513"/>
        <v>1</v>
      </c>
      <c r="SM559" s="98">
        <f t="shared" si="513"/>
        <v>1</v>
      </c>
      <c r="SN559" s="98">
        <f t="shared" si="513"/>
        <v>1</v>
      </c>
      <c r="SO559" s="98">
        <f t="shared" si="513"/>
        <v>1</v>
      </c>
      <c r="SP559" s="98">
        <f t="shared" si="513"/>
        <v>1</v>
      </c>
      <c r="SQ559" s="98">
        <f t="shared" si="513"/>
        <v>1</v>
      </c>
      <c r="SR559" s="98">
        <f t="shared" si="513"/>
        <v>1</v>
      </c>
      <c r="SS559" s="98">
        <f t="shared" si="513"/>
        <v>2</v>
      </c>
      <c r="ST559" s="98">
        <f t="shared" si="513"/>
        <v>2</v>
      </c>
      <c r="SU559" s="98">
        <f t="shared" si="513"/>
        <v>2</v>
      </c>
      <c r="SV559" s="98">
        <f t="shared" si="513"/>
        <v>1</v>
      </c>
      <c r="SW559" s="98">
        <f t="shared" si="513"/>
        <v>0</v>
      </c>
      <c r="SX559" s="98">
        <f t="shared" si="513"/>
        <v>0</v>
      </c>
      <c r="SY559" s="98">
        <f t="shared" si="513"/>
        <v>0</v>
      </c>
      <c r="SZ559" s="98">
        <f t="shared" si="513"/>
        <v>1</v>
      </c>
      <c r="TA559" s="98">
        <f t="shared" si="513"/>
        <v>1</v>
      </c>
      <c r="TB559" s="98">
        <f t="shared" si="513"/>
        <v>1</v>
      </c>
      <c r="TC559" s="98">
        <f t="shared" si="513"/>
        <v>2</v>
      </c>
      <c r="TD559" s="98">
        <f t="shared" si="513"/>
        <v>1</v>
      </c>
      <c r="TE559" s="98">
        <f t="shared" si="513"/>
        <v>1</v>
      </c>
      <c r="TF559" s="98">
        <f t="shared" si="513"/>
        <v>1</v>
      </c>
      <c r="TG559" s="98">
        <f t="shared" si="513"/>
        <v>1</v>
      </c>
      <c r="TH559" s="98">
        <f t="shared" si="513"/>
        <v>1</v>
      </c>
      <c r="TI559" s="98">
        <f t="shared" si="513"/>
        <v>1</v>
      </c>
      <c r="TJ559" s="98">
        <f t="shared" si="513"/>
        <v>1</v>
      </c>
      <c r="TK559" s="98">
        <f t="shared" si="513"/>
        <v>1</v>
      </c>
      <c r="TL559" s="98">
        <f t="shared" si="513"/>
        <v>1</v>
      </c>
      <c r="TM559" s="98">
        <f t="shared" si="513"/>
        <v>1</v>
      </c>
      <c r="TN559" s="98">
        <f t="shared" si="513"/>
        <v>0</v>
      </c>
      <c r="TO559" s="98">
        <f t="shared" ref="TO559:UG559" si="514">+SUM(TO8:TO558)</f>
        <v>0</v>
      </c>
      <c r="TP559" s="98">
        <f t="shared" si="514"/>
        <v>0</v>
      </c>
      <c r="TQ559" s="98">
        <f t="shared" si="514"/>
        <v>0</v>
      </c>
      <c r="TR559" s="98">
        <f t="shared" si="514"/>
        <v>0</v>
      </c>
      <c r="TS559" s="98">
        <f t="shared" si="514"/>
        <v>0</v>
      </c>
      <c r="TT559" s="98">
        <f t="shared" si="514"/>
        <v>0</v>
      </c>
      <c r="TU559" s="98">
        <f t="shared" si="514"/>
        <v>0</v>
      </c>
      <c r="TV559" s="98">
        <f t="shared" si="514"/>
        <v>1</v>
      </c>
      <c r="TW559" s="98">
        <f t="shared" si="514"/>
        <v>1</v>
      </c>
      <c r="TX559" s="98">
        <f t="shared" si="514"/>
        <v>0</v>
      </c>
      <c r="TY559" s="98">
        <f t="shared" si="514"/>
        <v>1</v>
      </c>
      <c r="TZ559" s="98">
        <f t="shared" si="514"/>
        <v>1</v>
      </c>
      <c r="UA559" s="98">
        <f t="shared" si="514"/>
        <v>1</v>
      </c>
      <c r="UB559" s="98">
        <f t="shared" si="514"/>
        <v>1</v>
      </c>
      <c r="UC559" s="98">
        <f t="shared" si="514"/>
        <v>2</v>
      </c>
      <c r="UD559" s="98">
        <f t="shared" si="514"/>
        <v>2</v>
      </c>
      <c r="UE559" s="98">
        <f t="shared" si="514"/>
        <v>2</v>
      </c>
      <c r="UF559" s="98">
        <f t="shared" si="514"/>
        <v>1</v>
      </c>
      <c r="UG559" s="98">
        <f t="shared" si="514"/>
        <v>1</v>
      </c>
      <c r="UH559" s="41">
        <f t="shared" ref="UH559:VL559" si="515">+SUM(UH8:UH558)</f>
        <v>0</v>
      </c>
      <c r="UI559" s="41">
        <f t="shared" si="515"/>
        <v>0</v>
      </c>
      <c r="UJ559" s="41">
        <f t="shared" si="515"/>
        <v>1</v>
      </c>
      <c r="UK559" s="41">
        <f t="shared" si="515"/>
        <v>1</v>
      </c>
      <c r="UL559" s="41">
        <f t="shared" si="515"/>
        <v>1</v>
      </c>
      <c r="UM559" s="41">
        <f t="shared" si="515"/>
        <v>1</v>
      </c>
      <c r="UN559" s="41">
        <f t="shared" si="515"/>
        <v>1</v>
      </c>
      <c r="UO559" s="41">
        <f t="shared" si="515"/>
        <v>1</v>
      </c>
      <c r="UP559" s="41">
        <f t="shared" si="515"/>
        <v>3</v>
      </c>
      <c r="UQ559" s="41">
        <f t="shared" si="515"/>
        <v>3</v>
      </c>
      <c r="UR559" s="41">
        <f t="shared" si="515"/>
        <v>4</v>
      </c>
      <c r="US559" s="41">
        <f t="shared" si="515"/>
        <v>3</v>
      </c>
      <c r="UT559" s="41">
        <f t="shared" si="515"/>
        <v>2</v>
      </c>
      <c r="UU559" s="41">
        <f t="shared" si="515"/>
        <v>2</v>
      </c>
      <c r="UV559" s="41">
        <f t="shared" si="515"/>
        <v>2</v>
      </c>
      <c r="UW559" s="41">
        <f t="shared" si="515"/>
        <v>3</v>
      </c>
      <c r="UX559" s="41">
        <f t="shared" si="515"/>
        <v>3</v>
      </c>
      <c r="UY559" s="41">
        <f t="shared" si="515"/>
        <v>3</v>
      </c>
      <c r="UZ559" s="41">
        <f t="shared" si="515"/>
        <v>3</v>
      </c>
      <c r="VA559" s="41">
        <f t="shared" si="515"/>
        <v>0</v>
      </c>
      <c r="VB559" s="41">
        <f t="shared" si="515"/>
        <v>0</v>
      </c>
      <c r="VC559" s="41">
        <f t="shared" si="515"/>
        <v>0</v>
      </c>
      <c r="VD559" s="41">
        <f t="shared" si="515"/>
        <v>0</v>
      </c>
      <c r="VE559" s="41">
        <f t="shared" si="515"/>
        <v>0</v>
      </c>
      <c r="VF559" s="41">
        <f t="shared" si="515"/>
        <v>0</v>
      </c>
      <c r="VG559" s="41">
        <f t="shared" si="515"/>
        <v>0</v>
      </c>
      <c r="VH559" s="41">
        <f t="shared" si="515"/>
        <v>0</v>
      </c>
      <c r="VI559" s="41">
        <f t="shared" si="515"/>
        <v>0</v>
      </c>
      <c r="VJ559" s="41">
        <f t="shared" si="515"/>
        <v>0</v>
      </c>
      <c r="VK559" s="41">
        <f t="shared" si="515"/>
        <v>0</v>
      </c>
      <c r="VL559" s="41">
        <f t="shared" si="515"/>
        <v>0</v>
      </c>
      <c r="VM559" s="41">
        <f t="shared" ref="VM559" si="516">+SUM(VM8:VM558)</f>
        <v>1</v>
      </c>
      <c r="VN559" s="41">
        <f t="shared" ref="VN559" si="517">+SUM(VN8:VN558)</f>
        <v>1</v>
      </c>
      <c r="VO559" s="41">
        <f t="shared" ref="VO559" si="518">+SUM(VO8:VO558)</f>
        <v>0</v>
      </c>
      <c r="VP559" s="41">
        <f t="shared" ref="VP559" si="519">+SUM(VP8:VP558)</f>
        <v>0</v>
      </c>
      <c r="VQ559" s="41">
        <f t="shared" ref="VQ559" si="520">+SUM(VQ8:VQ558)</f>
        <v>0</v>
      </c>
      <c r="VR559" s="41">
        <f t="shared" ref="VR559" si="521">+SUM(VR8:VR558)</f>
        <v>2</v>
      </c>
      <c r="VS559" s="41">
        <f t="shared" ref="VS559" si="522">+SUM(VS8:VS558)</f>
        <v>1</v>
      </c>
      <c r="VT559" s="41">
        <f t="shared" ref="VT559" si="523">+SUM(VT8:VT558)</f>
        <v>1</v>
      </c>
      <c r="VU559" s="41">
        <f t="shared" ref="VU559" si="524">+SUM(VU8:VU558)</f>
        <v>1</v>
      </c>
      <c r="VV559" s="41">
        <f t="shared" ref="VV559" si="525">+SUM(VV8:VV558)</f>
        <v>1</v>
      </c>
      <c r="VW559" s="41">
        <f t="shared" ref="VW559" si="526">+SUM(VW8:VW558)</f>
        <v>1</v>
      </c>
      <c r="VX559" s="41">
        <f t="shared" ref="VX559" si="527">+SUM(VX8:VX558)</f>
        <v>1</v>
      </c>
      <c r="VY559" s="41">
        <f t="shared" ref="VY559" si="528">+SUM(VY8:VY558)</f>
        <v>1</v>
      </c>
      <c r="VZ559" s="41">
        <f t="shared" ref="VZ559" si="529">+SUM(VZ8:VZ558)</f>
        <v>0</v>
      </c>
      <c r="WA559" s="41">
        <f t="shared" ref="WA559" si="530">+SUM(WA8:WA558)</f>
        <v>1</v>
      </c>
      <c r="WB559" s="41">
        <f t="shared" ref="WB559" si="531">+SUM(WB8:WB558)</f>
        <v>2</v>
      </c>
      <c r="WC559" s="41">
        <f t="shared" ref="WC559" si="532">+SUM(WC8:WC558)</f>
        <v>1</v>
      </c>
      <c r="WD559" s="41">
        <f t="shared" ref="WD559" si="533">+SUM(WD8:WD558)</f>
        <v>1</v>
      </c>
      <c r="WE559" s="41">
        <f t="shared" ref="WE559" si="534">+SUM(WE8:WE558)</f>
        <v>1</v>
      </c>
      <c r="WF559" s="41">
        <f t="shared" ref="WF559" si="535">+SUM(WF8:WF558)</f>
        <v>0</v>
      </c>
      <c r="WG559" s="41">
        <f t="shared" ref="WG559" si="536">+SUM(WG8:WG558)</f>
        <v>0</v>
      </c>
      <c r="WH559" s="41">
        <f t="shared" ref="WH559" si="537">+SUM(WH8:WH558)</f>
        <v>1</v>
      </c>
      <c r="WI559" s="41">
        <f t="shared" ref="WI559" si="538">+SUM(WI8:WI558)</f>
        <v>1</v>
      </c>
      <c r="WJ559" s="41">
        <f t="shared" ref="WJ559" si="539">+SUM(WJ8:WJ558)</f>
        <v>0</v>
      </c>
      <c r="WK559" s="41">
        <f t="shared" ref="WK559" si="540">+SUM(WK8:WK558)</f>
        <v>0</v>
      </c>
      <c r="WL559" s="41">
        <f t="shared" ref="WL559" si="541">+SUM(WL8:WL558)</f>
        <v>0</v>
      </c>
      <c r="WM559" s="41">
        <f t="shared" ref="WM559" si="542">+SUM(WM8:WM558)</f>
        <v>1</v>
      </c>
      <c r="WN559" s="190">
        <f t="shared" ref="WN559" si="543">+SUM(WN8:WN558)</f>
        <v>1</v>
      </c>
      <c r="WO559" s="189">
        <f t="shared" ref="WO559" si="544">+SUM(WO8:WO558)</f>
        <v>2</v>
      </c>
      <c r="WP559" s="41">
        <f t="shared" ref="WP559" si="545">+SUM(WP8:WP558)</f>
        <v>2</v>
      </c>
      <c r="WQ559" s="41">
        <f t="shared" ref="WQ559" si="546">+SUM(WQ8:WQ558)</f>
        <v>1</v>
      </c>
      <c r="WR559" s="41">
        <f t="shared" ref="WR559" si="547">+SUM(WR8:WR558)</f>
        <v>1</v>
      </c>
      <c r="WS559" s="41">
        <f t="shared" ref="WS559" si="548">+SUM(WS8:WS558)</f>
        <v>1</v>
      </c>
      <c r="WT559" s="41">
        <f t="shared" ref="WT559" si="549">+SUM(WT8:WT558)</f>
        <v>2</v>
      </c>
      <c r="WU559" s="41">
        <f t="shared" ref="WU559" si="550">+SUM(WU8:WU558)</f>
        <v>2</v>
      </c>
      <c r="WV559" s="41">
        <f t="shared" ref="WV559" si="551">+SUM(WV8:WV558)</f>
        <v>2</v>
      </c>
      <c r="WW559" s="41">
        <f t="shared" ref="WW559" si="552">+SUM(WW8:WW558)</f>
        <v>1</v>
      </c>
      <c r="WX559" s="41">
        <f t="shared" ref="WX559" si="553">+SUM(WX8:WX558)</f>
        <v>0</v>
      </c>
      <c r="WY559" s="41">
        <f t="shared" ref="WY559" si="554">+SUM(WY8:WY558)</f>
        <v>0</v>
      </c>
      <c r="WZ559" s="41">
        <f t="shared" ref="WZ559" si="555">+SUM(WZ8:WZ558)</f>
        <v>0</v>
      </c>
      <c r="XA559" s="41">
        <f t="shared" ref="XA559" si="556">+SUM(XA8:XA558)</f>
        <v>1</v>
      </c>
      <c r="XB559" s="41">
        <f t="shared" ref="XB559" si="557">+SUM(XB8:XB558)</f>
        <v>1</v>
      </c>
      <c r="XC559" s="41">
        <f t="shared" ref="XC559" si="558">+SUM(XC8:XC558)</f>
        <v>2</v>
      </c>
      <c r="XD559" s="41">
        <f t="shared" ref="XD559" si="559">+SUM(XD8:XD558)</f>
        <v>4</v>
      </c>
      <c r="XE559" s="41">
        <f t="shared" ref="XE559" si="560">+SUM(XE8:XE558)</f>
        <v>4</v>
      </c>
      <c r="XF559" s="41">
        <f t="shared" ref="XF559" si="561">+SUM(XF8:XF558)</f>
        <v>4</v>
      </c>
      <c r="XG559" s="41">
        <f t="shared" ref="XG559" si="562">+SUM(XG8:XG558)</f>
        <v>4</v>
      </c>
      <c r="XH559" s="41">
        <f t="shared" ref="XH559" si="563">+SUM(XH8:XH558)</f>
        <v>4</v>
      </c>
      <c r="XI559" s="41">
        <f t="shared" ref="XI559" si="564">+SUM(XI8:XI558)</f>
        <v>3</v>
      </c>
      <c r="XJ559" s="41">
        <f t="shared" ref="XJ559" si="565">+SUM(XJ8:XJ558)</f>
        <v>3</v>
      </c>
      <c r="XK559" s="41">
        <f t="shared" ref="XK559" si="566">+SUM(XK8:XK558)</f>
        <v>4</v>
      </c>
      <c r="XL559" s="41">
        <f t="shared" ref="XL559" si="567">+SUM(XL8:XL558)</f>
        <v>2</v>
      </c>
      <c r="XM559" s="41">
        <f t="shared" ref="XM559" si="568">+SUM(XM8:XM558)</f>
        <v>2</v>
      </c>
      <c r="XN559" s="41">
        <f t="shared" ref="XN559" si="569">+SUM(XN8:XN558)</f>
        <v>2</v>
      </c>
      <c r="XO559" s="41">
        <f t="shared" ref="XO559" si="570">+SUM(XO8:XO558)</f>
        <v>2</v>
      </c>
      <c r="XP559" s="41">
        <f t="shared" ref="XP559" si="571">+SUM(XP8:XP558)</f>
        <v>2</v>
      </c>
      <c r="XQ559" s="41">
        <f t="shared" ref="XQ559" si="572">+SUM(XQ8:XQ558)</f>
        <v>2</v>
      </c>
      <c r="XR559" s="41">
        <f t="shared" ref="XR559" si="573">+SUM(XR8:XR558)</f>
        <v>2</v>
      </c>
      <c r="XS559" s="41">
        <f t="shared" ref="XS559" si="574">+SUM(XS8:XS558)</f>
        <v>0</v>
      </c>
      <c r="XT559" s="39">
        <f>SUM(Z559:XS559)</f>
        <v>1495</v>
      </c>
    </row>
    <row r="560" spans="2:644" s="4" customFormat="1" ht="12.75" hidden="1" x14ac:dyDescent="0.2">
      <c r="B560" s="61"/>
      <c r="C560" s="6"/>
      <c r="E560" s="6"/>
      <c r="N560" s="9" t="e">
        <f>VLOOKUP(C560,'[1]Nomina al 02-02-2023'!$A$6:$A$94,1,0)</f>
        <v>#N/A</v>
      </c>
      <c r="O560" s="206"/>
      <c r="W560" s="113" t="e">
        <f>+W559/V559</f>
        <v>#VALUE!</v>
      </c>
      <c r="X560" s="106" t="e">
        <f>+X559/V559</f>
        <v>#VALUE!</v>
      </c>
      <c r="Y560" s="113" t="e">
        <f>+Y559/$V$559</f>
        <v>#VALUE!</v>
      </c>
      <c r="UH560" s="6"/>
      <c r="UI560" s="6"/>
      <c r="UJ560" s="6"/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M560" s="6"/>
      <c r="VN560" s="6"/>
      <c r="VO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O560" s="6"/>
      <c r="WP560" s="6"/>
      <c r="WQ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</row>
    <row r="561" spans="2:632" s="4" customFormat="1" x14ac:dyDescent="0.2">
      <c r="B561" s="6"/>
      <c r="C561" s="6"/>
      <c r="E561" s="6"/>
      <c r="UH561" s="6"/>
      <c r="UI561" s="6"/>
      <c r="UJ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M561" s="6"/>
      <c r="VN561" s="6"/>
      <c r="VO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O561" s="6"/>
      <c r="WP561" s="6"/>
      <c r="WQ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</row>
    <row r="562" spans="2:632" s="4" customFormat="1" x14ac:dyDescent="0.2">
      <c r="B562" s="6"/>
      <c r="C562" s="6"/>
      <c r="E562" s="6"/>
      <c r="W562" s="104"/>
      <c r="X562" s="104"/>
      <c r="UH562" s="6"/>
      <c r="UI562" s="6"/>
      <c r="UJ562" s="6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M562" s="6"/>
      <c r="VN562" s="6"/>
      <c r="VO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O562" s="6"/>
      <c r="WP562" s="6"/>
      <c r="WQ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</row>
    <row r="563" spans="2:632" s="4" customFormat="1" x14ac:dyDescent="0.2">
      <c r="B563" s="6"/>
      <c r="C563" s="6"/>
      <c r="E563" s="6"/>
      <c r="UH563" s="6"/>
      <c r="UI563" s="6"/>
      <c r="UJ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M563" s="6"/>
      <c r="VN563" s="6"/>
      <c r="VO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O563" s="6"/>
      <c r="WP563" s="6"/>
      <c r="WQ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</row>
    <row r="564" spans="2:632" s="4" customFormat="1" x14ac:dyDescent="0.2">
      <c r="B564" s="6"/>
      <c r="C564" s="6"/>
      <c r="E564" s="6"/>
      <c r="UH564" s="6"/>
      <c r="UI564" s="6"/>
      <c r="UJ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M564" s="6"/>
      <c r="VN564" s="6"/>
      <c r="VO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O564" s="6"/>
      <c r="WP564" s="6"/>
      <c r="WQ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</row>
    <row r="565" spans="2:632" s="4" customFormat="1" x14ac:dyDescent="0.2">
      <c r="B565" s="6"/>
      <c r="C565" s="6"/>
      <c r="E565" s="6"/>
      <c r="UH565" s="6"/>
      <c r="UI565" s="6"/>
      <c r="UJ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M565" s="6"/>
      <c r="VN565" s="6"/>
      <c r="VO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O565" s="6"/>
      <c r="WP565" s="6"/>
      <c r="WQ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</row>
    <row r="566" spans="2:632" s="4" customFormat="1" x14ac:dyDescent="0.2">
      <c r="B566" s="6"/>
      <c r="C566" s="6"/>
      <c r="E566" s="6"/>
      <c r="UH566" s="6"/>
      <c r="UI566" s="6"/>
      <c r="UJ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M566" s="6"/>
      <c r="VN566" s="6"/>
      <c r="VO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O566" s="6"/>
      <c r="WP566" s="6"/>
      <c r="WQ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</row>
    <row r="567" spans="2:632" s="4" customFormat="1" x14ac:dyDescent="0.2">
      <c r="B567" s="6"/>
      <c r="C567" s="6"/>
      <c r="E567" s="6"/>
      <c r="UH567" s="6"/>
      <c r="UI567" s="6"/>
      <c r="UJ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M567" s="6"/>
      <c r="VN567" s="6"/>
      <c r="VO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O567" s="6"/>
      <c r="WP567" s="6"/>
      <c r="WQ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</row>
    <row r="568" spans="2:632" s="4" customFormat="1" x14ac:dyDescent="0.2">
      <c r="B568" s="6"/>
      <c r="C568" s="6"/>
      <c r="E568" s="6"/>
      <c r="UH568" s="6"/>
      <c r="UI568" s="6"/>
      <c r="UJ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M568" s="6"/>
      <c r="VN568" s="6"/>
      <c r="VO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O568" s="6"/>
      <c r="WP568" s="6"/>
      <c r="WQ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</row>
    <row r="569" spans="2:632" s="4" customFormat="1" x14ac:dyDescent="0.2">
      <c r="B569" s="6"/>
      <c r="C569" s="6"/>
      <c r="E569" s="6"/>
      <c r="UH569" s="6"/>
      <c r="UI569" s="6"/>
      <c r="UJ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M569" s="6"/>
      <c r="VN569" s="6"/>
      <c r="VO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O569" s="6"/>
      <c r="WP569" s="6"/>
      <c r="WQ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</row>
    <row r="570" spans="2:632" s="4" customFormat="1" x14ac:dyDescent="0.2">
      <c r="B570" s="6"/>
      <c r="C570" s="6"/>
      <c r="E570" s="6"/>
      <c r="UH570" s="6"/>
      <c r="UI570" s="6"/>
      <c r="UJ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M570" s="6"/>
      <c r="VN570" s="6"/>
      <c r="VO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O570" s="6"/>
      <c r="WP570" s="6"/>
      <c r="WQ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</row>
    <row r="571" spans="2:632" s="4" customFormat="1" x14ac:dyDescent="0.2">
      <c r="B571" s="6"/>
      <c r="C571" s="6"/>
      <c r="E571" s="6"/>
      <c r="UH571" s="6"/>
      <c r="UI571" s="6"/>
      <c r="UJ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M571" s="6"/>
      <c r="VN571" s="6"/>
      <c r="VO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O571" s="6"/>
      <c r="WP571" s="6"/>
      <c r="WQ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</row>
    <row r="572" spans="2:632" s="4" customFormat="1" x14ac:dyDescent="0.2">
      <c r="B572" s="6"/>
      <c r="C572" s="6"/>
      <c r="E572" s="6"/>
      <c r="UH572" s="6"/>
      <c r="UI572" s="6"/>
      <c r="UJ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M572" s="6"/>
      <c r="VN572" s="6"/>
      <c r="VO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O572" s="6"/>
      <c r="WP572" s="6"/>
      <c r="WQ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</row>
    <row r="573" spans="2:632" s="4" customFormat="1" x14ac:dyDescent="0.2">
      <c r="B573" s="6"/>
      <c r="C573" s="6"/>
      <c r="E573" s="6"/>
      <c r="UH573" s="6"/>
      <c r="UI573" s="6"/>
      <c r="UJ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M573" s="6"/>
      <c r="VN573" s="6"/>
      <c r="VO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O573" s="6"/>
      <c r="WP573" s="6"/>
      <c r="WQ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</row>
    <row r="574" spans="2:632" s="4" customFormat="1" x14ac:dyDescent="0.2">
      <c r="B574" s="6"/>
      <c r="C574" s="6"/>
      <c r="E574" s="6"/>
      <c r="UH574" s="6"/>
      <c r="UI574" s="6"/>
      <c r="UJ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M574" s="6"/>
      <c r="VN574" s="6"/>
      <c r="VO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O574" s="6"/>
      <c r="WP574" s="6"/>
      <c r="WQ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</row>
    <row r="575" spans="2:632" s="4" customFormat="1" x14ac:dyDescent="0.2">
      <c r="B575" s="6"/>
      <c r="C575" s="6"/>
      <c r="E575" s="6"/>
      <c r="UH575" s="6"/>
      <c r="UI575" s="6"/>
      <c r="UJ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M575" s="6"/>
      <c r="VN575" s="6"/>
      <c r="VO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O575" s="6"/>
      <c r="WP575" s="6"/>
      <c r="WQ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</row>
    <row r="576" spans="2:632" s="4" customFormat="1" x14ac:dyDescent="0.2">
      <c r="B576" s="6"/>
      <c r="C576" s="6"/>
      <c r="E576" s="6"/>
      <c r="UH576" s="6"/>
      <c r="UI576" s="6"/>
      <c r="UJ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M576" s="6"/>
      <c r="VN576" s="6"/>
      <c r="VO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O576" s="6"/>
      <c r="WP576" s="6"/>
      <c r="WQ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</row>
    <row r="577" spans="2:632" s="4" customFormat="1" x14ac:dyDescent="0.2">
      <c r="B577" s="6"/>
      <c r="C577" s="6"/>
      <c r="E577" s="6"/>
      <c r="UH577" s="6"/>
      <c r="UI577" s="6"/>
      <c r="UJ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M577" s="6"/>
      <c r="VN577" s="6"/>
      <c r="VO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O577" s="6"/>
      <c r="WP577" s="6"/>
      <c r="WQ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</row>
    <row r="578" spans="2:632" s="4" customFormat="1" x14ac:dyDescent="0.2">
      <c r="B578" s="6"/>
      <c r="C578" s="6"/>
      <c r="E578" s="6"/>
      <c r="UH578" s="6"/>
      <c r="UI578" s="6"/>
      <c r="UJ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M578" s="6"/>
      <c r="VN578" s="6"/>
      <c r="VO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O578" s="6"/>
      <c r="WP578" s="6"/>
      <c r="WQ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</row>
    <row r="579" spans="2:632" s="4" customFormat="1" x14ac:dyDescent="0.2">
      <c r="B579" s="6"/>
      <c r="C579" s="6"/>
      <c r="E579" s="6"/>
      <c r="UH579" s="6"/>
      <c r="UI579" s="6"/>
      <c r="UJ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M579" s="6"/>
      <c r="VN579" s="6"/>
      <c r="VO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O579" s="6"/>
      <c r="WP579" s="6"/>
      <c r="WQ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</row>
    <row r="580" spans="2:632" s="4" customFormat="1" x14ac:dyDescent="0.2">
      <c r="B580" s="6"/>
      <c r="C580" s="6"/>
      <c r="E580" s="6"/>
      <c r="UH580" s="6"/>
      <c r="UI580" s="6"/>
      <c r="UJ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M580" s="6"/>
      <c r="VN580" s="6"/>
      <c r="VO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O580" s="6"/>
      <c r="WP580" s="6"/>
      <c r="WQ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</row>
    <row r="581" spans="2:632" s="4" customFormat="1" x14ac:dyDescent="0.2">
      <c r="B581" s="6"/>
      <c r="C581" s="6"/>
      <c r="E581" s="6"/>
      <c r="UH581" s="6"/>
      <c r="UI581" s="6"/>
      <c r="UJ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M581" s="6"/>
      <c r="VN581" s="6"/>
      <c r="VO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O581" s="6"/>
      <c r="WP581" s="6"/>
      <c r="WQ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</row>
    <row r="582" spans="2:632" s="4" customFormat="1" x14ac:dyDescent="0.2">
      <c r="B582" s="6"/>
      <c r="C582" s="6"/>
      <c r="E582" s="6"/>
      <c r="UH582" s="6"/>
      <c r="UI582" s="6"/>
      <c r="UJ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M582" s="6"/>
      <c r="VN582" s="6"/>
      <c r="VO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O582" s="6"/>
      <c r="WP582" s="6"/>
      <c r="WQ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</row>
    <row r="583" spans="2:632" s="4" customFormat="1" x14ac:dyDescent="0.2">
      <c r="B583" s="6"/>
      <c r="C583" s="6"/>
      <c r="E583" s="6"/>
      <c r="UH583" s="6"/>
      <c r="UI583" s="6"/>
      <c r="UJ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M583" s="6"/>
      <c r="VN583" s="6"/>
      <c r="VO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O583" s="6"/>
      <c r="WP583" s="6"/>
      <c r="WQ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</row>
    <row r="584" spans="2:632" s="4" customFormat="1" x14ac:dyDescent="0.2">
      <c r="B584" s="6"/>
      <c r="C584" s="6"/>
      <c r="E584" s="6"/>
      <c r="UH584" s="6"/>
      <c r="UI584" s="6"/>
      <c r="UJ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M584" s="6"/>
      <c r="VN584" s="6"/>
      <c r="VO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O584" s="6"/>
      <c r="WP584" s="6"/>
      <c r="WQ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</row>
    <row r="585" spans="2:632" s="4" customFormat="1" x14ac:dyDescent="0.2">
      <c r="B585" s="6"/>
      <c r="C585" s="6"/>
      <c r="E585" s="6"/>
      <c r="UH585" s="6"/>
      <c r="UI585" s="6"/>
      <c r="UJ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M585" s="6"/>
      <c r="VN585" s="6"/>
      <c r="VO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O585" s="6"/>
      <c r="WP585" s="6"/>
      <c r="WQ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</row>
    <row r="586" spans="2:632" s="4" customFormat="1" x14ac:dyDescent="0.2">
      <c r="B586" s="6"/>
      <c r="C586" s="6"/>
      <c r="E586" s="6"/>
      <c r="UH586" s="6"/>
      <c r="UI586" s="6"/>
      <c r="UJ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M586" s="6"/>
      <c r="VN586" s="6"/>
      <c r="VO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O586" s="6"/>
      <c r="WP586" s="6"/>
      <c r="WQ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</row>
    <row r="587" spans="2:632" s="4" customFormat="1" x14ac:dyDescent="0.2">
      <c r="B587" s="6"/>
      <c r="C587" s="6"/>
      <c r="E587" s="6"/>
      <c r="UH587" s="6"/>
      <c r="UI587" s="6"/>
      <c r="UJ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M587" s="6"/>
      <c r="VN587" s="6"/>
      <c r="VO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O587" s="6"/>
      <c r="WP587" s="6"/>
      <c r="WQ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</row>
    <row r="588" spans="2:632" s="4" customFormat="1" x14ac:dyDescent="0.2">
      <c r="B588" s="6"/>
      <c r="C588" s="6"/>
      <c r="E588" s="6"/>
      <c r="UH588" s="6"/>
      <c r="UI588" s="6"/>
      <c r="UJ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M588" s="6"/>
      <c r="VN588" s="6"/>
      <c r="VO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O588" s="6"/>
      <c r="WP588" s="6"/>
      <c r="WQ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</row>
    <row r="589" spans="2:632" s="4" customFormat="1" x14ac:dyDescent="0.2">
      <c r="B589" s="6"/>
      <c r="C589" s="6"/>
      <c r="E589" s="6"/>
      <c r="UH589" s="6"/>
      <c r="UI589" s="6"/>
      <c r="UJ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M589" s="6"/>
      <c r="VN589" s="6"/>
      <c r="VO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O589" s="6"/>
      <c r="WP589" s="6"/>
      <c r="WQ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</row>
    <row r="590" spans="2:632" s="4" customFormat="1" x14ac:dyDescent="0.2">
      <c r="B590" s="6"/>
      <c r="C590" s="6"/>
      <c r="E590" s="6"/>
      <c r="UH590" s="6"/>
      <c r="UI590" s="6"/>
      <c r="UJ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M590" s="6"/>
      <c r="VN590" s="6"/>
      <c r="VO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O590" s="6"/>
      <c r="WP590" s="6"/>
      <c r="WQ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</row>
    <row r="591" spans="2:632" s="4" customFormat="1" x14ac:dyDescent="0.2">
      <c r="B591" s="6"/>
      <c r="C591" s="6"/>
      <c r="E591" s="6"/>
      <c r="UH591" s="6"/>
      <c r="UI591" s="6"/>
      <c r="UJ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M591" s="6"/>
      <c r="VN591" s="6"/>
      <c r="VO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O591" s="6"/>
      <c r="WP591" s="6"/>
      <c r="WQ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</row>
    <row r="592" spans="2:632" s="4" customFormat="1" x14ac:dyDescent="0.2">
      <c r="B592" s="6"/>
      <c r="C592" s="6"/>
      <c r="E592" s="6"/>
      <c r="UH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M592" s="6"/>
      <c r="VN592" s="6"/>
      <c r="VO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O592" s="6"/>
      <c r="WP592" s="6"/>
      <c r="WQ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</row>
    <row r="593" spans="2:632" s="4" customFormat="1" x14ac:dyDescent="0.2">
      <c r="B593" s="6"/>
      <c r="C593" s="6"/>
      <c r="E593" s="6"/>
      <c r="UH593" s="6"/>
      <c r="UI593" s="6"/>
      <c r="UJ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M593" s="6"/>
      <c r="VN593" s="6"/>
      <c r="VO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O593" s="6"/>
      <c r="WP593" s="6"/>
      <c r="WQ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</row>
    <row r="594" spans="2:632" s="4" customFormat="1" x14ac:dyDescent="0.2">
      <c r="B594" s="6"/>
      <c r="C594" s="6"/>
      <c r="E594" s="6"/>
      <c r="UH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M594" s="6"/>
      <c r="VN594" s="6"/>
      <c r="VO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O594" s="6"/>
      <c r="WP594" s="6"/>
      <c r="WQ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</row>
    <row r="595" spans="2:632" s="4" customFormat="1" x14ac:dyDescent="0.2">
      <c r="B595" s="6"/>
      <c r="C595" s="6"/>
      <c r="E595" s="6"/>
      <c r="UH595" s="6"/>
      <c r="UI595" s="6"/>
      <c r="UJ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M595" s="6"/>
      <c r="VN595" s="6"/>
      <c r="VO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O595" s="6"/>
      <c r="WP595" s="6"/>
      <c r="WQ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</row>
    <row r="596" spans="2:632" s="4" customFormat="1" x14ac:dyDescent="0.2">
      <c r="B596" s="6"/>
      <c r="C596" s="6"/>
      <c r="E596" s="6"/>
      <c r="UH596" s="6"/>
      <c r="UI596" s="6"/>
      <c r="UJ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M596" s="6"/>
      <c r="VN596" s="6"/>
      <c r="VO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O596" s="6"/>
      <c r="WP596" s="6"/>
      <c r="WQ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</row>
    <row r="597" spans="2:632" s="4" customFormat="1" x14ac:dyDescent="0.2">
      <c r="B597" s="6"/>
      <c r="C597" s="6"/>
      <c r="E597" s="6"/>
      <c r="UH597" s="6"/>
      <c r="UI597" s="6"/>
      <c r="UJ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M597" s="6"/>
      <c r="VN597" s="6"/>
      <c r="VO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O597" s="6"/>
      <c r="WP597" s="6"/>
      <c r="WQ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</row>
    <row r="598" spans="2:632" s="4" customFormat="1" x14ac:dyDescent="0.2">
      <c r="B598" s="6"/>
      <c r="C598" s="6"/>
      <c r="E598" s="6"/>
      <c r="UH598" s="6"/>
      <c r="UI598" s="6"/>
      <c r="UJ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M598" s="6"/>
      <c r="VN598" s="6"/>
      <c r="VO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O598" s="6"/>
      <c r="WP598" s="6"/>
      <c r="WQ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</row>
    <row r="599" spans="2:632" s="4" customFormat="1" x14ac:dyDescent="0.2">
      <c r="B599" s="6"/>
      <c r="C599" s="6"/>
      <c r="E599" s="6"/>
      <c r="UH599" s="6"/>
      <c r="UI599" s="6"/>
      <c r="UJ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M599" s="6"/>
      <c r="VN599" s="6"/>
      <c r="VO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O599" s="6"/>
      <c r="WP599" s="6"/>
      <c r="WQ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</row>
    <row r="600" spans="2:632" s="4" customFormat="1" x14ac:dyDescent="0.2">
      <c r="B600" s="6"/>
      <c r="C600" s="6"/>
      <c r="E600" s="6"/>
      <c r="UH600" s="6"/>
      <c r="UI600" s="6"/>
      <c r="UJ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M600" s="6"/>
      <c r="VN600" s="6"/>
      <c r="VO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O600" s="6"/>
      <c r="WP600" s="6"/>
      <c r="WQ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</row>
    <row r="601" spans="2:632" s="4" customFormat="1" x14ac:dyDescent="0.2">
      <c r="B601" s="6"/>
      <c r="C601" s="6"/>
      <c r="E601" s="6"/>
      <c r="UH601" s="6"/>
      <c r="UI601" s="6"/>
      <c r="UJ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M601" s="6"/>
      <c r="VN601" s="6"/>
      <c r="VO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O601" s="6"/>
      <c r="WP601" s="6"/>
      <c r="WQ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</row>
    <row r="602" spans="2:632" s="4" customFormat="1" x14ac:dyDescent="0.2">
      <c r="B602" s="6"/>
      <c r="C602" s="6"/>
      <c r="E602" s="6"/>
      <c r="UH602" s="6"/>
      <c r="UI602" s="6"/>
      <c r="UJ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M602" s="6"/>
      <c r="VN602" s="6"/>
      <c r="VO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O602" s="6"/>
      <c r="WP602" s="6"/>
      <c r="WQ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</row>
    <row r="603" spans="2:632" s="4" customFormat="1" x14ac:dyDescent="0.2">
      <c r="B603" s="6"/>
      <c r="C603" s="6"/>
      <c r="E603" s="6"/>
      <c r="UH603" s="6"/>
      <c r="UI603" s="6"/>
      <c r="UJ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M603" s="6"/>
      <c r="VN603" s="6"/>
      <c r="VO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O603" s="6"/>
      <c r="WP603" s="6"/>
      <c r="WQ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</row>
    <row r="604" spans="2:632" s="4" customFormat="1" x14ac:dyDescent="0.2">
      <c r="B604" s="6"/>
      <c r="C604" s="6"/>
      <c r="E604" s="6"/>
      <c r="UH604" s="6"/>
      <c r="UI604" s="6"/>
      <c r="UJ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M604" s="6"/>
      <c r="VN604" s="6"/>
      <c r="VO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O604" s="6"/>
      <c r="WP604" s="6"/>
      <c r="WQ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</row>
    <row r="605" spans="2:632" s="4" customFormat="1" x14ac:dyDescent="0.2">
      <c r="B605" s="6"/>
      <c r="C605" s="6"/>
      <c r="E605" s="6"/>
      <c r="UH605" s="6"/>
      <c r="UI605" s="6"/>
      <c r="UJ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M605" s="6"/>
      <c r="VN605" s="6"/>
      <c r="VO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O605" s="6"/>
      <c r="WP605" s="6"/>
      <c r="WQ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</row>
    <row r="606" spans="2:632" s="4" customFormat="1" x14ac:dyDescent="0.2">
      <c r="B606" s="6"/>
      <c r="C606" s="6"/>
      <c r="E606" s="6"/>
      <c r="UH606" s="6"/>
      <c r="UI606" s="6"/>
      <c r="UJ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M606" s="6"/>
      <c r="VN606" s="6"/>
      <c r="VO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O606" s="6"/>
      <c r="WP606" s="6"/>
      <c r="WQ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</row>
    <row r="607" spans="2:632" s="4" customFormat="1" x14ac:dyDescent="0.2">
      <c r="B607" s="6"/>
      <c r="C607" s="6"/>
      <c r="E607" s="6"/>
      <c r="UH607" s="6"/>
      <c r="UI607" s="6"/>
      <c r="UJ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M607" s="6"/>
      <c r="VN607" s="6"/>
      <c r="VO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O607" s="6"/>
      <c r="WP607" s="6"/>
      <c r="WQ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</row>
    <row r="608" spans="2:632" s="4" customFormat="1" x14ac:dyDescent="0.2">
      <c r="B608" s="6"/>
      <c r="C608" s="6"/>
      <c r="E608" s="6"/>
      <c r="UH608" s="6"/>
      <c r="UI608" s="6"/>
      <c r="UJ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M608" s="6"/>
      <c r="VN608" s="6"/>
      <c r="VO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O608" s="6"/>
      <c r="WP608" s="6"/>
      <c r="WQ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</row>
    <row r="609" spans="2:632" s="4" customFormat="1" x14ac:dyDescent="0.2">
      <c r="B609" s="6"/>
      <c r="C609" s="6"/>
      <c r="E609" s="6"/>
      <c r="UH609" s="6"/>
      <c r="UI609" s="6"/>
      <c r="UJ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M609" s="6"/>
      <c r="VN609" s="6"/>
      <c r="VO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O609" s="6"/>
      <c r="WP609" s="6"/>
      <c r="WQ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</row>
    <row r="610" spans="2:632" s="4" customFormat="1" x14ac:dyDescent="0.2">
      <c r="B610" s="6"/>
      <c r="C610" s="6"/>
      <c r="E610" s="6"/>
      <c r="UH610" s="6"/>
      <c r="UI610" s="6"/>
      <c r="UJ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M610" s="6"/>
      <c r="VN610" s="6"/>
      <c r="VO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O610" s="6"/>
      <c r="WP610" s="6"/>
      <c r="WQ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</row>
    <row r="611" spans="2:632" s="4" customFormat="1" x14ac:dyDescent="0.2">
      <c r="B611" s="6"/>
      <c r="C611" s="6"/>
      <c r="E611" s="6"/>
      <c r="UH611" s="6"/>
      <c r="UI611" s="6"/>
      <c r="UJ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M611" s="6"/>
      <c r="VN611" s="6"/>
      <c r="VO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O611" s="6"/>
      <c r="WP611" s="6"/>
      <c r="WQ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</row>
    <row r="612" spans="2:632" s="4" customFormat="1" x14ac:dyDescent="0.2">
      <c r="B612" s="6"/>
      <c r="C612" s="6"/>
      <c r="E612" s="6"/>
      <c r="UH612" s="6"/>
      <c r="UI612" s="6"/>
      <c r="UJ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M612" s="6"/>
      <c r="VN612" s="6"/>
      <c r="VO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O612" s="6"/>
      <c r="WP612" s="6"/>
      <c r="WQ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</row>
    <row r="613" spans="2:632" s="4" customFormat="1" x14ac:dyDescent="0.2">
      <c r="B613" s="6"/>
      <c r="C613" s="6"/>
      <c r="E613" s="6"/>
      <c r="UH613" s="6"/>
      <c r="UI613" s="6"/>
      <c r="UJ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M613" s="6"/>
      <c r="VN613" s="6"/>
      <c r="VO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O613" s="6"/>
      <c r="WP613" s="6"/>
      <c r="WQ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</row>
    <row r="614" spans="2:632" s="4" customFormat="1" x14ac:dyDescent="0.2">
      <c r="B614" s="6"/>
      <c r="C614" s="6"/>
      <c r="E614" s="6"/>
      <c r="UH614" s="6"/>
      <c r="UI614" s="6"/>
      <c r="UJ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M614" s="6"/>
      <c r="VN614" s="6"/>
      <c r="VO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O614" s="6"/>
      <c r="WP614" s="6"/>
      <c r="WQ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</row>
    <row r="615" spans="2:632" s="4" customFormat="1" x14ac:dyDescent="0.2">
      <c r="B615" s="6"/>
      <c r="C615" s="6"/>
      <c r="E615" s="6"/>
      <c r="UH615" s="6"/>
      <c r="UI615" s="6"/>
      <c r="UJ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M615" s="6"/>
      <c r="VN615" s="6"/>
      <c r="VO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O615" s="6"/>
      <c r="WP615" s="6"/>
      <c r="WQ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</row>
    <row r="616" spans="2:632" s="4" customFormat="1" x14ac:dyDescent="0.2">
      <c r="B616" s="6"/>
      <c r="C616" s="6"/>
      <c r="E616" s="6"/>
      <c r="UH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M616" s="6"/>
      <c r="VN616" s="6"/>
      <c r="VO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O616" s="6"/>
      <c r="WP616" s="6"/>
      <c r="WQ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</row>
    <row r="617" spans="2:632" s="4" customFormat="1" x14ac:dyDescent="0.2">
      <c r="B617" s="6"/>
      <c r="C617" s="6"/>
      <c r="E617" s="6"/>
      <c r="UH617" s="6"/>
      <c r="UI617" s="6"/>
      <c r="UJ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M617" s="6"/>
      <c r="VN617" s="6"/>
      <c r="VO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O617" s="6"/>
      <c r="WP617" s="6"/>
      <c r="WQ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</row>
    <row r="618" spans="2:632" s="4" customFormat="1" x14ac:dyDescent="0.2">
      <c r="B618" s="6"/>
      <c r="C618" s="6"/>
      <c r="E618" s="6"/>
      <c r="UH618" s="6"/>
      <c r="UI618" s="6"/>
      <c r="UJ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M618" s="6"/>
      <c r="VN618" s="6"/>
      <c r="VO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O618" s="6"/>
      <c r="WP618" s="6"/>
      <c r="WQ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</row>
    <row r="619" spans="2:632" s="4" customFormat="1" x14ac:dyDescent="0.2">
      <c r="B619" s="6"/>
      <c r="C619" s="6"/>
      <c r="E619" s="6"/>
      <c r="UH619" s="6"/>
      <c r="UI619" s="6"/>
      <c r="UJ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M619" s="6"/>
      <c r="VN619" s="6"/>
      <c r="VO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O619" s="6"/>
      <c r="WP619" s="6"/>
      <c r="WQ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</row>
    <row r="620" spans="2:632" s="4" customFormat="1" x14ac:dyDescent="0.2">
      <c r="B620" s="6"/>
      <c r="C620" s="6"/>
      <c r="E620" s="6"/>
      <c r="UH620" s="6"/>
      <c r="UI620" s="6"/>
      <c r="UJ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M620" s="6"/>
      <c r="VN620" s="6"/>
      <c r="VO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O620" s="6"/>
      <c r="WP620" s="6"/>
      <c r="WQ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</row>
    <row r="621" spans="2:632" s="4" customFormat="1" x14ac:dyDescent="0.2">
      <c r="B621" s="6"/>
      <c r="C621" s="6"/>
      <c r="E621" s="6"/>
      <c r="UH621" s="6"/>
      <c r="UI621" s="6"/>
      <c r="UJ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M621" s="6"/>
      <c r="VN621" s="6"/>
      <c r="VO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O621" s="6"/>
      <c r="WP621" s="6"/>
      <c r="WQ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</row>
    <row r="622" spans="2:632" s="4" customFormat="1" x14ac:dyDescent="0.2">
      <c r="B622" s="6"/>
      <c r="C622" s="6"/>
      <c r="E622" s="6"/>
      <c r="UH622" s="6"/>
      <c r="UI622" s="6"/>
      <c r="UJ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M622" s="6"/>
      <c r="VN622" s="6"/>
      <c r="VO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O622" s="6"/>
      <c r="WP622" s="6"/>
      <c r="WQ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</row>
    <row r="623" spans="2:632" s="4" customFormat="1" x14ac:dyDescent="0.2">
      <c r="B623" s="6"/>
      <c r="C623" s="6"/>
      <c r="E623" s="6"/>
      <c r="UH623" s="6"/>
      <c r="UI623" s="6"/>
      <c r="UJ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M623" s="6"/>
      <c r="VN623" s="6"/>
      <c r="VO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O623" s="6"/>
      <c r="WP623" s="6"/>
      <c r="WQ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</row>
    <row r="624" spans="2:632" s="4" customFormat="1" x14ac:dyDescent="0.2">
      <c r="B624" s="6"/>
      <c r="C624" s="6"/>
      <c r="E624" s="6"/>
      <c r="UH624" s="6"/>
      <c r="UI624" s="6"/>
      <c r="UJ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M624" s="6"/>
      <c r="VN624" s="6"/>
      <c r="VO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O624" s="6"/>
      <c r="WP624" s="6"/>
      <c r="WQ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</row>
    <row r="625" spans="2:632" s="4" customFormat="1" x14ac:dyDescent="0.2">
      <c r="B625" s="6"/>
      <c r="C625" s="6"/>
      <c r="E625" s="6"/>
      <c r="UH625" s="6"/>
      <c r="UI625" s="6"/>
      <c r="UJ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M625" s="6"/>
      <c r="VN625" s="6"/>
      <c r="VO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O625" s="6"/>
      <c r="WP625" s="6"/>
      <c r="WQ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</row>
    <row r="626" spans="2:632" s="4" customFormat="1" x14ac:dyDescent="0.2">
      <c r="B626" s="6"/>
      <c r="C626" s="6"/>
      <c r="E626" s="6"/>
      <c r="UH626" s="6"/>
      <c r="UI626" s="6"/>
      <c r="UJ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M626" s="6"/>
      <c r="VN626" s="6"/>
      <c r="VO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O626" s="6"/>
      <c r="WP626" s="6"/>
      <c r="WQ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</row>
    <row r="627" spans="2:632" s="4" customFormat="1" x14ac:dyDescent="0.2">
      <c r="B627" s="6"/>
      <c r="C627" s="6"/>
      <c r="E627" s="6"/>
      <c r="UH627" s="6"/>
      <c r="UI627" s="6"/>
      <c r="UJ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M627" s="6"/>
      <c r="VN627" s="6"/>
      <c r="VO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O627" s="6"/>
      <c r="WP627" s="6"/>
      <c r="WQ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</row>
    <row r="628" spans="2:632" s="4" customFormat="1" x14ac:dyDescent="0.2">
      <c r="B628" s="6"/>
      <c r="C628" s="6"/>
      <c r="E628" s="6"/>
      <c r="UH628" s="6"/>
      <c r="UI628" s="6"/>
      <c r="UJ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M628" s="6"/>
      <c r="VN628" s="6"/>
      <c r="VO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O628" s="6"/>
      <c r="WP628" s="6"/>
      <c r="WQ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</row>
    <row r="629" spans="2:632" s="4" customFormat="1" x14ac:dyDescent="0.2">
      <c r="B629" s="6"/>
      <c r="C629" s="6"/>
      <c r="E629" s="6"/>
      <c r="UH629" s="6"/>
      <c r="UI629" s="6"/>
      <c r="UJ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M629" s="6"/>
      <c r="VN629" s="6"/>
      <c r="VO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O629" s="6"/>
      <c r="WP629" s="6"/>
      <c r="WQ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</row>
    <row r="630" spans="2:632" s="4" customFormat="1" x14ac:dyDescent="0.2">
      <c r="B630" s="6"/>
      <c r="C630" s="6"/>
      <c r="E630" s="6"/>
      <c r="UH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M630" s="6"/>
      <c r="VN630" s="6"/>
      <c r="VO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O630" s="6"/>
      <c r="WP630" s="6"/>
      <c r="WQ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</row>
    <row r="631" spans="2:632" s="4" customFormat="1" x14ac:dyDescent="0.2">
      <c r="B631" s="6"/>
      <c r="C631" s="6"/>
      <c r="E631" s="6"/>
      <c r="UH631" s="6"/>
      <c r="UI631" s="6"/>
      <c r="UJ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M631" s="6"/>
      <c r="VN631" s="6"/>
      <c r="VO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O631" s="6"/>
      <c r="WP631" s="6"/>
      <c r="WQ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</row>
    <row r="632" spans="2:632" s="4" customFormat="1" x14ac:dyDescent="0.2">
      <c r="B632" s="6"/>
      <c r="C632" s="6"/>
      <c r="E632" s="6"/>
      <c r="UH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M632" s="6"/>
      <c r="VN632" s="6"/>
      <c r="VO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O632" s="6"/>
      <c r="WP632" s="6"/>
      <c r="WQ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</row>
    <row r="633" spans="2:632" s="4" customFormat="1" x14ac:dyDescent="0.2">
      <c r="B633" s="6"/>
      <c r="C633" s="6"/>
      <c r="E633" s="6"/>
      <c r="UH633" s="6"/>
      <c r="UI633" s="6"/>
      <c r="UJ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M633" s="6"/>
      <c r="VN633" s="6"/>
      <c r="VO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O633" s="6"/>
      <c r="WP633" s="6"/>
      <c r="WQ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</row>
    <row r="634" spans="2:632" s="4" customFormat="1" x14ac:dyDescent="0.2">
      <c r="B634" s="6"/>
      <c r="C634" s="6"/>
      <c r="E634" s="6"/>
      <c r="UH634" s="6"/>
      <c r="UI634" s="6"/>
      <c r="UJ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M634" s="6"/>
      <c r="VN634" s="6"/>
      <c r="VO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O634" s="6"/>
      <c r="WP634" s="6"/>
      <c r="WQ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</row>
    <row r="635" spans="2:632" s="4" customFormat="1" x14ac:dyDescent="0.2">
      <c r="B635" s="6"/>
      <c r="C635" s="6"/>
      <c r="E635" s="6"/>
      <c r="UH635" s="6"/>
      <c r="UI635" s="6"/>
      <c r="UJ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M635" s="6"/>
      <c r="VN635" s="6"/>
      <c r="VO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O635" s="6"/>
      <c r="WP635" s="6"/>
      <c r="WQ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</row>
    <row r="636" spans="2:632" s="4" customFormat="1" x14ac:dyDescent="0.2">
      <c r="B636" s="6"/>
      <c r="C636" s="6"/>
      <c r="E636" s="6"/>
      <c r="UH636" s="6"/>
      <c r="UI636" s="6"/>
      <c r="UJ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M636" s="6"/>
      <c r="VN636" s="6"/>
      <c r="VO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O636" s="6"/>
      <c r="WP636" s="6"/>
      <c r="WQ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</row>
    <row r="637" spans="2:632" s="4" customFormat="1" x14ac:dyDescent="0.2">
      <c r="B637" s="6"/>
      <c r="C637" s="6"/>
      <c r="E637" s="6"/>
      <c r="UH637" s="6"/>
      <c r="UI637" s="6"/>
      <c r="UJ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M637" s="6"/>
      <c r="VN637" s="6"/>
      <c r="VO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O637" s="6"/>
      <c r="WP637" s="6"/>
      <c r="WQ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</row>
    <row r="638" spans="2:632" s="4" customFormat="1" x14ac:dyDescent="0.2">
      <c r="B638" s="6"/>
      <c r="C638" s="6"/>
      <c r="E638" s="6"/>
      <c r="UH638" s="6"/>
      <c r="UI638" s="6"/>
      <c r="UJ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M638" s="6"/>
      <c r="VN638" s="6"/>
      <c r="VO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O638" s="6"/>
      <c r="WP638" s="6"/>
      <c r="WQ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</row>
    <row r="639" spans="2:632" s="4" customFormat="1" x14ac:dyDescent="0.2">
      <c r="B639" s="6"/>
      <c r="C639" s="6"/>
      <c r="E639" s="6"/>
      <c r="UH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M639" s="6"/>
      <c r="VN639" s="6"/>
      <c r="VO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O639" s="6"/>
      <c r="WP639" s="6"/>
      <c r="WQ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</row>
    <row r="640" spans="2:632" s="4" customFormat="1" x14ac:dyDescent="0.2">
      <c r="B640" s="6"/>
      <c r="C640" s="6"/>
      <c r="E640" s="6"/>
      <c r="UH640" s="6"/>
      <c r="UI640" s="6"/>
      <c r="UJ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M640" s="6"/>
      <c r="VN640" s="6"/>
      <c r="VO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O640" s="6"/>
      <c r="WP640" s="6"/>
      <c r="WQ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</row>
    <row r="641" spans="2:632" s="4" customFormat="1" x14ac:dyDescent="0.2">
      <c r="B641" s="6"/>
      <c r="C641" s="6"/>
      <c r="E641" s="6"/>
      <c r="UH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M641" s="6"/>
      <c r="VN641" s="6"/>
      <c r="VO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O641" s="6"/>
      <c r="WP641" s="6"/>
      <c r="WQ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</row>
    <row r="642" spans="2:632" s="4" customFormat="1" x14ac:dyDescent="0.2">
      <c r="B642" s="6"/>
      <c r="C642" s="6"/>
      <c r="E642" s="6"/>
      <c r="UH642" s="6"/>
      <c r="UI642" s="6"/>
      <c r="UJ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M642" s="6"/>
      <c r="VN642" s="6"/>
      <c r="VO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O642" s="6"/>
      <c r="WP642" s="6"/>
      <c r="WQ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</row>
    <row r="643" spans="2:632" s="4" customFormat="1" x14ac:dyDescent="0.2">
      <c r="B643" s="6"/>
      <c r="C643" s="6"/>
      <c r="E643" s="6"/>
      <c r="UH643" s="6"/>
      <c r="UI643" s="6"/>
      <c r="UJ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M643" s="6"/>
      <c r="VN643" s="6"/>
      <c r="VO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O643" s="6"/>
      <c r="WP643" s="6"/>
      <c r="WQ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</row>
    <row r="644" spans="2:632" s="4" customFormat="1" x14ac:dyDescent="0.2">
      <c r="B644" s="6"/>
      <c r="C644" s="6"/>
      <c r="E644" s="6"/>
      <c r="UH644" s="6"/>
      <c r="UI644" s="6"/>
      <c r="UJ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M644" s="6"/>
      <c r="VN644" s="6"/>
      <c r="VO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O644" s="6"/>
      <c r="WP644" s="6"/>
      <c r="WQ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</row>
    <row r="645" spans="2:632" s="4" customFormat="1" x14ac:dyDescent="0.2">
      <c r="B645" s="6"/>
      <c r="C645" s="6"/>
      <c r="E645" s="6"/>
      <c r="UH645" s="6"/>
      <c r="UI645" s="6"/>
      <c r="UJ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M645" s="6"/>
      <c r="VN645" s="6"/>
      <c r="VO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O645" s="6"/>
      <c r="WP645" s="6"/>
      <c r="WQ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</row>
    <row r="646" spans="2:632" s="4" customFormat="1" x14ac:dyDescent="0.2">
      <c r="B646" s="6"/>
      <c r="C646" s="6"/>
      <c r="E646" s="6"/>
      <c r="UH646" s="6"/>
      <c r="UI646" s="6"/>
      <c r="UJ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M646" s="6"/>
      <c r="VN646" s="6"/>
      <c r="VO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O646" s="6"/>
      <c r="WP646" s="6"/>
      <c r="WQ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</row>
    <row r="647" spans="2:632" s="4" customFormat="1" x14ac:dyDescent="0.2">
      <c r="B647" s="6"/>
      <c r="C647" s="6"/>
      <c r="E647" s="6"/>
      <c r="UH647" s="6"/>
      <c r="UI647" s="6"/>
      <c r="UJ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M647" s="6"/>
      <c r="VN647" s="6"/>
      <c r="VO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O647" s="6"/>
      <c r="WP647" s="6"/>
      <c r="WQ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</row>
    <row r="648" spans="2:632" s="4" customFormat="1" x14ac:dyDescent="0.2">
      <c r="B648" s="6"/>
      <c r="C648" s="6"/>
      <c r="E648" s="6"/>
      <c r="UH648" s="6"/>
      <c r="UI648" s="6"/>
      <c r="UJ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M648" s="6"/>
      <c r="VN648" s="6"/>
      <c r="VO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O648" s="6"/>
      <c r="WP648" s="6"/>
      <c r="WQ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</row>
    <row r="649" spans="2:632" s="4" customFormat="1" x14ac:dyDescent="0.2">
      <c r="B649" s="6"/>
      <c r="C649" s="6"/>
      <c r="E649" s="6"/>
      <c r="UH649" s="6"/>
      <c r="UI649" s="6"/>
      <c r="UJ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M649" s="6"/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O649" s="6"/>
      <c r="WP649" s="6"/>
      <c r="WQ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</row>
    <row r="650" spans="2:632" s="4" customFormat="1" x14ac:dyDescent="0.2">
      <c r="B650" s="6"/>
      <c r="C650" s="6"/>
      <c r="E650" s="6"/>
      <c r="UH650" s="6"/>
      <c r="UI650" s="6"/>
      <c r="UJ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M650" s="6"/>
      <c r="VN650" s="6"/>
      <c r="VO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O650" s="6"/>
      <c r="WP650" s="6"/>
      <c r="WQ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</row>
    <row r="651" spans="2:632" s="4" customFormat="1" x14ac:dyDescent="0.2">
      <c r="B651" s="6"/>
      <c r="C651" s="6"/>
      <c r="E651" s="6"/>
      <c r="UH651" s="6"/>
      <c r="UI651" s="6"/>
      <c r="UJ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M651" s="6"/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O651" s="6"/>
      <c r="WP651" s="6"/>
      <c r="WQ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</row>
    <row r="652" spans="2:632" s="4" customFormat="1" x14ac:dyDescent="0.2">
      <c r="B652" s="6"/>
      <c r="C652" s="6"/>
      <c r="E652" s="6"/>
      <c r="UH652" s="6"/>
      <c r="UI652" s="6"/>
      <c r="UJ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M652" s="6"/>
      <c r="VN652" s="6"/>
      <c r="VO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O652" s="6"/>
      <c r="WP652" s="6"/>
      <c r="WQ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</row>
    <row r="653" spans="2:632" s="4" customFormat="1" x14ac:dyDescent="0.2">
      <c r="B653" s="6"/>
      <c r="C653" s="6"/>
      <c r="E653" s="6"/>
      <c r="UH653" s="6"/>
      <c r="UI653" s="6"/>
      <c r="UJ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M653" s="6"/>
      <c r="VN653" s="6"/>
      <c r="VO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O653" s="6"/>
      <c r="WP653" s="6"/>
      <c r="WQ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</row>
    <row r="654" spans="2:632" s="4" customFormat="1" x14ac:dyDescent="0.2">
      <c r="B654" s="6"/>
      <c r="C654" s="6"/>
      <c r="E654" s="6"/>
      <c r="UH654" s="6"/>
      <c r="UI654" s="6"/>
      <c r="UJ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M654" s="6"/>
      <c r="VN654" s="6"/>
      <c r="VO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O654" s="6"/>
      <c r="WP654" s="6"/>
      <c r="WQ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</row>
    <row r="655" spans="2:632" s="4" customFormat="1" x14ac:dyDescent="0.2">
      <c r="B655" s="6"/>
      <c r="C655" s="6"/>
      <c r="E655" s="6"/>
      <c r="UH655" s="6"/>
      <c r="UI655" s="6"/>
      <c r="UJ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M655" s="6"/>
      <c r="VN655" s="6"/>
      <c r="VO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O655" s="6"/>
      <c r="WP655" s="6"/>
      <c r="WQ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</row>
    <row r="656" spans="2:632" s="4" customFormat="1" x14ac:dyDescent="0.2">
      <c r="B656" s="6"/>
      <c r="C656" s="6"/>
      <c r="E656" s="6"/>
      <c r="UH656" s="6"/>
      <c r="UI656" s="6"/>
      <c r="UJ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M656" s="6"/>
      <c r="VN656" s="6"/>
      <c r="VO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O656" s="6"/>
      <c r="WP656" s="6"/>
      <c r="WQ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</row>
    <row r="657" spans="2:632" s="4" customFormat="1" x14ac:dyDescent="0.2">
      <c r="B657" s="6"/>
      <c r="C657" s="6"/>
      <c r="E657" s="6"/>
      <c r="UH657" s="6"/>
      <c r="UI657" s="6"/>
      <c r="UJ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M657" s="6"/>
      <c r="VN657" s="6"/>
      <c r="VO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O657" s="6"/>
      <c r="WP657" s="6"/>
      <c r="WQ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</row>
    <row r="658" spans="2:632" s="4" customFormat="1" x14ac:dyDescent="0.2">
      <c r="B658" s="6"/>
      <c r="C658" s="6"/>
      <c r="E658" s="6"/>
      <c r="UH658" s="6"/>
      <c r="UI658" s="6"/>
      <c r="UJ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M658" s="6"/>
      <c r="VN658" s="6"/>
      <c r="VO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O658" s="6"/>
      <c r="WP658" s="6"/>
      <c r="WQ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</row>
    <row r="659" spans="2:632" s="4" customFormat="1" x14ac:dyDescent="0.2">
      <c r="B659" s="6"/>
      <c r="C659" s="6"/>
      <c r="E659" s="6"/>
      <c r="UH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M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O659" s="6"/>
      <c r="WP659" s="6"/>
      <c r="WQ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</row>
    <row r="660" spans="2:632" s="4" customFormat="1" x14ac:dyDescent="0.2">
      <c r="B660" s="6"/>
      <c r="C660" s="6"/>
      <c r="E660" s="6"/>
      <c r="UH660" s="6"/>
      <c r="UI660" s="6"/>
      <c r="UJ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M660" s="6"/>
      <c r="VN660" s="6"/>
      <c r="VO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O660" s="6"/>
      <c r="WP660" s="6"/>
      <c r="WQ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</row>
    <row r="661" spans="2:632" s="4" customFormat="1" x14ac:dyDescent="0.2">
      <c r="B661" s="6"/>
      <c r="C661" s="6"/>
      <c r="E661" s="6"/>
      <c r="UH661" s="6"/>
      <c r="UI661" s="6"/>
      <c r="UJ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M661" s="6"/>
      <c r="VN661" s="6"/>
      <c r="VO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O661" s="6"/>
      <c r="WP661" s="6"/>
      <c r="WQ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</row>
    <row r="662" spans="2:632" s="4" customFormat="1" x14ac:dyDescent="0.2">
      <c r="B662" s="6"/>
      <c r="C662" s="6"/>
      <c r="E662" s="6"/>
      <c r="UH662" s="6"/>
      <c r="UI662" s="6"/>
      <c r="UJ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M662" s="6"/>
      <c r="VN662" s="6"/>
      <c r="VO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O662" s="6"/>
      <c r="WP662" s="6"/>
      <c r="WQ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</row>
    <row r="663" spans="2:632" s="4" customFormat="1" x14ac:dyDescent="0.2">
      <c r="B663" s="6"/>
      <c r="C663" s="6"/>
      <c r="E663" s="6"/>
      <c r="UH663" s="6"/>
      <c r="UI663" s="6"/>
      <c r="UJ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M663" s="6"/>
      <c r="VN663" s="6"/>
      <c r="VO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O663" s="6"/>
      <c r="WP663" s="6"/>
      <c r="WQ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</row>
    <row r="664" spans="2:632" s="4" customFormat="1" x14ac:dyDescent="0.2">
      <c r="B664" s="6"/>
      <c r="C664" s="6"/>
      <c r="E664" s="6"/>
      <c r="UH664" s="6"/>
      <c r="UI664" s="6"/>
      <c r="UJ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M664" s="6"/>
      <c r="VN664" s="6"/>
      <c r="VO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O664" s="6"/>
      <c r="WP664" s="6"/>
      <c r="WQ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</row>
    <row r="665" spans="2:632" s="4" customFormat="1" x14ac:dyDescent="0.2">
      <c r="B665" s="6"/>
      <c r="C665" s="6"/>
      <c r="E665" s="6"/>
      <c r="UH665" s="6"/>
      <c r="UI665" s="6"/>
      <c r="UJ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M665" s="6"/>
      <c r="VN665" s="6"/>
      <c r="VO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O665" s="6"/>
      <c r="WP665" s="6"/>
      <c r="WQ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</row>
    <row r="666" spans="2:632" s="4" customFormat="1" x14ac:dyDescent="0.2">
      <c r="B666" s="6"/>
      <c r="C666" s="6"/>
      <c r="E666" s="6"/>
      <c r="UH666" s="6"/>
      <c r="UI666" s="6"/>
      <c r="UJ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M666" s="6"/>
      <c r="VN666" s="6"/>
      <c r="VO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O666" s="6"/>
      <c r="WP666" s="6"/>
      <c r="WQ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</row>
    <row r="667" spans="2:632" s="4" customFormat="1" x14ac:dyDescent="0.2">
      <c r="B667" s="6"/>
      <c r="C667" s="6"/>
      <c r="E667" s="6"/>
      <c r="UH667" s="6"/>
      <c r="UI667" s="6"/>
      <c r="UJ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M667" s="6"/>
      <c r="VN667" s="6"/>
      <c r="VO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O667" s="6"/>
      <c r="WP667" s="6"/>
      <c r="WQ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</row>
    <row r="668" spans="2:632" s="4" customFormat="1" x14ac:dyDescent="0.2">
      <c r="B668" s="6"/>
      <c r="C668" s="6"/>
      <c r="E668" s="6"/>
      <c r="UH668" s="6"/>
      <c r="UI668" s="6"/>
      <c r="UJ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M668" s="6"/>
      <c r="VN668" s="6"/>
      <c r="VO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O668" s="6"/>
      <c r="WP668" s="6"/>
      <c r="WQ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</row>
    <row r="669" spans="2:632" s="4" customFormat="1" x14ac:dyDescent="0.2">
      <c r="B669" s="6"/>
      <c r="C669" s="6"/>
      <c r="E669" s="6"/>
      <c r="UH669" s="6"/>
      <c r="UI669" s="6"/>
      <c r="UJ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M669" s="6"/>
      <c r="VN669" s="6"/>
      <c r="VO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O669" s="6"/>
      <c r="WP669" s="6"/>
      <c r="WQ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</row>
    <row r="670" spans="2:632" s="4" customFormat="1" x14ac:dyDescent="0.2">
      <c r="B670" s="6"/>
      <c r="C670" s="6"/>
      <c r="E670" s="6"/>
      <c r="UH670" s="6"/>
      <c r="UI670" s="6"/>
      <c r="UJ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M670" s="6"/>
      <c r="VN670" s="6"/>
      <c r="VO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O670" s="6"/>
      <c r="WP670" s="6"/>
      <c r="WQ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</row>
    <row r="671" spans="2:632" s="4" customFormat="1" x14ac:dyDescent="0.2">
      <c r="B671" s="6"/>
      <c r="C671" s="6"/>
      <c r="E671" s="6"/>
      <c r="UH671" s="6"/>
      <c r="UI671" s="6"/>
      <c r="UJ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M671" s="6"/>
      <c r="VN671" s="6"/>
      <c r="VO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O671" s="6"/>
      <c r="WP671" s="6"/>
      <c r="WQ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</row>
    <row r="672" spans="2:632" s="4" customFormat="1" x14ac:dyDescent="0.2">
      <c r="B672" s="6"/>
      <c r="C672" s="6"/>
      <c r="E672" s="6"/>
      <c r="UH672" s="6"/>
      <c r="UI672" s="6"/>
      <c r="UJ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M672" s="6"/>
      <c r="VN672" s="6"/>
      <c r="VO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O672" s="6"/>
      <c r="WP672" s="6"/>
      <c r="WQ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</row>
    <row r="673" spans="2:632" s="4" customFormat="1" x14ac:dyDescent="0.2">
      <c r="B673" s="6"/>
      <c r="C673" s="6"/>
      <c r="E673" s="6"/>
      <c r="UH673" s="6"/>
      <c r="UI673" s="6"/>
      <c r="UJ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M673" s="6"/>
      <c r="VN673" s="6"/>
      <c r="VO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O673" s="6"/>
      <c r="WP673" s="6"/>
      <c r="WQ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</row>
    <row r="674" spans="2:632" s="4" customFormat="1" x14ac:dyDescent="0.2">
      <c r="B674" s="6"/>
      <c r="C674" s="6"/>
      <c r="E674" s="6"/>
      <c r="UH674" s="6"/>
      <c r="UI674" s="6"/>
      <c r="UJ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M674" s="6"/>
      <c r="VN674" s="6"/>
      <c r="VO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O674" s="6"/>
      <c r="WP674" s="6"/>
      <c r="WQ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</row>
    <row r="675" spans="2:632" s="4" customFormat="1" x14ac:dyDescent="0.2">
      <c r="B675" s="6"/>
      <c r="C675" s="6"/>
      <c r="E675" s="6"/>
      <c r="UH675" s="6"/>
      <c r="UI675" s="6"/>
      <c r="UJ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M675" s="6"/>
      <c r="VN675" s="6"/>
      <c r="VO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O675" s="6"/>
      <c r="WP675" s="6"/>
      <c r="WQ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</row>
    <row r="676" spans="2:632" s="4" customFormat="1" x14ac:dyDescent="0.2">
      <c r="B676" s="6"/>
      <c r="C676" s="6"/>
      <c r="E676" s="6"/>
      <c r="UH676" s="6"/>
      <c r="UI676" s="6"/>
      <c r="UJ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M676" s="6"/>
      <c r="VN676" s="6"/>
      <c r="VO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O676" s="6"/>
      <c r="WP676" s="6"/>
      <c r="WQ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</row>
    <row r="677" spans="2:632" s="4" customFormat="1" x14ac:dyDescent="0.2">
      <c r="B677" s="6"/>
      <c r="C677" s="6"/>
      <c r="E677" s="6"/>
      <c r="UH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M677" s="6"/>
      <c r="VN677" s="6"/>
      <c r="VO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O677" s="6"/>
      <c r="WP677" s="6"/>
      <c r="WQ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</row>
    <row r="678" spans="2:632" s="4" customFormat="1" x14ac:dyDescent="0.2">
      <c r="B678" s="6"/>
      <c r="C678" s="6"/>
      <c r="E678" s="6"/>
      <c r="UH678" s="6"/>
      <c r="UI678" s="6"/>
      <c r="UJ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M678" s="6"/>
      <c r="VN678" s="6"/>
      <c r="VO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O678" s="6"/>
      <c r="WP678" s="6"/>
      <c r="WQ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</row>
    <row r="679" spans="2:632" s="4" customFormat="1" x14ac:dyDescent="0.2">
      <c r="B679" s="6"/>
      <c r="C679" s="6"/>
      <c r="E679" s="6"/>
      <c r="UH679" s="6"/>
      <c r="UI679" s="6"/>
      <c r="UJ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M679" s="6"/>
      <c r="VN679" s="6"/>
      <c r="VO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O679" s="6"/>
      <c r="WP679" s="6"/>
      <c r="WQ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</row>
    <row r="680" spans="2:632" s="4" customFormat="1" x14ac:dyDescent="0.2">
      <c r="B680" s="6"/>
      <c r="C680" s="6"/>
      <c r="E680" s="6"/>
      <c r="UH680" s="6"/>
      <c r="UI680" s="6"/>
      <c r="UJ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M680" s="6"/>
      <c r="VN680" s="6"/>
      <c r="VO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O680" s="6"/>
      <c r="WP680" s="6"/>
      <c r="WQ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</row>
    <row r="681" spans="2:632" s="4" customFormat="1" x14ac:dyDescent="0.2">
      <c r="B681" s="6"/>
      <c r="C681" s="6"/>
      <c r="E681" s="6"/>
      <c r="UH681" s="6"/>
      <c r="UI681" s="6"/>
      <c r="UJ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M681" s="6"/>
      <c r="VN681" s="6"/>
      <c r="VO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O681" s="6"/>
      <c r="WP681" s="6"/>
      <c r="WQ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</row>
    <row r="682" spans="2:632" s="4" customFormat="1" x14ac:dyDescent="0.2">
      <c r="B682" s="6"/>
      <c r="C682" s="6"/>
      <c r="E682" s="6"/>
      <c r="UH682" s="6"/>
      <c r="UI682" s="6"/>
      <c r="UJ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M682" s="6"/>
      <c r="VN682" s="6"/>
      <c r="VO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O682" s="6"/>
      <c r="WP682" s="6"/>
      <c r="WQ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</row>
    <row r="683" spans="2:632" s="4" customFormat="1" x14ac:dyDescent="0.2">
      <c r="B683" s="6"/>
      <c r="C683" s="6"/>
      <c r="E683" s="6"/>
      <c r="UH683" s="6"/>
      <c r="UI683" s="6"/>
      <c r="UJ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M683" s="6"/>
      <c r="VN683" s="6"/>
      <c r="VO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O683" s="6"/>
      <c r="WP683" s="6"/>
      <c r="WQ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</row>
    <row r="684" spans="2:632" s="4" customFormat="1" x14ac:dyDescent="0.2">
      <c r="B684" s="6"/>
      <c r="C684" s="6"/>
      <c r="E684" s="6"/>
      <c r="UH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M684" s="6"/>
      <c r="VN684" s="6"/>
      <c r="VO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O684" s="6"/>
      <c r="WP684" s="6"/>
      <c r="WQ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</row>
    <row r="685" spans="2:632" s="4" customFormat="1" x14ac:dyDescent="0.2">
      <c r="B685" s="6"/>
      <c r="C685" s="6"/>
      <c r="E685" s="6"/>
      <c r="UH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M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O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</row>
    <row r="686" spans="2:632" s="4" customFormat="1" x14ac:dyDescent="0.2">
      <c r="B686" s="6"/>
      <c r="C686" s="6"/>
      <c r="E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</row>
    <row r="687" spans="2:632" s="4" customFormat="1" x14ac:dyDescent="0.2">
      <c r="B687" s="6"/>
      <c r="C687" s="6"/>
      <c r="E687" s="6"/>
      <c r="UH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M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O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</row>
    <row r="688" spans="2:632" s="4" customFormat="1" x14ac:dyDescent="0.2">
      <c r="B688" s="6"/>
      <c r="C688" s="6"/>
      <c r="E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</row>
    <row r="689" spans="2:632" s="4" customFormat="1" x14ac:dyDescent="0.2">
      <c r="B689" s="6"/>
      <c r="C689" s="6"/>
      <c r="E689" s="6"/>
      <c r="UH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M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O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</row>
    <row r="690" spans="2:632" s="4" customFormat="1" x14ac:dyDescent="0.2">
      <c r="B690" s="6"/>
      <c r="C690" s="6"/>
      <c r="E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O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</row>
    <row r="691" spans="2:632" s="4" customFormat="1" x14ac:dyDescent="0.2">
      <c r="B691" s="6"/>
      <c r="C691" s="6"/>
      <c r="E691" s="6"/>
      <c r="UH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M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O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</row>
    <row r="692" spans="2:632" s="4" customFormat="1" x14ac:dyDescent="0.2">
      <c r="B692" s="6"/>
      <c r="C692" s="6"/>
      <c r="E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O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</row>
    <row r="693" spans="2:632" s="4" customFormat="1" x14ac:dyDescent="0.2">
      <c r="B693" s="6"/>
      <c r="C693" s="6"/>
      <c r="E693" s="6"/>
      <c r="UH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M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O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</row>
    <row r="694" spans="2:632" s="4" customFormat="1" x14ac:dyDescent="0.2">
      <c r="B694" s="6"/>
      <c r="C694" s="6"/>
      <c r="E694" s="6"/>
      <c r="UH694" s="6"/>
      <c r="UI694" s="6"/>
      <c r="UJ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M694" s="6"/>
      <c r="VN694" s="6"/>
      <c r="VO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O694" s="6"/>
      <c r="WP694" s="6"/>
      <c r="WQ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</row>
    <row r="695" spans="2:632" s="4" customFormat="1" x14ac:dyDescent="0.2">
      <c r="B695" s="6"/>
      <c r="C695" s="6"/>
      <c r="E695" s="6"/>
      <c r="UH695" s="6"/>
      <c r="UI695" s="6"/>
      <c r="UJ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M695" s="6"/>
      <c r="VN695" s="6"/>
      <c r="VO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O695" s="6"/>
      <c r="WP695" s="6"/>
      <c r="WQ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</row>
    <row r="696" spans="2:632" s="4" customFormat="1" x14ac:dyDescent="0.2">
      <c r="B696" s="6"/>
      <c r="C696" s="6"/>
      <c r="E696" s="6"/>
      <c r="UH696" s="6"/>
      <c r="UI696" s="6"/>
      <c r="UJ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M696" s="6"/>
      <c r="VN696" s="6"/>
      <c r="VO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O696" s="6"/>
      <c r="WP696" s="6"/>
      <c r="WQ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</row>
    <row r="697" spans="2:632" s="4" customFormat="1" x14ac:dyDescent="0.2">
      <c r="B697" s="6"/>
      <c r="C697" s="6"/>
      <c r="E697" s="6"/>
      <c r="UH697" s="6"/>
      <c r="UI697" s="6"/>
      <c r="UJ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M697" s="6"/>
      <c r="VN697" s="6"/>
      <c r="VO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O697" s="6"/>
      <c r="WP697" s="6"/>
      <c r="WQ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</row>
    <row r="698" spans="2:632" s="4" customFormat="1" x14ac:dyDescent="0.2">
      <c r="B698" s="6"/>
      <c r="C698" s="6"/>
      <c r="E698" s="6"/>
      <c r="UH698" s="6"/>
      <c r="UI698" s="6"/>
      <c r="UJ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M698" s="6"/>
      <c r="VN698" s="6"/>
      <c r="VO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O698" s="6"/>
      <c r="WP698" s="6"/>
      <c r="WQ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</row>
    <row r="699" spans="2:632" s="4" customFormat="1" x14ac:dyDescent="0.2">
      <c r="B699" s="6"/>
      <c r="C699" s="6"/>
      <c r="E699" s="6"/>
      <c r="UH699" s="6"/>
      <c r="UI699" s="6"/>
      <c r="UJ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M699" s="6"/>
      <c r="VN699" s="6"/>
      <c r="VO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O699" s="6"/>
      <c r="WP699" s="6"/>
      <c r="WQ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</row>
    <row r="700" spans="2:632" s="4" customFormat="1" x14ac:dyDescent="0.2">
      <c r="B700" s="6"/>
      <c r="C700" s="6"/>
      <c r="E700" s="6"/>
      <c r="UH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M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O700" s="6"/>
      <c r="WP700" s="6"/>
      <c r="WQ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</row>
    <row r="701" spans="2:632" s="4" customFormat="1" x14ac:dyDescent="0.2">
      <c r="B701" s="6"/>
      <c r="C701" s="6"/>
      <c r="E701" s="6"/>
      <c r="UH701" s="6"/>
      <c r="UI701" s="6"/>
      <c r="UJ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M701" s="6"/>
      <c r="VN701" s="6"/>
      <c r="VO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O701" s="6"/>
      <c r="WP701" s="6"/>
      <c r="WQ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</row>
    <row r="702" spans="2:632" s="4" customFormat="1" x14ac:dyDescent="0.2">
      <c r="B702" s="6"/>
      <c r="C702" s="6"/>
      <c r="E702" s="6"/>
      <c r="UH702" s="6"/>
      <c r="UI702" s="6"/>
      <c r="UJ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M702" s="6"/>
      <c r="VN702" s="6"/>
      <c r="VO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O702" s="6"/>
      <c r="WP702" s="6"/>
      <c r="WQ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</row>
    <row r="703" spans="2:632" s="4" customFormat="1" x14ac:dyDescent="0.2">
      <c r="B703" s="6"/>
      <c r="C703" s="6"/>
      <c r="E703" s="6"/>
      <c r="UH703" s="6"/>
      <c r="UI703" s="6"/>
      <c r="UJ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M703" s="6"/>
      <c r="VN703" s="6"/>
      <c r="VO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O703" s="6"/>
      <c r="WP703" s="6"/>
      <c r="WQ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</row>
    <row r="704" spans="2:632" s="4" customFormat="1" x14ac:dyDescent="0.2">
      <c r="B704" s="6"/>
      <c r="C704" s="6"/>
      <c r="E704" s="6"/>
      <c r="UH704" s="6"/>
      <c r="UI704" s="6"/>
      <c r="UJ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M704" s="6"/>
      <c r="VN704" s="6"/>
      <c r="VO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O704" s="6"/>
      <c r="WP704" s="6"/>
      <c r="WQ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</row>
    <row r="705" spans="2:632" s="4" customFormat="1" x14ac:dyDescent="0.2">
      <c r="B705" s="6"/>
      <c r="C705" s="6"/>
      <c r="E705" s="6"/>
      <c r="UH705" s="6"/>
      <c r="UI705" s="6"/>
      <c r="UJ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M705" s="6"/>
      <c r="VN705" s="6"/>
      <c r="VO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O705" s="6"/>
      <c r="WP705" s="6"/>
      <c r="WQ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</row>
    <row r="706" spans="2:632" s="4" customFormat="1" x14ac:dyDescent="0.2">
      <c r="B706" s="6"/>
      <c r="C706" s="6"/>
      <c r="E706" s="6"/>
      <c r="UH706" s="6"/>
      <c r="UI706" s="6"/>
      <c r="UJ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M706" s="6"/>
      <c r="VN706" s="6"/>
      <c r="VO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O706" s="6"/>
      <c r="WP706" s="6"/>
      <c r="WQ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</row>
    <row r="707" spans="2:632" s="4" customFormat="1" x14ac:dyDescent="0.2">
      <c r="B707" s="6"/>
      <c r="C707" s="6"/>
      <c r="E707" s="6"/>
      <c r="UH707" s="6"/>
      <c r="UI707" s="6"/>
      <c r="UJ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M707" s="6"/>
      <c r="VN707" s="6"/>
      <c r="VO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O707" s="6"/>
      <c r="WP707" s="6"/>
      <c r="WQ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</row>
    <row r="708" spans="2:632" s="4" customFormat="1" x14ac:dyDescent="0.2">
      <c r="B708" s="6"/>
      <c r="C708" s="6"/>
      <c r="E708" s="6"/>
      <c r="UH708" s="6"/>
      <c r="UI708" s="6"/>
      <c r="UJ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M708" s="6"/>
      <c r="VN708" s="6"/>
      <c r="VO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O708" s="6"/>
      <c r="WP708" s="6"/>
      <c r="WQ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</row>
    <row r="709" spans="2:632" s="4" customFormat="1" x14ac:dyDescent="0.2">
      <c r="B709" s="6"/>
      <c r="C709" s="6"/>
      <c r="E709" s="6"/>
      <c r="UH709" s="6"/>
      <c r="UI709" s="6"/>
      <c r="UJ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M709" s="6"/>
      <c r="VN709" s="6"/>
      <c r="VO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O709" s="6"/>
      <c r="WP709" s="6"/>
      <c r="WQ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</row>
    <row r="710" spans="2:632" s="4" customFormat="1" x14ac:dyDescent="0.2">
      <c r="B710" s="6"/>
      <c r="C710" s="6"/>
      <c r="E710" s="6"/>
      <c r="UH710" s="6"/>
      <c r="UI710" s="6"/>
      <c r="UJ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M710" s="6"/>
      <c r="VN710" s="6"/>
      <c r="VO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O710" s="6"/>
      <c r="WP710" s="6"/>
      <c r="WQ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</row>
    <row r="711" spans="2:632" s="4" customFormat="1" x14ac:dyDescent="0.2">
      <c r="B711" s="6"/>
      <c r="C711" s="6"/>
      <c r="E711" s="6"/>
      <c r="UH711" s="6"/>
      <c r="UI711" s="6"/>
      <c r="UJ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M711" s="6"/>
      <c r="VN711" s="6"/>
      <c r="VO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O711" s="6"/>
      <c r="WP711" s="6"/>
      <c r="WQ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</row>
    <row r="712" spans="2:632" s="4" customFormat="1" x14ac:dyDescent="0.2">
      <c r="B712" s="6"/>
      <c r="C712" s="6"/>
      <c r="E712" s="6"/>
      <c r="UH712" s="6"/>
      <c r="UI712" s="6"/>
      <c r="UJ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M712" s="6"/>
      <c r="VN712" s="6"/>
      <c r="VO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O712" s="6"/>
      <c r="WP712" s="6"/>
      <c r="WQ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</row>
    <row r="713" spans="2:632" s="4" customFormat="1" x14ac:dyDescent="0.2">
      <c r="B713" s="6"/>
      <c r="C713" s="6"/>
      <c r="E713" s="6"/>
      <c r="UH713" s="6"/>
      <c r="UI713" s="6"/>
      <c r="UJ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M713" s="6"/>
      <c r="VN713" s="6"/>
      <c r="VO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O713" s="6"/>
      <c r="WP713" s="6"/>
      <c r="WQ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</row>
    <row r="714" spans="2:632" s="4" customFormat="1" x14ac:dyDescent="0.2">
      <c r="B714" s="6"/>
      <c r="C714" s="6"/>
      <c r="E714" s="6"/>
      <c r="UH714" s="6"/>
      <c r="UI714" s="6"/>
      <c r="UJ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M714" s="6"/>
      <c r="VN714" s="6"/>
      <c r="VO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O714" s="6"/>
      <c r="WP714" s="6"/>
      <c r="WQ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</row>
    <row r="715" spans="2:632" s="4" customFormat="1" x14ac:dyDescent="0.2">
      <c r="B715" s="6"/>
      <c r="C715" s="6"/>
      <c r="E715" s="6"/>
      <c r="UH715" s="6"/>
      <c r="UI715" s="6"/>
      <c r="UJ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M715" s="6"/>
      <c r="VN715" s="6"/>
      <c r="VO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O715" s="6"/>
      <c r="WP715" s="6"/>
      <c r="WQ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</row>
    <row r="716" spans="2:632" s="4" customFormat="1" x14ac:dyDescent="0.2">
      <c r="B716" s="6"/>
      <c r="C716" s="6"/>
      <c r="E716" s="6"/>
      <c r="UH716" s="6"/>
      <c r="UI716" s="6"/>
      <c r="UJ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M716" s="6"/>
      <c r="VN716" s="6"/>
      <c r="VO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O716" s="6"/>
      <c r="WP716" s="6"/>
      <c r="WQ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</row>
    <row r="717" spans="2:632" s="4" customFormat="1" x14ac:dyDescent="0.2">
      <c r="B717" s="6"/>
      <c r="C717" s="6"/>
      <c r="E717" s="6"/>
      <c r="UH717" s="6"/>
      <c r="UI717" s="6"/>
      <c r="UJ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M717" s="6"/>
      <c r="VN717" s="6"/>
      <c r="VO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O717" s="6"/>
      <c r="WP717" s="6"/>
      <c r="WQ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</row>
    <row r="718" spans="2:632" s="4" customFormat="1" x14ac:dyDescent="0.2">
      <c r="B718" s="6"/>
      <c r="C718" s="6"/>
      <c r="E718" s="6"/>
      <c r="UH718" s="6"/>
      <c r="UI718" s="6"/>
      <c r="UJ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M718" s="6"/>
      <c r="VN718" s="6"/>
      <c r="VO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O718" s="6"/>
      <c r="WP718" s="6"/>
      <c r="WQ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</row>
    <row r="719" spans="2:632" s="4" customFormat="1" x14ac:dyDescent="0.2">
      <c r="B719" s="6"/>
      <c r="C719" s="6"/>
      <c r="E719" s="6"/>
      <c r="UH719" s="6"/>
      <c r="UI719" s="6"/>
      <c r="UJ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M719" s="6"/>
      <c r="VN719" s="6"/>
      <c r="VO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O719" s="6"/>
      <c r="WP719" s="6"/>
      <c r="WQ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</row>
    <row r="720" spans="2:632" s="4" customFormat="1" x14ac:dyDescent="0.2">
      <c r="B720" s="6"/>
      <c r="C720" s="6"/>
      <c r="E720" s="6"/>
      <c r="UH720" s="6"/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M720" s="6"/>
      <c r="VN720" s="6"/>
      <c r="VO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O720" s="6"/>
      <c r="WP720" s="6"/>
      <c r="WQ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</row>
    <row r="721" spans="2:632" s="4" customFormat="1" x14ac:dyDescent="0.2">
      <c r="B721" s="6"/>
      <c r="C721" s="6"/>
      <c r="E721" s="6"/>
      <c r="UH721" s="6"/>
      <c r="UI721" s="6"/>
      <c r="UJ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M721" s="6"/>
      <c r="VN721" s="6"/>
      <c r="VO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O721" s="6"/>
      <c r="WP721" s="6"/>
      <c r="WQ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</row>
    <row r="722" spans="2:632" s="4" customFormat="1" x14ac:dyDescent="0.2">
      <c r="B722" s="6"/>
      <c r="C722" s="6"/>
      <c r="E722" s="6"/>
      <c r="UH722" s="6"/>
      <c r="UI722" s="6"/>
      <c r="UJ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M722" s="6"/>
      <c r="VN722" s="6"/>
      <c r="VO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O722" s="6"/>
      <c r="WP722" s="6"/>
      <c r="WQ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</row>
    <row r="723" spans="2:632" s="4" customFormat="1" x14ac:dyDescent="0.2">
      <c r="B723" s="6"/>
      <c r="C723" s="6"/>
      <c r="E723" s="6"/>
      <c r="UH723" s="6"/>
      <c r="UI723" s="6"/>
      <c r="UJ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M723" s="6"/>
      <c r="VN723" s="6"/>
      <c r="VO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O723" s="6"/>
      <c r="WP723" s="6"/>
      <c r="WQ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</row>
    <row r="724" spans="2:632" s="4" customFormat="1" x14ac:dyDescent="0.2">
      <c r="B724" s="6"/>
      <c r="C724" s="6"/>
      <c r="E724" s="6"/>
      <c r="UH724" s="6"/>
      <c r="UI724" s="6"/>
      <c r="UJ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M724" s="6"/>
      <c r="VN724" s="6"/>
      <c r="VO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O724" s="6"/>
      <c r="WP724" s="6"/>
      <c r="WQ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</row>
    <row r="725" spans="2:632" s="4" customFormat="1" x14ac:dyDescent="0.2">
      <c r="B725" s="6"/>
      <c r="C725" s="6"/>
      <c r="E725" s="6"/>
      <c r="UH725" s="6"/>
      <c r="UI725" s="6"/>
      <c r="UJ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M725" s="6"/>
      <c r="VN725" s="6"/>
      <c r="VO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O725" s="6"/>
      <c r="WP725" s="6"/>
      <c r="WQ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</row>
    <row r="726" spans="2:632" s="4" customFormat="1" x14ac:dyDescent="0.2">
      <c r="B726" s="6"/>
      <c r="C726" s="6"/>
      <c r="E726" s="6"/>
      <c r="UH726" s="6"/>
      <c r="UI726" s="6"/>
      <c r="UJ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M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O726" s="6"/>
      <c r="WP726" s="6"/>
      <c r="WQ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</row>
    <row r="727" spans="2:632" s="4" customFormat="1" x14ac:dyDescent="0.2">
      <c r="B727" s="6"/>
      <c r="C727" s="6"/>
      <c r="E727" s="6"/>
      <c r="UH727" s="6"/>
      <c r="UI727" s="6"/>
      <c r="UJ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M727" s="6"/>
      <c r="VN727" s="6"/>
      <c r="VO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O727" s="6"/>
      <c r="WP727" s="6"/>
      <c r="WQ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</row>
    <row r="728" spans="2:632" s="4" customFormat="1" x14ac:dyDescent="0.2">
      <c r="B728" s="6"/>
      <c r="C728" s="6"/>
      <c r="E728" s="6"/>
      <c r="UH728" s="6"/>
      <c r="UI728" s="6"/>
      <c r="UJ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M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O728" s="6"/>
      <c r="WP728" s="6"/>
      <c r="WQ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</row>
    <row r="729" spans="2:632" s="4" customFormat="1" x14ac:dyDescent="0.2">
      <c r="B729" s="6"/>
      <c r="C729" s="6"/>
      <c r="E729" s="6"/>
      <c r="UH729" s="6"/>
      <c r="UI729" s="6"/>
      <c r="UJ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M729" s="6"/>
      <c r="VN729" s="6"/>
      <c r="VO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O729" s="6"/>
      <c r="WP729" s="6"/>
      <c r="WQ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</row>
    <row r="730" spans="2:632" s="4" customFormat="1" x14ac:dyDescent="0.2">
      <c r="B730" s="6"/>
      <c r="C730" s="6"/>
      <c r="E730" s="6"/>
      <c r="UH730" s="6"/>
      <c r="UI730" s="6"/>
      <c r="UJ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M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O730" s="6"/>
      <c r="WP730" s="6"/>
      <c r="WQ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</row>
    <row r="731" spans="2:632" s="4" customFormat="1" x14ac:dyDescent="0.2">
      <c r="B731" s="6"/>
      <c r="C731" s="6"/>
      <c r="E731" s="6"/>
      <c r="UH731" s="6"/>
      <c r="UI731" s="6"/>
      <c r="UJ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M731" s="6"/>
      <c r="VN731" s="6"/>
      <c r="VO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O731" s="6"/>
      <c r="WP731" s="6"/>
      <c r="WQ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</row>
    <row r="732" spans="2:632" s="4" customFormat="1" x14ac:dyDescent="0.2">
      <c r="B732" s="6"/>
      <c r="C732" s="6"/>
      <c r="E732" s="6"/>
      <c r="UH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M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O732" s="6"/>
      <c r="WP732" s="6"/>
      <c r="WQ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</row>
    <row r="733" spans="2:632" s="4" customFormat="1" x14ac:dyDescent="0.2">
      <c r="B733" s="6"/>
      <c r="C733" s="6"/>
      <c r="E733" s="6"/>
      <c r="UH733" s="6"/>
      <c r="UI733" s="6"/>
      <c r="UJ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M733" s="6"/>
      <c r="VN733" s="6"/>
      <c r="VO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O733" s="6"/>
      <c r="WP733" s="6"/>
      <c r="WQ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</row>
    <row r="734" spans="2:632" s="4" customFormat="1" x14ac:dyDescent="0.2">
      <c r="B734" s="6"/>
      <c r="C734" s="6"/>
      <c r="E734" s="6"/>
      <c r="UH734" s="6"/>
      <c r="UI734" s="6"/>
      <c r="UJ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M734" s="6"/>
      <c r="VN734" s="6"/>
      <c r="VO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O734" s="6"/>
      <c r="WP734" s="6"/>
      <c r="WQ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</row>
    <row r="735" spans="2:632" s="4" customFormat="1" x14ac:dyDescent="0.2">
      <c r="B735" s="6"/>
      <c r="C735" s="6"/>
      <c r="E735" s="6"/>
      <c r="UH735" s="6"/>
      <c r="UI735" s="6"/>
      <c r="UJ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M735" s="6"/>
      <c r="VN735" s="6"/>
      <c r="VO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O735" s="6"/>
      <c r="WP735" s="6"/>
      <c r="WQ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</row>
    <row r="736" spans="2:632" s="4" customFormat="1" x14ac:dyDescent="0.2">
      <c r="B736" s="6"/>
      <c r="C736" s="6"/>
      <c r="E736" s="6"/>
      <c r="UH736" s="6"/>
      <c r="UI736" s="6"/>
      <c r="UJ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M736" s="6"/>
      <c r="VN736" s="6"/>
      <c r="VO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O736" s="6"/>
      <c r="WP736" s="6"/>
      <c r="WQ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</row>
    <row r="737" spans="2:632" s="4" customFormat="1" x14ac:dyDescent="0.2">
      <c r="B737" s="6"/>
      <c r="C737" s="6"/>
      <c r="E737" s="6"/>
      <c r="UH737" s="6"/>
      <c r="UI737" s="6"/>
      <c r="UJ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M737" s="6"/>
      <c r="VN737" s="6"/>
      <c r="VO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O737" s="6"/>
      <c r="WP737" s="6"/>
      <c r="WQ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</row>
    <row r="738" spans="2:632" s="4" customFormat="1" x14ac:dyDescent="0.2">
      <c r="B738" s="6"/>
      <c r="C738" s="6"/>
      <c r="E738" s="6"/>
      <c r="UH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M738" s="6"/>
      <c r="VN738" s="6"/>
      <c r="VO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O738" s="6"/>
      <c r="WP738" s="6"/>
      <c r="WQ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</row>
    <row r="739" spans="2:632" s="4" customFormat="1" x14ac:dyDescent="0.2">
      <c r="B739" s="6"/>
      <c r="C739" s="6"/>
      <c r="E739" s="6"/>
      <c r="UH739" s="6"/>
      <c r="UI739" s="6"/>
      <c r="UJ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M739" s="6"/>
      <c r="VN739" s="6"/>
      <c r="VO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O739" s="6"/>
      <c r="WP739" s="6"/>
      <c r="WQ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</row>
    <row r="740" spans="2:632" s="4" customFormat="1" x14ac:dyDescent="0.2">
      <c r="B740" s="6"/>
      <c r="C740" s="6"/>
      <c r="E740" s="6"/>
      <c r="UH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M740" s="6"/>
      <c r="VN740" s="6"/>
      <c r="VO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O740" s="6"/>
      <c r="WP740" s="6"/>
      <c r="WQ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</row>
    <row r="741" spans="2:632" s="4" customFormat="1" x14ac:dyDescent="0.2">
      <c r="B741" s="6"/>
      <c r="C741" s="6"/>
      <c r="E741" s="6"/>
      <c r="UH741" s="6"/>
      <c r="UI741" s="6"/>
      <c r="UJ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M741" s="6"/>
      <c r="VN741" s="6"/>
      <c r="VO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O741" s="6"/>
      <c r="WP741" s="6"/>
      <c r="WQ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</row>
    <row r="742" spans="2:632" s="4" customFormat="1" x14ac:dyDescent="0.2">
      <c r="B742" s="6"/>
      <c r="C742" s="6"/>
      <c r="E742" s="6"/>
      <c r="UH742" s="6"/>
      <c r="UI742" s="6"/>
      <c r="UJ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M742" s="6"/>
      <c r="VN742" s="6"/>
      <c r="VO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O742" s="6"/>
      <c r="WP742" s="6"/>
      <c r="WQ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</row>
    <row r="743" spans="2:632" s="4" customFormat="1" x14ac:dyDescent="0.2">
      <c r="B743" s="6"/>
      <c r="C743" s="6"/>
      <c r="E743" s="6"/>
      <c r="UH743" s="6"/>
      <c r="UI743" s="6"/>
      <c r="UJ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M743" s="6"/>
      <c r="VN743" s="6"/>
      <c r="VO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O743" s="6"/>
      <c r="WP743" s="6"/>
      <c r="WQ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</row>
    <row r="744" spans="2:632" s="4" customFormat="1" x14ac:dyDescent="0.2">
      <c r="B744" s="6"/>
      <c r="C744" s="6"/>
      <c r="E744" s="6"/>
      <c r="UH744" s="6"/>
      <c r="UI744" s="6"/>
      <c r="UJ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M744" s="6"/>
      <c r="VN744" s="6"/>
      <c r="VO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O744" s="6"/>
      <c r="WP744" s="6"/>
      <c r="WQ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</row>
    <row r="745" spans="2:632" s="4" customFormat="1" x14ac:dyDescent="0.2">
      <c r="B745" s="6"/>
      <c r="C745" s="6"/>
      <c r="E745" s="6"/>
      <c r="UH745" s="6"/>
      <c r="UI745" s="6"/>
      <c r="UJ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M745" s="6"/>
      <c r="VN745" s="6"/>
      <c r="VO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O745" s="6"/>
      <c r="WP745" s="6"/>
      <c r="WQ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</row>
    <row r="746" spans="2:632" s="4" customFormat="1" x14ac:dyDescent="0.2">
      <c r="B746" s="6"/>
      <c r="C746" s="6"/>
      <c r="E746" s="6"/>
      <c r="UH746" s="6"/>
      <c r="UI746" s="6"/>
      <c r="UJ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M746" s="6"/>
      <c r="VN746" s="6"/>
      <c r="VO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O746" s="6"/>
      <c r="WP746" s="6"/>
      <c r="WQ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</row>
    <row r="747" spans="2:632" s="4" customFormat="1" x14ac:dyDescent="0.2">
      <c r="B747" s="6"/>
      <c r="C747" s="6"/>
      <c r="E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</row>
    <row r="748" spans="2:632" s="4" customFormat="1" x14ac:dyDescent="0.2">
      <c r="B748" s="6"/>
      <c r="C748" s="6"/>
      <c r="E748" s="6"/>
      <c r="UH748" s="6"/>
      <c r="UI748" s="6"/>
      <c r="UJ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M748" s="6"/>
      <c r="VN748" s="6"/>
      <c r="VO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O748" s="6"/>
      <c r="WP748" s="6"/>
      <c r="WQ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</row>
    <row r="749" spans="2:632" s="4" customFormat="1" x14ac:dyDescent="0.2">
      <c r="B749" s="6"/>
      <c r="C749" s="6"/>
      <c r="E749" s="6"/>
      <c r="UH749" s="6"/>
      <c r="UI749" s="6"/>
      <c r="UJ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M749" s="6"/>
      <c r="VN749" s="6"/>
      <c r="VO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O749" s="6"/>
      <c r="WP749" s="6"/>
      <c r="WQ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</row>
    <row r="750" spans="2:632" s="4" customFormat="1" x14ac:dyDescent="0.2">
      <c r="B750" s="6"/>
      <c r="C750" s="6"/>
      <c r="E750" s="6"/>
      <c r="UH750" s="6"/>
      <c r="UI750" s="6"/>
      <c r="UJ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M750" s="6"/>
      <c r="VN750" s="6"/>
      <c r="VO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O750" s="6"/>
      <c r="WP750" s="6"/>
      <c r="WQ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</row>
    <row r="751" spans="2:632" s="4" customFormat="1" x14ac:dyDescent="0.2">
      <c r="B751" s="6"/>
      <c r="C751" s="6"/>
      <c r="E751" s="6"/>
      <c r="UH751" s="6"/>
      <c r="UI751" s="6"/>
      <c r="UJ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M751" s="6"/>
      <c r="VN751" s="6"/>
      <c r="VO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O751" s="6"/>
      <c r="WP751" s="6"/>
      <c r="WQ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</row>
    <row r="752" spans="2:632" s="4" customFormat="1" x14ac:dyDescent="0.2">
      <c r="B752" s="6"/>
      <c r="C752" s="6"/>
      <c r="E752" s="6"/>
      <c r="UH752" s="6"/>
      <c r="UI752" s="6"/>
      <c r="UJ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M752" s="6"/>
      <c r="VN752" s="6"/>
      <c r="VO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O752" s="6"/>
      <c r="WP752" s="6"/>
      <c r="WQ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</row>
    <row r="753" spans="2:632" s="4" customFormat="1" x14ac:dyDescent="0.2">
      <c r="B753" s="6"/>
      <c r="C753" s="6"/>
      <c r="E753" s="6"/>
      <c r="UH753" s="6"/>
      <c r="UI753" s="6"/>
      <c r="UJ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M753" s="6"/>
      <c r="VN753" s="6"/>
      <c r="VO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O753" s="6"/>
      <c r="WP753" s="6"/>
      <c r="WQ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</row>
    <row r="754" spans="2:632" s="4" customFormat="1" x14ac:dyDescent="0.2">
      <c r="B754" s="6"/>
      <c r="C754" s="6"/>
      <c r="E754" s="6"/>
      <c r="UH754" s="6"/>
      <c r="UI754" s="6"/>
      <c r="UJ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M754" s="6"/>
      <c r="VN754" s="6"/>
      <c r="VO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O754" s="6"/>
      <c r="WP754" s="6"/>
      <c r="WQ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</row>
    <row r="755" spans="2:632" s="4" customFormat="1" x14ac:dyDescent="0.2">
      <c r="B755" s="6"/>
      <c r="C755" s="6"/>
      <c r="E755" s="6"/>
      <c r="UH755" s="6"/>
      <c r="UI755" s="6"/>
      <c r="UJ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M755" s="6"/>
      <c r="VN755" s="6"/>
      <c r="VO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O755" s="6"/>
      <c r="WP755" s="6"/>
      <c r="WQ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</row>
    <row r="756" spans="2:632" s="4" customFormat="1" x14ac:dyDescent="0.2">
      <c r="B756" s="6"/>
      <c r="C756" s="6"/>
      <c r="E756" s="6"/>
      <c r="UH756" s="6"/>
      <c r="UI756" s="6"/>
      <c r="UJ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M756" s="6"/>
      <c r="VN756" s="6"/>
      <c r="VO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O756" s="6"/>
      <c r="WP756" s="6"/>
      <c r="WQ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</row>
    <row r="757" spans="2:632" s="4" customFormat="1" x14ac:dyDescent="0.2">
      <c r="B757" s="6"/>
      <c r="C757" s="6"/>
      <c r="E757" s="6"/>
      <c r="UH757" s="6"/>
      <c r="UI757" s="6"/>
      <c r="UJ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M757" s="6"/>
      <c r="VN757" s="6"/>
      <c r="VO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O757" s="6"/>
      <c r="WP757" s="6"/>
      <c r="WQ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</row>
    <row r="758" spans="2:632" s="4" customFormat="1" x14ac:dyDescent="0.2">
      <c r="B758" s="6"/>
      <c r="C758" s="6"/>
      <c r="E758" s="6"/>
      <c r="UH758" s="6"/>
      <c r="UI758" s="6"/>
      <c r="UJ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M758" s="6"/>
      <c r="VN758" s="6"/>
      <c r="VO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O758" s="6"/>
      <c r="WP758" s="6"/>
      <c r="WQ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</row>
    <row r="759" spans="2:632" s="4" customFormat="1" x14ac:dyDescent="0.2">
      <c r="B759" s="6"/>
      <c r="C759" s="6"/>
      <c r="E759" s="6"/>
      <c r="UH759" s="6"/>
      <c r="UI759" s="6"/>
      <c r="UJ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M759" s="6"/>
      <c r="VN759" s="6"/>
      <c r="VO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O759" s="6"/>
      <c r="WP759" s="6"/>
      <c r="WQ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</row>
    <row r="760" spans="2:632" s="4" customFormat="1" x14ac:dyDescent="0.2">
      <c r="B760" s="6"/>
      <c r="C760" s="6"/>
      <c r="E760" s="6"/>
      <c r="UH760" s="6"/>
      <c r="UI760" s="6"/>
      <c r="UJ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M760" s="6"/>
      <c r="VN760" s="6"/>
      <c r="VO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O760" s="6"/>
      <c r="WP760" s="6"/>
      <c r="WQ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</row>
    <row r="761" spans="2:632" s="4" customFormat="1" x14ac:dyDescent="0.2">
      <c r="B761" s="6"/>
      <c r="C761" s="6"/>
      <c r="E761" s="6"/>
      <c r="UH761" s="6"/>
      <c r="UI761" s="6"/>
      <c r="UJ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M761" s="6"/>
      <c r="VN761" s="6"/>
      <c r="VO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O761" s="6"/>
      <c r="WP761" s="6"/>
      <c r="WQ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</row>
    <row r="762" spans="2:632" s="4" customFormat="1" x14ac:dyDescent="0.2">
      <c r="B762" s="6"/>
      <c r="C762" s="6"/>
      <c r="E762" s="6"/>
      <c r="UH762" s="6"/>
      <c r="UI762" s="6"/>
      <c r="UJ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M762" s="6"/>
      <c r="VN762" s="6"/>
      <c r="VO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O762" s="6"/>
      <c r="WP762" s="6"/>
      <c r="WQ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</row>
    <row r="763" spans="2:632" s="4" customFormat="1" x14ac:dyDescent="0.2">
      <c r="B763" s="6"/>
      <c r="C763" s="6"/>
      <c r="E763" s="6"/>
      <c r="UH763" s="6"/>
      <c r="UI763" s="6"/>
      <c r="UJ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M763" s="6"/>
      <c r="VN763" s="6"/>
      <c r="VO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O763" s="6"/>
      <c r="WP763" s="6"/>
      <c r="WQ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</row>
    <row r="764" spans="2:632" s="4" customFormat="1" x14ac:dyDescent="0.2">
      <c r="B764" s="6"/>
      <c r="C764" s="6"/>
      <c r="E764" s="6"/>
      <c r="UH764" s="6"/>
      <c r="UI764" s="6"/>
      <c r="UJ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M764" s="6"/>
      <c r="VN764" s="6"/>
      <c r="VO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O764" s="6"/>
      <c r="WP764" s="6"/>
      <c r="WQ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</row>
    <row r="765" spans="2:632" s="4" customFormat="1" x14ac:dyDescent="0.2">
      <c r="B765" s="6"/>
      <c r="C765" s="6"/>
      <c r="E765" s="6"/>
      <c r="UH765" s="6"/>
      <c r="UI765" s="6"/>
      <c r="UJ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M765" s="6"/>
      <c r="VN765" s="6"/>
      <c r="VO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O765" s="6"/>
      <c r="WP765" s="6"/>
      <c r="WQ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</row>
    <row r="766" spans="2:632" s="4" customFormat="1" x14ac:dyDescent="0.2">
      <c r="B766" s="6"/>
      <c r="C766" s="6"/>
      <c r="E766" s="6"/>
      <c r="UH766" s="6"/>
      <c r="UI766" s="6"/>
      <c r="UJ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M766" s="6"/>
      <c r="VN766" s="6"/>
      <c r="VO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O766" s="6"/>
      <c r="WP766" s="6"/>
      <c r="WQ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</row>
    <row r="767" spans="2:632" s="4" customFormat="1" x14ac:dyDescent="0.2">
      <c r="B767" s="6"/>
      <c r="C767" s="6"/>
      <c r="E767" s="6"/>
      <c r="UH767" s="6"/>
      <c r="UI767" s="6"/>
      <c r="UJ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M767" s="6"/>
      <c r="VN767" s="6"/>
      <c r="VO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O767" s="6"/>
      <c r="WP767" s="6"/>
      <c r="WQ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</row>
    <row r="768" spans="2:632" s="4" customFormat="1" x14ac:dyDescent="0.2">
      <c r="B768" s="6"/>
      <c r="C768" s="6"/>
      <c r="E768" s="6"/>
      <c r="UH768" s="6"/>
      <c r="UI768" s="6"/>
      <c r="UJ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M768" s="6"/>
      <c r="VN768" s="6"/>
      <c r="VO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O768" s="6"/>
      <c r="WP768" s="6"/>
      <c r="WQ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</row>
    <row r="769" spans="2:632" s="4" customFormat="1" x14ac:dyDescent="0.2">
      <c r="B769" s="6"/>
      <c r="C769" s="6"/>
      <c r="E769" s="6"/>
      <c r="UH769" s="6"/>
      <c r="UI769" s="6"/>
      <c r="UJ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M769" s="6"/>
      <c r="VN769" s="6"/>
      <c r="VO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O769" s="6"/>
      <c r="WP769" s="6"/>
      <c r="WQ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</row>
    <row r="770" spans="2:632" s="4" customFormat="1" x14ac:dyDescent="0.2">
      <c r="B770" s="6"/>
      <c r="C770" s="6"/>
      <c r="E770" s="6"/>
      <c r="UH770" s="6"/>
      <c r="UI770" s="6"/>
      <c r="UJ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M770" s="6"/>
      <c r="VN770" s="6"/>
      <c r="VO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O770" s="6"/>
      <c r="WP770" s="6"/>
      <c r="WQ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</row>
    <row r="771" spans="2:632" s="4" customFormat="1" x14ac:dyDescent="0.2">
      <c r="B771" s="6"/>
      <c r="C771" s="6"/>
      <c r="E771" s="6"/>
      <c r="UH771" s="6"/>
      <c r="UI771" s="6"/>
      <c r="UJ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M771" s="6"/>
      <c r="VN771" s="6"/>
      <c r="VO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O771" s="6"/>
      <c r="WP771" s="6"/>
      <c r="WQ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</row>
    <row r="772" spans="2:632" s="4" customFormat="1" x14ac:dyDescent="0.2">
      <c r="B772" s="6"/>
      <c r="C772" s="6"/>
      <c r="E772" s="6"/>
      <c r="UH772" s="6"/>
      <c r="UI772" s="6"/>
      <c r="UJ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M772" s="6"/>
      <c r="VN772" s="6"/>
      <c r="VO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O772" s="6"/>
      <c r="WP772" s="6"/>
      <c r="WQ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</row>
    <row r="773" spans="2:632" s="4" customFormat="1" x14ac:dyDescent="0.2">
      <c r="B773" s="6"/>
      <c r="C773" s="6"/>
      <c r="E773" s="6"/>
      <c r="UH773" s="6"/>
      <c r="UI773" s="6"/>
      <c r="UJ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M773" s="6"/>
      <c r="VN773" s="6"/>
      <c r="VO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O773" s="6"/>
      <c r="WP773" s="6"/>
      <c r="WQ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</row>
    <row r="774" spans="2:632" s="4" customFormat="1" x14ac:dyDescent="0.2">
      <c r="B774" s="6"/>
      <c r="C774" s="6"/>
      <c r="E774" s="6"/>
      <c r="UH774" s="6"/>
      <c r="UI774" s="6"/>
      <c r="UJ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M774" s="6"/>
      <c r="VN774" s="6"/>
      <c r="VO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O774" s="6"/>
      <c r="WP774" s="6"/>
      <c r="WQ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</row>
    <row r="775" spans="2:632" s="4" customFormat="1" x14ac:dyDescent="0.2">
      <c r="B775" s="6"/>
      <c r="C775" s="6"/>
      <c r="E775" s="6"/>
      <c r="UH775" s="6"/>
      <c r="UI775" s="6"/>
      <c r="UJ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M775" s="6"/>
      <c r="VN775" s="6"/>
      <c r="VO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O775" s="6"/>
      <c r="WP775" s="6"/>
      <c r="WQ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</row>
    <row r="776" spans="2:632" s="4" customFormat="1" x14ac:dyDescent="0.2">
      <c r="B776" s="6"/>
      <c r="C776" s="6"/>
      <c r="E776" s="6"/>
      <c r="UH776" s="6"/>
      <c r="UI776" s="6"/>
      <c r="UJ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M776" s="6"/>
      <c r="VN776" s="6"/>
      <c r="VO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O776" s="6"/>
      <c r="WP776" s="6"/>
      <c r="WQ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</row>
    <row r="777" spans="2:632" s="4" customFormat="1" x14ac:dyDescent="0.2">
      <c r="B777" s="6"/>
      <c r="C777" s="6"/>
      <c r="E777" s="6"/>
      <c r="UH777" s="6"/>
      <c r="UI777" s="6"/>
      <c r="UJ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M777" s="6"/>
      <c r="VN777" s="6"/>
      <c r="VO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O777" s="6"/>
      <c r="WP777" s="6"/>
      <c r="WQ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</row>
    <row r="778" spans="2:632" s="4" customFormat="1" x14ac:dyDescent="0.2">
      <c r="B778" s="6"/>
      <c r="C778" s="6"/>
      <c r="E778" s="6"/>
      <c r="UH778" s="6"/>
      <c r="UI778" s="6"/>
      <c r="UJ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M778" s="6"/>
      <c r="VN778" s="6"/>
      <c r="VO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O778" s="6"/>
      <c r="WP778" s="6"/>
      <c r="WQ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</row>
    <row r="779" spans="2:632" s="4" customFormat="1" x14ac:dyDescent="0.2">
      <c r="B779" s="6"/>
      <c r="C779" s="6"/>
      <c r="E779" s="6"/>
      <c r="UH779" s="6"/>
      <c r="UI779" s="6"/>
      <c r="UJ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M779" s="6"/>
      <c r="VN779" s="6"/>
      <c r="VO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O779" s="6"/>
      <c r="WP779" s="6"/>
      <c r="WQ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</row>
    <row r="780" spans="2:632" s="4" customFormat="1" x14ac:dyDescent="0.2">
      <c r="B780" s="6"/>
      <c r="C780" s="6"/>
      <c r="E780" s="6"/>
      <c r="UH780" s="6"/>
      <c r="UI780" s="6"/>
      <c r="UJ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M780" s="6"/>
      <c r="VN780" s="6"/>
      <c r="VO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O780" s="6"/>
      <c r="WP780" s="6"/>
      <c r="WQ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</row>
    <row r="781" spans="2:632" s="4" customFormat="1" x14ac:dyDescent="0.2">
      <c r="B781" s="6"/>
      <c r="C781" s="6"/>
      <c r="E781" s="6"/>
      <c r="UH781" s="6"/>
      <c r="UI781" s="6"/>
      <c r="UJ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M781" s="6"/>
      <c r="VN781" s="6"/>
      <c r="VO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O781" s="6"/>
      <c r="WP781" s="6"/>
      <c r="WQ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</row>
    <row r="782" spans="2:632" s="4" customFormat="1" x14ac:dyDescent="0.2">
      <c r="B782" s="6"/>
      <c r="C782" s="6"/>
      <c r="E782" s="6"/>
      <c r="UH782" s="6"/>
      <c r="UI782" s="6"/>
      <c r="UJ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M782" s="6"/>
      <c r="VN782" s="6"/>
      <c r="VO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O782" s="6"/>
      <c r="WP782" s="6"/>
      <c r="WQ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</row>
    <row r="783" spans="2:632" s="4" customFormat="1" x14ac:dyDescent="0.2">
      <c r="B783" s="6"/>
      <c r="C783" s="6"/>
      <c r="E783" s="6"/>
      <c r="UH783" s="6"/>
      <c r="UI783" s="6"/>
      <c r="UJ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M783" s="6"/>
      <c r="VN783" s="6"/>
      <c r="VO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O783" s="6"/>
      <c r="WP783" s="6"/>
      <c r="WQ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</row>
    <row r="784" spans="2:632" s="4" customFormat="1" x14ac:dyDescent="0.2">
      <c r="B784" s="6"/>
      <c r="C784" s="6"/>
      <c r="E784" s="6"/>
      <c r="UH784" s="6"/>
      <c r="UI784" s="6"/>
      <c r="UJ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M784" s="6"/>
      <c r="VN784" s="6"/>
      <c r="VO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O784" s="6"/>
      <c r="WP784" s="6"/>
      <c r="WQ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</row>
    <row r="785" spans="2:632" s="4" customFormat="1" x14ac:dyDescent="0.2">
      <c r="B785" s="6"/>
      <c r="C785" s="6"/>
      <c r="E785" s="6"/>
      <c r="UH785" s="6"/>
      <c r="UI785" s="6"/>
      <c r="UJ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M785" s="6"/>
      <c r="VN785" s="6"/>
      <c r="VO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O785" s="6"/>
      <c r="WP785" s="6"/>
      <c r="WQ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</row>
    <row r="786" spans="2:632" s="4" customFormat="1" x14ac:dyDescent="0.2">
      <c r="B786" s="6"/>
      <c r="C786" s="6"/>
      <c r="E786" s="6"/>
      <c r="UH786" s="6"/>
      <c r="UI786" s="6"/>
      <c r="UJ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M786" s="6"/>
      <c r="VN786" s="6"/>
      <c r="VO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O786" s="6"/>
      <c r="WP786" s="6"/>
      <c r="WQ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</row>
    <row r="787" spans="2:632" s="4" customFormat="1" x14ac:dyDescent="0.2">
      <c r="B787" s="6"/>
      <c r="C787" s="6"/>
      <c r="E787" s="6"/>
      <c r="UH787" s="6"/>
      <c r="UI787" s="6"/>
      <c r="UJ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M787" s="6"/>
      <c r="VN787" s="6"/>
      <c r="VO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O787" s="6"/>
      <c r="WP787" s="6"/>
      <c r="WQ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</row>
    <row r="788" spans="2:632" s="4" customFormat="1" x14ac:dyDescent="0.2">
      <c r="B788" s="6"/>
      <c r="C788" s="6"/>
      <c r="E788" s="6"/>
      <c r="UH788" s="6"/>
      <c r="UI788" s="6"/>
      <c r="UJ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M788" s="6"/>
      <c r="VN788" s="6"/>
      <c r="VO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O788" s="6"/>
      <c r="WP788" s="6"/>
      <c r="WQ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</row>
    <row r="789" spans="2:632" s="4" customFormat="1" x14ac:dyDescent="0.2">
      <c r="B789" s="6"/>
      <c r="C789" s="6"/>
      <c r="E789" s="6"/>
      <c r="UH789" s="6"/>
      <c r="UI789" s="6"/>
      <c r="UJ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M789" s="6"/>
      <c r="VN789" s="6"/>
      <c r="VO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O789" s="6"/>
      <c r="WP789" s="6"/>
      <c r="WQ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</row>
    <row r="790" spans="2:632" s="4" customFormat="1" x14ac:dyDescent="0.2">
      <c r="B790" s="6"/>
      <c r="C790" s="6"/>
      <c r="E790" s="6"/>
      <c r="UH790" s="6"/>
      <c r="UI790" s="6"/>
      <c r="UJ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M790" s="6"/>
      <c r="VN790" s="6"/>
      <c r="VO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O790" s="6"/>
      <c r="WP790" s="6"/>
      <c r="WQ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</row>
    <row r="791" spans="2:632" s="4" customFormat="1" x14ac:dyDescent="0.2">
      <c r="B791" s="6"/>
      <c r="C791" s="6"/>
      <c r="E791" s="6"/>
      <c r="UH791" s="6"/>
      <c r="UI791" s="6"/>
      <c r="UJ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M791" s="6"/>
      <c r="VN791" s="6"/>
      <c r="VO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O791" s="6"/>
      <c r="WP791" s="6"/>
      <c r="WQ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</row>
    <row r="792" spans="2:632" s="4" customFormat="1" x14ac:dyDescent="0.2">
      <c r="B792" s="6"/>
      <c r="C792" s="6"/>
      <c r="E792" s="6"/>
      <c r="UH792" s="6"/>
      <c r="UI792" s="6"/>
      <c r="UJ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M792" s="6"/>
      <c r="VN792" s="6"/>
      <c r="VO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O792" s="6"/>
      <c r="WP792" s="6"/>
      <c r="WQ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</row>
    <row r="793" spans="2:632" s="4" customFormat="1" x14ac:dyDescent="0.2">
      <c r="B793" s="6"/>
      <c r="C793" s="6"/>
      <c r="E793" s="6"/>
      <c r="UH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M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O793" s="6"/>
      <c r="WP793" s="6"/>
      <c r="WQ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</row>
    <row r="794" spans="2:632" s="4" customFormat="1" x14ac:dyDescent="0.2">
      <c r="B794" s="6"/>
      <c r="C794" s="6"/>
      <c r="E794" s="6"/>
      <c r="UH794" s="6"/>
      <c r="UI794" s="6"/>
      <c r="UJ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M794" s="6"/>
      <c r="VN794" s="6"/>
      <c r="VO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O794" s="6"/>
      <c r="WP794" s="6"/>
      <c r="WQ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</row>
    <row r="795" spans="2:632" s="4" customFormat="1" x14ac:dyDescent="0.2">
      <c r="B795" s="6"/>
      <c r="C795" s="6"/>
      <c r="E795" s="6"/>
      <c r="UH795" s="6"/>
      <c r="UI795" s="6"/>
      <c r="UJ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M795" s="6"/>
      <c r="VN795" s="6"/>
      <c r="VO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O795" s="6"/>
      <c r="WP795" s="6"/>
      <c r="WQ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</row>
    <row r="796" spans="2:632" s="4" customFormat="1" x14ac:dyDescent="0.2">
      <c r="B796" s="6"/>
      <c r="C796" s="6"/>
      <c r="E796" s="6"/>
      <c r="UH796" s="6"/>
      <c r="UI796" s="6"/>
      <c r="UJ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M796" s="6"/>
      <c r="VN796" s="6"/>
      <c r="VO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O796" s="6"/>
      <c r="WP796" s="6"/>
      <c r="WQ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</row>
    <row r="797" spans="2:632" s="4" customFormat="1" x14ac:dyDescent="0.2">
      <c r="B797" s="6"/>
      <c r="C797" s="6"/>
      <c r="E797" s="6"/>
      <c r="UH797" s="6"/>
      <c r="UI797" s="6"/>
      <c r="UJ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M797" s="6"/>
      <c r="VN797" s="6"/>
      <c r="VO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O797" s="6"/>
      <c r="WP797" s="6"/>
      <c r="WQ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</row>
    <row r="798" spans="2:632" s="4" customFormat="1" x14ac:dyDescent="0.2">
      <c r="B798" s="6"/>
      <c r="C798" s="6"/>
      <c r="E798" s="6"/>
      <c r="UH798" s="6"/>
      <c r="UI798" s="6"/>
      <c r="UJ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M798" s="6"/>
      <c r="VN798" s="6"/>
      <c r="VO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O798" s="6"/>
      <c r="WP798" s="6"/>
      <c r="WQ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</row>
    <row r="799" spans="2:632" s="4" customFormat="1" x14ac:dyDescent="0.2">
      <c r="B799" s="6"/>
      <c r="C799" s="6"/>
      <c r="E799" s="6"/>
      <c r="UH799" s="6"/>
      <c r="UI799" s="6"/>
      <c r="UJ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M799" s="6"/>
      <c r="VN799" s="6"/>
      <c r="VO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O799" s="6"/>
      <c r="WP799" s="6"/>
      <c r="WQ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</row>
    <row r="800" spans="2:632" s="4" customFormat="1" x14ac:dyDescent="0.2">
      <c r="B800" s="6"/>
      <c r="C800" s="6"/>
      <c r="E800" s="6"/>
      <c r="UH800" s="6"/>
      <c r="UI800" s="6"/>
      <c r="UJ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M800" s="6"/>
      <c r="VN800" s="6"/>
      <c r="VO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O800" s="6"/>
      <c r="WP800" s="6"/>
      <c r="WQ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</row>
    <row r="801" spans="2:632" s="4" customFormat="1" x14ac:dyDescent="0.2">
      <c r="B801" s="6"/>
      <c r="C801" s="6"/>
      <c r="E801" s="6"/>
      <c r="UH801" s="6"/>
      <c r="UI801" s="6"/>
      <c r="UJ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M801" s="6"/>
      <c r="VN801" s="6"/>
      <c r="VO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O801" s="6"/>
      <c r="WP801" s="6"/>
      <c r="WQ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</row>
    <row r="802" spans="2:632" s="4" customFormat="1" x14ac:dyDescent="0.2">
      <c r="B802" s="6"/>
      <c r="C802" s="6"/>
      <c r="E802" s="6"/>
      <c r="UH802" s="6"/>
      <c r="UI802" s="6"/>
      <c r="UJ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M802" s="6"/>
      <c r="VN802" s="6"/>
      <c r="VO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O802" s="6"/>
      <c r="WP802" s="6"/>
      <c r="WQ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</row>
    <row r="803" spans="2:632" s="4" customFormat="1" x14ac:dyDescent="0.2">
      <c r="B803" s="6"/>
      <c r="C803" s="6"/>
      <c r="E803" s="6"/>
      <c r="UH803" s="6"/>
      <c r="UI803" s="6"/>
      <c r="UJ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M803" s="6"/>
      <c r="VN803" s="6"/>
      <c r="VO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O803" s="6"/>
      <c r="WP803" s="6"/>
      <c r="WQ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</row>
    <row r="804" spans="2:632" s="4" customFormat="1" x14ac:dyDescent="0.2">
      <c r="B804" s="6"/>
      <c r="C804" s="6"/>
      <c r="E804" s="6"/>
      <c r="UH804" s="6"/>
      <c r="UI804" s="6"/>
      <c r="UJ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M804" s="6"/>
      <c r="VN804" s="6"/>
      <c r="VO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O804" s="6"/>
      <c r="WP804" s="6"/>
      <c r="WQ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</row>
    <row r="805" spans="2:632" s="4" customFormat="1" x14ac:dyDescent="0.2">
      <c r="B805" s="6"/>
      <c r="C805" s="6"/>
      <c r="E805" s="6"/>
      <c r="UH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M805" s="6"/>
      <c r="VN805" s="6"/>
      <c r="VO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O805" s="6"/>
      <c r="WP805" s="6"/>
      <c r="WQ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</row>
    <row r="806" spans="2:632" s="4" customFormat="1" x14ac:dyDescent="0.2">
      <c r="B806" s="6"/>
      <c r="C806" s="6"/>
      <c r="E806" s="6"/>
      <c r="UH806" s="6"/>
      <c r="UI806" s="6"/>
      <c r="UJ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M806" s="6"/>
      <c r="VN806" s="6"/>
      <c r="VO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O806" s="6"/>
      <c r="WP806" s="6"/>
      <c r="WQ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</row>
    <row r="807" spans="2:632" s="4" customFormat="1" x14ac:dyDescent="0.2">
      <c r="B807" s="6"/>
      <c r="C807" s="6"/>
      <c r="E807" s="6"/>
      <c r="UH807" s="6"/>
      <c r="UI807" s="6"/>
      <c r="UJ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M807" s="6"/>
      <c r="VN807" s="6"/>
      <c r="VO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O807" s="6"/>
      <c r="WP807" s="6"/>
      <c r="WQ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</row>
    <row r="808" spans="2:632" s="4" customFormat="1" x14ac:dyDescent="0.2">
      <c r="B808" s="6"/>
      <c r="C808" s="6"/>
      <c r="E808" s="6"/>
      <c r="UH808" s="6"/>
      <c r="UI808" s="6"/>
      <c r="UJ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M808" s="6"/>
      <c r="VN808" s="6"/>
      <c r="VO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O808" s="6"/>
      <c r="WP808" s="6"/>
      <c r="WQ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</row>
    <row r="809" spans="2:632" s="4" customFormat="1" x14ac:dyDescent="0.2">
      <c r="B809" s="6"/>
      <c r="C809" s="6"/>
      <c r="E809" s="6"/>
      <c r="UH809" s="6"/>
      <c r="UI809" s="6"/>
      <c r="UJ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M809" s="6"/>
      <c r="VN809" s="6"/>
      <c r="VO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O809" s="6"/>
      <c r="WP809" s="6"/>
      <c r="WQ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</row>
    <row r="810" spans="2:632" s="4" customFormat="1" x14ac:dyDescent="0.2">
      <c r="B810" s="6"/>
      <c r="C810" s="6"/>
      <c r="E810" s="6"/>
      <c r="UH810" s="6"/>
      <c r="UI810" s="6"/>
      <c r="UJ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M810" s="6"/>
      <c r="VN810" s="6"/>
      <c r="VO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O810" s="6"/>
      <c r="WP810" s="6"/>
      <c r="WQ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</row>
    <row r="811" spans="2:632" s="4" customFormat="1" x14ac:dyDescent="0.2">
      <c r="B811" s="6"/>
      <c r="C811" s="6"/>
      <c r="E811" s="6"/>
      <c r="UH811" s="6"/>
      <c r="UI811" s="6"/>
      <c r="UJ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M811" s="6"/>
      <c r="VN811" s="6"/>
      <c r="VO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O811" s="6"/>
      <c r="WP811" s="6"/>
      <c r="WQ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</row>
    <row r="812" spans="2:632" s="4" customFormat="1" x14ac:dyDescent="0.2">
      <c r="B812" s="6"/>
      <c r="C812" s="6"/>
      <c r="E812" s="6"/>
      <c r="UH812" s="6"/>
      <c r="UI812" s="6"/>
      <c r="UJ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M812" s="6"/>
      <c r="VN812" s="6"/>
      <c r="VO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O812" s="6"/>
      <c r="WP812" s="6"/>
      <c r="WQ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</row>
    <row r="813" spans="2:632" s="4" customFormat="1" x14ac:dyDescent="0.2">
      <c r="B813" s="6"/>
      <c r="C813" s="6"/>
      <c r="E813" s="6"/>
      <c r="UH813" s="6"/>
      <c r="UI813" s="6"/>
      <c r="UJ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M813" s="6"/>
      <c r="VN813" s="6"/>
      <c r="VO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O813" s="6"/>
      <c r="WP813" s="6"/>
      <c r="WQ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</row>
    <row r="814" spans="2:632" s="4" customFormat="1" x14ac:dyDescent="0.2">
      <c r="B814" s="6"/>
      <c r="C814" s="6"/>
      <c r="E814" s="6"/>
      <c r="UH814" s="6"/>
      <c r="UI814" s="6"/>
      <c r="UJ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M814" s="6"/>
      <c r="VN814" s="6"/>
      <c r="VO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O814" s="6"/>
      <c r="WP814" s="6"/>
      <c r="WQ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</row>
    <row r="815" spans="2:632" s="4" customFormat="1" x14ac:dyDescent="0.2">
      <c r="B815" s="6"/>
      <c r="C815" s="6"/>
      <c r="E815" s="6"/>
      <c r="UH815" s="6"/>
      <c r="UI815" s="6"/>
      <c r="UJ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M815" s="6"/>
      <c r="VN815" s="6"/>
      <c r="VO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O815" s="6"/>
      <c r="WP815" s="6"/>
      <c r="WQ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</row>
    <row r="816" spans="2:632" s="4" customFormat="1" x14ac:dyDescent="0.2">
      <c r="B816" s="6"/>
      <c r="C816" s="6"/>
      <c r="E816" s="6"/>
      <c r="UH816" s="6"/>
      <c r="UI816" s="6"/>
      <c r="UJ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M816" s="6"/>
      <c r="VN816" s="6"/>
      <c r="VO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O816" s="6"/>
      <c r="WP816" s="6"/>
      <c r="WQ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</row>
    <row r="817" spans="2:632" s="4" customFormat="1" x14ac:dyDescent="0.2">
      <c r="B817" s="6"/>
      <c r="C817" s="6"/>
      <c r="E817" s="6"/>
      <c r="UH817" s="6"/>
      <c r="UI817" s="6"/>
      <c r="UJ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M817" s="6"/>
      <c r="VN817" s="6"/>
      <c r="VO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O817" s="6"/>
      <c r="WP817" s="6"/>
      <c r="WQ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</row>
    <row r="818" spans="2:632" s="4" customFormat="1" x14ac:dyDescent="0.2">
      <c r="B818" s="6"/>
      <c r="C818" s="6"/>
      <c r="E818" s="6"/>
      <c r="UH818" s="6"/>
      <c r="UI818" s="6"/>
      <c r="UJ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M818" s="6"/>
      <c r="VN818" s="6"/>
      <c r="VO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O818" s="6"/>
      <c r="WP818" s="6"/>
      <c r="WQ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</row>
    <row r="819" spans="2:632" s="4" customFormat="1" x14ac:dyDescent="0.2">
      <c r="B819" s="6"/>
      <c r="C819" s="6"/>
      <c r="E819" s="6"/>
      <c r="UH819" s="6"/>
      <c r="UI819" s="6"/>
      <c r="UJ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M819" s="6"/>
      <c r="VN819" s="6"/>
      <c r="VO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O819" s="6"/>
      <c r="WP819" s="6"/>
      <c r="WQ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</row>
    <row r="820" spans="2:632" s="4" customFormat="1" x14ac:dyDescent="0.2">
      <c r="B820" s="6"/>
      <c r="C820" s="6"/>
      <c r="E820" s="6"/>
      <c r="UH820" s="6"/>
      <c r="UI820" s="6"/>
      <c r="UJ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M820" s="6"/>
      <c r="VN820" s="6"/>
      <c r="VO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O820" s="6"/>
      <c r="WP820" s="6"/>
      <c r="WQ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</row>
    <row r="821" spans="2:632" s="4" customFormat="1" x14ac:dyDescent="0.2">
      <c r="B821" s="6"/>
      <c r="C821" s="6"/>
      <c r="E821" s="6"/>
      <c r="UH821" s="6"/>
      <c r="UI821" s="6"/>
      <c r="UJ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M821" s="6"/>
      <c r="VN821" s="6"/>
      <c r="VO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O821" s="6"/>
      <c r="WP821" s="6"/>
      <c r="WQ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</row>
    <row r="822" spans="2:632" s="4" customFormat="1" x14ac:dyDescent="0.2">
      <c r="B822" s="6"/>
      <c r="C822" s="6"/>
      <c r="E822" s="6"/>
      <c r="UH822" s="6"/>
      <c r="UI822" s="6"/>
      <c r="UJ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M822" s="6"/>
      <c r="VN822" s="6"/>
      <c r="VO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O822" s="6"/>
      <c r="WP822" s="6"/>
      <c r="WQ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</row>
    <row r="823" spans="2:632" s="4" customFormat="1" x14ac:dyDescent="0.2">
      <c r="B823" s="6"/>
      <c r="C823" s="6"/>
      <c r="E823" s="6"/>
      <c r="UH823" s="6"/>
      <c r="UI823" s="6"/>
      <c r="UJ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M823" s="6"/>
      <c r="VN823" s="6"/>
      <c r="VO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O823" s="6"/>
      <c r="WP823" s="6"/>
      <c r="WQ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</row>
    <row r="824" spans="2:632" s="4" customFormat="1" x14ac:dyDescent="0.2">
      <c r="B824" s="6"/>
      <c r="C824" s="6"/>
      <c r="E824" s="6"/>
      <c r="UH824" s="6"/>
      <c r="UI824" s="6"/>
      <c r="UJ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M824" s="6"/>
      <c r="VN824" s="6"/>
      <c r="VO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O824" s="6"/>
      <c r="WP824" s="6"/>
      <c r="WQ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</row>
    <row r="825" spans="2:632" s="4" customFormat="1" x14ac:dyDescent="0.2">
      <c r="B825" s="6"/>
      <c r="C825" s="6"/>
      <c r="E825" s="6"/>
      <c r="UH825" s="6"/>
      <c r="UI825" s="6"/>
      <c r="UJ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M825" s="6"/>
      <c r="VN825" s="6"/>
      <c r="VO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O825" s="6"/>
      <c r="WP825" s="6"/>
      <c r="WQ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</row>
    <row r="826" spans="2:632" s="4" customFormat="1" x14ac:dyDescent="0.2">
      <c r="B826" s="6"/>
      <c r="C826" s="6"/>
      <c r="E826" s="6"/>
      <c r="UH826" s="6"/>
      <c r="UI826" s="6"/>
      <c r="UJ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M826" s="6"/>
      <c r="VN826" s="6"/>
      <c r="VO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O826" s="6"/>
      <c r="WP826" s="6"/>
      <c r="WQ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</row>
    <row r="827" spans="2:632" s="4" customFormat="1" x14ac:dyDescent="0.2">
      <c r="B827" s="6"/>
      <c r="C827" s="6"/>
      <c r="E827" s="6"/>
      <c r="UH827" s="6"/>
      <c r="UI827" s="6"/>
      <c r="UJ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M827" s="6"/>
      <c r="VN827" s="6"/>
      <c r="VO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O827" s="6"/>
      <c r="WP827" s="6"/>
      <c r="WQ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</row>
    <row r="828" spans="2:632" s="4" customFormat="1" x14ac:dyDescent="0.2">
      <c r="B828" s="6"/>
      <c r="C828" s="6"/>
      <c r="E828" s="6"/>
      <c r="UH828" s="6"/>
      <c r="UI828" s="6"/>
      <c r="UJ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M828" s="6"/>
      <c r="VN828" s="6"/>
      <c r="VO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O828" s="6"/>
      <c r="WP828" s="6"/>
      <c r="WQ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</row>
    <row r="829" spans="2:632" s="4" customFormat="1" x14ac:dyDescent="0.2">
      <c r="B829" s="6"/>
      <c r="C829" s="6"/>
      <c r="E829" s="6"/>
      <c r="UH829" s="6"/>
      <c r="UI829" s="6"/>
      <c r="UJ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M829" s="6"/>
      <c r="VN829" s="6"/>
      <c r="VO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O829" s="6"/>
      <c r="WP829" s="6"/>
      <c r="WQ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</row>
    <row r="830" spans="2:632" s="4" customFormat="1" x14ac:dyDescent="0.2">
      <c r="B830" s="6"/>
      <c r="C830" s="6"/>
      <c r="E830" s="6"/>
      <c r="UH830" s="6"/>
      <c r="UI830" s="6"/>
      <c r="UJ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M830" s="6"/>
      <c r="VN830" s="6"/>
      <c r="VO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O830" s="6"/>
      <c r="WP830" s="6"/>
      <c r="WQ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</row>
    <row r="831" spans="2:632" s="4" customFormat="1" x14ac:dyDescent="0.2">
      <c r="B831" s="6"/>
      <c r="C831" s="6"/>
      <c r="E831" s="6"/>
      <c r="UH831" s="6"/>
      <c r="UI831" s="6"/>
      <c r="UJ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M831" s="6"/>
      <c r="VN831" s="6"/>
      <c r="VO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O831" s="6"/>
      <c r="WP831" s="6"/>
      <c r="WQ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</row>
    <row r="832" spans="2:632" s="4" customFormat="1" x14ac:dyDescent="0.2">
      <c r="B832" s="6"/>
      <c r="C832" s="6"/>
      <c r="E832" s="6"/>
      <c r="UH832" s="6"/>
      <c r="UI832" s="6"/>
      <c r="UJ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M832" s="6"/>
      <c r="VN832" s="6"/>
      <c r="VO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O832" s="6"/>
      <c r="WP832" s="6"/>
      <c r="WQ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</row>
    <row r="833" spans="2:632" s="4" customFormat="1" x14ac:dyDescent="0.2">
      <c r="B833" s="6"/>
      <c r="C833" s="6"/>
      <c r="E833" s="6"/>
      <c r="UH833" s="6"/>
      <c r="UI833" s="6"/>
      <c r="UJ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M833" s="6"/>
      <c r="VN833" s="6"/>
      <c r="VO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O833" s="6"/>
      <c r="WP833" s="6"/>
      <c r="WQ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</row>
    <row r="834" spans="2:632" s="4" customFormat="1" x14ac:dyDescent="0.2">
      <c r="B834" s="6"/>
      <c r="C834" s="6"/>
      <c r="E834" s="6"/>
      <c r="UH834" s="6"/>
      <c r="UI834" s="6"/>
      <c r="UJ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M834" s="6"/>
      <c r="VN834" s="6"/>
      <c r="VO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O834" s="6"/>
      <c r="WP834" s="6"/>
      <c r="WQ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</row>
    <row r="835" spans="2:632" s="4" customFormat="1" x14ac:dyDescent="0.2">
      <c r="B835" s="6"/>
      <c r="C835" s="6"/>
      <c r="E835" s="6"/>
      <c r="UH835" s="6"/>
      <c r="UI835" s="6"/>
      <c r="UJ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M835" s="6"/>
      <c r="VN835" s="6"/>
      <c r="VO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O835" s="6"/>
      <c r="WP835" s="6"/>
      <c r="WQ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</row>
    <row r="836" spans="2:632" s="4" customFormat="1" x14ac:dyDescent="0.2">
      <c r="B836" s="6"/>
      <c r="C836" s="6"/>
      <c r="E836" s="6"/>
      <c r="UH836" s="6"/>
      <c r="UI836" s="6"/>
      <c r="UJ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M836" s="6"/>
      <c r="VN836" s="6"/>
      <c r="VO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O836" s="6"/>
      <c r="WP836" s="6"/>
      <c r="WQ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</row>
    <row r="837" spans="2:632" s="4" customFormat="1" x14ac:dyDescent="0.2">
      <c r="B837" s="6"/>
      <c r="C837" s="6"/>
      <c r="E837" s="6"/>
      <c r="UH837" s="6"/>
      <c r="UI837" s="6"/>
      <c r="UJ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M837" s="6"/>
      <c r="VN837" s="6"/>
      <c r="VO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O837" s="6"/>
      <c r="WP837" s="6"/>
      <c r="WQ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</row>
    <row r="838" spans="2:632" s="4" customFormat="1" x14ac:dyDescent="0.2">
      <c r="B838" s="6"/>
      <c r="C838" s="6"/>
      <c r="E838" s="6"/>
      <c r="UH838" s="6"/>
      <c r="UI838" s="6"/>
      <c r="UJ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M838" s="6"/>
      <c r="VN838" s="6"/>
      <c r="VO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O838" s="6"/>
      <c r="WP838" s="6"/>
      <c r="WQ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</row>
    <row r="839" spans="2:632" s="4" customFormat="1" x14ac:dyDescent="0.2">
      <c r="B839" s="6"/>
      <c r="C839" s="6"/>
      <c r="E839" s="6"/>
      <c r="UH839" s="6"/>
      <c r="UI839" s="6"/>
      <c r="UJ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M839" s="6"/>
      <c r="VN839" s="6"/>
      <c r="VO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O839" s="6"/>
      <c r="WP839" s="6"/>
      <c r="WQ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</row>
    <row r="840" spans="2:632" s="4" customFormat="1" x14ac:dyDescent="0.2">
      <c r="B840" s="6"/>
      <c r="C840" s="6"/>
      <c r="E840" s="6"/>
      <c r="UH840" s="6"/>
      <c r="UI840" s="6"/>
      <c r="UJ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M840" s="6"/>
      <c r="VN840" s="6"/>
      <c r="VO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O840" s="6"/>
      <c r="WP840" s="6"/>
      <c r="WQ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</row>
    <row r="841" spans="2:632" s="4" customFormat="1" x14ac:dyDescent="0.2">
      <c r="B841" s="6"/>
      <c r="C841" s="6"/>
      <c r="E841" s="6"/>
      <c r="UH841" s="6"/>
      <c r="UI841" s="6"/>
      <c r="UJ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M841" s="6"/>
      <c r="VN841" s="6"/>
      <c r="VO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O841" s="6"/>
      <c r="WP841" s="6"/>
      <c r="WQ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</row>
    <row r="842" spans="2:632" s="4" customFormat="1" x14ac:dyDescent="0.2">
      <c r="B842" s="6"/>
      <c r="C842" s="6"/>
      <c r="E842" s="6"/>
      <c r="UH842" s="6"/>
      <c r="UI842" s="6"/>
      <c r="UJ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M842" s="6"/>
      <c r="VN842" s="6"/>
      <c r="VO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O842" s="6"/>
      <c r="WP842" s="6"/>
      <c r="WQ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</row>
    <row r="843" spans="2:632" s="4" customFormat="1" x14ac:dyDescent="0.2">
      <c r="B843" s="6"/>
      <c r="C843" s="6"/>
      <c r="E843" s="6"/>
      <c r="UH843" s="6"/>
      <c r="UI843" s="6"/>
      <c r="UJ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M843" s="6"/>
      <c r="VN843" s="6"/>
      <c r="VO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O843" s="6"/>
      <c r="WP843" s="6"/>
      <c r="WQ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</row>
    <row r="844" spans="2:632" s="4" customFormat="1" x14ac:dyDescent="0.2">
      <c r="B844" s="6"/>
      <c r="C844" s="6"/>
      <c r="E844" s="6"/>
      <c r="UH844" s="6"/>
      <c r="UI844" s="6"/>
      <c r="UJ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M844" s="6"/>
      <c r="VN844" s="6"/>
      <c r="VO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O844" s="6"/>
      <c r="WP844" s="6"/>
      <c r="WQ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</row>
    <row r="845" spans="2:632" s="4" customFormat="1" x14ac:dyDescent="0.2">
      <c r="B845" s="6"/>
      <c r="C845" s="6"/>
      <c r="E845" s="6"/>
      <c r="UH845" s="6"/>
      <c r="UI845" s="6"/>
      <c r="UJ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M845" s="6"/>
      <c r="VN845" s="6"/>
      <c r="VO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O845" s="6"/>
      <c r="WP845" s="6"/>
      <c r="WQ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</row>
    <row r="846" spans="2:632" s="4" customFormat="1" x14ac:dyDescent="0.2">
      <c r="B846" s="6"/>
      <c r="C846" s="6"/>
      <c r="E846" s="6"/>
      <c r="UH846" s="6"/>
      <c r="UI846" s="6"/>
      <c r="UJ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M846" s="6"/>
      <c r="VN846" s="6"/>
      <c r="VO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O846" s="6"/>
      <c r="WP846" s="6"/>
      <c r="WQ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</row>
    <row r="847" spans="2:632" s="4" customFormat="1" x14ac:dyDescent="0.2">
      <c r="B847" s="6"/>
      <c r="C847" s="6"/>
      <c r="E847" s="6"/>
      <c r="UH847" s="6"/>
      <c r="UI847" s="6"/>
      <c r="UJ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M847" s="6"/>
      <c r="VN847" s="6"/>
      <c r="VO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O847" s="6"/>
      <c r="WP847" s="6"/>
      <c r="WQ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</row>
    <row r="848" spans="2:632" s="4" customFormat="1" x14ac:dyDescent="0.2">
      <c r="B848" s="6"/>
      <c r="C848" s="6"/>
      <c r="E848" s="6"/>
      <c r="UH848" s="6"/>
      <c r="UI848" s="6"/>
      <c r="UJ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M848" s="6"/>
      <c r="VN848" s="6"/>
      <c r="VO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O848" s="6"/>
      <c r="WP848" s="6"/>
      <c r="WQ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</row>
    <row r="849" spans="2:632" s="4" customFormat="1" x14ac:dyDescent="0.2">
      <c r="B849" s="6"/>
      <c r="C849" s="6"/>
      <c r="E849" s="6"/>
      <c r="UH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M849" s="6"/>
      <c r="VN849" s="6"/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O849" s="6"/>
      <c r="WP849" s="6"/>
      <c r="WQ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</row>
    <row r="850" spans="2:632" s="4" customFormat="1" x14ac:dyDescent="0.2">
      <c r="B850" s="6"/>
      <c r="C850" s="6"/>
      <c r="E850" s="6"/>
      <c r="UH850" s="6"/>
      <c r="UI850" s="6"/>
      <c r="UJ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M850" s="6"/>
      <c r="VN850" s="6"/>
      <c r="VO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O850" s="6"/>
      <c r="WP850" s="6"/>
      <c r="WQ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</row>
    <row r="851" spans="2:632" s="4" customFormat="1" x14ac:dyDescent="0.2">
      <c r="B851" s="6"/>
      <c r="C851" s="6"/>
      <c r="E851" s="6"/>
      <c r="UH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M851" s="6"/>
      <c r="VN851" s="6"/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O851" s="6"/>
      <c r="WP851" s="6"/>
      <c r="WQ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</row>
    <row r="852" spans="2:632" s="4" customFormat="1" x14ac:dyDescent="0.2">
      <c r="B852" s="6"/>
      <c r="C852" s="6"/>
      <c r="E852" s="6"/>
      <c r="UH852" s="6"/>
      <c r="UI852" s="6"/>
      <c r="UJ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M852" s="6"/>
      <c r="VN852" s="6"/>
      <c r="VO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O852" s="6"/>
      <c r="WP852" s="6"/>
      <c r="WQ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</row>
    <row r="853" spans="2:632" s="4" customFormat="1" x14ac:dyDescent="0.2">
      <c r="B853" s="6"/>
      <c r="C853" s="6"/>
      <c r="E853" s="6"/>
      <c r="UH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M853" s="6"/>
      <c r="VN853" s="6"/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O853" s="6"/>
      <c r="WP853" s="6"/>
      <c r="WQ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</row>
    <row r="854" spans="2:632" s="4" customFormat="1" x14ac:dyDescent="0.2">
      <c r="B854" s="6"/>
      <c r="C854" s="6"/>
      <c r="E854" s="6"/>
      <c r="UH854" s="6"/>
      <c r="UI854" s="6"/>
      <c r="UJ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M854" s="6"/>
      <c r="VN854" s="6"/>
      <c r="VO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O854" s="6"/>
      <c r="WP854" s="6"/>
      <c r="WQ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</row>
    <row r="855" spans="2:632" s="4" customFormat="1" x14ac:dyDescent="0.2">
      <c r="B855" s="6"/>
      <c r="C855" s="6"/>
      <c r="E855" s="6"/>
      <c r="UH855" s="6"/>
      <c r="UI855" s="6"/>
      <c r="UJ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M855" s="6"/>
      <c r="VN855" s="6"/>
      <c r="VO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O855" s="6"/>
      <c r="WP855" s="6"/>
      <c r="WQ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</row>
    <row r="856" spans="2:632" s="4" customFormat="1" x14ac:dyDescent="0.2">
      <c r="B856" s="6"/>
      <c r="C856" s="6"/>
      <c r="E856" s="6"/>
      <c r="UH856" s="6"/>
      <c r="UI856" s="6"/>
      <c r="UJ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M856" s="6"/>
      <c r="VN856" s="6"/>
      <c r="VO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O856" s="6"/>
      <c r="WP856" s="6"/>
      <c r="WQ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</row>
    <row r="857" spans="2:632" s="4" customFormat="1" x14ac:dyDescent="0.2">
      <c r="B857" s="6"/>
      <c r="C857" s="6"/>
      <c r="E857" s="6"/>
      <c r="UH857" s="6"/>
      <c r="UI857" s="6"/>
      <c r="UJ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M857" s="6"/>
      <c r="VN857" s="6"/>
      <c r="VO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O857" s="6"/>
      <c r="WP857" s="6"/>
      <c r="WQ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</row>
    <row r="858" spans="2:632" s="4" customFormat="1" x14ac:dyDescent="0.2">
      <c r="B858" s="6"/>
      <c r="C858" s="6"/>
      <c r="E858" s="6"/>
      <c r="UH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M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O858" s="6"/>
      <c r="WP858" s="6"/>
      <c r="WQ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</row>
    <row r="859" spans="2:632" s="4" customFormat="1" x14ac:dyDescent="0.2">
      <c r="B859" s="6"/>
      <c r="C859" s="6"/>
      <c r="E859" s="6"/>
      <c r="UH859" s="6"/>
      <c r="UI859" s="6"/>
      <c r="UJ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M859" s="6"/>
      <c r="VN859" s="6"/>
      <c r="VO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O859" s="6"/>
      <c r="WP859" s="6"/>
      <c r="WQ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</row>
    <row r="860" spans="2:632" s="4" customFormat="1" x14ac:dyDescent="0.2">
      <c r="B860" s="6"/>
      <c r="C860" s="6"/>
      <c r="E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M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O860" s="6"/>
      <c r="WP860" s="6"/>
      <c r="WQ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</row>
    <row r="861" spans="2:632" s="4" customFormat="1" x14ac:dyDescent="0.2">
      <c r="B861" s="6"/>
      <c r="C861" s="6"/>
      <c r="E861" s="6"/>
      <c r="UH861" s="6"/>
      <c r="UI861" s="6"/>
      <c r="UJ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M861" s="6"/>
      <c r="VN861" s="6"/>
      <c r="VO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O861" s="6"/>
      <c r="WP861" s="6"/>
      <c r="WQ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</row>
    <row r="862" spans="2:632" s="4" customFormat="1" x14ac:dyDescent="0.2">
      <c r="B862" s="6"/>
      <c r="C862" s="6"/>
      <c r="E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M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O862" s="6"/>
      <c r="WP862" s="6"/>
      <c r="WQ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</row>
    <row r="863" spans="2:632" s="4" customFormat="1" x14ac:dyDescent="0.2">
      <c r="B863" s="6"/>
      <c r="C863" s="6"/>
      <c r="E863" s="6"/>
      <c r="UH863" s="6"/>
      <c r="UI863" s="6"/>
      <c r="UJ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M863" s="6"/>
      <c r="VN863" s="6"/>
      <c r="VO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O863" s="6"/>
      <c r="WP863" s="6"/>
      <c r="WQ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</row>
    <row r="864" spans="2:632" s="4" customFormat="1" x14ac:dyDescent="0.2">
      <c r="B864" s="6"/>
      <c r="C864" s="6"/>
      <c r="E864" s="6"/>
      <c r="UH864" s="6"/>
      <c r="UI864" s="6"/>
      <c r="UJ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M864" s="6"/>
      <c r="VN864" s="6"/>
      <c r="VO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O864" s="6"/>
      <c r="WP864" s="6"/>
      <c r="WQ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</row>
    <row r="865" spans="2:632" s="4" customFormat="1" x14ac:dyDescent="0.2">
      <c r="B865" s="6"/>
      <c r="C865" s="6"/>
      <c r="E865" s="6"/>
      <c r="UH865" s="6"/>
      <c r="UI865" s="6"/>
      <c r="UJ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M865" s="6"/>
      <c r="VN865" s="6"/>
      <c r="VO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O865" s="6"/>
      <c r="WP865" s="6"/>
      <c r="WQ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</row>
    <row r="866" spans="2:632" s="4" customFormat="1" x14ac:dyDescent="0.2">
      <c r="B866" s="6"/>
      <c r="C866" s="6"/>
      <c r="E866" s="6"/>
      <c r="UH866" s="6"/>
      <c r="UI866" s="6"/>
      <c r="UJ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M866" s="6"/>
      <c r="VN866" s="6"/>
      <c r="VO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O866" s="6"/>
      <c r="WP866" s="6"/>
      <c r="WQ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</row>
    <row r="867" spans="2:632" s="4" customFormat="1" x14ac:dyDescent="0.2">
      <c r="B867" s="6"/>
      <c r="C867" s="6"/>
      <c r="E867" s="6"/>
      <c r="UH867" s="6"/>
      <c r="UI867" s="6"/>
      <c r="UJ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M867" s="6"/>
      <c r="VN867" s="6"/>
      <c r="VO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O867" s="6"/>
      <c r="WP867" s="6"/>
      <c r="WQ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</row>
    <row r="868" spans="2:632" s="4" customFormat="1" x14ac:dyDescent="0.2">
      <c r="B868" s="6"/>
      <c r="C868" s="6"/>
      <c r="E868" s="6"/>
      <c r="UH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M868" s="6"/>
      <c r="VN868" s="6"/>
      <c r="VO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O868" s="6"/>
      <c r="WP868" s="6"/>
      <c r="WQ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</row>
    <row r="869" spans="2:632" s="4" customFormat="1" x14ac:dyDescent="0.2">
      <c r="B869" s="6"/>
      <c r="C869" s="6"/>
      <c r="E869" s="6"/>
      <c r="UH869" s="6"/>
      <c r="UI869" s="6"/>
      <c r="UJ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M869" s="6"/>
      <c r="VN869" s="6"/>
      <c r="VO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O869" s="6"/>
      <c r="WP869" s="6"/>
      <c r="WQ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</row>
    <row r="870" spans="2:632" s="4" customFormat="1" x14ac:dyDescent="0.2">
      <c r="B870" s="6"/>
      <c r="C870" s="6"/>
      <c r="E870" s="6"/>
      <c r="UH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M870" s="6"/>
      <c r="VN870" s="6"/>
      <c r="VO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O870" s="6"/>
      <c r="WP870" s="6"/>
      <c r="WQ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</row>
    <row r="871" spans="2:632" s="4" customFormat="1" x14ac:dyDescent="0.2">
      <c r="B871" s="6"/>
      <c r="C871" s="6"/>
      <c r="E871" s="6"/>
      <c r="UH871" s="6"/>
      <c r="UI871" s="6"/>
      <c r="UJ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M871" s="6"/>
      <c r="VN871" s="6"/>
      <c r="VO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O871" s="6"/>
      <c r="WP871" s="6"/>
      <c r="WQ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</row>
    <row r="872" spans="2:632" s="4" customFormat="1" x14ac:dyDescent="0.2">
      <c r="B872" s="6"/>
      <c r="C872" s="6"/>
      <c r="E872" s="6"/>
      <c r="UH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M872" s="6"/>
      <c r="VN872" s="6"/>
      <c r="VO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O872" s="6"/>
      <c r="WP872" s="6"/>
      <c r="WQ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</row>
    <row r="873" spans="2:632" s="4" customFormat="1" x14ac:dyDescent="0.2">
      <c r="B873" s="6"/>
      <c r="C873" s="6"/>
      <c r="E873" s="6"/>
      <c r="UH873" s="6"/>
      <c r="UI873" s="6"/>
      <c r="UJ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M873" s="6"/>
      <c r="VN873" s="6"/>
      <c r="VO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O873" s="6"/>
      <c r="WP873" s="6"/>
      <c r="WQ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</row>
    <row r="874" spans="2:632" s="4" customFormat="1" x14ac:dyDescent="0.2">
      <c r="B874" s="6"/>
      <c r="C874" s="6"/>
      <c r="E874" s="6"/>
      <c r="UH874" s="6"/>
      <c r="UI874" s="6"/>
      <c r="UJ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M874" s="6"/>
      <c r="VN874" s="6"/>
      <c r="VO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O874" s="6"/>
      <c r="WP874" s="6"/>
      <c r="WQ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</row>
    <row r="875" spans="2:632" s="4" customFormat="1" x14ac:dyDescent="0.2">
      <c r="B875" s="6"/>
      <c r="C875" s="6"/>
      <c r="E875" s="6"/>
      <c r="UH875" s="6"/>
      <c r="UI875" s="6"/>
      <c r="UJ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M875" s="6"/>
      <c r="VN875" s="6"/>
      <c r="VO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O875" s="6"/>
      <c r="WP875" s="6"/>
      <c r="WQ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</row>
    <row r="876" spans="2:632" s="4" customFormat="1" x14ac:dyDescent="0.2">
      <c r="B876" s="6"/>
      <c r="C876" s="6"/>
      <c r="E876" s="6"/>
      <c r="UH876" s="6"/>
      <c r="UI876" s="6"/>
      <c r="UJ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M876" s="6"/>
      <c r="VN876" s="6"/>
      <c r="VO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O876" s="6"/>
      <c r="WP876" s="6"/>
      <c r="WQ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</row>
    <row r="877" spans="2:632" s="4" customFormat="1" x14ac:dyDescent="0.2">
      <c r="B877" s="6"/>
      <c r="C877" s="6"/>
      <c r="E877" s="6"/>
      <c r="UH877" s="6"/>
      <c r="UI877" s="6"/>
      <c r="UJ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M877" s="6"/>
      <c r="VN877" s="6"/>
      <c r="VO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O877" s="6"/>
      <c r="WP877" s="6"/>
      <c r="WQ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</row>
    <row r="878" spans="2:632" s="4" customFormat="1" x14ac:dyDescent="0.2">
      <c r="B878" s="6"/>
      <c r="C878" s="6"/>
      <c r="E878" s="6"/>
      <c r="UH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M878" s="6"/>
      <c r="VN878" s="6"/>
      <c r="VO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O878" s="6"/>
      <c r="WP878" s="6"/>
      <c r="WQ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</row>
    <row r="879" spans="2:632" s="4" customFormat="1" x14ac:dyDescent="0.2">
      <c r="B879" s="6"/>
      <c r="C879" s="6"/>
      <c r="E879" s="6"/>
      <c r="UH879" s="6"/>
      <c r="UI879" s="6"/>
      <c r="UJ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M879" s="6"/>
      <c r="VN879" s="6"/>
      <c r="VO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O879" s="6"/>
      <c r="WP879" s="6"/>
      <c r="WQ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</row>
    <row r="880" spans="2:632" s="4" customFormat="1" x14ac:dyDescent="0.2">
      <c r="B880" s="6"/>
      <c r="C880" s="6"/>
      <c r="E880" s="6"/>
      <c r="UH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M880" s="6"/>
      <c r="VN880" s="6"/>
      <c r="VO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O880" s="6"/>
      <c r="WP880" s="6"/>
      <c r="WQ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</row>
    <row r="881" spans="2:632" s="4" customFormat="1" x14ac:dyDescent="0.2">
      <c r="B881" s="6"/>
      <c r="C881" s="6"/>
      <c r="E881" s="6"/>
      <c r="UH881" s="6"/>
      <c r="UI881" s="6"/>
      <c r="UJ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M881" s="6"/>
      <c r="VN881" s="6"/>
      <c r="VO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O881" s="6"/>
      <c r="WP881" s="6"/>
      <c r="WQ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</row>
    <row r="882" spans="2:632" s="4" customFormat="1" x14ac:dyDescent="0.2">
      <c r="B882" s="6"/>
      <c r="C882" s="6"/>
      <c r="E882" s="6"/>
      <c r="UH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M882" s="6"/>
      <c r="VN882" s="6"/>
      <c r="VO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O882" s="6"/>
      <c r="WP882" s="6"/>
      <c r="WQ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</row>
    <row r="883" spans="2:632" s="4" customFormat="1" x14ac:dyDescent="0.2">
      <c r="B883" s="6"/>
      <c r="C883" s="6"/>
      <c r="E883" s="6"/>
      <c r="UH883" s="6"/>
      <c r="UI883" s="6"/>
      <c r="UJ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M883" s="6"/>
      <c r="VN883" s="6"/>
      <c r="VO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O883" s="6"/>
      <c r="WP883" s="6"/>
      <c r="WQ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</row>
    <row r="884" spans="2:632" s="4" customFormat="1" x14ac:dyDescent="0.2">
      <c r="B884" s="6"/>
      <c r="C884" s="6"/>
      <c r="E884" s="6"/>
      <c r="UH884" s="6"/>
      <c r="UI884" s="6"/>
      <c r="UJ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M884" s="6"/>
      <c r="VN884" s="6"/>
      <c r="VO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O884" s="6"/>
      <c r="WP884" s="6"/>
      <c r="WQ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</row>
    <row r="885" spans="2:632" s="4" customFormat="1" x14ac:dyDescent="0.2">
      <c r="B885" s="6"/>
      <c r="C885" s="6"/>
      <c r="E885" s="6"/>
      <c r="UH885" s="6"/>
      <c r="UI885" s="6"/>
      <c r="UJ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M885" s="6"/>
      <c r="VN885" s="6"/>
      <c r="VO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O885" s="6"/>
      <c r="WP885" s="6"/>
      <c r="WQ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</row>
    <row r="886" spans="2:632" s="4" customFormat="1" x14ac:dyDescent="0.2">
      <c r="B886" s="6"/>
      <c r="C886" s="6"/>
      <c r="E886" s="6"/>
      <c r="UH886" s="6"/>
      <c r="UI886" s="6"/>
      <c r="UJ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M886" s="6"/>
      <c r="VN886" s="6"/>
      <c r="VO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O886" s="6"/>
      <c r="WP886" s="6"/>
      <c r="WQ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</row>
    <row r="887" spans="2:632" s="4" customFormat="1" x14ac:dyDescent="0.2">
      <c r="B887" s="6"/>
      <c r="C887" s="6"/>
      <c r="E887" s="6"/>
      <c r="UH887" s="6"/>
      <c r="UI887" s="6"/>
      <c r="UJ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M887" s="6"/>
      <c r="VN887" s="6"/>
      <c r="VO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O887" s="6"/>
      <c r="WP887" s="6"/>
      <c r="WQ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</row>
    <row r="888" spans="2:632" s="4" customFormat="1" x14ac:dyDescent="0.2">
      <c r="B888" s="6"/>
      <c r="C888" s="6"/>
      <c r="E888" s="6"/>
      <c r="UH888" s="6"/>
      <c r="UI888" s="6"/>
      <c r="UJ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M888" s="6"/>
      <c r="VN888" s="6"/>
      <c r="VO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O888" s="6"/>
      <c r="WP888" s="6"/>
      <c r="WQ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</row>
    <row r="889" spans="2:632" s="4" customFormat="1" x14ac:dyDescent="0.2">
      <c r="B889" s="6"/>
      <c r="C889" s="6"/>
      <c r="E889" s="6"/>
      <c r="UH889" s="6"/>
      <c r="UI889" s="6"/>
      <c r="UJ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M889" s="6"/>
      <c r="VN889" s="6"/>
      <c r="VO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O889" s="6"/>
      <c r="WP889" s="6"/>
      <c r="WQ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</row>
    <row r="890" spans="2:632" s="4" customFormat="1" x14ac:dyDescent="0.2">
      <c r="B890" s="6"/>
      <c r="C890" s="6"/>
      <c r="E890" s="6"/>
      <c r="UH890" s="6"/>
      <c r="UI890" s="6"/>
      <c r="UJ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M890" s="6"/>
      <c r="VN890" s="6"/>
      <c r="VO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O890" s="6"/>
      <c r="WP890" s="6"/>
      <c r="WQ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</row>
    <row r="891" spans="2:632" s="4" customFormat="1" x14ac:dyDescent="0.2">
      <c r="B891" s="6"/>
      <c r="C891" s="6"/>
      <c r="E891" s="6"/>
      <c r="UH891" s="6"/>
      <c r="UI891" s="6"/>
      <c r="UJ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M891" s="6"/>
      <c r="VN891" s="6"/>
      <c r="VO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O891" s="6"/>
      <c r="WP891" s="6"/>
      <c r="WQ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</row>
    <row r="892" spans="2:632" s="4" customFormat="1" x14ac:dyDescent="0.2">
      <c r="B892" s="6"/>
      <c r="C892" s="6"/>
      <c r="E892" s="6"/>
      <c r="UH892" s="6"/>
      <c r="UI892" s="6"/>
      <c r="UJ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M892" s="6"/>
      <c r="VN892" s="6"/>
      <c r="VO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O892" s="6"/>
      <c r="WP892" s="6"/>
      <c r="WQ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</row>
    <row r="893" spans="2:632" s="4" customFormat="1" x14ac:dyDescent="0.2">
      <c r="B893" s="6"/>
      <c r="C893" s="6"/>
      <c r="E893" s="6"/>
      <c r="UH893" s="6"/>
      <c r="UI893" s="6"/>
      <c r="UJ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M893" s="6"/>
      <c r="VN893" s="6"/>
      <c r="VO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O893" s="6"/>
      <c r="WP893" s="6"/>
      <c r="WQ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</row>
    <row r="894" spans="2:632" s="4" customFormat="1" x14ac:dyDescent="0.2">
      <c r="B894" s="6"/>
      <c r="C894" s="6"/>
      <c r="E894" s="6"/>
      <c r="UH894" s="6"/>
      <c r="UI894" s="6"/>
      <c r="UJ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M894" s="6"/>
      <c r="VN894" s="6"/>
      <c r="VO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O894" s="6"/>
      <c r="WP894" s="6"/>
      <c r="WQ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</row>
    <row r="895" spans="2:632" s="4" customFormat="1" x14ac:dyDescent="0.2">
      <c r="B895" s="6"/>
      <c r="C895" s="6"/>
      <c r="E895" s="6"/>
      <c r="UH895" s="6"/>
      <c r="UI895" s="6"/>
      <c r="UJ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M895" s="6"/>
      <c r="VN895" s="6"/>
      <c r="VO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O895" s="6"/>
      <c r="WP895" s="6"/>
      <c r="WQ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</row>
    <row r="896" spans="2:632" s="4" customFormat="1" x14ac:dyDescent="0.2">
      <c r="B896" s="6"/>
      <c r="C896" s="6"/>
      <c r="E896" s="6"/>
      <c r="UH896" s="6"/>
      <c r="UI896" s="6"/>
      <c r="UJ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M896" s="6"/>
      <c r="VN896" s="6"/>
      <c r="VO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O896" s="6"/>
      <c r="WP896" s="6"/>
      <c r="WQ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</row>
    <row r="897" spans="2:632" s="4" customFormat="1" x14ac:dyDescent="0.2">
      <c r="B897" s="6"/>
      <c r="C897" s="6"/>
      <c r="E897" s="6"/>
      <c r="UH897" s="6"/>
      <c r="UI897" s="6"/>
      <c r="UJ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M897" s="6"/>
      <c r="VN897" s="6"/>
      <c r="VO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O897" s="6"/>
      <c r="WP897" s="6"/>
      <c r="WQ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</row>
    <row r="898" spans="2:632" s="4" customFormat="1" x14ac:dyDescent="0.2">
      <c r="B898" s="6"/>
      <c r="C898" s="6"/>
      <c r="E898" s="6"/>
      <c r="UH898" s="6"/>
      <c r="UI898" s="6"/>
      <c r="UJ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M898" s="6"/>
      <c r="VN898" s="6"/>
      <c r="VO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O898" s="6"/>
      <c r="WP898" s="6"/>
      <c r="WQ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</row>
    <row r="899" spans="2:632" s="4" customFormat="1" x14ac:dyDescent="0.2">
      <c r="B899" s="6"/>
      <c r="C899" s="6"/>
      <c r="E899" s="6"/>
      <c r="UH899" s="6"/>
      <c r="UI899" s="6"/>
      <c r="UJ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M899" s="6"/>
      <c r="VN899" s="6"/>
      <c r="VO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O899" s="6"/>
      <c r="WP899" s="6"/>
      <c r="WQ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</row>
    <row r="900" spans="2:632" s="4" customFormat="1" x14ac:dyDescent="0.2">
      <c r="B900" s="6"/>
      <c r="C900" s="6"/>
      <c r="E900" s="6"/>
      <c r="UH900" s="6"/>
      <c r="UI900" s="6"/>
      <c r="UJ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M900" s="6"/>
      <c r="VN900" s="6"/>
      <c r="VO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O900" s="6"/>
      <c r="WP900" s="6"/>
      <c r="WQ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</row>
    <row r="901" spans="2:632" s="4" customFormat="1" x14ac:dyDescent="0.2">
      <c r="B901" s="6"/>
      <c r="C901" s="6"/>
      <c r="E901" s="6"/>
      <c r="UH901" s="6"/>
      <c r="UI901" s="6"/>
      <c r="UJ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M901" s="6"/>
      <c r="VN901" s="6"/>
      <c r="VO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O901" s="6"/>
      <c r="WP901" s="6"/>
      <c r="WQ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</row>
    <row r="902" spans="2:632" s="4" customFormat="1" x14ac:dyDescent="0.2">
      <c r="B902" s="6"/>
      <c r="C902" s="6"/>
      <c r="E902" s="6"/>
      <c r="UH902" s="6"/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M902" s="6"/>
      <c r="VN902" s="6"/>
      <c r="VO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O902" s="6"/>
      <c r="WP902" s="6"/>
      <c r="WQ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</row>
    <row r="903" spans="2:632" s="4" customFormat="1" x14ac:dyDescent="0.2">
      <c r="B903" s="6"/>
      <c r="C903" s="6"/>
      <c r="E903" s="6"/>
      <c r="UH903" s="6"/>
      <c r="UI903" s="6"/>
      <c r="UJ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M903" s="6"/>
      <c r="VN903" s="6"/>
      <c r="VO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O903" s="6"/>
      <c r="WP903" s="6"/>
      <c r="WQ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</row>
    <row r="904" spans="2:632" s="4" customFormat="1" x14ac:dyDescent="0.2">
      <c r="B904" s="6"/>
      <c r="C904" s="6"/>
      <c r="E904" s="6"/>
      <c r="UH904" s="6"/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M904" s="6"/>
      <c r="VN904" s="6"/>
      <c r="VO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O904" s="6"/>
      <c r="WP904" s="6"/>
      <c r="WQ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</row>
    <row r="905" spans="2:632" s="4" customFormat="1" x14ac:dyDescent="0.2">
      <c r="B905" s="6"/>
      <c r="C905" s="6"/>
      <c r="E905" s="6"/>
      <c r="UH905" s="6"/>
      <c r="UI905" s="6"/>
      <c r="UJ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M905" s="6"/>
      <c r="VN905" s="6"/>
      <c r="VO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O905" s="6"/>
      <c r="WP905" s="6"/>
      <c r="WQ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</row>
    <row r="906" spans="2:632" s="4" customFormat="1" x14ac:dyDescent="0.2">
      <c r="B906" s="6"/>
      <c r="C906" s="6"/>
      <c r="E906" s="6"/>
      <c r="UH906" s="6"/>
      <c r="UI906" s="6"/>
      <c r="UJ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M906" s="6"/>
      <c r="VN906" s="6"/>
      <c r="VO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O906" s="6"/>
      <c r="WP906" s="6"/>
      <c r="WQ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</row>
    <row r="907" spans="2:632" s="4" customFormat="1" x14ac:dyDescent="0.2">
      <c r="B907" s="6"/>
      <c r="C907" s="6"/>
      <c r="E907" s="6"/>
      <c r="UH907" s="6"/>
      <c r="UI907" s="6"/>
      <c r="UJ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M907" s="6"/>
      <c r="VN907" s="6"/>
      <c r="VO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O907" s="6"/>
      <c r="WP907" s="6"/>
      <c r="WQ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</row>
    <row r="908" spans="2:632" s="4" customFormat="1" x14ac:dyDescent="0.2">
      <c r="B908" s="6"/>
      <c r="C908" s="6"/>
      <c r="E908" s="6"/>
      <c r="UH908" s="6"/>
      <c r="UI908" s="6"/>
      <c r="UJ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M908" s="6"/>
      <c r="VN908" s="6"/>
      <c r="VO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O908" s="6"/>
      <c r="WP908" s="6"/>
      <c r="WQ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</row>
    <row r="909" spans="2:632" s="4" customFormat="1" x14ac:dyDescent="0.2">
      <c r="B909" s="6"/>
      <c r="C909" s="6"/>
      <c r="E909" s="6"/>
      <c r="UH909" s="6"/>
      <c r="UI909" s="6"/>
      <c r="UJ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M909" s="6"/>
      <c r="VN909" s="6"/>
      <c r="VO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O909" s="6"/>
      <c r="WP909" s="6"/>
      <c r="WQ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</row>
    <row r="910" spans="2:632" s="4" customFormat="1" x14ac:dyDescent="0.2">
      <c r="B910" s="6"/>
      <c r="C910" s="6"/>
      <c r="E910" s="6"/>
      <c r="UH910" s="6"/>
      <c r="UI910" s="6"/>
      <c r="UJ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M910" s="6"/>
      <c r="VN910" s="6"/>
      <c r="VO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O910" s="6"/>
      <c r="WP910" s="6"/>
      <c r="WQ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</row>
    <row r="911" spans="2:632" s="4" customFormat="1" x14ac:dyDescent="0.2">
      <c r="B911" s="6"/>
      <c r="C911" s="6"/>
      <c r="E911" s="6"/>
      <c r="UH911" s="6"/>
      <c r="UI911" s="6"/>
      <c r="UJ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M911" s="6"/>
      <c r="VN911" s="6"/>
      <c r="VO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O911" s="6"/>
      <c r="WP911" s="6"/>
      <c r="WQ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</row>
    <row r="912" spans="2:632" s="4" customFormat="1" x14ac:dyDescent="0.2">
      <c r="B912" s="6"/>
      <c r="C912" s="6"/>
      <c r="E912" s="6"/>
      <c r="UH912" s="6"/>
      <c r="UI912" s="6"/>
      <c r="UJ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M912" s="6"/>
      <c r="VN912" s="6"/>
      <c r="VO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O912" s="6"/>
      <c r="WP912" s="6"/>
      <c r="WQ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</row>
    <row r="913" spans="2:632" s="4" customFormat="1" x14ac:dyDescent="0.2">
      <c r="B913" s="6"/>
      <c r="C913" s="6"/>
      <c r="E913" s="6"/>
      <c r="UH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M913" s="6"/>
      <c r="VN913" s="6"/>
      <c r="VO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O913" s="6"/>
      <c r="WP913" s="6"/>
      <c r="WQ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</row>
    <row r="914" spans="2:632" s="4" customFormat="1" x14ac:dyDescent="0.2">
      <c r="B914" s="6"/>
      <c r="C914" s="6"/>
      <c r="E914" s="6"/>
      <c r="UH914" s="6"/>
      <c r="UI914" s="6"/>
      <c r="UJ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M914" s="6"/>
      <c r="VN914" s="6"/>
      <c r="VO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O914" s="6"/>
      <c r="WP914" s="6"/>
      <c r="WQ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</row>
    <row r="915" spans="2:632" s="4" customFormat="1" x14ac:dyDescent="0.2">
      <c r="B915" s="6"/>
      <c r="C915" s="6"/>
      <c r="E915" s="6"/>
      <c r="UH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M915" s="6"/>
      <c r="VN915" s="6"/>
      <c r="VO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O915" s="6"/>
      <c r="WP915" s="6"/>
      <c r="WQ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</row>
    <row r="916" spans="2:632" s="4" customFormat="1" x14ac:dyDescent="0.2">
      <c r="B916" s="6"/>
      <c r="C916" s="6"/>
      <c r="E916" s="6"/>
      <c r="UH916" s="6"/>
      <c r="UI916" s="6"/>
      <c r="UJ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M916" s="6"/>
      <c r="VN916" s="6"/>
      <c r="VO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O916" s="6"/>
      <c r="WP916" s="6"/>
      <c r="WQ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</row>
    <row r="917" spans="2:632" s="4" customFormat="1" x14ac:dyDescent="0.2">
      <c r="B917" s="6"/>
      <c r="C917" s="6"/>
      <c r="E917" s="6"/>
      <c r="UH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M917" s="6"/>
      <c r="VN917" s="6"/>
      <c r="VO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O917" s="6"/>
      <c r="WP917" s="6"/>
      <c r="WQ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</row>
    <row r="918" spans="2:632" s="4" customFormat="1" x14ac:dyDescent="0.2">
      <c r="B918" s="6"/>
      <c r="C918" s="6"/>
      <c r="E918" s="6"/>
      <c r="UH918" s="6"/>
      <c r="UI918" s="6"/>
      <c r="UJ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M918" s="6"/>
      <c r="VN918" s="6"/>
      <c r="VO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O918" s="6"/>
      <c r="WP918" s="6"/>
      <c r="WQ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</row>
    <row r="919" spans="2:632" s="4" customFormat="1" x14ac:dyDescent="0.2">
      <c r="B919" s="6"/>
      <c r="C919" s="6"/>
      <c r="E919" s="6"/>
      <c r="UH919" s="6"/>
      <c r="UI919" s="6"/>
      <c r="UJ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M919" s="6"/>
      <c r="VN919" s="6"/>
      <c r="VO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O919" s="6"/>
      <c r="WP919" s="6"/>
      <c r="WQ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</row>
    <row r="920" spans="2:632" s="4" customFormat="1" x14ac:dyDescent="0.2">
      <c r="B920" s="6"/>
      <c r="C920" s="6"/>
      <c r="E920" s="6"/>
      <c r="UH920" s="6"/>
      <c r="UI920" s="6"/>
      <c r="UJ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M920" s="6"/>
      <c r="VN920" s="6"/>
      <c r="VO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O920" s="6"/>
      <c r="WP920" s="6"/>
      <c r="WQ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</row>
    <row r="921" spans="2:632" s="4" customFormat="1" x14ac:dyDescent="0.2">
      <c r="B921" s="6"/>
      <c r="C921" s="6"/>
      <c r="E921" s="6"/>
      <c r="UH921" s="6"/>
      <c r="UI921" s="6"/>
      <c r="UJ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M921" s="6"/>
      <c r="VN921" s="6"/>
      <c r="VO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O921" s="6"/>
      <c r="WP921" s="6"/>
      <c r="WQ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</row>
    <row r="922" spans="2:632" s="4" customFormat="1" x14ac:dyDescent="0.2">
      <c r="B922" s="6"/>
      <c r="C922" s="6"/>
      <c r="E922" s="6"/>
      <c r="UH922" s="6"/>
      <c r="UI922" s="6"/>
      <c r="UJ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M922" s="6"/>
      <c r="VN922" s="6"/>
      <c r="VO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O922" s="6"/>
      <c r="WP922" s="6"/>
      <c r="WQ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</row>
    <row r="923" spans="2:632" s="4" customFormat="1" x14ac:dyDescent="0.2">
      <c r="B923" s="6"/>
      <c r="C923" s="6"/>
      <c r="E923" s="6"/>
      <c r="UH923" s="6"/>
      <c r="UI923" s="6"/>
      <c r="UJ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M923" s="6"/>
      <c r="VN923" s="6"/>
      <c r="VO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O923" s="6"/>
      <c r="WP923" s="6"/>
      <c r="WQ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</row>
    <row r="924" spans="2:632" s="4" customFormat="1" x14ac:dyDescent="0.2">
      <c r="B924" s="6"/>
      <c r="C924" s="6"/>
      <c r="E924" s="6"/>
      <c r="UH924" s="6"/>
      <c r="UI924" s="6"/>
      <c r="UJ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M924" s="6"/>
      <c r="VN924" s="6"/>
      <c r="VO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O924" s="6"/>
      <c r="WP924" s="6"/>
      <c r="WQ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</row>
    <row r="925" spans="2:632" s="4" customFormat="1" x14ac:dyDescent="0.2">
      <c r="B925" s="6"/>
      <c r="C925" s="6"/>
      <c r="E925" s="6"/>
      <c r="UH925" s="6"/>
      <c r="UI925" s="6"/>
      <c r="UJ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M925" s="6"/>
      <c r="VN925" s="6"/>
      <c r="VO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O925" s="6"/>
      <c r="WP925" s="6"/>
      <c r="WQ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</row>
    <row r="926" spans="2:632" s="4" customFormat="1" x14ac:dyDescent="0.2">
      <c r="B926" s="6"/>
      <c r="C926" s="6"/>
      <c r="E926" s="6"/>
      <c r="UH926" s="6"/>
      <c r="UI926" s="6"/>
      <c r="UJ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M926" s="6"/>
      <c r="VN926" s="6"/>
      <c r="VO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O926" s="6"/>
      <c r="WP926" s="6"/>
      <c r="WQ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</row>
    <row r="927" spans="2:632" s="4" customFormat="1" x14ac:dyDescent="0.2">
      <c r="B927" s="6"/>
      <c r="C927" s="6"/>
      <c r="E927" s="6"/>
      <c r="UH927" s="6"/>
      <c r="UI927" s="6"/>
      <c r="UJ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M927" s="6"/>
      <c r="VN927" s="6"/>
      <c r="VO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O927" s="6"/>
      <c r="WP927" s="6"/>
      <c r="WQ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</row>
    <row r="928" spans="2:632" s="4" customFormat="1" x14ac:dyDescent="0.2">
      <c r="B928" s="6"/>
      <c r="C928" s="6"/>
      <c r="E928" s="6"/>
      <c r="UH928" s="6"/>
      <c r="UI928" s="6"/>
      <c r="UJ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M928" s="6"/>
      <c r="VN928" s="6"/>
      <c r="VO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O928" s="6"/>
      <c r="WP928" s="6"/>
      <c r="WQ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</row>
    <row r="929" spans="2:632" s="4" customFormat="1" x14ac:dyDescent="0.2">
      <c r="B929" s="6"/>
      <c r="C929" s="6"/>
      <c r="E929" s="6"/>
      <c r="UH929" s="6"/>
      <c r="UI929" s="6"/>
      <c r="UJ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M929" s="6"/>
      <c r="VN929" s="6"/>
      <c r="VO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O929" s="6"/>
      <c r="WP929" s="6"/>
      <c r="WQ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</row>
    <row r="930" spans="2:632" s="4" customFormat="1" x14ac:dyDescent="0.2">
      <c r="B930" s="6"/>
      <c r="C930" s="6"/>
      <c r="E930" s="6"/>
      <c r="UH930" s="6"/>
      <c r="UI930" s="6"/>
      <c r="UJ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M930" s="6"/>
      <c r="VN930" s="6"/>
      <c r="VO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O930" s="6"/>
      <c r="WP930" s="6"/>
      <c r="WQ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</row>
    <row r="931" spans="2:632" s="4" customFormat="1" x14ac:dyDescent="0.2">
      <c r="B931" s="6"/>
      <c r="C931" s="6"/>
      <c r="E931" s="6"/>
      <c r="UH931" s="6"/>
      <c r="UI931" s="6"/>
      <c r="UJ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M931" s="6"/>
      <c r="VN931" s="6"/>
      <c r="VO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O931" s="6"/>
      <c r="WP931" s="6"/>
      <c r="WQ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</row>
    <row r="932" spans="2:632" s="4" customFormat="1" x14ac:dyDescent="0.2">
      <c r="B932" s="6"/>
      <c r="C932" s="6"/>
      <c r="E932" s="6"/>
      <c r="UH932" s="6"/>
      <c r="UI932" s="6"/>
      <c r="UJ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M932" s="6"/>
      <c r="VN932" s="6"/>
      <c r="VO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O932" s="6"/>
      <c r="WP932" s="6"/>
      <c r="WQ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</row>
    <row r="933" spans="2:632" s="4" customFormat="1" x14ac:dyDescent="0.2">
      <c r="B933" s="6"/>
      <c r="C933" s="6"/>
      <c r="E933" s="6"/>
      <c r="UH933" s="6"/>
      <c r="UI933" s="6"/>
      <c r="UJ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M933" s="6"/>
      <c r="VN933" s="6"/>
      <c r="VO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O933" s="6"/>
      <c r="WP933" s="6"/>
      <c r="WQ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</row>
    <row r="934" spans="2:632" s="4" customFormat="1" x14ac:dyDescent="0.2">
      <c r="B934" s="6"/>
      <c r="C934" s="6"/>
      <c r="E934" s="6"/>
      <c r="UH934" s="6"/>
      <c r="UI934" s="6"/>
      <c r="UJ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M934" s="6"/>
      <c r="VN934" s="6"/>
      <c r="VO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O934" s="6"/>
      <c r="WP934" s="6"/>
      <c r="WQ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</row>
    <row r="935" spans="2:632" s="4" customFormat="1" x14ac:dyDescent="0.2">
      <c r="B935" s="6"/>
      <c r="C935" s="6"/>
      <c r="E935" s="6"/>
      <c r="UH935" s="6"/>
      <c r="UI935" s="6"/>
      <c r="UJ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M935" s="6"/>
      <c r="VN935" s="6"/>
      <c r="VO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O935" s="6"/>
      <c r="WP935" s="6"/>
      <c r="WQ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</row>
    <row r="936" spans="2:632" s="4" customFormat="1" x14ac:dyDescent="0.2">
      <c r="B936" s="6"/>
      <c r="C936" s="6"/>
      <c r="E936" s="6"/>
      <c r="UH936" s="6"/>
      <c r="UI936" s="6"/>
      <c r="UJ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M936" s="6"/>
      <c r="VN936" s="6"/>
      <c r="VO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O936" s="6"/>
      <c r="WP936" s="6"/>
      <c r="WQ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</row>
    <row r="937" spans="2:632" s="4" customFormat="1" x14ac:dyDescent="0.2">
      <c r="B937" s="6"/>
      <c r="C937" s="6"/>
      <c r="E937" s="6"/>
      <c r="UH937" s="6"/>
      <c r="UI937" s="6"/>
      <c r="UJ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M937" s="6"/>
      <c r="VN937" s="6"/>
      <c r="VO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O937" s="6"/>
      <c r="WP937" s="6"/>
      <c r="WQ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</row>
    <row r="938" spans="2:632" s="4" customFormat="1" x14ac:dyDescent="0.2">
      <c r="B938" s="6"/>
      <c r="C938" s="6"/>
      <c r="E938" s="6"/>
      <c r="UH938" s="6"/>
      <c r="UI938" s="6"/>
      <c r="UJ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M938" s="6"/>
      <c r="VN938" s="6"/>
      <c r="VO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O938" s="6"/>
      <c r="WP938" s="6"/>
      <c r="WQ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</row>
    <row r="939" spans="2:632" s="4" customFormat="1" x14ac:dyDescent="0.2">
      <c r="B939" s="6"/>
      <c r="C939" s="6"/>
      <c r="E939" s="6"/>
      <c r="UH939" s="6"/>
      <c r="UI939" s="6"/>
      <c r="UJ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M939" s="6"/>
      <c r="VN939" s="6"/>
      <c r="VO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O939" s="6"/>
      <c r="WP939" s="6"/>
      <c r="WQ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</row>
    <row r="940" spans="2:632" s="4" customFormat="1" x14ac:dyDescent="0.2">
      <c r="B940" s="6"/>
      <c r="C940" s="6"/>
      <c r="E940" s="6"/>
      <c r="UH940" s="6"/>
      <c r="UI940" s="6"/>
      <c r="UJ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M940" s="6"/>
      <c r="VN940" s="6"/>
      <c r="VO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O940" s="6"/>
      <c r="WP940" s="6"/>
      <c r="WQ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</row>
    <row r="941" spans="2:632" s="4" customFormat="1" x14ac:dyDescent="0.2">
      <c r="B941" s="6"/>
      <c r="C941" s="6"/>
      <c r="E941" s="6"/>
      <c r="UH941" s="6"/>
      <c r="UI941" s="6"/>
      <c r="UJ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M941" s="6"/>
      <c r="VN941" s="6"/>
      <c r="VO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O941" s="6"/>
      <c r="WP941" s="6"/>
      <c r="WQ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</row>
    <row r="942" spans="2:632" s="4" customFormat="1" x14ac:dyDescent="0.2">
      <c r="B942" s="6"/>
      <c r="C942" s="6"/>
      <c r="E942" s="6"/>
      <c r="UH942" s="6"/>
      <c r="UI942" s="6"/>
      <c r="UJ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M942" s="6"/>
      <c r="VN942" s="6"/>
      <c r="VO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O942" s="6"/>
      <c r="WP942" s="6"/>
      <c r="WQ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</row>
    <row r="943" spans="2:632" s="4" customFormat="1" x14ac:dyDescent="0.2">
      <c r="B943" s="6"/>
      <c r="C943" s="6"/>
      <c r="E943" s="6"/>
      <c r="UH943" s="6"/>
      <c r="UI943" s="6"/>
      <c r="UJ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M943" s="6"/>
      <c r="VN943" s="6"/>
      <c r="VO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O943" s="6"/>
      <c r="WP943" s="6"/>
      <c r="WQ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</row>
    <row r="944" spans="2:632" s="4" customFormat="1" x14ac:dyDescent="0.2">
      <c r="B944" s="6"/>
      <c r="C944" s="6"/>
      <c r="E944" s="6"/>
      <c r="UH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M944" s="6"/>
      <c r="VN944" s="6"/>
      <c r="VO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O944" s="6"/>
      <c r="WP944" s="6"/>
      <c r="WQ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</row>
    <row r="945" spans="2:632" s="4" customFormat="1" x14ac:dyDescent="0.2">
      <c r="B945" s="6"/>
      <c r="C945" s="6"/>
      <c r="E945" s="6"/>
      <c r="UH945" s="6"/>
      <c r="UI945" s="6"/>
      <c r="UJ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M945" s="6"/>
      <c r="VN945" s="6"/>
      <c r="VO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O945" s="6"/>
      <c r="WP945" s="6"/>
      <c r="WQ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</row>
    <row r="946" spans="2:632" s="4" customFormat="1" x14ac:dyDescent="0.2">
      <c r="B946" s="6"/>
      <c r="C946" s="6"/>
      <c r="E946" s="6"/>
      <c r="UH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M946" s="6"/>
      <c r="VN946" s="6"/>
      <c r="VO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O946" s="6"/>
      <c r="WP946" s="6"/>
      <c r="WQ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</row>
    <row r="947" spans="2:632" s="4" customFormat="1" x14ac:dyDescent="0.2">
      <c r="B947" s="6"/>
      <c r="C947" s="6"/>
      <c r="E947" s="6"/>
      <c r="UH947" s="6"/>
      <c r="UI947" s="6"/>
      <c r="UJ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M947" s="6"/>
      <c r="VN947" s="6"/>
      <c r="VO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O947" s="6"/>
      <c r="WP947" s="6"/>
      <c r="WQ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</row>
    <row r="948" spans="2:632" s="4" customFormat="1" x14ac:dyDescent="0.2">
      <c r="B948" s="6"/>
      <c r="C948" s="6"/>
      <c r="E948" s="6"/>
      <c r="UH948" s="6"/>
      <c r="UI948" s="6"/>
      <c r="UJ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M948" s="6"/>
      <c r="VN948" s="6"/>
      <c r="VO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O948" s="6"/>
      <c r="WP948" s="6"/>
      <c r="WQ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</row>
    <row r="949" spans="2:632" s="4" customFormat="1" x14ac:dyDescent="0.2">
      <c r="B949" s="6"/>
      <c r="C949" s="6"/>
      <c r="E949" s="6"/>
      <c r="UH949" s="6"/>
      <c r="UI949" s="6"/>
      <c r="UJ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M949" s="6"/>
      <c r="VN949" s="6"/>
      <c r="VO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O949" s="6"/>
      <c r="WP949" s="6"/>
      <c r="WQ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</row>
    <row r="950" spans="2:632" s="4" customFormat="1" x14ac:dyDescent="0.2">
      <c r="B950" s="6"/>
      <c r="C950" s="6"/>
      <c r="E950" s="6"/>
      <c r="UH950" s="6"/>
      <c r="UI950" s="6"/>
      <c r="UJ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M950" s="6"/>
      <c r="VN950" s="6"/>
      <c r="VO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O950" s="6"/>
      <c r="WP950" s="6"/>
      <c r="WQ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</row>
    <row r="951" spans="2:632" s="4" customFormat="1" x14ac:dyDescent="0.2">
      <c r="B951" s="6"/>
      <c r="C951" s="6"/>
      <c r="E951" s="6"/>
      <c r="UH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M951" s="6"/>
      <c r="VN951" s="6"/>
      <c r="VO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O951" s="6"/>
      <c r="WP951" s="6"/>
      <c r="WQ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</row>
    <row r="952" spans="2:632" s="4" customFormat="1" x14ac:dyDescent="0.2">
      <c r="B952" s="6"/>
      <c r="C952" s="6"/>
      <c r="E952" s="6"/>
      <c r="UH952" s="6"/>
      <c r="UI952" s="6"/>
      <c r="UJ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M952" s="6"/>
      <c r="VN952" s="6"/>
      <c r="VO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O952" s="6"/>
      <c r="WP952" s="6"/>
      <c r="WQ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</row>
    <row r="953" spans="2:632" s="4" customFormat="1" x14ac:dyDescent="0.2">
      <c r="B953" s="6"/>
      <c r="C953" s="6"/>
      <c r="E953" s="6"/>
      <c r="UH953" s="6"/>
      <c r="UI953" s="6"/>
      <c r="UJ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M953" s="6"/>
      <c r="VN953" s="6"/>
      <c r="VO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O953" s="6"/>
      <c r="WP953" s="6"/>
      <c r="WQ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</row>
    <row r="954" spans="2:632" s="4" customFormat="1" x14ac:dyDescent="0.2">
      <c r="B954" s="6"/>
      <c r="C954" s="6"/>
      <c r="E954" s="6"/>
      <c r="UH954" s="6"/>
      <c r="UI954" s="6"/>
      <c r="UJ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M954" s="6"/>
      <c r="VN954" s="6"/>
      <c r="VO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O954" s="6"/>
      <c r="WP954" s="6"/>
      <c r="WQ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</row>
    <row r="955" spans="2:632" s="4" customFormat="1" x14ac:dyDescent="0.2">
      <c r="B955" s="6"/>
      <c r="C955" s="6"/>
      <c r="E955" s="6"/>
      <c r="UH955" s="6"/>
      <c r="UI955" s="6"/>
      <c r="UJ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M955" s="6"/>
      <c r="VN955" s="6"/>
      <c r="VO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O955" s="6"/>
      <c r="WP955" s="6"/>
      <c r="WQ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</row>
    <row r="956" spans="2:632" s="4" customFormat="1" x14ac:dyDescent="0.2">
      <c r="B956" s="6"/>
      <c r="C956" s="6"/>
      <c r="E956" s="6"/>
      <c r="UH956" s="6"/>
      <c r="UI956" s="6"/>
      <c r="UJ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M956" s="6"/>
      <c r="VN956" s="6"/>
      <c r="VO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O956" s="6"/>
      <c r="WP956" s="6"/>
      <c r="WQ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</row>
    <row r="957" spans="2:632" s="4" customFormat="1" x14ac:dyDescent="0.2">
      <c r="B957" s="6"/>
      <c r="C957" s="6"/>
      <c r="E957" s="6"/>
      <c r="UH957" s="6"/>
      <c r="UI957" s="6"/>
      <c r="UJ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M957" s="6"/>
      <c r="VN957" s="6"/>
      <c r="VO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O957" s="6"/>
      <c r="WP957" s="6"/>
      <c r="WQ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</row>
    <row r="958" spans="2:632" s="4" customFormat="1" x14ac:dyDescent="0.2">
      <c r="B958" s="6"/>
      <c r="C958" s="6"/>
      <c r="E958" s="6"/>
      <c r="UH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M958" s="6"/>
      <c r="VN958" s="6"/>
      <c r="VO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O958" s="6"/>
      <c r="WP958" s="6"/>
      <c r="WQ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</row>
    <row r="959" spans="2:632" s="4" customFormat="1" x14ac:dyDescent="0.2">
      <c r="B959" s="6"/>
      <c r="C959" s="6"/>
      <c r="E959" s="6"/>
      <c r="UH959" s="6"/>
      <c r="UI959" s="6"/>
      <c r="UJ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M959" s="6"/>
      <c r="VN959" s="6"/>
      <c r="VO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O959" s="6"/>
      <c r="WP959" s="6"/>
      <c r="WQ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</row>
    <row r="960" spans="2:632" s="4" customFormat="1" x14ac:dyDescent="0.2">
      <c r="B960" s="6"/>
      <c r="C960" s="6"/>
      <c r="E960" s="6"/>
      <c r="UH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M960" s="6"/>
      <c r="VN960" s="6"/>
      <c r="VO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O960" s="6"/>
      <c r="WP960" s="6"/>
      <c r="WQ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</row>
    <row r="961" spans="2:632" s="4" customFormat="1" x14ac:dyDescent="0.2">
      <c r="B961" s="6"/>
      <c r="C961" s="6"/>
      <c r="E961" s="6"/>
      <c r="UH961" s="6"/>
      <c r="UI961" s="6"/>
      <c r="UJ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M961" s="6"/>
      <c r="VN961" s="6"/>
      <c r="VO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O961" s="6"/>
      <c r="WP961" s="6"/>
      <c r="WQ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</row>
    <row r="962" spans="2:632" s="4" customFormat="1" x14ac:dyDescent="0.2">
      <c r="B962" s="6"/>
      <c r="C962" s="6"/>
      <c r="E962" s="6"/>
      <c r="UH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M962" s="6"/>
      <c r="VN962" s="6"/>
      <c r="VO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O962" s="6"/>
      <c r="WP962" s="6"/>
      <c r="WQ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</row>
    <row r="963" spans="2:632" s="4" customFormat="1" x14ac:dyDescent="0.2">
      <c r="B963" s="6"/>
      <c r="C963" s="6"/>
      <c r="E963" s="6"/>
      <c r="UH963" s="6"/>
      <c r="UI963" s="6"/>
      <c r="UJ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M963" s="6"/>
      <c r="VN963" s="6"/>
      <c r="VO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O963" s="6"/>
      <c r="WP963" s="6"/>
      <c r="WQ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</row>
    <row r="964" spans="2:632" s="4" customFormat="1" x14ac:dyDescent="0.2">
      <c r="B964" s="6"/>
      <c r="C964" s="6"/>
      <c r="E964" s="6"/>
      <c r="UH964" s="6"/>
      <c r="UI964" s="6"/>
      <c r="UJ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M964" s="6"/>
      <c r="VN964" s="6"/>
      <c r="VO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O964" s="6"/>
      <c r="WP964" s="6"/>
      <c r="WQ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</row>
    <row r="965" spans="2:632" s="4" customFormat="1" x14ac:dyDescent="0.2">
      <c r="B965" s="6"/>
      <c r="C965" s="6"/>
      <c r="E965" s="6"/>
      <c r="UH965" s="6"/>
      <c r="UI965" s="6"/>
      <c r="UJ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M965" s="6"/>
      <c r="VN965" s="6"/>
      <c r="VO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O965" s="6"/>
      <c r="WP965" s="6"/>
      <c r="WQ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</row>
    <row r="966" spans="2:632" s="4" customFormat="1" x14ac:dyDescent="0.2">
      <c r="B966" s="6"/>
      <c r="C966" s="6"/>
      <c r="E966" s="6"/>
      <c r="UH966" s="6"/>
      <c r="UI966" s="6"/>
      <c r="UJ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M966" s="6"/>
      <c r="VN966" s="6"/>
      <c r="VO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O966" s="6"/>
      <c r="WP966" s="6"/>
      <c r="WQ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</row>
    <row r="967" spans="2:632" s="4" customFormat="1" x14ac:dyDescent="0.2">
      <c r="B967" s="6"/>
      <c r="C967" s="6"/>
      <c r="E967" s="6"/>
      <c r="UH967" s="6"/>
      <c r="UI967" s="6"/>
      <c r="UJ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M967" s="6"/>
      <c r="VN967" s="6"/>
      <c r="VO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O967" s="6"/>
      <c r="WP967" s="6"/>
      <c r="WQ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</row>
    <row r="968" spans="2:632" s="4" customFormat="1" x14ac:dyDescent="0.2">
      <c r="B968" s="6"/>
      <c r="C968" s="6"/>
      <c r="E968" s="6"/>
      <c r="UH968" s="6"/>
      <c r="UI968" s="6"/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M968" s="6"/>
      <c r="VN968" s="6"/>
      <c r="VO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O968" s="6"/>
      <c r="WP968" s="6"/>
      <c r="WQ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</row>
    <row r="969" spans="2:632" s="4" customFormat="1" x14ac:dyDescent="0.2">
      <c r="B969" s="6"/>
      <c r="C969" s="6"/>
      <c r="E969" s="6"/>
      <c r="UH969" s="6"/>
      <c r="UI969" s="6"/>
      <c r="UJ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M969" s="6"/>
      <c r="VN969" s="6"/>
      <c r="VO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O969" s="6"/>
      <c r="WP969" s="6"/>
      <c r="WQ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</row>
    <row r="970" spans="2:632" s="4" customFormat="1" x14ac:dyDescent="0.2">
      <c r="B970" s="6"/>
      <c r="C970" s="6"/>
      <c r="E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M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O970" s="6"/>
      <c r="WP970" s="6"/>
      <c r="WQ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</row>
    <row r="971" spans="2:632" s="4" customFormat="1" x14ac:dyDescent="0.2">
      <c r="B971" s="6"/>
      <c r="C971" s="6"/>
      <c r="E971" s="6"/>
      <c r="UH971" s="6"/>
      <c r="UI971" s="6"/>
      <c r="UJ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M971" s="6"/>
      <c r="VN971" s="6"/>
      <c r="VO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O971" s="6"/>
      <c r="WP971" s="6"/>
      <c r="WQ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</row>
    <row r="972" spans="2:632" s="4" customFormat="1" x14ac:dyDescent="0.2">
      <c r="B972" s="6"/>
      <c r="C972" s="6"/>
      <c r="E972" s="6"/>
      <c r="UH972" s="6"/>
      <c r="UI972" s="6"/>
      <c r="UJ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M972" s="6"/>
      <c r="VN972" s="6"/>
      <c r="VO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O972" s="6"/>
      <c r="WP972" s="6"/>
      <c r="WQ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</row>
    <row r="973" spans="2:632" s="4" customFormat="1" x14ac:dyDescent="0.2">
      <c r="B973" s="6"/>
      <c r="C973" s="6"/>
      <c r="E973" s="6"/>
      <c r="UH973" s="6"/>
      <c r="UI973" s="6"/>
      <c r="UJ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M973" s="6"/>
      <c r="VN973" s="6"/>
      <c r="VO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O973" s="6"/>
      <c r="WP973" s="6"/>
      <c r="WQ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</row>
    <row r="974" spans="2:632" s="4" customFormat="1" x14ac:dyDescent="0.2">
      <c r="B974" s="6"/>
      <c r="C974" s="6"/>
      <c r="E974" s="6"/>
      <c r="UH974" s="6"/>
      <c r="UI974" s="6"/>
      <c r="UJ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M974" s="6"/>
      <c r="VN974" s="6"/>
      <c r="VO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O974" s="6"/>
      <c r="WP974" s="6"/>
      <c r="WQ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</row>
    <row r="975" spans="2:632" s="4" customFormat="1" x14ac:dyDescent="0.2">
      <c r="B975" s="6"/>
      <c r="C975" s="6"/>
      <c r="E975" s="6"/>
      <c r="UH975" s="6"/>
      <c r="UI975" s="6"/>
      <c r="UJ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M975" s="6"/>
      <c r="VN975" s="6"/>
      <c r="VO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O975" s="6"/>
      <c r="WP975" s="6"/>
      <c r="WQ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</row>
    <row r="976" spans="2:632" s="4" customFormat="1" x14ac:dyDescent="0.2">
      <c r="B976" s="6"/>
      <c r="C976" s="6"/>
      <c r="E976" s="6"/>
      <c r="UH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M976" s="6"/>
      <c r="VN976" s="6"/>
      <c r="VO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O976" s="6"/>
      <c r="WP976" s="6"/>
      <c r="WQ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</row>
    <row r="977" spans="2:632" s="4" customFormat="1" x14ac:dyDescent="0.2">
      <c r="B977" s="6"/>
      <c r="C977" s="6"/>
      <c r="E977" s="6"/>
      <c r="UH977" s="6"/>
      <c r="UI977" s="6"/>
      <c r="UJ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M977" s="6"/>
      <c r="VN977" s="6"/>
      <c r="VO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O977" s="6"/>
      <c r="WP977" s="6"/>
      <c r="WQ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</row>
    <row r="978" spans="2:632" s="4" customFormat="1" x14ac:dyDescent="0.2">
      <c r="B978" s="6"/>
      <c r="C978" s="6"/>
      <c r="E978" s="6"/>
      <c r="UH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M978" s="6"/>
      <c r="VN978" s="6"/>
      <c r="VO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O978" s="6"/>
      <c r="WP978" s="6"/>
      <c r="WQ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</row>
    <row r="979" spans="2:632" s="4" customFormat="1" x14ac:dyDescent="0.2">
      <c r="B979" s="6"/>
      <c r="C979" s="6"/>
      <c r="E979" s="6"/>
      <c r="UH979" s="6"/>
      <c r="UI979" s="6"/>
      <c r="UJ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M979" s="6"/>
      <c r="VN979" s="6"/>
      <c r="VO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O979" s="6"/>
      <c r="WP979" s="6"/>
      <c r="WQ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</row>
    <row r="980" spans="2:632" s="4" customFormat="1" x14ac:dyDescent="0.2">
      <c r="B980" s="6"/>
      <c r="C980" s="6"/>
      <c r="E980" s="6"/>
      <c r="UH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M980" s="6"/>
      <c r="VN980" s="6"/>
      <c r="VO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O980" s="6"/>
      <c r="WP980" s="6"/>
      <c r="WQ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</row>
    <row r="981" spans="2:632" s="4" customFormat="1" x14ac:dyDescent="0.2">
      <c r="B981" s="6"/>
      <c r="C981" s="6"/>
      <c r="E981" s="6"/>
      <c r="UH981" s="6"/>
      <c r="UI981" s="6"/>
      <c r="UJ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M981" s="6"/>
      <c r="VN981" s="6"/>
      <c r="VO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O981" s="6"/>
      <c r="WP981" s="6"/>
      <c r="WQ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</row>
    <row r="982" spans="2:632" s="4" customFormat="1" x14ac:dyDescent="0.2">
      <c r="B982" s="6"/>
      <c r="C982" s="6"/>
      <c r="E982" s="6"/>
      <c r="UH982" s="6"/>
      <c r="UI982" s="6"/>
      <c r="UJ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M982" s="6"/>
      <c r="VN982" s="6"/>
      <c r="VO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O982" s="6"/>
      <c r="WP982" s="6"/>
      <c r="WQ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</row>
    <row r="983" spans="2:632" s="4" customFormat="1" x14ac:dyDescent="0.2">
      <c r="B983" s="6"/>
      <c r="C983" s="6"/>
      <c r="E983" s="6"/>
      <c r="UH983" s="6"/>
      <c r="UI983" s="6"/>
      <c r="UJ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M983" s="6"/>
      <c r="VN983" s="6"/>
      <c r="VO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O983" s="6"/>
      <c r="WP983" s="6"/>
      <c r="WQ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</row>
    <row r="984" spans="2:632" s="4" customFormat="1" x14ac:dyDescent="0.2">
      <c r="B984" s="6"/>
      <c r="C984" s="6"/>
      <c r="E984" s="6"/>
      <c r="UH984" s="6"/>
      <c r="UI984" s="6"/>
      <c r="UJ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M984" s="6"/>
      <c r="VN984" s="6"/>
      <c r="VO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O984" s="6"/>
      <c r="WP984" s="6"/>
      <c r="WQ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</row>
    <row r="985" spans="2:632" s="4" customFormat="1" x14ac:dyDescent="0.2">
      <c r="B985" s="6"/>
      <c r="C985" s="6"/>
      <c r="E985" s="6"/>
      <c r="UH985" s="6"/>
      <c r="UI985" s="6"/>
      <c r="UJ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M985" s="6"/>
      <c r="VN985" s="6"/>
      <c r="VO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O985" s="6"/>
      <c r="WP985" s="6"/>
      <c r="WQ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</row>
    <row r="986" spans="2:632" s="4" customFormat="1" x14ac:dyDescent="0.2">
      <c r="B986" s="6"/>
      <c r="C986" s="6"/>
      <c r="E986" s="6"/>
      <c r="UH986" s="6"/>
      <c r="UI986" s="6"/>
      <c r="UJ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M986" s="6"/>
      <c r="VN986" s="6"/>
      <c r="VO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O986" s="6"/>
      <c r="WP986" s="6"/>
      <c r="WQ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</row>
    <row r="987" spans="2:632" s="4" customFormat="1" x14ac:dyDescent="0.2">
      <c r="B987" s="6"/>
      <c r="C987" s="6"/>
      <c r="E987" s="6"/>
      <c r="UH987" s="6"/>
      <c r="UI987" s="6"/>
      <c r="UJ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M987" s="6"/>
      <c r="VN987" s="6"/>
      <c r="VO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O987" s="6"/>
      <c r="WP987" s="6"/>
      <c r="WQ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</row>
    <row r="988" spans="2:632" s="4" customFormat="1" x14ac:dyDescent="0.2">
      <c r="B988" s="6"/>
      <c r="C988" s="6"/>
      <c r="E988" s="6"/>
      <c r="UH988" s="6"/>
      <c r="UI988" s="6"/>
      <c r="UJ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M988" s="6"/>
      <c r="VN988" s="6"/>
      <c r="VO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O988" s="6"/>
      <c r="WP988" s="6"/>
      <c r="WQ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</row>
    <row r="989" spans="2:632" s="4" customFormat="1" x14ac:dyDescent="0.2">
      <c r="B989" s="6"/>
      <c r="C989" s="6"/>
      <c r="E989" s="6"/>
      <c r="UH989" s="6"/>
      <c r="UI989" s="6"/>
      <c r="UJ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M989" s="6"/>
      <c r="VN989" s="6"/>
      <c r="VO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O989" s="6"/>
      <c r="WP989" s="6"/>
      <c r="WQ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</row>
    <row r="990" spans="2:632" s="4" customFormat="1" x14ac:dyDescent="0.2">
      <c r="B990" s="6"/>
      <c r="C990" s="6"/>
      <c r="E990" s="6"/>
      <c r="UH990" s="6"/>
      <c r="UI990" s="6"/>
      <c r="UJ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M990" s="6"/>
      <c r="VN990" s="6"/>
      <c r="VO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O990" s="6"/>
      <c r="WP990" s="6"/>
      <c r="WQ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</row>
    <row r="991" spans="2:632" s="4" customFormat="1" x14ac:dyDescent="0.2">
      <c r="B991" s="6"/>
      <c r="C991" s="6"/>
      <c r="E991" s="6"/>
      <c r="UH991" s="6"/>
      <c r="UI991" s="6"/>
      <c r="UJ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M991" s="6"/>
      <c r="VN991" s="6"/>
      <c r="VO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O991" s="6"/>
      <c r="WP991" s="6"/>
      <c r="WQ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</row>
    <row r="992" spans="2:632" s="4" customFormat="1" x14ac:dyDescent="0.2">
      <c r="B992" s="6"/>
      <c r="C992" s="6"/>
      <c r="E992" s="6"/>
      <c r="UH992" s="6"/>
      <c r="UI992" s="6"/>
      <c r="UJ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M992" s="6"/>
      <c r="VN992" s="6"/>
      <c r="VO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O992" s="6"/>
      <c r="WP992" s="6"/>
      <c r="WQ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</row>
    <row r="993" spans="2:632" s="4" customFormat="1" x14ac:dyDescent="0.2">
      <c r="B993" s="6"/>
      <c r="C993" s="6"/>
      <c r="E993" s="6"/>
      <c r="UH993" s="6"/>
      <c r="UI993" s="6"/>
      <c r="UJ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M993" s="6"/>
      <c r="VN993" s="6"/>
      <c r="VO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O993" s="6"/>
      <c r="WP993" s="6"/>
      <c r="WQ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</row>
    <row r="994" spans="2:632" s="4" customFormat="1" x14ac:dyDescent="0.2">
      <c r="B994" s="6"/>
      <c r="C994" s="6"/>
      <c r="E994" s="6"/>
      <c r="UH994" s="6"/>
      <c r="UI994" s="6"/>
      <c r="UJ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M994" s="6"/>
      <c r="VN994" s="6"/>
      <c r="VO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O994" s="6"/>
      <c r="WP994" s="6"/>
      <c r="WQ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</row>
    <row r="995" spans="2:632" s="4" customFormat="1" x14ac:dyDescent="0.2">
      <c r="B995" s="6"/>
      <c r="C995" s="6"/>
      <c r="E995" s="6"/>
      <c r="UH995" s="6"/>
      <c r="UI995" s="6"/>
      <c r="UJ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M995" s="6"/>
      <c r="VN995" s="6"/>
      <c r="VO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O995" s="6"/>
      <c r="WP995" s="6"/>
      <c r="WQ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</row>
    <row r="996" spans="2:632" s="4" customFormat="1" x14ac:dyDescent="0.2">
      <c r="B996" s="6"/>
      <c r="C996" s="6"/>
      <c r="E996" s="6"/>
      <c r="UH996" s="6"/>
      <c r="UI996" s="6"/>
      <c r="UJ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M996" s="6"/>
      <c r="VN996" s="6"/>
      <c r="VO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O996" s="6"/>
      <c r="WP996" s="6"/>
      <c r="WQ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</row>
    <row r="997" spans="2:632" s="4" customFormat="1" x14ac:dyDescent="0.2">
      <c r="B997" s="6"/>
      <c r="C997" s="6"/>
      <c r="E997" s="6"/>
      <c r="UH997" s="6"/>
      <c r="UI997" s="6"/>
      <c r="UJ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M997" s="6"/>
      <c r="VN997" s="6"/>
      <c r="VO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O997" s="6"/>
      <c r="WP997" s="6"/>
      <c r="WQ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</row>
    <row r="998" spans="2:632" s="4" customFormat="1" x14ac:dyDescent="0.2">
      <c r="B998" s="6"/>
      <c r="C998" s="6"/>
      <c r="E998" s="6"/>
      <c r="UH998" s="6"/>
      <c r="UI998" s="6"/>
      <c r="UJ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M998" s="6"/>
      <c r="VN998" s="6"/>
      <c r="VO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O998" s="6"/>
      <c r="WP998" s="6"/>
      <c r="WQ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</row>
    <row r="999" spans="2:632" s="4" customFormat="1" x14ac:dyDescent="0.2">
      <c r="B999" s="6"/>
      <c r="C999" s="6"/>
      <c r="E999" s="6"/>
      <c r="UH999" s="6"/>
      <c r="UI999" s="6"/>
      <c r="UJ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M999" s="6"/>
      <c r="VN999" s="6"/>
      <c r="VO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O999" s="6"/>
      <c r="WP999" s="6"/>
      <c r="WQ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</row>
    <row r="1000" spans="2:632" s="4" customFormat="1" x14ac:dyDescent="0.2">
      <c r="B1000" s="6"/>
      <c r="C1000" s="6"/>
      <c r="E1000" s="6"/>
      <c r="UH1000" s="6"/>
      <c r="UI1000" s="6"/>
      <c r="UJ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M1000" s="6"/>
      <c r="VN1000" s="6"/>
      <c r="VO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O1000" s="6"/>
      <c r="WP1000" s="6"/>
      <c r="WQ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</row>
    <row r="1001" spans="2:632" s="4" customFormat="1" x14ac:dyDescent="0.2">
      <c r="B1001" s="6"/>
      <c r="C1001" s="6"/>
      <c r="E1001" s="6"/>
      <c r="UH1001" s="6"/>
      <c r="UI1001" s="6"/>
      <c r="UJ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M1001" s="6"/>
      <c r="VN1001" s="6"/>
      <c r="VO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O1001" s="6"/>
      <c r="WP1001" s="6"/>
      <c r="WQ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</row>
    <row r="1002" spans="2:632" s="4" customFormat="1" x14ac:dyDescent="0.2">
      <c r="B1002" s="6"/>
      <c r="C1002" s="6"/>
      <c r="E1002" s="6"/>
      <c r="UH1002" s="6"/>
      <c r="UI1002" s="6"/>
      <c r="UJ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M1002" s="6"/>
      <c r="VN1002" s="6"/>
      <c r="VO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O1002" s="6"/>
      <c r="WP1002" s="6"/>
      <c r="WQ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</row>
    <row r="1003" spans="2:632" s="4" customFormat="1" x14ac:dyDescent="0.2">
      <c r="B1003" s="6"/>
      <c r="C1003" s="6"/>
      <c r="E1003" s="6"/>
      <c r="UH1003" s="6"/>
      <c r="UI1003" s="6"/>
      <c r="UJ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M1003" s="6"/>
      <c r="VN1003" s="6"/>
      <c r="VO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O1003" s="6"/>
      <c r="WP1003" s="6"/>
      <c r="WQ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</row>
    <row r="1004" spans="2:632" s="4" customFormat="1" x14ac:dyDescent="0.2">
      <c r="B1004" s="6"/>
      <c r="C1004" s="6"/>
      <c r="E1004" s="6"/>
      <c r="UH1004" s="6"/>
      <c r="UI1004" s="6"/>
      <c r="UJ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M1004" s="6"/>
      <c r="VN1004" s="6"/>
      <c r="VO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O1004" s="6"/>
      <c r="WP1004" s="6"/>
      <c r="WQ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</row>
    <row r="1005" spans="2:632" s="4" customFormat="1" x14ac:dyDescent="0.2">
      <c r="B1005" s="6"/>
      <c r="C1005" s="6"/>
      <c r="E1005" s="6"/>
      <c r="UH1005" s="6"/>
      <c r="UI1005" s="6"/>
      <c r="UJ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M1005" s="6"/>
      <c r="VN1005" s="6"/>
      <c r="VO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O1005" s="6"/>
      <c r="WP1005" s="6"/>
      <c r="WQ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</row>
    <row r="1006" spans="2:632" s="4" customFormat="1" x14ac:dyDescent="0.2">
      <c r="B1006" s="6"/>
      <c r="C1006" s="6"/>
      <c r="E1006" s="6"/>
      <c r="UH1006" s="6"/>
      <c r="UI1006" s="6"/>
      <c r="UJ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M1006" s="6"/>
      <c r="VN1006" s="6"/>
      <c r="VO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O1006" s="6"/>
      <c r="WP1006" s="6"/>
      <c r="WQ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</row>
    <row r="1007" spans="2:632" s="4" customFormat="1" x14ac:dyDescent="0.2">
      <c r="B1007" s="6"/>
      <c r="C1007" s="6"/>
      <c r="E1007" s="6"/>
      <c r="UH1007" s="6"/>
      <c r="UI1007" s="6"/>
      <c r="UJ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M1007" s="6"/>
      <c r="VN1007" s="6"/>
      <c r="VO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O1007" s="6"/>
      <c r="WP1007" s="6"/>
      <c r="WQ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</row>
    <row r="1008" spans="2:632" s="4" customFormat="1" x14ac:dyDescent="0.2">
      <c r="B1008" s="6"/>
      <c r="C1008" s="6"/>
      <c r="E1008" s="6"/>
      <c r="UH1008" s="6"/>
      <c r="UI1008" s="6"/>
      <c r="UJ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M1008" s="6"/>
      <c r="VN1008" s="6"/>
      <c r="VO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O1008" s="6"/>
      <c r="WP1008" s="6"/>
      <c r="WQ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</row>
    <row r="1009" spans="2:632" s="4" customFormat="1" x14ac:dyDescent="0.2">
      <c r="B1009" s="6"/>
      <c r="C1009" s="6"/>
      <c r="E1009" s="6"/>
      <c r="UH1009" s="6"/>
      <c r="UI1009" s="6"/>
      <c r="UJ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M1009" s="6"/>
      <c r="VN1009" s="6"/>
      <c r="VO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O1009" s="6"/>
      <c r="WP1009" s="6"/>
      <c r="WQ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</row>
    <row r="1010" spans="2:632" s="4" customFormat="1" x14ac:dyDescent="0.2">
      <c r="B1010" s="6"/>
      <c r="C1010" s="6"/>
      <c r="E1010" s="6"/>
      <c r="UH1010" s="6"/>
      <c r="UI1010" s="6"/>
      <c r="UJ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M1010" s="6"/>
      <c r="VN1010" s="6"/>
      <c r="VO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O1010" s="6"/>
      <c r="WP1010" s="6"/>
      <c r="WQ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</row>
    <row r="1011" spans="2:632" s="4" customFormat="1" x14ac:dyDescent="0.2">
      <c r="B1011" s="6"/>
      <c r="C1011" s="6"/>
      <c r="E1011" s="6"/>
      <c r="UH1011" s="6"/>
      <c r="UI1011" s="6"/>
      <c r="UJ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M1011" s="6"/>
      <c r="VN1011" s="6"/>
      <c r="VO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O1011" s="6"/>
      <c r="WP1011" s="6"/>
      <c r="WQ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</row>
    <row r="1012" spans="2:632" s="4" customFormat="1" x14ac:dyDescent="0.2">
      <c r="B1012" s="6"/>
      <c r="C1012" s="6"/>
      <c r="E1012" s="6"/>
      <c r="UH1012" s="6"/>
      <c r="UI1012" s="6"/>
      <c r="UJ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M1012" s="6"/>
      <c r="VN1012" s="6"/>
      <c r="VO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O1012" s="6"/>
      <c r="WP1012" s="6"/>
      <c r="WQ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</row>
    <row r="1013" spans="2:632" s="4" customFormat="1" x14ac:dyDescent="0.2">
      <c r="B1013" s="6"/>
      <c r="C1013" s="6"/>
      <c r="E1013" s="6"/>
      <c r="UH1013" s="6"/>
      <c r="UI1013" s="6"/>
      <c r="UJ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M1013" s="6"/>
      <c r="VN1013" s="6"/>
      <c r="VO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O1013" s="6"/>
      <c r="WP1013" s="6"/>
      <c r="WQ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</row>
    <row r="1014" spans="2:632" s="4" customFormat="1" x14ac:dyDescent="0.2">
      <c r="B1014" s="6"/>
      <c r="C1014" s="6"/>
      <c r="E1014" s="6"/>
      <c r="UH1014" s="6"/>
      <c r="UI1014" s="6"/>
      <c r="UJ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M1014" s="6"/>
      <c r="VN1014" s="6"/>
      <c r="VO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O1014" s="6"/>
      <c r="WP1014" s="6"/>
      <c r="WQ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</row>
    <row r="1015" spans="2:632" s="4" customFormat="1" x14ac:dyDescent="0.2">
      <c r="B1015" s="6"/>
      <c r="C1015" s="6"/>
      <c r="E1015" s="6"/>
      <c r="UH1015" s="6"/>
      <c r="UI1015" s="6"/>
      <c r="UJ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M1015" s="6"/>
      <c r="VN1015" s="6"/>
      <c r="VO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O1015" s="6"/>
      <c r="WP1015" s="6"/>
      <c r="WQ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</row>
    <row r="1016" spans="2:632" s="4" customFormat="1" x14ac:dyDescent="0.2">
      <c r="B1016" s="6"/>
      <c r="C1016" s="6"/>
      <c r="E1016" s="6"/>
      <c r="UH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M1016" s="6"/>
      <c r="VN1016" s="6"/>
      <c r="VO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O1016" s="6"/>
      <c r="WP1016" s="6"/>
      <c r="WQ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</row>
    <row r="1017" spans="2:632" s="4" customFormat="1" x14ac:dyDescent="0.2">
      <c r="B1017" s="6"/>
      <c r="C1017" s="6"/>
      <c r="E1017" s="6"/>
      <c r="UH1017" s="6"/>
      <c r="UI1017" s="6"/>
      <c r="UJ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M1017" s="6"/>
      <c r="VN1017" s="6"/>
      <c r="VO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O1017" s="6"/>
      <c r="WP1017" s="6"/>
      <c r="WQ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</row>
    <row r="1018" spans="2:632" s="4" customFormat="1" x14ac:dyDescent="0.2">
      <c r="B1018" s="6"/>
      <c r="C1018" s="6"/>
      <c r="E1018" s="6"/>
      <c r="UH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M1018" s="6"/>
      <c r="VN1018" s="6"/>
      <c r="VO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O1018" s="6"/>
      <c r="WP1018" s="6"/>
      <c r="WQ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</row>
    <row r="1019" spans="2:632" s="4" customFormat="1" x14ac:dyDescent="0.2">
      <c r="B1019" s="6"/>
      <c r="C1019" s="6"/>
      <c r="E1019" s="6"/>
      <c r="UH1019" s="6"/>
      <c r="UI1019" s="6"/>
      <c r="UJ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M1019" s="6"/>
      <c r="VN1019" s="6"/>
      <c r="VO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O1019" s="6"/>
      <c r="WP1019" s="6"/>
      <c r="WQ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</row>
    <row r="1020" spans="2:632" s="4" customFormat="1" x14ac:dyDescent="0.2">
      <c r="B1020" s="6"/>
      <c r="C1020" s="6"/>
      <c r="E1020" s="6"/>
      <c r="UH1020" s="6"/>
      <c r="UI1020" s="6"/>
      <c r="UJ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M1020" s="6"/>
      <c r="VN1020" s="6"/>
      <c r="VO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O1020" s="6"/>
      <c r="WP1020" s="6"/>
      <c r="WQ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</row>
    <row r="1021" spans="2:632" s="4" customFormat="1" x14ac:dyDescent="0.2">
      <c r="B1021" s="6"/>
      <c r="C1021" s="6"/>
      <c r="E1021" s="6"/>
      <c r="UH1021" s="6"/>
      <c r="UI1021" s="6"/>
      <c r="UJ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M1021" s="6"/>
      <c r="VN1021" s="6"/>
      <c r="VO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O1021" s="6"/>
      <c r="WP1021" s="6"/>
      <c r="WQ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</row>
    <row r="1022" spans="2:632" s="4" customFormat="1" x14ac:dyDescent="0.2">
      <c r="B1022" s="6"/>
      <c r="C1022" s="6"/>
      <c r="E1022" s="6"/>
      <c r="UH1022" s="6"/>
      <c r="UI1022" s="6"/>
      <c r="UJ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M1022" s="6"/>
      <c r="VN1022" s="6"/>
      <c r="VO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O1022" s="6"/>
      <c r="WP1022" s="6"/>
      <c r="WQ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</row>
    <row r="1023" spans="2:632" s="4" customFormat="1" x14ac:dyDescent="0.2">
      <c r="B1023" s="6"/>
      <c r="C1023" s="6"/>
      <c r="E1023" s="6"/>
      <c r="UH1023" s="6"/>
      <c r="UI1023" s="6"/>
      <c r="UJ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M1023" s="6"/>
      <c r="VN1023" s="6"/>
      <c r="VO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O1023" s="6"/>
      <c r="WP1023" s="6"/>
      <c r="WQ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</row>
    <row r="1024" spans="2:632" s="4" customFormat="1" x14ac:dyDescent="0.2">
      <c r="B1024" s="6"/>
      <c r="C1024" s="6"/>
      <c r="E1024" s="6"/>
      <c r="UH1024" s="6"/>
      <c r="UI1024" s="6"/>
      <c r="UJ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M1024" s="6"/>
      <c r="VN1024" s="6"/>
      <c r="VO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O1024" s="6"/>
      <c r="WP1024" s="6"/>
      <c r="WQ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</row>
    <row r="1025" spans="2:632" s="4" customFormat="1" x14ac:dyDescent="0.2">
      <c r="B1025" s="6"/>
      <c r="C1025" s="6"/>
      <c r="E1025" s="6"/>
      <c r="UH1025" s="6"/>
      <c r="UI1025" s="6"/>
      <c r="UJ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M1025" s="6"/>
      <c r="VN1025" s="6"/>
      <c r="VO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O1025" s="6"/>
      <c r="WP1025" s="6"/>
      <c r="WQ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</row>
    <row r="1026" spans="2:632" s="4" customFormat="1" x14ac:dyDescent="0.2">
      <c r="B1026" s="6"/>
      <c r="C1026" s="6"/>
      <c r="E1026" s="6"/>
      <c r="UH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M1026" s="6"/>
      <c r="VN1026" s="6"/>
      <c r="VO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O1026" s="6"/>
      <c r="WP1026" s="6"/>
      <c r="WQ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</row>
    <row r="1027" spans="2:632" s="4" customFormat="1" x14ac:dyDescent="0.2">
      <c r="B1027" s="6"/>
      <c r="C1027" s="6"/>
      <c r="E1027" s="6"/>
      <c r="UH1027" s="6"/>
      <c r="UI1027" s="6"/>
      <c r="UJ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M1027" s="6"/>
      <c r="VN1027" s="6"/>
      <c r="VO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O1027" s="6"/>
      <c r="WP1027" s="6"/>
      <c r="WQ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</row>
    <row r="1028" spans="2:632" s="4" customFormat="1" x14ac:dyDescent="0.2">
      <c r="B1028" s="6"/>
      <c r="C1028" s="6"/>
      <c r="E1028" s="6"/>
      <c r="UH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M1028" s="6"/>
      <c r="VN1028" s="6"/>
      <c r="VO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O1028" s="6"/>
      <c r="WP1028" s="6"/>
      <c r="WQ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</row>
    <row r="1029" spans="2:632" s="4" customFormat="1" x14ac:dyDescent="0.2">
      <c r="B1029" s="6"/>
      <c r="C1029" s="6"/>
      <c r="E1029" s="6"/>
      <c r="UH1029" s="6"/>
      <c r="UI1029" s="6"/>
      <c r="UJ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M1029" s="6"/>
      <c r="VN1029" s="6"/>
      <c r="VO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O1029" s="6"/>
      <c r="WP1029" s="6"/>
      <c r="WQ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</row>
    <row r="1030" spans="2:632" s="4" customFormat="1" x14ac:dyDescent="0.2">
      <c r="B1030" s="6"/>
      <c r="C1030" s="6"/>
      <c r="E1030" s="6"/>
      <c r="UH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M1030" s="6"/>
      <c r="VN1030" s="6"/>
      <c r="VO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O1030" s="6"/>
      <c r="WP1030" s="6"/>
      <c r="WQ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</row>
    <row r="1031" spans="2:632" s="4" customFormat="1" x14ac:dyDescent="0.2">
      <c r="B1031" s="6"/>
      <c r="C1031" s="6"/>
      <c r="E1031" s="6"/>
      <c r="UH1031" s="6"/>
      <c r="UI1031" s="6"/>
      <c r="UJ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M1031" s="6"/>
      <c r="VN1031" s="6"/>
      <c r="VO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O1031" s="6"/>
      <c r="WP1031" s="6"/>
      <c r="WQ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</row>
    <row r="1032" spans="2:632" s="4" customFormat="1" x14ac:dyDescent="0.2">
      <c r="B1032" s="6"/>
      <c r="C1032" s="6"/>
      <c r="E1032" s="6"/>
      <c r="UH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M1032" s="6"/>
      <c r="VN1032" s="6"/>
      <c r="VO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O1032" s="6"/>
      <c r="WP1032" s="6"/>
      <c r="WQ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</row>
    <row r="1033" spans="2:632" s="4" customFormat="1" x14ac:dyDescent="0.2">
      <c r="B1033" s="6"/>
      <c r="C1033" s="6"/>
      <c r="E1033" s="6"/>
      <c r="UH1033" s="6"/>
      <c r="UI1033" s="6"/>
      <c r="UJ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M1033" s="6"/>
      <c r="VN1033" s="6"/>
      <c r="VO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O1033" s="6"/>
      <c r="WP1033" s="6"/>
      <c r="WQ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</row>
    <row r="1034" spans="2:632" s="4" customFormat="1" x14ac:dyDescent="0.2">
      <c r="B1034" s="6"/>
      <c r="C1034" s="6"/>
      <c r="E1034" s="6"/>
      <c r="UH1034" s="6"/>
      <c r="UI1034" s="6"/>
      <c r="UJ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M1034" s="6"/>
      <c r="VN1034" s="6"/>
      <c r="VO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O1034" s="6"/>
      <c r="WP1034" s="6"/>
      <c r="WQ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</row>
    <row r="1035" spans="2:632" s="4" customFormat="1" x14ac:dyDescent="0.2">
      <c r="B1035" s="6"/>
      <c r="C1035" s="6"/>
      <c r="E1035" s="6"/>
      <c r="UH1035" s="6"/>
      <c r="UI1035" s="6"/>
      <c r="UJ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M1035" s="6"/>
      <c r="VN1035" s="6"/>
      <c r="VO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O1035" s="6"/>
      <c r="WP1035" s="6"/>
      <c r="WQ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</row>
    <row r="1036" spans="2:632" s="4" customFormat="1" x14ac:dyDescent="0.2">
      <c r="B1036" s="6"/>
      <c r="C1036" s="6"/>
      <c r="E1036" s="6"/>
      <c r="UH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M1036" s="6"/>
      <c r="VN1036" s="6"/>
      <c r="VO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O1036" s="6"/>
      <c r="WP1036" s="6"/>
      <c r="WQ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</row>
    <row r="1037" spans="2:632" s="4" customFormat="1" x14ac:dyDescent="0.2">
      <c r="B1037" s="6"/>
      <c r="C1037" s="6"/>
      <c r="E1037" s="6"/>
      <c r="UH1037" s="6"/>
      <c r="UI1037" s="6"/>
      <c r="UJ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M1037" s="6"/>
      <c r="VN1037" s="6"/>
      <c r="VO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O1037" s="6"/>
      <c r="WP1037" s="6"/>
      <c r="WQ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</row>
    <row r="1038" spans="2:632" s="4" customFormat="1" x14ac:dyDescent="0.2">
      <c r="B1038" s="6"/>
      <c r="C1038" s="6"/>
      <c r="E1038" s="6"/>
      <c r="UH1038" s="6"/>
      <c r="UI1038" s="6"/>
      <c r="UJ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M1038" s="6"/>
      <c r="VN1038" s="6"/>
      <c r="VO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O1038" s="6"/>
      <c r="WP1038" s="6"/>
      <c r="WQ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</row>
    <row r="1039" spans="2:632" s="4" customFormat="1" x14ac:dyDescent="0.2">
      <c r="B1039" s="6"/>
      <c r="C1039" s="6"/>
      <c r="E1039" s="6"/>
      <c r="UH1039" s="6"/>
      <c r="UI1039" s="6"/>
      <c r="UJ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M1039" s="6"/>
      <c r="VN1039" s="6"/>
      <c r="VO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O1039" s="6"/>
      <c r="WP1039" s="6"/>
      <c r="WQ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</row>
    <row r="1040" spans="2:632" s="4" customFormat="1" x14ac:dyDescent="0.2">
      <c r="B1040" s="6"/>
      <c r="C1040" s="6"/>
      <c r="E1040" s="6"/>
      <c r="UH1040" s="6"/>
      <c r="UI1040" s="6"/>
      <c r="UJ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M1040" s="6"/>
      <c r="VN1040" s="6"/>
      <c r="VO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O1040" s="6"/>
      <c r="WP1040" s="6"/>
      <c r="WQ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</row>
    <row r="1041" spans="2:632" s="4" customFormat="1" x14ac:dyDescent="0.2">
      <c r="B1041" s="6"/>
      <c r="C1041" s="6"/>
      <c r="E1041" s="6"/>
      <c r="UH1041" s="6"/>
      <c r="UI1041" s="6"/>
      <c r="UJ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M1041" s="6"/>
      <c r="VN1041" s="6"/>
      <c r="VO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O1041" s="6"/>
      <c r="WP1041" s="6"/>
      <c r="WQ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</row>
    <row r="1042" spans="2:632" s="4" customFormat="1" x14ac:dyDescent="0.2">
      <c r="B1042" s="6"/>
      <c r="C1042" s="6"/>
      <c r="E1042" s="6"/>
      <c r="UH1042" s="6"/>
      <c r="UI1042" s="6"/>
      <c r="UJ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M1042" s="6"/>
      <c r="VN1042" s="6"/>
      <c r="VO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O1042" s="6"/>
      <c r="WP1042" s="6"/>
      <c r="WQ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</row>
    <row r="1043" spans="2:632" s="4" customFormat="1" x14ac:dyDescent="0.2">
      <c r="B1043" s="6"/>
      <c r="C1043" s="6"/>
      <c r="E1043" s="6"/>
      <c r="UH1043" s="6"/>
      <c r="UI1043" s="6"/>
      <c r="UJ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M1043" s="6"/>
      <c r="VN1043" s="6"/>
      <c r="VO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O1043" s="6"/>
      <c r="WP1043" s="6"/>
      <c r="WQ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</row>
    <row r="1044" spans="2:632" s="4" customFormat="1" x14ac:dyDescent="0.2">
      <c r="B1044" s="6"/>
      <c r="C1044" s="6"/>
      <c r="E1044" s="6"/>
      <c r="UH1044" s="6"/>
      <c r="UI1044" s="6"/>
      <c r="UJ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M1044" s="6"/>
      <c r="VN1044" s="6"/>
      <c r="VO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O1044" s="6"/>
      <c r="WP1044" s="6"/>
      <c r="WQ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</row>
    <row r="1045" spans="2:632" s="4" customFormat="1" x14ac:dyDescent="0.2">
      <c r="B1045" s="6"/>
      <c r="C1045" s="6"/>
      <c r="E1045" s="6"/>
      <c r="UH1045" s="6"/>
      <c r="UI1045" s="6"/>
      <c r="UJ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M1045" s="6"/>
      <c r="VN1045" s="6"/>
      <c r="VO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O1045" s="6"/>
      <c r="WP1045" s="6"/>
      <c r="WQ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</row>
    <row r="1046" spans="2:632" s="4" customFormat="1" x14ac:dyDescent="0.2">
      <c r="B1046" s="6"/>
      <c r="C1046" s="6"/>
      <c r="E1046" s="6"/>
      <c r="UH1046" s="6"/>
      <c r="UI1046" s="6"/>
      <c r="UJ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M1046" s="6"/>
      <c r="VN1046" s="6"/>
      <c r="VO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O1046" s="6"/>
      <c r="WP1046" s="6"/>
      <c r="WQ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</row>
    <row r="1047" spans="2:632" s="4" customFormat="1" x14ac:dyDescent="0.2">
      <c r="B1047" s="6"/>
      <c r="C1047" s="6"/>
      <c r="E1047" s="6"/>
      <c r="UH1047" s="6"/>
      <c r="UI1047" s="6"/>
      <c r="UJ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M1047" s="6"/>
      <c r="VN1047" s="6"/>
      <c r="VO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O1047" s="6"/>
      <c r="WP1047" s="6"/>
      <c r="WQ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</row>
    <row r="1048" spans="2:632" s="4" customFormat="1" x14ac:dyDescent="0.2">
      <c r="B1048" s="6"/>
      <c r="C1048" s="6"/>
      <c r="E1048" s="6"/>
      <c r="UH1048" s="6"/>
      <c r="UI1048" s="6"/>
      <c r="UJ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M1048" s="6"/>
      <c r="VN1048" s="6"/>
      <c r="VO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O1048" s="6"/>
      <c r="WP1048" s="6"/>
      <c r="WQ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</row>
    <row r="1049" spans="2:632" s="4" customFormat="1" x14ac:dyDescent="0.2">
      <c r="B1049" s="6"/>
      <c r="C1049" s="6"/>
      <c r="E1049" s="6"/>
      <c r="UH1049" s="6"/>
      <c r="UI1049" s="6"/>
      <c r="UJ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M1049" s="6"/>
      <c r="VN1049" s="6"/>
      <c r="VO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O1049" s="6"/>
      <c r="WP1049" s="6"/>
      <c r="WQ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</row>
    <row r="1050" spans="2:632" s="4" customFormat="1" x14ac:dyDescent="0.2">
      <c r="B1050" s="6"/>
      <c r="C1050" s="6"/>
      <c r="E1050" s="6"/>
      <c r="UH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M1050" s="6"/>
      <c r="VN1050" s="6"/>
      <c r="VO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O1050" s="6"/>
      <c r="WP1050" s="6"/>
      <c r="WQ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</row>
    <row r="1051" spans="2:632" s="4" customFormat="1" x14ac:dyDescent="0.2">
      <c r="B1051" s="6"/>
      <c r="C1051" s="6"/>
      <c r="E1051" s="6"/>
      <c r="UH1051" s="6"/>
      <c r="UI1051" s="6"/>
      <c r="UJ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M1051" s="6"/>
      <c r="VN1051" s="6"/>
      <c r="VO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O1051" s="6"/>
      <c r="WP1051" s="6"/>
      <c r="WQ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</row>
    <row r="1052" spans="2:632" s="4" customFormat="1" x14ac:dyDescent="0.2">
      <c r="B1052" s="6"/>
      <c r="C1052" s="6"/>
      <c r="E1052" s="6"/>
      <c r="UH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M1052" s="6"/>
      <c r="VN1052" s="6"/>
      <c r="VO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O1052" s="6"/>
      <c r="WP1052" s="6"/>
      <c r="WQ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</row>
    <row r="1053" spans="2:632" s="4" customFormat="1" x14ac:dyDescent="0.2">
      <c r="B1053" s="6"/>
      <c r="C1053" s="6"/>
      <c r="E1053" s="6"/>
      <c r="UH1053" s="6"/>
      <c r="UI1053" s="6"/>
      <c r="UJ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M1053" s="6"/>
      <c r="VN1053" s="6"/>
      <c r="VO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O1053" s="6"/>
      <c r="WP1053" s="6"/>
      <c r="WQ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</row>
    <row r="1054" spans="2:632" s="4" customFormat="1" x14ac:dyDescent="0.2">
      <c r="B1054" s="6"/>
      <c r="C1054" s="6"/>
      <c r="E1054" s="6"/>
      <c r="UH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M1054" s="6"/>
      <c r="VN1054" s="6"/>
      <c r="VO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O1054" s="6"/>
      <c r="WP1054" s="6"/>
      <c r="WQ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</row>
    <row r="1055" spans="2:632" s="4" customFormat="1" x14ac:dyDescent="0.2">
      <c r="B1055" s="6"/>
      <c r="C1055" s="6"/>
      <c r="E1055" s="6"/>
      <c r="UH1055" s="6"/>
      <c r="UI1055" s="6"/>
      <c r="UJ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M1055" s="6"/>
      <c r="VN1055" s="6"/>
      <c r="VO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O1055" s="6"/>
      <c r="WP1055" s="6"/>
      <c r="WQ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</row>
    <row r="1056" spans="2:632" s="4" customFormat="1" x14ac:dyDescent="0.2">
      <c r="B1056" s="6"/>
      <c r="C1056" s="6"/>
      <c r="E1056" s="6"/>
      <c r="UH1056" s="6"/>
      <c r="UI1056" s="6"/>
      <c r="UJ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M1056" s="6"/>
      <c r="VN1056" s="6"/>
      <c r="VO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O1056" s="6"/>
      <c r="WP1056" s="6"/>
      <c r="WQ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</row>
    <row r="1057" spans="2:632" s="4" customFormat="1" x14ac:dyDescent="0.2">
      <c r="B1057" s="6"/>
      <c r="C1057" s="6"/>
      <c r="E1057" s="6"/>
      <c r="UH1057" s="6"/>
      <c r="UI1057" s="6"/>
      <c r="UJ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M1057" s="6"/>
      <c r="VN1057" s="6"/>
      <c r="VO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O1057" s="6"/>
      <c r="WP1057" s="6"/>
      <c r="WQ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</row>
    <row r="1058" spans="2:632" s="4" customFormat="1" x14ac:dyDescent="0.2">
      <c r="B1058" s="6"/>
      <c r="C1058" s="6"/>
      <c r="E1058" s="6"/>
      <c r="UH1058" s="6"/>
      <c r="UI1058" s="6"/>
      <c r="UJ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M1058" s="6"/>
      <c r="VN1058" s="6"/>
      <c r="VO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O1058" s="6"/>
      <c r="WP1058" s="6"/>
      <c r="WQ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</row>
    <row r="1059" spans="2:632" s="4" customFormat="1" x14ac:dyDescent="0.2">
      <c r="B1059" s="6"/>
      <c r="C1059" s="6"/>
      <c r="E1059" s="6"/>
      <c r="UH1059" s="6"/>
      <c r="UI1059" s="6"/>
      <c r="UJ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M1059" s="6"/>
      <c r="VN1059" s="6"/>
      <c r="VO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O1059" s="6"/>
      <c r="WP1059" s="6"/>
      <c r="WQ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</row>
    <row r="1060" spans="2:632" s="4" customFormat="1" x14ac:dyDescent="0.2">
      <c r="B1060" s="6"/>
      <c r="C1060" s="6"/>
      <c r="E1060" s="6"/>
      <c r="UH1060" s="6"/>
      <c r="UI1060" s="6"/>
      <c r="UJ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M1060" s="6"/>
      <c r="VN1060" s="6"/>
      <c r="VO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O1060" s="6"/>
      <c r="WP1060" s="6"/>
      <c r="WQ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</row>
    <row r="1061" spans="2:632" s="4" customFormat="1" x14ac:dyDescent="0.2">
      <c r="B1061" s="6"/>
      <c r="C1061" s="6"/>
      <c r="E1061" s="6"/>
      <c r="UH1061" s="6"/>
      <c r="UI1061" s="6"/>
      <c r="UJ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M1061" s="6"/>
      <c r="VN1061" s="6"/>
      <c r="VO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O1061" s="6"/>
      <c r="WP1061" s="6"/>
      <c r="WQ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</row>
    <row r="1062" spans="2:632" s="4" customFormat="1" x14ac:dyDescent="0.2">
      <c r="B1062" s="6"/>
      <c r="C1062" s="6"/>
      <c r="E1062" s="6"/>
      <c r="UH1062" s="6"/>
      <c r="UI1062" s="6"/>
      <c r="UJ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M1062" s="6"/>
      <c r="VN1062" s="6"/>
      <c r="VO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O1062" s="6"/>
      <c r="WP1062" s="6"/>
      <c r="WQ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</row>
    <row r="1063" spans="2:632" s="4" customFormat="1" x14ac:dyDescent="0.2">
      <c r="B1063" s="6"/>
      <c r="C1063" s="6"/>
      <c r="E1063" s="6"/>
      <c r="UH1063" s="6"/>
      <c r="UI1063" s="6"/>
      <c r="UJ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M1063" s="6"/>
      <c r="VN1063" s="6"/>
      <c r="VO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O1063" s="6"/>
      <c r="WP1063" s="6"/>
      <c r="WQ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</row>
    <row r="1064" spans="2:632" s="4" customFormat="1" x14ac:dyDescent="0.2">
      <c r="B1064" s="6"/>
      <c r="C1064" s="6"/>
      <c r="E1064" s="6"/>
      <c r="UH1064" s="6"/>
      <c r="UI1064" s="6"/>
      <c r="UJ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M1064" s="6"/>
      <c r="VN1064" s="6"/>
      <c r="VO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O1064" s="6"/>
      <c r="WP1064" s="6"/>
      <c r="WQ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</row>
    <row r="1065" spans="2:632" s="4" customFormat="1" x14ac:dyDescent="0.2">
      <c r="B1065" s="6"/>
      <c r="C1065" s="6"/>
      <c r="E1065" s="6"/>
      <c r="UH1065" s="6"/>
      <c r="UI1065" s="6"/>
      <c r="UJ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M1065" s="6"/>
      <c r="VN1065" s="6"/>
      <c r="VO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O1065" s="6"/>
      <c r="WP1065" s="6"/>
      <c r="WQ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</row>
    <row r="1066" spans="2:632" s="4" customFormat="1" x14ac:dyDescent="0.2">
      <c r="B1066" s="6"/>
      <c r="C1066" s="6"/>
      <c r="E1066" s="6"/>
      <c r="UH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M1066" s="6"/>
      <c r="VN1066" s="6"/>
      <c r="VO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O1066" s="6"/>
      <c r="WP1066" s="6"/>
      <c r="WQ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</row>
    <row r="1067" spans="2:632" s="4" customFormat="1" x14ac:dyDescent="0.2">
      <c r="B1067" s="6"/>
      <c r="C1067" s="6"/>
      <c r="E1067" s="6"/>
      <c r="UH1067" s="6"/>
      <c r="UI1067" s="6"/>
      <c r="UJ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M1067" s="6"/>
      <c r="VN1067" s="6"/>
      <c r="VO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O1067" s="6"/>
      <c r="WP1067" s="6"/>
      <c r="WQ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</row>
    <row r="1068" spans="2:632" s="4" customFormat="1" x14ac:dyDescent="0.2">
      <c r="B1068" s="6"/>
      <c r="C1068" s="6"/>
      <c r="E1068" s="6"/>
      <c r="UH1068" s="6"/>
      <c r="UI1068" s="6"/>
      <c r="UJ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M1068" s="6"/>
      <c r="VN1068" s="6"/>
      <c r="VO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O1068" s="6"/>
      <c r="WP1068" s="6"/>
      <c r="WQ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</row>
    <row r="1069" spans="2:632" s="4" customFormat="1" x14ac:dyDescent="0.2">
      <c r="B1069" s="6"/>
      <c r="C1069" s="6"/>
      <c r="E1069" s="6"/>
      <c r="UH1069" s="6"/>
      <c r="UI1069" s="6"/>
      <c r="UJ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M1069" s="6"/>
      <c r="VN1069" s="6"/>
      <c r="VO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O1069" s="6"/>
      <c r="WP1069" s="6"/>
      <c r="WQ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</row>
    <row r="1070" spans="2:632" s="4" customFormat="1" x14ac:dyDescent="0.2">
      <c r="B1070" s="6"/>
      <c r="C1070" s="6"/>
      <c r="E1070" s="6"/>
      <c r="UH1070" s="6"/>
      <c r="UI1070" s="6"/>
      <c r="UJ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M1070" s="6"/>
      <c r="VN1070" s="6"/>
      <c r="VO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O1070" s="6"/>
      <c r="WP1070" s="6"/>
      <c r="WQ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</row>
    <row r="1071" spans="2:632" s="4" customFormat="1" x14ac:dyDescent="0.2">
      <c r="B1071" s="6"/>
      <c r="C1071" s="6"/>
      <c r="E1071" s="6"/>
      <c r="UH1071" s="6"/>
      <c r="UI1071" s="6"/>
      <c r="UJ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M1071" s="6"/>
      <c r="VN1071" s="6"/>
      <c r="VO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O1071" s="6"/>
      <c r="WP1071" s="6"/>
      <c r="WQ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</row>
    <row r="1072" spans="2:632" s="4" customFormat="1" x14ac:dyDescent="0.2">
      <c r="B1072" s="6"/>
      <c r="C1072" s="6"/>
      <c r="E1072" s="6"/>
      <c r="UH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M1072" s="6"/>
      <c r="VN1072" s="6"/>
      <c r="VO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O1072" s="6"/>
      <c r="WP1072" s="6"/>
      <c r="WQ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</row>
    <row r="1073" spans="2:632" s="4" customFormat="1" x14ac:dyDescent="0.2">
      <c r="B1073" s="6"/>
      <c r="C1073" s="6"/>
      <c r="E1073" s="6"/>
      <c r="UH1073" s="6"/>
      <c r="UI1073" s="6"/>
      <c r="UJ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M1073" s="6"/>
      <c r="VN1073" s="6"/>
      <c r="VO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O1073" s="6"/>
      <c r="WP1073" s="6"/>
      <c r="WQ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</row>
    <row r="1074" spans="2:632" s="4" customFormat="1" x14ac:dyDescent="0.2">
      <c r="B1074" s="6"/>
      <c r="C1074" s="6"/>
      <c r="E1074" s="6"/>
      <c r="UH1074" s="6"/>
      <c r="UI1074" s="6"/>
      <c r="UJ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M1074" s="6"/>
      <c r="VN1074" s="6"/>
      <c r="VO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O1074" s="6"/>
      <c r="WP1074" s="6"/>
      <c r="WQ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</row>
    <row r="1075" spans="2:632" s="4" customFormat="1" x14ac:dyDescent="0.2">
      <c r="B1075" s="6"/>
      <c r="C1075" s="6"/>
      <c r="E1075" s="6"/>
      <c r="UH1075" s="6"/>
      <c r="UI1075" s="6"/>
      <c r="UJ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M1075" s="6"/>
      <c r="VN1075" s="6"/>
      <c r="VO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O1075" s="6"/>
      <c r="WP1075" s="6"/>
      <c r="WQ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</row>
    <row r="1076" spans="2:632" s="4" customFormat="1" x14ac:dyDescent="0.2">
      <c r="B1076" s="6"/>
      <c r="C1076" s="6"/>
      <c r="E1076" s="6"/>
      <c r="UH1076" s="6"/>
      <c r="UI1076" s="6"/>
      <c r="UJ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M1076" s="6"/>
      <c r="VN1076" s="6"/>
      <c r="VO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O1076" s="6"/>
      <c r="WP1076" s="6"/>
      <c r="WQ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</row>
    <row r="1077" spans="2:632" s="4" customFormat="1" x14ac:dyDescent="0.2">
      <c r="B1077" s="6"/>
      <c r="C1077" s="6"/>
      <c r="E1077" s="6"/>
      <c r="UH1077" s="6"/>
      <c r="UI1077" s="6"/>
      <c r="UJ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M1077" s="6"/>
      <c r="VN1077" s="6"/>
      <c r="VO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O1077" s="6"/>
      <c r="WP1077" s="6"/>
      <c r="WQ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</row>
    <row r="1078" spans="2:632" s="4" customFormat="1" x14ac:dyDescent="0.2">
      <c r="B1078" s="6"/>
      <c r="C1078" s="6"/>
      <c r="E1078" s="6"/>
      <c r="UH1078" s="6"/>
      <c r="UI1078" s="6"/>
      <c r="UJ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M1078" s="6"/>
      <c r="VN1078" s="6"/>
      <c r="VO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O1078" s="6"/>
      <c r="WP1078" s="6"/>
      <c r="WQ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</row>
    <row r="1079" spans="2:632" s="4" customFormat="1" x14ac:dyDescent="0.2">
      <c r="B1079" s="6"/>
      <c r="C1079" s="6"/>
      <c r="E1079" s="6"/>
      <c r="UH1079" s="6"/>
      <c r="UI1079" s="6"/>
      <c r="UJ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M1079" s="6"/>
      <c r="VN1079" s="6"/>
      <c r="VO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O1079" s="6"/>
      <c r="WP1079" s="6"/>
      <c r="WQ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</row>
    <row r="1080" spans="2:632" s="4" customFormat="1" x14ac:dyDescent="0.2">
      <c r="B1080" s="6"/>
      <c r="C1080" s="6"/>
      <c r="E1080" s="6"/>
      <c r="UH1080" s="6"/>
      <c r="UI1080" s="6"/>
      <c r="UJ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M1080" s="6"/>
      <c r="VN1080" s="6"/>
      <c r="VO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O1080" s="6"/>
      <c r="WP1080" s="6"/>
      <c r="WQ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</row>
    <row r="1081" spans="2:632" s="4" customFormat="1" x14ac:dyDescent="0.2">
      <c r="B1081" s="6"/>
      <c r="C1081" s="6"/>
      <c r="E1081" s="6"/>
      <c r="UH1081" s="6"/>
      <c r="UI1081" s="6"/>
      <c r="UJ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M1081" s="6"/>
      <c r="VN1081" s="6"/>
      <c r="VO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O1081" s="6"/>
      <c r="WP1081" s="6"/>
      <c r="WQ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</row>
    <row r="1082" spans="2:632" s="4" customFormat="1" x14ac:dyDescent="0.2">
      <c r="B1082" s="6"/>
      <c r="C1082" s="6"/>
      <c r="E1082" s="6"/>
      <c r="UH1082" s="6"/>
      <c r="UI1082" s="6"/>
      <c r="UJ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M1082" s="6"/>
      <c r="VN1082" s="6"/>
      <c r="VO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O1082" s="6"/>
      <c r="WP1082" s="6"/>
      <c r="WQ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</row>
    <row r="1083" spans="2:632" s="4" customFormat="1" x14ac:dyDescent="0.2">
      <c r="B1083" s="6"/>
      <c r="C1083" s="6"/>
      <c r="E1083" s="6"/>
      <c r="UH1083" s="6"/>
      <c r="UI1083" s="6"/>
      <c r="UJ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M1083" s="6"/>
      <c r="VN1083" s="6"/>
      <c r="VO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O1083" s="6"/>
      <c r="WP1083" s="6"/>
      <c r="WQ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</row>
    <row r="1084" spans="2:632" s="4" customFormat="1" x14ac:dyDescent="0.2">
      <c r="B1084" s="6"/>
      <c r="C1084" s="6"/>
      <c r="E1084" s="6"/>
      <c r="UH1084" s="6"/>
      <c r="UI1084" s="6"/>
      <c r="UJ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M1084" s="6"/>
      <c r="VN1084" s="6"/>
      <c r="VO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O1084" s="6"/>
      <c r="WP1084" s="6"/>
      <c r="WQ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</row>
    <row r="1085" spans="2:632" s="4" customFormat="1" x14ac:dyDescent="0.2">
      <c r="B1085" s="6"/>
      <c r="C1085" s="6"/>
      <c r="E1085" s="6"/>
      <c r="UH1085" s="6"/>
      <c r="UI1085" s="6"/>
      <c r="UJ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M1085" s="6"/>
      <c r="VN1085" s="6"/>
      <c r="VO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O1085" s="6"/>
      <c r="WP1085" s="6"/>
      <c r="WQ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</row>
    <row r="1086" spans="2:632" s="4" customFormat="1" x14ac:dyDescent="0.2">
      <c r="B1086" s="6"/>
      <c r="C1086" s="6"/>
      <c r="E1086" s="6"/>
      <c r="UH1086" s="6"/>
      <c r="UI1086" s="6"/>
      <c r="UJ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M1086" s="6"/>
      <c r="VN1086" s="6"/>
      <c r="VO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O1086" s="6"/>
      <c r="WP1086" s="6"/>
      <c r="WQ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</row>
    <row r="1087" spans="2:632" s="4" customFormat="1" x14ac:dyDescent="0.2">
      <c r="B1087" s="6"/>
      <c r="C1087" s="6"/>
      <c r="E1087" s="6"/>
      <c r="UH1087" s="6"/>
      <c r="UI1087" s="6"/>
      <c r="UJ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M1087" s="6"/>
      <c r="VN1087" s="6"/>
      <c r="VO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O1087" s="6"/>
      <c r="WP1087" s="6"/>
      <c r="WQ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</row>
    <row r="1088" spans="2:632" s="4" customFormat="1" x14ac:dyDescent="0.2">
      <c r="B1088" s="6"/>
      <c r="C1088" s="6"/>
      <c r="E1088" s="6"/>
      <c r="UH1088" s="6"/>
      <c r="UI1088" s="6"/>
      <c r="UJ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M1088" s="6"/>
      <c r="VN1088" s="6"/>
      <c r="VO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O1088" s="6"/>
      <c r="WP1088" s="6"/>
      <c r="WQ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</row>
    <row r="1089" spans="2:632" s="4" customFormat="1" x14ac:dyDescent="0.2">
      <c r="B1089" s="6"/>
      <c r="C1089" s="6"/>
      <c r="E1089" s="6"/>
      <c r="UH1089" s="6"/>
      <c r="UI1089" s="6"/>
      <c r="UJ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M1089" s="6"/>
      <c r="VN1089" s="6"/>
      <c r="VO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O1089" s="6"/>
      <c r="WP1089" s="6"/>
      <c r="WQ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</row>
    <row r="1090" spans="2:632" s="4" customFormat="1" x14ac:dyDescent="0.2">
      <c r="B1090" s="6"/>
      <c r="C1090" s="6"/>
      <c r="E1090" s="6"/>
      <c r="UH1090" s="6"/>
      <c r="UI1090" s="6"/>
      <c r="UJ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M1090" s="6"/>
      <c r="VN1090" s="6"/>
      <c r="VO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O1090" s="6"/>
      <c r="WP1090" s="6"/>
      <c r="WQ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</row>
    <row r="1091" spans="2:632" s="4" customFormat="1" x14ac:dyDescent="0.2">
      <c r="B1091" s="6"/>
      <c r="C1091" s="6"/>
      <c r="E1091" s="6"/>
      <c r="UH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M1091" s="6"/>
      <c r="VN1091" s="6"/>
      <c r="VO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O1091" s="6"/>
      <c r="WP1091" s="6"/>
      <c r="WQ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</row>
    <row r="1092" spans="2:632" s="4" customFormat="1" x14ac:dyDescent="0.2">
      <c r="B1092" s="6"/>
      <c r="C1092" s="6"/>
      <c r="E1092" s="6"/>
      <c r="UH1092" s="6"/>
      <c r="UI1092" s="6"/>
      <c r="UJ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M1092" s="6"/>
      <c r="VN1092" s="6"/>
      <c r="VO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O1092" s="6"/>
      <c r="WP1092" s="6"/>
      <c r="WQ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</row>
    <row r="1093" spans="2:632" s="4" customFormat="1" x14ac:dyDescent="0.2">
      <c r="B1093" s="6"/>
      <c r="C1093" s="6"/>
      <c r="E1093" s="6"/>
      <c r="UH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M1093" s="6"/>
      <c r="VN1093" s="6"/>
      <c r="VO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O1093" s="6"/>
      <c r="WP1093" s="6"/>
      <c r="WQ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</row>
    <row r="1094" spans="2:632" s="4" customFormat="1" x14ac:dyDescent="0.2">
      <c r="B1094" s="6"/>
      <c r="C1094" s="6"/>
      <c r="E1094" s="6"/>
      <c r="UH1094" s="6"/>
      <c r="UI1094" s="6"/>
      <c r="UJ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M1094" s="6"/>
      <c r="VN1094" s="6"/>
      <c r="VO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O1094" s="6"/>
      <c r="WP1094" s="6"/>
      <c r="WQ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</row>
    <row r="1095" spans="2:632" s="4" customFormat="1" x14ac:dyDescent="0.2">
      <c r="B1095" s="6"/>
      <c r="C1095" s="6"/>
      <c r="E1095" s="6"/>
      <c r="UH1095" s="6"/>
      <c r="UI1095" s="6"/>
      <c r="UJ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M1095" s="6"/>
      <c r="VN1095" s="6"/>
      <c r="VO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O1095" s="6"/>
      <c r="WP1095" s="6"/>
      <c r="WQ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</row>
    <row r="1096" spans="2:632" s="4" customFormat="1" x14ac:dyDescent="0.2">
      <c r="B1096" s="6"/>
      <c r="C1096" s="6"/>
      <c r="E1096" s="6"/>
      <c r="UH1096" s="6"/>
      <c r="UI1096" s="6"/>
      <c r="UJ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M1096" s="6"/>
      <c r="VN1096" s="6"/>
      <c r="VO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O1096" s="6"/>
      <c r="WP1096" s="6"/>
      <c r="WQ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</row>
    <row r="1097" spans="2:632" s="4" customFormat="1" x14ac:dyDescent="0.2">
      <c r="B1097" s="6"/>
      <c r="C1097" s="6"/>
      <c r="E1097" s="6"/>
      <c r="UH1097" s="6"/>
      <c r="UI1097" s="6"/>
      <c r="UJ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M1097" s="6"/>
      <c r="VN1097" s="6"/>
      <c r="VO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O1097" s="6"/>
      <c r="WP1097" s="6"/>
      <c r="WQ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</row>
    <row r="1098" spans="2:632" s="4" customFormat="1" x14ac:dyDescent="0.2">
      <c r="B1098" s="6"/>
      <c r="C1098" s="6"/>
      <c r="E1098" s="6"/>
      <c r="UH1098" s="6"/>
      <c r="UI1098" s="6"/>
      <c r="UJ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M1098" s="6"/>
      <c r="VN1098" s="6"/>
      <c r="VO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O1098" s="6"/>
      <c r="WP1098" s="6"/>
      <c r="WQ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</row>
    <row r="1099" spans="2:632" s="4" customFormat="1" x14ac:dyDescent="0.2">
      <c r="B1099" s="6"/>
      <c r="C1099" s="6"/>
      <c r="E1099" s="6"/>
      <c r="UH1099" s="6"/>
      <c r="UI1099" s="6"/>
      <c r="UJ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M1099" s="6"/>
      <c r="VN1099" s="6"/>
      <c r="VO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O1099" s="6"/>
      <c r="WP1099" s="6"/>
      <c r="WQ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</row>
    <row r="1100" spans="2:632" s="4" customFormat="1" x14ac:dyDescent="0.2">
      <c r="B1100" s="6"/>
      <c r="C1100" s="6"/>
      <c r="E1100" s="6"/>
      <c r="UH1100" s="6"/>
      <c r="UI1100" s="6"/>
      <c r="UJ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M1100" s="6"/>
      <c r="VN1100" s="6"/>
      <c r="VO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O1100" s="6"/>
      <c r="WP1100" s="6"/>
      <c r="WQ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</row>
    <row r="1101" spans="2:632" s="4" customFormat="1" x14ac:dyDescent="0.2">
      <c r="B1101" s="6"/>
      <c r="C1101" s="6"/>
      <c r="E1101" s="6"/>
      <c r="UH1101" s="6"/>
      <c r="UI1101" s="6"/>
      <c r="UJ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M1101" s="6"/>
      <c r="VN1101" s="6"/>
      <c r="VO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O1101" s="6"/>
      <c r="WP1101" s="6"/>
      <c r="WQ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</row>
    <row r="1102" spans="2:632" s="4" customFormat="1" x14ac:dyDescent="0.2">
      <c r="B1102" s="6"/>
      <c r="C1102" s="6"/>
      <c r="E1102" s="6"/>
      <c r="UH1102" s="6"/>
      <c r="UI1102" s="6"/>
      <c r="UJ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M1102" s="6"/>
      <c r="VN1102" s="6"/>
      <c r="VO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O1102" s="6"/>
      <c r="WP1102" s="6"/>
      <c r="WQ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</row>
    <row r="1103" spans="2:632" s="4" customFormat="1" x14ac:dyDescent="0.2">
      <c r="B1103" s="6"/>
      <c r="C1103" s="6"/>
      <c r="E1103" s="6"/>
      <c r="UH1103" s="6"/>
      <c r="UI1103" s="6"/>
      <c r="UJ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M1103" s="6"/>
      <c r="VN1103" s="6"/>
      <c r="VO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O1103" s="6"/>
      <c r="WP1103" s="6"/>
      <c r="WQ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</row>
    <row r="1104" spans="2:632" s="4" customFormat="1" x14ac:dyDescent="0.2">
      <c r="B1104" s="6"/>
      <c r="C1104" s="6"/>
      <c r="E1104" s="6"/>
      <c r="UH1104" s="6"/>
      <c r="UI1104" s="6"/>
      <c r="UJ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M1104" s="6"/>
      <c r="VN1104" s="6"/>
      <c r="VO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O1104" s="6"/>
      <c r="WP1104" s="6"/>
      <c r="WQ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</row>
    <row r="1105" spans="2:632" s="4" customFormat="1" x14ac:dyDescent="0.2">
      <c r="B1105" s="6"/>
      <c r="C1105" s="6"/>
      <c r="E1105" s="6"/>
      <c r="UH1105" s="6"/>
      <c r="UI1105" s="6"/>
      <c r="UJ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M1105" s="6"/>
      <c r="VN1105" s="6"/>
      <c r="VO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O1105" s="6"/>
      <c r="WP1105" s="6"/>
      <c r="WQ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</row>
    <row r="1106" spans="2:632" s="4" customFormat="1" x14ac:dyDescent="0.2">
      <c r="B1106" s="6"/>
      <c r="C1106" s="6"/>
      <c r="E1106" s="6"/>
      <c r="UH1106" s="6"/>
      <c r="UI1106" s="6"/>
      <c r="UJ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M1106" s="6"/>
      <c r="VN1106" s="6"/>
      <c r="VO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O1106" s="6"/>
      <c r="WP1106" s="6"/>
      <c r="WQ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</row>
    <row r="1107" spans="2:632" s="4" customFormat="1" x14ac:dyDescent="0.2">
      <c r="B1107" s="6"/>
      <c r="C1107" s="6"/>
      <c r="E1107" s="6"/>
      <c r="UH1107" s="6"/>
      <c r="UI1107" s="6"/>
      <c r="UJ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M1107" s="6"/>
      <c r="VN1107" s="6"/>
      <c r="VO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O1107" s="6"/>
      <c r="WP1107" s="6"/>
      <c r="WQ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</row>
    <row r="1108" spans="2:632" s="4" customFormat="1" x14ac:dyDescent="0.2">
      <c r="B1108" s="6"/>
      <c r="C1108" s="6"/>
      <c r="E1108" s="6"/>
      <c r="UH1108" s="6"/>
      <c r="UI1108" s="6"/>
      <c r="UJ1108" s="6"/>
      <c r="UK1108" s="6"/>
      <c r="UL1108" s="6"/>
      <c r="UM1108" s="6"/>
      <c r="UN1108" s="6"/>
      <c r="UO1108" s="6"/>
      <c r="UP1108" s="6"/>
      <c r="UQ1108" s="6"/>
      <c r="UR1108" s="6"/>
      <c r="US1108" s="6"/>
      <c r="UT1108" s="6"/>
      <c r="UU1108" s="6"/>
      <c r="UV1108" s="6"/>
      <c r="UW1108" s="6"/>
      <c r="UX1108" s="6"/>
      <c r="UY1108" s="6"/>
      <c r="UZ1108" s="6"/>
      <c r="VA1108" s="6"/>
      <c r="VM1108" s="6"/>
      <c r="VN1108" s="6"/>
      <c r="VO1108" s="6"/>
      <c r="VP1108" s="6"/>
      <c r="VQ1108" s="6"/>
      <c r="VR1108" s="6"/>
      <c r="VS1108" s="6"/>
      <c r="VT1108" s="6"/>
      <c r="VU1108" s="6"/>
      <c r="VV1108" s="6"/>
      <c r="VW1108" s="6"/>
      <c r="VX1108" s="6"/>
      <c r="VY1108" s="6"/>
      <c r="VZ1108" s="6"/>
      <c r="WA1108" s="6"/>
      <c r="WB1108" s="6"/>
      <c r="WC1108" s="6"/>
      <c r="WD1108" s="6"/>
      <c r="WE1108" s="6"/>
      <c r="WF1108" s="6"/>
      <c r="WO1108" s="6"/>
      <c r="WP1108" s="6"/>
      <c r="WQ1108" s="6"/>
      <c r="WR1108" s="6"/>
      <c r="WS1108" s="6"/>
      <c r="WT1108" s="6"/>
      <c r="WU1108" s="6"/>
      <c r="WV1108" s="6"/>
      <c r="WW1108" s="6"/>
      <c r="WX1108" s="6"/>
      <c r="WY1108" s="6"/>
      <c r="WZ1108" s="6"/>
      <c r="XA1108" s="6"/>
      <c r="XB1108" s="6"/>
      <c r="XC1108" s="6"/>
      <c r="XD1108" s="6"/>
      <c r="XE1108" s="6"/>
      <c r="XF1108" s="6"/>
      <c r="XG1108" s="6"/>
      <c r="XH1108" s="6"/>
    </row>
    <row r="1109" spans="2:632" s="4" customFormat="1" x14ac:dyDescent="0.2">
      <c r="B1109" s="6"/>
      <c r="C1109" s="6"/>
      <c r="E1109" s="6"/>
      <c r="UH1109" s="6"/>
      <c r="UI1109" s="6"/>
      <c r="UJ1109" s="6"/>
      <c r="UK1109" s="6"/>
      <c r="UL1109" s="6"/>
      <c r="UM1109" s="6"/>
      <c r="UN1109" s="6"/>
      <c r="UO1109" s="6"/>
      <c r="UP1109" s="6"/>
      <c r="UQ1109" s="6"/>
      <c r="UR1109" s="6"/>
      <c r="US1109" s="6"/>
      <c r="UT1109" s="6"/>
      <c r="UU1109" s="6"/>
      <c r="UV1109" s="6"/>
      <c r="UW1109" s="6"/>
      <c r="UX1109" s="6"/>
      <c r="UY1109" s="6"/>
      <c r="UZ1109" s="6"/>
      <c r="VA1109" s="6"/>
      <c r="VM1109" s="6"/>
      <c r="VN1109" s="6"/>
      <c r="VO1109" s="6"/>
      <c r="VP1109" s="6"/>
      <c r="VQ1109" s="6"/>
      <c r="VR1109" s="6"/>
      <c r="VS1109" s="6"/>
      <c r="VT1109" s="6"/>
      <c r="VU1109" s="6"/>
      <c r="VV1109" s="6"/>
      <c r="VW1109" s="6"/>
      <c r="VX1109" s="6"/>
      <c r="VY1109" s="6"/>
      <c r="VZ1109" s="6"/>
      <c r="WA1109" s="6"/>
      <c r="WB1109" s="6"/>
      <c r="WC1109" s="6"/>
      <c r="WD1109" s="6"/>
      <c r="WE1109" s="6"/>
      <c r="WF1109" s="6"/>
      <c r="WO1109" s="6"/>
      <c r="WP1109" s="6"/>
      <c r="WQ1109" s="6"/>
      <c r="WR1109" s="6"/>
      <c r="WS1109" s="6"/>
      <c r="WT1109" s="6"/>
      <c r="WU1109" s="6"/>
      <c r="WV1109" s="6"/>
      <c r="WW1109" s="6"/>
      <c r="WX1109" s="6"/>
      <c r="WY1109" s="6"/>
      <c r="WZ1109" s="6"/>
      <c r="XA1109" s="6"/>
      <c r="XB1109" s="6"/>
      <c r="XC1109" s="6"/>
      <c r="XD1109" s="6"/>
      <c r="XE1109" s="6"/>
      <c r="XF1109" s="6"/>
      <c r="XG1109" s="6"/>
      <c r="XH1109" s="6"/>
    </row>
    <row r="1110" spans="2:632" s="4" customFormat="1" x14ac:dyDescent="0.2">
      <c r="B1110" s="6"/>
      <c r="C1110" s="6"/>
      <c r="E1110" s="6"/>
      <c r="UH1110" s="6"/>
      <c r="UI1110" s="6"/>
      <c r="UJ1110" s="6"/>
      <c r="UK1110" s="6"/>
      <c r="UL1110" s="6"/>
      <c r="UM1110" s="6"/>
      <c r="UN1110" s="6"/>
      <c r="UO1110" s="6"/>
      <c r="UP1110" s="6"/>
      <c r="UQ1110" s="6"/>
      <c r="UR1110" s="6"/>
      <c r="US1110" s="6"/>
      <c r="UT1110" s="6"/>
      <c r="UU1110" s="6"/>
      <c r="UV1110" s="6"/>
      <c r="UW1110" s="6"/>
      <c r="UX1110" s="6"/>
      <c r="UY1110" s="6"/>
      <c r="UZ1110" s="6"/>
      <c r="VA1110" s="6"/>
      <c r="VM1110" s="6"/>
      <c r="VN1110" s="6"/>
      <c r="VO1110" s="6"/>
      <c r="VP1110" s="6"/>
      <c r="VQ1110" s="6"/>
      <c r="VR1110" s="6"/>
      <c r="VS1110" s="6"/>
      <c r="VT1110" s="6"/>
      <c r="VU1110" s="6"/>
      <c r="VV1110" s="6"/>
      <c r="VW1110" s="6"/>
      <c r="VX1110" s="6"/>
      <c r="VY1110" s="6"/>
      <c r="VZ1110" s="6"/>
      <c r="WA1110" s="6"/>
      <c r="WB1110" s="6"/>
      <c r="WC1110" s="6"/>
      <c r="WD1110" s="6"/>
      <c r="WE1110" s="6"/>
      <c r="WF1110" s="6"/>
      <c r="WO1110" s="6"/>
      <c r="WP1110" s="6"/>
      <c r="WQ1110" s="6"/>
      <c r="WR1110" s="6"/>
      <c r="WS1110" s="6"/>
      <c r="WT1110" s="6"/>
      <c r="WU1110" s="6"/>
      <c r="WV1110" s="6"/>
      <c r="WW1110" s="6"/>
      <c r="WX1110" s="6"/>
      <c r="WY1110" s="6"/>
      <c r="WZ1110" s="6"/>
      <c r="XA1110" s="6"/>
      <c r="XB1110" s="6"/>
      <c r="XC1110" s="6"/>
      <c r="XD1110" s="6"/>
      <c r="XE1110" s="6"/>
      <c r="XF1110" s="6"/>
      <c r="XG1110" s="6"/>
      <c r="XH1110" s="6"/>
    </row>
    <row r="1111" spans="2:632" s="4" customFormat="1" x14ac:dyDescent="0.2">
      <c r="B1111" s="6"/>
      <c r="C1111" s="6"/>
      <c r="E1111" s="6"/>
      <c r="UH1111" s="6"/>
      <c r="UI1111" s="6"/>
      <c r="UJ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M1111" s="6"/>
      <c r="VN1111" s="6"/>
      <c r="VO1111" s="6"/>
      <c r="VP1111" s="6"/>
      <c r="VQ1111" s="6"/>
      <c r="VR1111" s="6"/>
      <c r="VS1111" s="6"/>
      <c r="VT1111" s="6"/>
      <c r="VU1111" s="6"/>
      <c r="VV1111" s="6"/>
      <c r="VW1111" s="6"/>
      <c r="VX1111" s="6"/>
      <c r="VY1111" s="6"/>
      <c r="VZ1111" s="6"/>
      <c r="WA1111" s="6"/>
      <c r="WB1111" s="6"/>
      <c r="WC1111" s="6"/>
      <c r="WD1111" s="6"/>
      <c r="WE1111" s="6"/>
      <c r="WF1111" s="6"/>
      <c r="WO1111" s="6"/>
      <c r="WP1111" s="6"/>
      <c r="WQ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</row>
    <row r="1112" spans="2:632" s="4" customFormat="1" x14ac:dyDescent="0.2">
      <c r="B1112" s="6"/>
      <c r="C1112" s="6"/>
      <c r="E1112" s="6"/>
      <c r="UH1112" s="6"/>
      <c r="UI1112" s="6"/>
      <c r="UJ1112" s="6"/>
      <c r="UK1112" s="6"/>
      <c r="UL1112" s="6"/>
      <c r="UM1112" s="6"/>
      <c r="UN1112" s="6"/>
      <c r="UO1112" s="6"/>
      <c r="UP1112" s="6"/>
      <c r="UQ1112" s="6"/>
      <c r="UR1112" s="6"/>
      <c r="US1112" s="6"/>
      <c r="UT1112" s="6"/>
      <c r="UU1112" s="6"/>
      <c r="UV1112" s="6"/>
      <c r="UW1112" s="6"/>
      <c r="UX1112" s="6"/>
      <c r="UY1112" s="6"/>
      <c r="UZ1112" s="6"/>
      <c r="VA1112" s="6"/>
      <c r="VM1112" s="6"/>
      <c r="VN1112" s="6"/>
      <c r="VO1112" s="6"/>
      <c r="VP1112" s="6"/>
      <c r="VQ1112" s="6"/>
      <c r="VR1112" s="6"/>
      <c r="VS1112" s="6"/>
      <c r="VT1112" s="6"/>
      <c r="VU1112" s="6"/>
      <c r="VV1112" s="6"/>
      <c r="VW1112" s="6"/>
      <c r="VX1112" s="6"/>
      <c r="VY1112" s="6"/>
      <c r="VZ1112" s="6"/>
      <c r="WA1112" s="6"/>
      <c r="WB1112" s="6"/>
      <c r="WC1112" s="6"/>
      <c r="WD1112" s="6"/>
      <c r="WE1112" s="6"/>
      <c r="WF1112" s="6"/>
      <c r="WO1112" s="6"/>
      <c r="WP1112" s="6"/>
      <c r="WQ1112" s="6"/>
      <c r="WR1112" s="6"/>
      <c r="WS1112" s="6"/>
      <c r="WT1112" s="6"/>
      <c r="WU1112" s="6"/>
      <c r="WV1112" s="6"/>
      <c r="WW1112" s="6"/>
      <c r="WX1112" s="6"/>
      <c r="WY1112" s="6"/>
      <c r="WZ1112" s="6"/>
      <c r="XA1112" s="6"/>
      <c r="XB1112" s="6"/>
      <c r="XC1112" s="6"/>
      <c r="XD1112" s="6"/>
      <c r="XE1112" s="6"/>
      <c r="XF1112" s="6"/>
      <c r="XG1112" s="6"/>
      <c r="XH1112" s="6"/>
    </row>
    <row r="1113" spans="2:632" s="4" customFormat="1" x14ac:dyDescent="0.2">
      <c r="B1113" s="6"/>
      <c r="C1113" s="6"/>
      <c r="E1113" s="6"/>
      <c r="UH1113" s="6"/>
      <c r="UI1113" s="6"/>
      <c r="UJ1113" s="6"/>
      <c r="UK1113" s="6"/>
      <c r="UL1113" s="6"/>
      <c r="UM1113" s="6"/>
      <c r="UN1113" s="6"/>
      <c r="UO1113" s="6"/>
      <c r="UP1113" s="6"/>
      <c r="UQ1113" s="6"/>
      <c r="UR1113" s="6"/>
      <c r="US1113" s="6"/>
      <c r="UT1113" s="6"/>
      <c r="UU1113" s="6"/>
      <c r="UV1113" s="6"/>
      <c r="UW1113" s="6"/>
      <c r="UX1113" s="6"/>
      <c r="UY1113" s="6"/>
      <c r="UZ1113" s="6"/>
      <c r="VA1113" s="6"/>
      <c r="VM1113" s="6"/>
      <c r="VN1113" s="6"/>
      <c r="VO1113" s="6"/>
      <c r="VP1113" s="6"/>
      <c r="VQ1113" s="6"/>
      <c r="VR1113" s="6"/>
      <c r="VS1113" s="6"/>
      <c r="VT1113" s="6"/>
      <c r="VU1113" s="6"/>
      <c r="VV1113" s="6"/>
      <c r="VW1113" s="6"/>
      <c r="VX1113" s="6"/>
      <c r="VY1113" s="6"/>
      <c r="VZ1113" s="6"/>
      <c r="WA1113" s="6"/>
      <c r="WB1113" s="6"/>
      <c r="WC1113" s="6"/>
      <c r="WD1113" s="6"/>
      <c r="WE1113" s="6"/>
      <c r="WF1113" s="6"/>
      <c r="WO1113" s="6"/>
      <c r="WP1113" s="6"/>
      <c r="WQ1113" s="6"/>
      <c r="WR1113" s="6"/>
      <c r="WS1113" s="6"/>
      <c r="WT1113" s="6"/>
      <c r="WU1113" s="6"/>
      <c r="WV1113" s="6"/>
      <c r="WW1113" s="6"/>
      <c r="WX1113" s="6"/>
      <c r="WY1113" s="6"/>
      <c r="WZ1113" s="6"/>
      <c r="XA1113" s="6"/>
      <c r="XB1113" s="6"/>
      <c r="XC1113" s="6"/>
      <c r="XD1113" s="6"/>
      <c r="XE1113" s="6"/>
      <c r="XF1113" s="6"/>
      <c r="XG1113" s="6"/>
      <c r="XH1113" s="6"/>
    </row>
    <row r="1114" spans="2:632" s="4" customFormat="1" x14ac:dyDescent="0.2">
      <c r="B1114" s="6"/>
      <c r="C1114" s="6"/>
      <c r="E1114" s="6"/>
      <c r="UH1114" s="6"/>
      <c r="UI1114" s="6"/>
      <c r="UJ1114" s="6"/>
      <c r="UK1114" s="6"/>
      <c r="UL1114" s="6"/>
      <c r="UM1114" s="6"/>
      <c r="UN1114" s="6"/>
      <c r="UO1114" s="6"/>
      <c r="UP1114" s="6"/>
      <c r="UQ1114" s="6"/>
      <c r="UR1114" s="6"/>
      <c r="US1114" s="6"/>
      <c r="UT1114" s="6"/>
      <c r="UU1114" s="6"/>
      <c r="UV1114" s="6"/>
      <c r="UW1114" s="6"/>
      <c r="UX1114" s="6"/>
      <c r="UY1114" s="6"/>
      <c r="UZ1114" s="6"/>
      <c r="VA1114" s="6"/>
      <c r="VM1114" s="6"/>
      <c r="VN1114" s="6"/>
      <c r="VO1114" s="6"/>
      <c r="VP1114" s="6"/>
      <c r="VQ1114" s="6"/>
      <c r="VR1114" s="6"/>
      <c r="VS1114" s="6"/>
      <c r="VT1114" s="6"/>
      <c r="VU1114" s="6"/>
      <c r="VV1114" s="6"/>
      <c r="VW1114" s="6"/>
      <c r="VX1114" s="6"/>
      <c r="VY1114" s="6"/>
      <c r="VZ1114" s="6"/>
      <c r="WA1114" s="6"/>
      <c r="WB1114" s="6"/>
      <c r="WC1114" s="6"/>
      <c r="WD1114" s="6"/>
      <c r="WE1114" s="6"/>
      <c r="WF1114" s="6"/>
      <c r="WO1114" s="6"/>
      <c r="WP1114" s="6"/>
      <c r="WQ1114" s="6"/>
      <c r="WR1114" s="6"/>
      <c r="WS1114" s="6"/>
      <c r="WT1114" s="6"/>
      <c r="WU1114" s="6"/>
      <c r="WV1114" s="6"/>
      <c r="WW1114" s="6"/>
      <c r="WX1114" s="6"/>
      <c r="WY1114" s="6"/>
      <c r="WZ1114" s="6"/>
      <c r="XA1114" s="6"/>
      <c r="XB1114" s="6"/>
      <c r="XC1114" s="6"/>
      <c r="XD1114" s="6"/>
      <c r="XE1114" s="6"/>
      <c r="XF1114" s="6"/>
      <c r="XG1114" s="6"/>
      <c r="XH1114" s="6"/>
    </row>
    <row r="1115" spans="2:632" s="4" customFormat="1" x14ac:dyDescent="0.2">
      <c r="B1115" s="6"/>
      <c r="C1115" s="6"/>
      <c r="E1115" s="6"/>
      <c r="UH1115" s="6"/>
      <c r="UI1115" s="6"/>
      <c r="UJ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M1115" s="6"/>
      <c r="VN1115" s="6"/>
      <c r="VO1115" s="6"/>
      <c r="VP1115" s="6"/>
      <c r="VQ1115" s="6"/>
      <c r="VR1115" s="6"/>
      <c r="VS1115" s="6"/>
      <c r="VT1115" s="6"/>
      <c r="VU1115" s="6"/>
      <c r="VV1115" s="6"/>
      <c r="VW1115" s="6"/>
      <c r="VX1115" s="6"/>
      <c r="VY1115" s="6"/>
      <c r="VZ1115" s="6"/>
      <c r="WA1115" s="6"/>
      <c r="WB1115" s="6"/>
      <c r="WC1115" s="6"/>
      <c r="WD1115" s="6"/>
      <c r="WE1115" s="6"/>
      <c r="WF1115" s="6"/>
      <c r="WO1115" s="6"/>
      <c r="WP1115" s="6"/>
      <c r="WQ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</row>
    <row r="1116" spans="2:632" s="4" customFormat="1" x14ac:dyDescent="0.2">
      <c r="B1116" s="6"/>
      <c r="C1116" s="6"/>
      <c r="E1116" s="6"/>
      <c r="UH1116" s="6"/>
      <c r="UI1116" s="6"/>
      <c r="UJ1116" s="6"/>
      <c r="UK1116" s="6"/>
      <c r="UL1116" s="6"/>
      <c r="UM1116" s="6"/>
      <c r="UN1116" s="6"/>
      <c r="UO1116" s="6"/>
      <c r="UP1116" s="6"/>
      <c r="UQ1116" s="6"/>
      <c r="UR1116" s="6"/>
      <c r="US1116" s="6"/>
      <c r="UT1116" s="6"/>
      <c r="UU1116" s="6"/>
      <c r="UV1116" s="6"/>
      <c r="UW1116" s="6"/>
      <c r="UX1116" s="6"/>
      <c r="UY1116" s="6"/>
      <c r="UZ1116" s="6"/>
      <c r="VA1116" s="6"/>
      <c r="VM1116" s="6"/>
      <c r="VN1116" s="6"/>
      <c r="VO1116" s="6"/>
      <c r="VP1116" s="6"/>
      <c r="VQ1116" s="6"/>
      <c r="VR1116" s="6"/>
      <c r="VS1116" s="6"/>
      <c r="VT1116" s="6"/>
      <c r="VU1116" s="6"/>
      <c r="VV1116" s="6"/>
      <c r="VW1116" s="6"/>
      <c r="VX1116" s="6"/>
      <c r="VY1116" s="6"/>
      <c r="VZ1116" s="6"/>
      <c r="WA1116" s="6"/>
      <c r="WB1116" s="6"/>
      <c r="WC1116" s="6"/>
      <c r="WD1116" s="6"/>
      <c r="WE1116" s="6"/>
      <c r="WF1116" s="6"/>
      <c r="WO1116" s="6"/>
      <c r="WP1116" s="6"/>
      <c r="WQ1116" s="6"/>
      <c r="WR1116" s="6"/>
      <c r="WS1116" s="6"/>
      <c r="WT1116" s="6"/>
      <c r="WU1116" s="6"/>
      <c r="WV1116" s="6"/>
      <c r="WW1116" s="6"/>
      <c r="WX1116" s="6"/>
      <c r="WY1116" s="6"/>
      <c r="WZ1116" s="6"/>
      <c r="XA1116" s="6"/>
      <c r="XB1116" s="6"/>
      <c r="XC1116" s="6"/>
      <c r="XD1116" s="6"/>
      <c r="XE1116" s="6"/>
      <c r="XF1116" s="6"/>
      <c r="XG1116" s="6"/>
      <c r="XH1116" s="6"/>
    </row>
    <row r="1117" spans="2:632" s="4" customFormat="1" x14ac:dyDescent="0.2">
      <c r="B1117" s="6"/>
      <c r="C1117" s="6"/>
      <c r="E1117" s="6"/>
      <c r="UH1117" s="6"/>
      <c r="UI1117" s="6"/>
      <c r="UJ1117" s="6"/>
      <c r="UK1117" s="6"/>
      <c r="UL1117" s="6"/>
      <c r="UM1117" s="6"/>
      <c r="UN1117" s="6"/>
      <c r="UO1117" s="6"/>
      <c r="UP1117" s="6"/>
      <c r="UQ1117" s="6"/>
      <c r="UR1117" s="6"/>
      <c r="US1117" s="6"/>
      <c r="UT1117" s="6"/>
      <c r="UU1117" s="6"/>
      <c r="UV1117" s="6"/>
      <c r="UW1117" s="6"/>
      <c r="UX1117" s="6"/>
      <c r="UY1117" s="6"/>
      <c r="UZ1117" s="6"/>
      <c r="VA1117" s="6"/>
      <c r="VM1117" s="6"/>
      <c r="VN1117" s="6"/>
      <c r="VO1117" s="6"/>
      <c r="VP1117" s="6"/>
      <c r="VQ1117" s="6"/>
      <c r="VR1117" s="6"/>
      <c r="VS1117" s="6"/>
      <c r="VT1117" s="6"/>
      <c r="VU1117" s="6"/>
      <c r="VV1117" s="6"/>
      <c r="VW1117" s="6"/>
      <c r="VX1117" s="6"/>
      <c r="VY1117" s="6"/>
      <c r="VZ1117" s="6"/>
      <c r="WA1117" s="6"/>
      <c r="WB1117" s="6"/>
      <c r="WC1117" s="6"/>
      <c r="WD1117" s="6"/>
      <c r="WE1117" s="6"/>
      <c r="WF1117" s="6"/>
      <c r="WO1117" s="6"/>
      <c r="WP1117" s="6"/>
      <c r="WQ1117" s="6"/>
      <c r="WR1117" s="6"/>
      <c r="WS1117" s="6"/>
      <c r="WT1117" s="6"/>
      <c r="WU1117" s="6"/>
      <c r="WV1117" s="6"/>
      <c r="WW1117" s="6"/>
      <c r="WX1117" s="6"/>
      <c r="WY1117" s="6"/>
      <c r="WZ1117" s="6"/>
      <c r="XA1117" s="6"/>
      <c r="XB1117" s="6"/>
      <c r="XC1117" s="6"/>
      <c r="XD1117" s="6"/>
      <c r="XE1117" s="6"/>
      <c r="XF1117" s="6"/>
      <c r="XG1117" s="6"/>
      <c r="XH1117" s="6"/>
    </row>
    <row r="1118" spans="2:632" s="4" customFormat="1" x14ac:dyDescent="0.2">
      <c r="B1118" s="6"/>
      <c r="C1118" s="6"/>
      <c r="E1118" s="6"/>
      <c r="UH1118" s="6"/>
      <c r="UI1118" s="6"/>
      <c r="UJ1118" s="6"/>
      <c r="UK1118" s="6"/>
      <c r="UL1118" s="6"/>
      <c r="UM1118" s="6"/>
      <c r="UN1118" s="6"/>
      <c r="UO1118" s="6"/>
      <c r="UP1118" s="6"/>
      <c r="UQ1118" s="6"/>
      <c r="UR1118" s="6"/>
      <c r="US1118" s="6"/>
      <c r="UT1118" s="6"/>
      <c r="UU1118" s="6"/>
      <c r="UV1118" s="6"/>
      <c r="UW1118" s="6"/>
      <c r="UX1118" s="6"/>
      <c r="UY1118" s="6"/>
      <c r="UZ1118" s="6"/>
      <c r="VA1118" s="6"/>
      <c r="VM1118" s="6"/>
      <c r="VN1118" s="6"/>
      <c r="VO1118" s="6"/>
      <c r="VP1118" s="6"/>
      <c r="VQ1118" s="6"/>
      <c r="VR1118" s="6"/>
      <c r="VS1118" s="6"/>
      <c r="VT1118" s="6"/>
      <c r="VU1118" s="6"/>
      <c r="VV1118" s="6"/>
      <c r="VW1118" s="6"/>
      <c r="VX1118" s="6"/>
      <c r="VY1118" s="6"/>
      <c r="VZ1118" s="6"/>
      <c r="WA1118" s="6"/>
      <c r="WB1118" s="6"/>
      <c r="WC1118" s="6"/>
      <c r="WD1118" s="6"/>
      <c r="WE1118" s="6"/>
      <c r="WF1118" s="6"/>
      <c r="WO1118" s="6"/>
      <c r="WP1118" s="6"/>
      <c r="WQ1118" s="6"/>
      <c r="WR1118" s="6"/>
      <c r="WS1118" s="6"/>
      <c r="WT1118" s="6"/>
      <c r="WU1118" s="6"/>
      <c r="WV1118" s="6"/>
      <c r="WW1118" s="6"/>
      <c r="WX1118" s="6"/>
      <c r="WY1118" s="6"/>
      <c r="WZ1118" s="6"/>
      <c r="XA1118" s="6"/>
      <c r="XB1118" s="6"/>
      <c r="XC1118" s="6"/>
      <c r="XD1118" s="6"/>
      <c r="XE1118" s="6"/>
      <c r="XF1118" s="6"/>
      <c r="XG1118" s="6"/>
      <c r="XH1118" s="6"/>
    </row>
    <row r="1119" spans="2:632" s="4" customFormat="1" x14ac:dyDescent="0.2">
      <c r="B1119" s="6"/>
      <c r="C1119" s="6"/>
      <c r="E1119" s="6"/>
      <c r="UH1119" s="6"/>
      <c r="UI1119" s="6"/>
      <c r="UJ1119" s="6"/>
      <c r="UK1119" s="6"/>
      <c r="UL1119" s="6"/>
      <c r="UM1119" s="6"/>
      <c r="UN1119" s="6"/>
      <c r="UO1119" s="6"/>
      <c r="UP1119" s="6"/>
      <c r="UQ1119" s="6"/>
      <c r="UR1119" s="6"/>
      <c r="US1119" s="6"/>
      <c r="UT1119" s="6"/>
      <c r="UU1119" s="6"/>
      <c r="UV1119" s="6"/>
      <c r="UW1119" s="6"/>
      <c r="UX1119" s="6"/>
      <c r="UY1119" s="6"/>
      <c r="UZ1119" s="6"/>
      <c r="VA1119" s="6"/>
      <c r="VM1119" s="6"/>
      <c r="VN1119" s="6"/>
      <c r="VO1119" s="6"/>
      <c r="VP1119" s="6"/>
      <c r="VQ1119" s="6"/>
      <c r="VR1119" s="6"/>
      <c r="VS1119" s="6"/>
      <c r="VT1119" s="6"/>
      <c r="VU1119" s="6"/>
      <c r="VV1119" s="6"/>
      <c r="VW1119" s="6"/>
      <c r="VX1119" s="6"/>
      <c r="VY1119" s="6"/>
      <c r="VZ1119" s="6"/>
      <c r="WA1119" s="6"/>
      <c r="WB1119" s="6"/>
      <c r="WC1119" s="6"/>
      <c r="WD1119" s="6"/>
      <c r="WE1119" s="6"/>
      <c r="WF1119" s="6"/>
      <c r="WO1119" s="6"/>
      <c r="WP1119" s="6"/>
      <c r="WQ1119" s="6"/>
      <c r="WR1119" s="6"/>
      <c r="WS1119" s="6"/>
      <c r="WT1119" s="6"/>
      <c r="WU1119" s="6"/>
      <c r="WV1119" s="6"/>
      <c r="WW1119" s="6"/>
      <c r="WX1119" s="6"/>
      <c r="WY1119" s="6"/>
      <c r="WZ1119" s="6"/>
      <c r="XA1119" s="6"/>
      <c r="XB1119" s="6"/>
      <c r="XC1119" s="6"/>
      <c r="XD1119" s="6"/>
      <c r="XE1119" s="6"/>
      <c r="XF1119" s="6"/>
      <c r="XG1119" s="6"/>
      <c r="XH1119" s="6"/>
    </row>
    <row r="1120" spans="2:632" s="4" customFormat="1" x14ac:dyDescent="0.2">
      <c r="B1120" s="6"/>
      <c r="C1120" s="6"/>
      <c r="E1120" s="6"/>
      <c r="UH1120" s="6"/>
      <c r="UI1120" s="6"/>
      <c r="UJ1120" s="6"/>
      <c r="UK1120" s="6"/>
      <c r="UL1120" s="6"/>
      <c r="UM1120" s="6"/>
      <c r="UN1120" s="6"/>
      <c r="UO1120" s="6"/>
      <c r="UP1120" s="6"/>
      <c r="UQ1120" s="6"/>
      <c r="UR1120" s="6"/>
      <c r="US1120" s="6"/>
      <c r="UT1120" s="6"/>
      <c r="UU1120" s="6"/>
      <c r="UV1120" s="6"/>
      <c r="UW1120" s="6"/>
      <c r="UX1120" s="6"/>
      <c r="UY1120" s="6"/>
      <c r="UZ1120" s="6"/>
      <c r="VA1120" s="6"/>
      <c r="VM1120" s="6"/>
      <c r="VN1120" s="6"/>
      <c r="VO1120" s="6"/>
      <c r="VP1120" s="6"/>
      <c r="VQ1120" s="6"/>
      <c r="VR1120" s="6"/>
      <c r="VS1120" s="6"/>
      <c r="VT1120" s="6"/>
      <c r="VU1120" s="6"/>
      <c r="VV1120" s="6"/>
      <c r="VW1120" s="6"/>
      <c r="VX1120" s="6"/>
      <c r="VY1120" s="6"/>
      <c r="VZ1120" s="6"/>
      <c r="WA1120" s="6"/>
      <c r="WB1120" s="6"/>
      <c r="WC1120" s="6"/>
      <c r="WD1120" s="6"/>
      <c r="WE1120" s="6"/>
      <c r="WF1120" s="6"/>
      <c r="WO1120" s="6"/>
      <c r="WP1120" s="6"/>
      <c r="WQ1120" s="6"/>
      <c r="WR1120" s="6"/>
      <c r="WS1120" s="6"/>
      <c r="WT1120" s="6"/>
      <c r="WU1120" s="6"/>
      <c r="WV1120" s="6"/>
      <c r="WW1120" s="6"/>
      <c r="WX1120" s="6"/>
      <c r="WY1120" s="6"/>
      <c r="WZ1120" s="6"/>
      <c r="XA1120" s="6"/>
      <c r="XB1120" s="6"/>
      <c r="XC1120" s="6"/>
      <c r="XD1120" s="6"/>
      <c r="XE1120" s="6"/>
      <c r="XF1120" s="6"/>
      <c r="XG1120" s="6"/>
      <c r="XH1120" s="6"/>
    </row>
    <row r="1121" spans="2:632" s="4" customFormat="1" x14ac:dyDescent="0.2">
      <c r="B1121" s="6"/>
      <c r="C1121" s="6"/>
      <c r="E1121" s="6"/>
      <c r="UH1121" s="6"/>
      <c r="UI1121" s="6"/>
      <c r="UJ1121" s="6"/>
      <c r="UK1121" s="6"/>
      <c r="UL1121" s="6"/>
      <c r="UM1121" s="6"/>
      <c r="UN1121" s="6"/>
      <c r="UO1121" s="6"/>
      <c r="UP1121" s="6"/>
      <c r="UQ1121" s="6"/>
      <c r="UR1121" s="6"/>
      <c r="US1121" s="6"/>
      <c r="UT1121" s="6"/>
      <c r="UU1121" s="6"/>
      <c r="UV1121" s="6"/>
      <c r="UW1121" s="6"/>
      <c r="UX1121" s="6"/>
      <c r="UY1121" s="6"/>
      <c r="UZ1121" s="6"/>
      <c r="VA1121" s="6"/>
      <c r="VM1121" s="6"/>
      <c r="VN1121" s="6"/>
      <c r="VO1121" s="6"/>
      <c r="VP1121" s="6"/>
      <c r="VQ1121" s="6"/>
      <c r="VR1121" s="6"/>
      <c r="VS1121" s="6"/>
      <c r="VT1121" s="6"/>
      <c r="VU1121" s="6"/>
      <c r="VV1121" s="6"/>
      <c r="VW1121" s="6"/>
      <c r="VX1121" s="6"/>
      <c r="VY1121" s="6"/>
      <c r="VZ1121" s="6"/>
      <c r="WA1121" s="6"/>
      <c r="WB1121" s="6"/>
      <c r="WC1121" s="6"/>
      <c r="WD1121" s="6"/>
      <c r="WE1121" s="6"/>
      <c r="WF1121" s="6"/>
      <c r="WO1121" s="6"/>
      <c r="WP1121" s="6"/>
      <c r="WQ1121" s="6"/>
      <c r="WR1121" s="6"/>
      <c r="WS1121" s="6"/>
      <c r="WT1121" s="6"/>
      <c r="WU1121" s="6"/>
      <c r="WV1121" s="6"/>
      <c r="WW1121" s="6"/>
      <c r="WX1121" s="6"/>
      <c r="WY1121" s="6"/>
      <c r="WZ1121" s="6"/>
      <c r="XA1121" s="6"/>
      <c r="XB1121" s="6"/>
      <c r="XC1121" s="6"/>
      <c r="XD1121" s="6"/>
      <c r="XE1121" s="6"/>
      <c r="XF1121" s="6"/>
      <c r="XG1121" s="6"/>
      <c r="XH1121" s="6"/>
    </row>
    <row r="1122" spans="2:632" s="4" customFormat="1" x14ac:dyDescent="0.2">
      <c r="B1122" s="6"/>
      <c r="C1122" s="6"/>
      <c r="E1122" s="6"/>
      <c r="UH1122" s="6"/>
      <c r="UI1122" s="6"/>
      <c r="UJ1122" s="6"/>
      <c r="UK1122" s="6"/>
      <c r="UL1122" s="6"/>
      <c r="UM1122" s="6"/>
      <c r="UN1122" s="6"/>
      <c r="UO1122" s="6"/>
      <c r="UP1122" s="6"/>
      <c r="UQ1122" s="6"/>
      <c r="UR1122" s="6"/>
      <c r="US1122" s="6"/>
      <c r="UT1122" s="6"/>
      <c r="UU1122" s="6"/>
      <c r="UV1122" s="6"/>
      <c r="UW1122" s="6"/>
      <c r="UX1122" s="6"/>
      <c r="UY1122" s="6"/>
      <c r="UZ1122" s="6"/>
      <c r="VA1122" s="6"/>
      <c r="VM1122" s="6"/>
      <c r="VN1122" s="6"/>
      <c r="VO1122" s="6"/>
      <c r="VP1122" s="6"/>
      <c r="VQ1122" s="6"/>
      <c r="VR1122" s="6"/>
      <c r="VS1122" s="6"/>
      <c r="VT1122" s="6"/>
      <c r="VU1122" s="6"/>
      <c r="VV1122" s="6"/>
      <c r="VW1122" s="6"/>
      <c r="VX1122" s="6"/>
      <c r="VY1122" s="6"/>
      <c r="VZ1122" s="6"/>
      <c r="WA1122" s="6"/>
      <c r="WB1122" s="6"/>
      <c r="WC1122" s="6"/>
      <c r="WD1122" s="6"/>
      <c r="WE1122" s="6"/>
      <c r="WF1122" s="6"/>
      <c r="WO1122" s="6"/>
      <c r="WP1122" s="6"/>
      <c r="WQ1122" s="6"/>
      <c r="WR1122" s="6"/>
      <c r="WS1122" s="6"/>
      <c r="WT1122" s="6"/>
      <c r="WU1122" s="6"/>
      <c r="WV1122" s="6"/>
      <c r="WW1122" s="6"/>
      <c r="WX1122" s="6"/>
      <c r="WY1122" s="6"/>
      <c r="WZ1122" s="6"/>
      <c r="XA1122" s="6"/>
      <c r="XB1122" s="6"/>
      <c r="XC1122" s="6"/>
      <c r="XD1122" s="6"/>
      <c r="XE1122" s="6"/>
      <c r="XF1122" s="6"/>
      <c r="XG1122" s="6"/>
      <c r="XH1122" s="6"/>
    </row>
    <row r="1123" spans="2:632" s="4" customFormat="1" x14ac:dyDescent="0.2">
      <c r="B1123" s="6"/>
      <c r="C1123" s="6"/>
      <c r="E1123" s="6"/>
      <c r="UH1123" s="6"/>
      <c r="UI1123" s="6"/>
      <c r="UJ1123" s="6"/>
      <c r="UK1123" s="6"/>
      <c r="UL1123" s="6"/>
      <c r="UM1123" s="6"/>
      <c r="UN1123" s="6"/>
      <c r="UO1123" s="6"/>
      <c r="UP1123" s="6"/>
      <c r="UQ1123" s="6"/>
      <c r="UR1123" s="6"/>
      <c r="US1123" s="6"/>
      <c r="UT1123" s="6"/>
      <c r="UU1123" s="6"/>
      <c r="UV1123" s="6"/>
      <c r="UW1123" s="6"/>
      <c r="UX1123" s="6"/>
      <c r="UY1123" s="6"/>
      <c r="UZ1123" s="6"/>
      <c r="VA1123" s="6"/>
      <c r="VM1123" s="6"/>
      <c r="VN1123" s="6"/>
      <c r="VO1123" s="6"/>
      <c r="VP1123" s="6"/>
      <c r="VQ1123" s="6"/>
      <c r="VR1123" s="6"/>
      <c r="VS1123" s="6"/>
      <c r="VT1123" s="6"/>
      <c r="VU1123" s="6"/>
      <c r="VV1123" s="6"/>
      <c r="VW1123" s="6"/>
      <c r="VX1123" s="6"/>
      <c r="VY1123" s="6"/>
      <c r="VZ1123" s="6"/>
      <c r="WA1123" s="6"/>
      <c r="WB1123" s="6"/>
      <c r="WC1123" s="6"/>
      <c r="WD1123" s="6"/>
      <c r="WE1123" s="6"/>
      <c r="WF1123" s="6"/>
      <c r="WO1123" s="6"/>
      <c r="WP1123" s="6"/>
      <c r="WQ1123" s="6"/>
      <c r="WR1123" s="6"/>
      <c r="WS1123" s="6"/>
      <c r="WT1123" s="6"/>
      <c r="WU1123" s="6"/>
      <c r="WV1123" s="6"/>
      <c r="WW1123" s="6"/>
      <c r="WX1123" s="6"/>
      <c r="WY1123" s="6"/>
      <c r="WZ1123" s="6"/>
      <c r="XA1123" s="6"/>
      <c r="XB1123" s="6"/>
      <c r="XC1123" s="6"/>
      <c r="XD1123" s="6"/>
      <c r="XE1123" s="6"/>
      <c r="XF1123" s="6"/>
      <c r="XG1123" s="6"/>
      <c r="XH1123" s="6"/>
    </row>
    <row r="1124" spans="2:632" s="4" customFormat="1" x14ac:dyDescent="0.2">
      <c r="B1124" s="6"/>
      <c r="C1124" s="6"/>
      <c r="E1124" s="6"/>
      <c r="UH1124" s="6"/>
      <c r="UI1124" s="6"/>
      <c r="UJ1124" s="6"/>
      <c r="UK1124" s="6"/>
      <c r="UL1124" s="6"/>
      <c r="UM1124" s="6"/>
      <c r="UN1124" s="6"/>
      <c r="UO1124" s="6"/>
      <c r="UP1124" s="6"/>
      <c r="UQ1124" s="6"/>
      <c r="UR1124" s="6"/>
      <c r="US1124" s="6"/>
      <c r="UT1124" s="6"/>
      <c r="UU1124" s="6"/>
      <c r="UV1124" s="6"/>
      <c r="UW1124" s="6"/>
      <c r="UX1124" s="6"/>
      <c r="UY1124" s="6"/>
      <c r="UZ1124" s="6"/>
      <c r="VA1124" s="6"/>
      <c r="VM1124" s="6"/>
      <c r="VN1124" s="6"/>
      <c r="VO1124" s="6"/>
      <c r="VP1124" s="6"/>
      <c r="VQ1124" s="6"/>
      <c r="VR1124" s="6"/>
      <c r="VS1124" s="6"/>
      <c r="VT1124" s="6"/>
      <c r="VU1124" s="6"/>
      <c r="VV1124" s="6"/>
      <c r="VW1124" s="6"/>
      <c r="VX1124" s="6"/>
      <c r="VY1124" s="6"/>
      <c r="VZ1124" s="6"/>
      <c r="WA1124" s="6"/>
      <c r="WB1124" s="6"/>
      <c r="WC1124" s="6"/>
      <c r="WD1124" s="6"/>
      <c r="WE1124" s="6"/>
      <c r="WF1124" s="6"/>
      <c r="WO1124" s="6"/>
      <c r="WP1124" s="6"/>
      <c r="WQ1124" s="6"/>
      <c r="WR1124" s="6"/>
      <c r="WS1124" s="6"/>
      <c r="WT1124" s="6"/>
      <c r="WU1124" s="6"/>
      <c r="WV1124" s="6"/>
      <c r="WW1124" s="6"/>
      <c r="WX1124" s="6"/>
      <c r="WY1124" s="6"/>
      <c r="WZ1124" s="6"/>
      <c r="XA1124" s="6"/>
      <c r="XB1124" s="6"/>
      <c r="XC1124" s="6"/>
      <c r="XD1124" s="6"/>
      <c r="XE1124" s="6"/>
      <c r="XF1124" s="6"/>
      <c r="XG1124" s="6"/>
      <c r="XH1124" s="6"/>
    </row>
    <row r="1125" spans="2:632" s="4" customFormat="1" x14ac:dyDescent="0.2">
      <c r="B1125" s="6"/>
      <c r="C1125" s="6"/>
      <c r="E1125" s="6"/>
      <c r="UH1125" s="6"/>
      <c r="UI1125" s="6"/>
      <c r="UJ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M1125" s="6"/>
      <c r="VN1125" s="6"/>
      <c r="VO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O1125" s="6"/>
      <c r="WP1125" s="6"/>
      <c r="WQ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r="XG1125" s="6"/>
      <c r="XH1125" s="6"/>
    </row>
    <row r="1126" spans="2:632" s="4" customFormat="1" x14ac:dyDescent="0.2">
      <c r="B1126" s="6"/>
      <c r="C1126" s="6"/>
      <c r="E1126" s="6"/>
      <c r="UH1126" s="6"/>
      <c r="UI1126" s="6"/>
      <c r="UJ1126" s="6"/>
      <c r="UK1126" s="6"/>
      <c r="UL1126" s="6"/>
      <c r="UM1126" s="6"/>
      <c r="UN1126" s="6"/>
      <c r="UO1126" s="6"/>
      <c r="UP1126" s="6"/>
      <c r="UQ1126" s="6"/>
      <c r="UR1126" s="6"/>
      <c r="US1126" s="6"/>
      <c r="UT1126" s="6"/>
      <c r="UU1126" s="6"/>
      <c r="UV1126" s="6"/>
      <c r="UW1126" s="6"/>
      <c r="UX1126" s="6"/>
      <c r="UY1126" s="6"/>
      <c r="UZ1126" s="6"/>
      <c r="VA1126" s="6"/>
      <c r="VM1126" s="6"/>
      <c r="VN1126" s="6"/>
      <c r="VO1126" s="6"/>
      <c r="VP1126" s="6"/>
      <c r="VQ1126" s="6"/>
      <c r="VR1126" s="6"/>
      <c r="VS1126" s="6"/>
      <c r="VT1126" s="6"/>
      <c r="VU1126" s="6"/>
      <c r="VV1126" s="6"/>
      <c r="VW1126" s="6"/>
      <c r="VX1126" s="6"/>
      <c r="VY1126" s="6"/>
      <c r="VZ1126" s="6"/>
      <c r="WA1126" s="6"/>
      <c r="WB1126" s="6"/>
      <c r="WC1126" s="6"/>
      <c r="WD1126" s="6"/>
      <c r="WE1126" s="6"/>
      <c r="WF1126" s="6"/>
      <c r="WO1126" s="6"/>
      <c r="WP1126" s="6"/>
      <c r="WQ1126" s="6"/>
      <c r="WR1126" s="6"/>
      <c r="WS1126" s="6"/>
      <c r="WT1126" s="6"/>
      <c r="WU1126" s="6"/>
      <c r="WV1126" s="6"/>
      <c r="WW1126" s="6"/>
      <c r="WX1126" s="6"/>
      <c r="WY1126" s="6"/>
      <c r="WZ1126" s="6"/>
      <c r="XA1126" s="6"/>
      <c r="XB1126" s="6"/>
      <c r="XC1126" s="6"/>
      <c r="XD1126" s="6"/>
      <c r="XE1126" s="6"/>
      <c r="XF1126" s="6"/>
      <c r="XG1126" s="6"/>
      <c r="XH1126" s="6"/>
    </row>
    <row r="1127" spans="2:632" s="4" customFormat="1" x14ac:dyDescent="0.2">
      <c r="B1127" s="6"/>
      <c r="C1127" s="6"/>
      <c r="E1127" s="6"/>
      <c r="UH1127" s="6"/>
      <c r="UI1127" s="6"/>
      <c r="UJ1127" s="6"/>
      <c r="UK1127" s="6"/>
      <c r="UL1127" s="6"/>
      <c r="UM1127" s="6"/>
      <c r="UN1127" s="6"/>
      <c r="UO1127" s="6"/>
      <c r="UP1127" s="6"/>
      <c r="UQ1127" s="6"/>
      <c r="UR1127" s="6"/>
      <c r="US1127" s="6"/>
      <c r="UT1127" s="6"/>
      <c r="UU1127" s="6"/>
      <c r="UV1127" s="6"/>
      <c r="UW1127" s="6"/>
      <c r="UX1127" s="6"/>
      <c r="UY1127" s="6"/>
      <c r="UZ1127" s="6"/>
      <c r="VA1127" s="6"/>
      <c r="VM1127" s="6"/>
      <c r="VN1127" s="6"/>
      <c r="VO1127" s="6"/>
      <c r="VP1127" s="6"/>
      <c r="VQ1127" s="6"/>
      <c r="VR1127" s="6"/>
      <c r="VS1127" s="6"/>
      <c r="VT1127" s="6"/>
      <c r="VU1127" s="6"/>
      <c r="VV1127" s="6"/>
      <c r="VW1127" s="6"/>
      <c r="VX1127" s="6"/>
      <c r="VY1127" s="6"/>
      <c r="VZ1127" s="6"/>
      <c r="WA1127" s="6"/>
      <c r="WB1127" s="6"/>
      <c r="WC1127" s="6"/>
      <c r="WD1127" s="6"/>
      <c r="WE1127" s="6"/>
      <c r="WF1127" s="6"/>
      <c r="WO1127" s="6"/>
      <c r="WP1127" s="6"/>
      <c r="WQ1127" s="6"/>
      <c r="WR1127" s="6"/>
      <c r="WS1127" s="6"/>
      <c r="WT1127" s="6"/>
      <c r="WU1127" s="6"/>
      <c r="WV1127" s="6"/>
      <c r="WW1127" s="6"/>
      <c r="WX1127" s="6"/>
      <c r="WY1127" s="6"/>
      <c r="WZ1127" s="6"/>
      <c r="XA1127" s="6"/>
      <c r="XB1127" s="6"/>
      <c r="XC1127" s="6"/>
      <c r="XD1127" s="6"/>
      <c r="XE1127" s="6"/>
      <c r="XF1127" s="6"/>
      <c r="XG1127" s="6"/>
      <c r="XH1127" s="6"/>
    </row>
    <row r="1128" spans="2:632" s="4" customFormat="1" x14ac:dyDescent="0.2">
      <c r="B1128" s="6"/>
      <c r="C1128" s="6"/>
      <c r="E1128" s="6"/>
      <c r="UH1128" s="6"/>
      <c r="UI1128" s="6"/>
      <c r="UJ1128" s="6"/>
      <c r="UK1128" s="6"/>
      <c r="UL1128" s="6"/>
      <c r="UM1128" s="6"/>
      <c r="UN1128" s="6"/>
      <c r="UO1128" s="6"/>
      <c r="UP1128" s="6"/>
      <c r="UQ1128" s="6"/>
      <c r="UR1128" s="6"/>
      <c r="US1128" s="6"/>
      <c r="UT1128" s="6"/>
      <c r="UU1128" s="6"/>
      <c r="UV1128" s="6"/>
      <c r="UW1128" s="6"/>
      <c r="UX1128" s="6"/>
      <c r="UY1128" s="6"/>
      <c r="UZ1128" s="6"/>
      <c r="VA1128" s="6"/>
      <c r="VM1128" s="6"/>
      <c r="VN1128" s="6"/>
      <c r="VO1128" s="6"/>
      <c r="VP1128" s="6"/>
      <c r="VQ1128" s="6"/>
      <c r="VR1128" s="6"/>
      <c r="VS1128" s="6"/>
      <c r="VT1128" s="6"/>
      <c r="VU1128" s="6"/>
      <c r="VV1128" s="6"/>
      <c r="VW1128" s="6"/>
      <c r="VX1128" s="6"/>
      <c r="VY1128" s="6"/>
      <c r="VZ1128" s="6"/>
      <c r="WA1128" s="6"/>
      <c r="WB1128" s="6"/>
      <c r="WC1128" s="6"/>
      <c r="WD1128" s="6"/>
      <c r="WE1128" s="6"/>
      <c r="WF1128" s="6"/>
      <c r="WO1128" s="6"/>
      <c r="WP1128" s="6"/>
      <c r="WQ1128" s="6"/>
      <c r="WR1128" s="6"/>
      <c r="WS1128" s="6"/>
      <c r="WT1128" s="6"/>
      <c r="WU1128" s="6"/>
      <c r="WV1128" s="6"/>
      <c r="WW1128" s="6"/>
      <c r="WX1128" s="6"/>
      <c r="WY1128" s="6"/>
      <c r="WZ1128" s="6"/>
      <c r="XA1128" s="6"/>
      <c r="XB1128" s="6"/>
      <c r="XC1128" s="6"/>
      <c r="XD1128" s="6"/>
      <c r="XE1128" s="6"/>
      <c r="XF1128" s="6"/>
      <c r="XG1128" s="6"/>
      <c r="XH1128" s="6"/>
    </row>
    <row r="1129" spans="2:632" s="4" customFormat="1" x14ac:dyDescent="0.2">
      <c r="B1129" s="6"/>
      <c r="C1129" s="6"/>
      <c r="E1129" s="6"/>
      <c r="UH1129" s="6"/>
      <c r="UI1129" s="6"/>
      <c r="UJ1129" s="6"/>
      <c r="UK1129" s="6"/>
      <c r="UL1129" s="6"/>
      <c r="UM1129" s="6"/>
      <c r="UN1129" s="6"/>
      <c r="UO1129" s="6"/>
      <c r="UP1129" s="6"/>
      <c r="UQ1129" s="6"/>
      <c r="UR1129" s="6"/>
      <c r="US1129" s="6"/>
      <c r="UT1129" s="6"/>
      <c r="UU1129" s="6"/>
      <c r="UV1129" s="6"/>
      <c r="UW1129" s="6"/>
      <c r="UX1129" s="6"/>
      <c r="UY1129" s="6"/>
      <c r="UZ1129" s="6"/>
      <c r="VA1129" s="6"/>
      <c r="VM1129" s="6"/>
      <c r="VN1129" s="6"/>
      <c r="VO1129" s="6"/>
      <c r="VP1129" s="6"/>
      <c r="VQ1129" s="6"/>
      <c r="VR1129" s="6"/>
      <c r="VS1129" s="6"/>
      <c r="VT1129" s="6"/>
      <c r="VU1129" s="6"/>
      <c r="VV1129" s="6"/>
      <c r="VW1129" s="6"/>
      <c r="VX1129" s="6"/>
      <c r="VY1129" s="6"/>
      <c r="VZ1129" s="6"/>
      <c r="WA1129" s="6"/>
      <c r="WB1129" s="6"/>
      <c r="WC1129" s="6"/>
      <c r="WD1129" s="6"/>
      <c r="WE1129" s="6"/>
      <c r="WF1129" s="6"/>
      <c r="WO1129" s="6"/>
      <c r="WP1129" s="6"/>
      <c r="WQ1129" s="6"/>
      <c r="WR1129" s="6"/>
      <c r="WS1129" s="6"/>
      <c r="WT1129" s="6"/>
      <c r="WU1129" s="6"/>
      <c r="WV1129" s="6"/>
      <c r="WW1129" s="6"/>
      <c r="WX1129" s="6"/>
      <c r="WY1129" s="6"/>
      <c r="WZ1129" s="6"/>
      <c r="XA1129" s="6"/>
      <c r="XB1129" s="6"/>
      <c r="XC1129" s="6"/>
      <c r="XD1129" s="6"/>
      <c r="XE1129" s="6"/>
      <c r="XF1129" s="6"/>
      <c r="XG1129" s="6"/>
      <c r="XH1129" s="6"/>
    </row>
    <row r="1130" spans="2:632" s="4" customFormat="1" x14ac:dyDescent="0.2">
      <c r="B1130" s="6"/>
      <c r="C1130" s="6"/>
      <c r="E1130" s="6"/>
      <c r="UH1130" s="6"/>
      <c r="UI1130" s="6"/>
      <c r="UJ1130" s="6"/>
      <c r="UK1130" s="6"/>
      <c r="UL1130" s="6"/>
      <c r="UM1130" s="6"/>
      <c r="UN1130" s="6"/>
      <c r="UO1130" s="6"/>
      <c r="UP1130" s="6"/>
      <c r="UQ1130" s="6"/>
      <c r="UR1130" s="6"/>
      <c r="US1130" s="6"/>
      <c r="UT1130" s="6"/>
      <c r="UU1130" s="6"/>
      <c r="UV1130" s="6"/>
      <c r="UW1130" s="6"/>
      <c r="UX1130" s="6"/>
      <c r="UY1130" s="6"/>
      <c r="UZ1130" s="6"/>
      <c r="VA1130" s="6"/>
      <c r="VM1130" s="6"/>
      <c r="VN1130" s="6"/>
      <c r="VO1130" s="6"/>
      <c r="VP1130" s="6"/>
      <c r="VQ1130" s="6"/>
      <c r="VR1130" s="6"/>
      <c r="VS1130" s="6"/>
      <c r="VT1130" s="6"/>
      <c r="VU1130" s="6"/>
      <c r="VV1130" s="6"/>
      <c r="VW1130" s="6"/>
      <c r="VX1130" s="6"/>
      <c r="VY1130" s="6"/>
      <c r="VZ1130" s="6"/>
      <c r="WA1130" s="6"/>
      <c r="WB1130" s="6"/>
      <c r="WC1130" s="6"/>
      <c r="WD1130" s="6"/>
      <c r="WE1130" s="6"/>
      <c r="WF1130" s="6"/>
      <c r="WO1130" s="6"/>
      <c r="WP1130" s="6"/>
      <c r="WQ1130" s="6"/>
      <c r="WR1130" s="6"/>
      <c r="WS1130" s="6"/>
      <c r="WT1130" s="6"/>
      <c r="WU1130" s="6"/>
      <c r="WV1130" s="6"/>
      <c r="WW1130" s="6"/>
      <c r="WX1130" s="6"/>
      <c r="WY1130" s="6"/>
      <c r="WZ1130" s="6"/>
      <c r="XA1130" s="6"/>
      <c r="XB1130" s="6"/>
      <c r="XC1130" s="6"/>
      <c r="XD1130" s="6"/>
      <c r="XE1130" s="6"/>
      <c r="XF1130" s="6"/>
      <c r="XG1130" s="6"/>
      <c r="XH1130" s="6"/>
    </row>
    <row r="1131" spans="2:632" s="4" customFormat="1" x14ac:dyDescent="0.2">
      <c r="B1131" s="6"/>
      <c r="C1131" s="6"/>
      <c r="E1131" s="6"/>
      <c r="UH1131" s="6"/>
      <c r="UI1131" s="6"/>
      <c r="UJ1131" s="6"/>
      <c r="UK1131" s="6"/>
      <c r="UL1131" s="6"/>
      <c r="UM1131" s="6"/>
      <c r="UN1131" s="6"/>
      <c r="UO1131" s="6"/>
      <c r="UP1131" s="6"/>
      <c r="UQ1131" s="6"/>
      <c r="UR1131" s="6"/>
      <c r="US1131" s="6"/>
      <c r="UT1131" s="6"/>
      <c r="UU1131" s="6"/>
      <c r="UV1131" s="6"/>
      <c r="UW1131" s="6"/>
      <c r="UX1131" s="6"/>
      <c r="UY1131" s="6"/>
      <c r="UZ1131" s="6"/>
      <c r="VA1131" s="6"/>
      <c r="VM1131" s="6"/>
      <c r="VN1131" s="6"/>
      <c r="VO1131" s="6"/>
      <c r="VP1131" s="6"/>
      <c r="VQ1131" s="6"/>
      <c r="VR1131" s="6"/>
      <c r="VS1131" s="6"/>
      <c r="VT1131" s="6"/>
      <c r="VU1131" s="6"/>
      <c r="VV1131" s="6"/>
      <c r="VW1131" s="6"/>
      <c r="VX1131" s="6"/>
      <c r="VY1131" s="6"/>
      <c r="VZ1131" s="6"/>
      <c r="WA1131" s="6"/>
      <c r="WB1131" s="6"/>
      <c r="WC1131" s="6"/>
      <c r="WD1131" s="6"/>
      <c r="WE1131" s="6"/>
      <c r="WF1131" s="6"/>
      <c r="WO1131" s="6"/>
      <c r="WP1131" s="6"/>
      <c r="WQ1131" s="6"/>
      <c r="WR1131" s="6"/>
      <c r="WS1131" s="6"/>
      <c r="WT1131" s="6"/>
      <c r="WU1131" s="6"/>
      <c r="WV1131" s="6"/>
      <c r="WW1131" s="6"/>
      <c r="WX1131" s="6"/>
      <c r="WY1131" s="6"/>
      <c r="WZ1131" s="6"/>
      <c r="XA1131" s="6"/>
      <c r="XB1131" s="6"/>
      <c r="XC1131" s="6"/>
      <c r="XD1131" s="6"/>
      <c r="XE1131" s="6"/>
      <c r="XF1131" s="6"/>
      <c r="XG1131" s="6"/>
      <c r="XH1131" s="6"/>
    </row>
    <row r="1132" spans="2:632" s="4" customFormat="1" x14ac:dyDescent="0.2">
      <c r="B1132" s="6"/>
      <c r="C1132" s="6"/>
      <c r="E1132" s="6"/>
      <c r="UH1132" s="6"/>
      <c r="UI1132" s="6"/>
      <c r="UJ1132" s="6"/>
      <c r="UK1132" s="6"/>
      <c r="UL1132" s="6"/>
      <c r="UM1132" s="6"/>
      <c r="UN1132" s="6"/>
      <c r="UO1132" s="6"/>
      <c r="UP1132" s="6"/>
      <c r="UQ1132" s="6"/>
      <c r="UR1132" s="6"/>
      <c r="US1132" s="6"/>
      <c r="UT1132" s="6"/>
      <c r="UU1132" s="6"/>
      <c r="UV1132" s="6"/>
      <c r="UW1132" s="6"/>
      <c r="UX1132" s="6"/>
      <c r="UY1132" s="6"/>
      <c r="UZ1132" s="6"/>
      <c r="VA1132" s="6"/>
      <c r="VM1132" s="6"/>
      <c r="VN1132" s="6"/>
      <c r="VO1132" s="6"/>
      <c r="VP1132" s="6"/>
      <c r="VQ1132" s="6"/>
      <c r="VR1132" s="6"/>
      <c r="VS1132" s="6"/>
      <c r="VT1132" s="6"/>
      <c r="VU1132" s="6"/>
      <c r="VV1132" s="6"/>
      <c r="VW1132" s="6"/>
      <c r="VX1132" s="6"/>
      <c r="VY1132" s="6"/>
      <c r="VZ1132" s="6"/>
      <c r="WA1132" s="6"/>
      <c r="WB1132" s="6"/>
      <c r="WC1132" s="6"/>
      <c r="WD1132" s="6"/>
      <c r="WE1132" s="6"/>
      <c r="WF1132" s="6"/>
      <c r="WO1132" s="6"/>
      <c r="WP1132" s="6"/>
      <c r="WQ1132" s="6"/>
      <c r="WR1132" s="6"/>
      <c r="WS1132" s="6"/>
      <c r="WT1132" s="6"/>
      <c r="WU1132" s="6"/>
      <c r="WV1132" s="6"/>
      <c r="WW1132" s="6"/>
      <c r="WX1132" s="6"/>
      <c r="WY1132" s="6"/>
      <c r="WZ1132" s="6"/>
      <c r="XA1132" s="6"/>
      <c r="XB1132" s="6"/>
      <c r="XC1132" s="6"/>
      <c r="XD1132" s="6"/>
      <c r="XE1132" s="6"/>
      <c r="XF1132" s="6"/>
      <c r="XG1132" s="6"/>
      <c r="XH1132" s="6"/>
    </row>
    <row r="1133" spans="2:632" s="4" customFormat="1" x14ac:dyDescent="0.2">
      <c r="B1133" s="6"/>
      <c r="C1133" s="6"/>
      <c r="E1133" s="6"/>
      <c r="UH1133" s="6"/>
      <c r="UI1133" s="6"/>
      <c r="UJ1133" s="6"/>
      <c r="UK1133" s="6"/>
      <c r="UL1133" s="6"/>
      <c r="UM1133" s="6"/>
      <c r="UN1133" s="6"/>
      <c r="UO1133" s="6"/>
      <c r="UP1133" s="6"/>
      <c r="UQ1133" s="6"/>
      <c r="UR1133" s="6"/>
      <c r="US1133" s="6"/>
      <c r="UT1133" s="6"/>
      <c r="UU1133" s="6"/>
      <c r="UV1133" s="6"/>
      <c r="UW1133" s="6"/>
      <c r="UX1133" s="6"/>
      <c r="UY1133" s="6"/>
      <c r="UZ1133" s="6"/>
      <c r="VA1133" s="6"/>
      <c r="VM1133" s="6"/>
      <c r="VN1133" s="6"/>
      <c r="VO1133" s="6"/>
      <c r="VP1133" s="6"/>
      <c r="VQ1133" s="6"/>
      <c r="VR1133" s="6"/>
      <c r="VS1133" s="6"/>
      <c r="VT1133" s="6"/>
      <c r="VU1133" s="6"/>
      <c r="VV1133" s="6"/>
      <c r="VW1133" s="6"/>
      <c r="VX1133" s="6"/>
      <c r="VY1133" s="6"/>
      <c r="VZ1133" s="6"/>
      <c r="WA1133" s="6"/>
      <c r="WB1133" s="6"/>
      <c r="WC1133" s="6"/>
      <c r="WD1133" s="6"/>
      <c r="WE1133" s="6"/>
      <c r="WF1133" s="6"/>
      <c r="WO1133" s="6"/>
      <c r="WP1133" s="6"/>
      <c r="WQ1133" s="6"/>
      <c r="WR1133" s="6"/>
      <c r="WS1133" s="6"/>
      <c r="WT1133" s="6"/>
      <c r="WU1133" s="6"/>
      <c r="WV1133" s="6"/>
      <c r="WW1133" s="6"/>
      <c r="WX1133" s="6"/>
      <c r="WY1133" s="6"/>
      <c r="WZ1133" s="6"/>
      <c r="XA1133" s="6"/>
      <c r="XB1133" s="6"/>
      <c r="XC1133" s="6"/>
      <c r="XD1133" s="6"/>
      <c r="XE1133" s="6"/>
      <c r="XF1133" s="6"/>
      <c r="XG1133" s="6"/>
      <c r="XH1133" s="6"/>
    </row>
    <row r="1134" spans="2:632" s="4" customFormat="1" x14ac:dyDescent="0.2">
      <c r="B1134" s="6"/>
      <c r="C1134" s="6"/>
      <c r="E1134" s="6"/>
      <c r="UH1134" s="6"/>
      <c r="UI1134" s="6"/>
      <c r="UJ1134" s="6"/>
      <c r="UK1134" s="6"/>
      <c r="UL1134" s="6"/>
      <c r="UM1134" s="6"/>
      <c r="UN1134" s="6"/>
      <c r="UO1134" s="6"/>
      <c r="UP1134" s="6"/>
      <c r="UQ1134" s="6"/>
      <c r="UR1134" s="6"/>
      <c r="US1134" s="6"/>
      <c r="UT1134" s="6"/>
      <c r="UU1134" s="6"/>
      <c r="UV1134" s="6"/>
      <c r="UW1134" s="6"/>
      <c r="UX1134" s="6"/>
      <c r="UY1134" s="6"/>
      <c r="UZ1134" s="6"/>
      <c r="VA1134" s="6"/>
      <c r="VM1134" s="6"/>
      <c r="VN1134" s="6"/>
      <c r="VO1134" s="6"/>
      <c r="VP1134" s="6"/>
      <c r="VQ1134" s="6"/>
      <c r="VR1134" s="6"/>
      <c r="VS1134" s="6"/>
      <c r="VT1134" s="6"/>
      <c r="VU1134" s="6"/>
      <c r="VV1134" s="6"/>
      <c r="VW1134" s="6"/>
      <c r="VX1134" s="6"/>
      <c r="VY1134" s="6"/>
      <c r="VZ1134" s="6"/>
      <c r="WA1134" s="6"/>
      <c r="WB1134" s="6"/>
      <c r="WC1134" s="6"/>
      <c r="WD1134" s="6"/>
      <c r="WE1134" s="6"/>
      <c r="WF1134" s="6"/>
      <c r="WO1134" s="6"/>
      <c r="WP1134" s="6"/>
      <c r="WQ1134" s="6"/>
      <c r="WR1134" s="6"/>
      <c r="WS1134" s="6"/>
      <c r="WT1134" s="6"/>
      <c r="WU1134" s="6"/>
      <c r="WV1134" s="6"/>
      <c r="WW1134" s="6"/>
      <c r="WX1134" s="6"/>
      <c r="WY1134" s="6"/>
      <c r="WZ1134" s="6"/>
      <c r="XA1134" s="6"/>
      <c r="XB1134" s="6"/>
      <c r="XC1134" s="6"/>
      <c r="XD1134" s="6"/>
      <c r="XE1134" s="6"/>
      <c r="XF1134" s="6"/>
      <c r="XG1134" s="6"/>
      <c r="XH1134" s="6"/>
    </row>
    <row r="1135" spans="2:632" s="4" customFormat="1" x14ac:dyDescent="0.2">
      <c r="B1135" s="6"/>
      <c r="C1135" s="6"/>
      <c r="E1135" s="6"/>
      <c r="UH1135" s="6"/>
      <c r="UI1135" s="6"/>
      <c r="UJ1135" s="6"/>
      <c r="UK1135" s="6"/>
      <c r="UL1135" s="6"/>
      <c r="UM1135" s="6"/>
      <c r="UN1135" s="6"/>
      <c r="UO1135" s="6"/>
      <c r="UP1135" s="6"/>
      <c r="UQ1135" s="6"/>
      <c r="UR1135" s="6"/>
      <c r="US1135" s="6"/>
      <c r="UT1135" s="6"/>
      <c r="UU1135" s="6"/>
      <c r="UV1135" s="6"/>
      <c r="UW1135" s="6"/>
      <c r="UX1135" s="6"/>
      <c r="UY1135" s="6"/>
      <c r="UZ1135" s="6"/>
      <c r="VA1135" s="6"/>
      <c r="VM1135" s="6"/>
      <c r="VN1135" s="6"/>
      <c r="VO1135" s="6"/>
      <c r="VP1135" s="6"/>
      <c r="VQ1135" s="6"/>
      <c r="VR1135" s="6"/>
      <c r="VS1135" s="6"/>
      <c r="VT1135" s="6"/>
      <c r="VU1135" s="6"/>
      <c r="VV1135" s="6"/>
      <c r="VW1135" s="6"/>
      <c r="VX1135" s="6"/>
      <c r="VY1135" s="6"/>
      <c r="VZ1135" s="6"/>
      <c r="WA1135" s="6"/>
      <c r="WB1135" s="6"/>
      <c r="WC1135" s="6"/>
      <c r="WD1135" s="6"/>
      <c r="WE1135" s="6"/>
      <c r="WF1135" s="6"/>
      <c r="WO1135" s="6"/>
      <c r="WP1135" s="6"/>
      <c r="WQ1135" s="6"/>
      <c r="WR1135" s="6"/>
      <c r="WS1135" s="6"/>
      <c r="WT1135" s="6"/>
      <c r="WU1135" s="6"/>
      <c r="WV1135" s="6"/>
      <c r="WW1135" s="6"/>
      <c r="WX1135" s="6"/>
      <c r="WY1135" s="6"/>
      <c r="WZ1135" s="6"/>
      <c r="XA1135" s="6"/>
      <c r="XB1135" s="6"/>
      <c r="XC1135" s="6"/>
      <c r="XD1135" s="6"/>
      <c r="XE1135" s="6"/>
      <c r="XF1135" s="6"/>
      <c r="XG1135" s="6"/>
      <c r="XH1135" s="6"/>
    </row>
    <row r="1136" spans="2:632" s="4" customFormat="1" x14ac:dyDescent="0.2">
      <c r="B1136" s="6"/>
      <c r="C1136" s="6"/>
      <c r="E1136" s="6"/>
      <c r="UH1136" s="6"/>
      <c r="UI1136" s="6"/>
      <c r="UJ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r="UX1136" s="6"/>
      <c r="UY1136" s="6"/>
      <c r="UZ1136" s="6"/>
      <c r="VA1136" s="6"/>
      <c r="VM1136" s="6"/>
      <c r="VN1136" s="6"/>
      <c r="VO1136" s="6"/>
      <c r="VP1136" s="6"/>
      <c r="VQ1136" s="6"/>
      <c r="VR1136" s="6"/>
      <c r="VS1136" s="6"/>
      <c r="VT1136" s="6"/>
      <c r="VU1136" s="6"/>
      <c r="VV1136" s="6"/>
      <c r="VW1136" s="6"/>
      <c r="VX1136" s="6"/>
      <c r="VY1136" s="6"/>
      <c r="VZ1136" s="6"/>
      <c r="WA1136" s="6"/>
      <c r="WB1136" s="6"/>
      <c r="WC1136" s="6"/>
      <c r="WD1136" s="6"/>
      <c r="WE1136" s="6"/>
      <c r="WF1136" s="6"/>
      <c r="WO1136" s="6"/>
      <c r="WP1136" s="6"/>
      <c r="WQ1136" s="6"/>
      <c r="WR1136" s="6"/>
      <c r="WS1136" s="6"/>
      <c r="WT1136" s="6"/>
      <c r="WU1136" s="6"/>
      <c r="WV1136" s="6"/>
      <c r="WW1136" s="6"/>
      <c r="WX1136" s="6"/>
      <c r="WY1136" s="6"/>
      <c r="WZ1136" s="6"/>
      <c r="XA1136" s="6"/>
      <c r="XB1136" s="6"/>
      <c r="XC1136" s="6"/>
      <c r="XD1136" s="6"/>
      <c r="XE1136" s="6"/>
      <c r="XF1136" s="6"/>
      <c r="XG1136" s="6"/>
      <c r="XH1136" s="6"/>
    </row>
    <row r="1137" spans="2:632" s="4" customFormat="1" x14ac:dyDescent="0.2">
      <c r="B1137" s="6"/>
      <c r="C1137" s="6"/>
      <c r="E1137" s="6"/>
      <c r="UH1137" s="6"/>
      <c r="UI1137" s="6"/>
      <c r="UJ1137" s="6"/>
      <c r="UK1137" s="6"/>
      <c r="UL1137" s="6"/>
      <c r="UM1137" s="6"/>
      <c r="UN1137" s="6"/>
      <c r="UO1137" s="6"/>
      <c r="UP1137" s="6"/>
      <c r="UQ1137" s="6"/>
      <c r="UR1137" s="6"/>
      <c r="US1137" s="6"/>
      <c r="UT1137" s="6"/>
      <c r="UU1137" s="6"/>
      <c r="UV1137" s="6"/>
      <c r="UW1137" s="6"/>
      <c r="UX1137" s="6"/>
      <c r="UY1137" s="6"/>
      <c r="UZ1137" s="6"/>
      <c r="VA1137" s="6"/>
      <c r="VM1137" s="6"/>
      <c r="VN1137" s="6"/>
      <c r="VO1137" s="6"/>
      <c r="VP1137" s="6"/>
      <c r="VQ1137" s="6"/>
      <c r="VR1137" s="6"/>
      <c r="VS1137" s="6"/>
      <c r="VT1137" s="6"/>
      <c r="VU1137" s="6"/>
      <c r="VV1137" s="6"/>
      <c r="VW1137" s="6"/>
      <c r="VX1137" s="6"/>
      <c r="VY1137" s="6"/>
      <c r="VZ1137" s="6"/>
      <c r="WA1137" s="6"/>
      <c r="WB1137" s="6"/>
      <c r="WC1137" s="6"/>
      <c r="WD1137" s="6"/>
      <c r="WE1137" s="6"/>
      <c r="WF1137" s="6"/>
      <c r="WO1137" s="6"/>
      <c r="WP1137" s="6"/>
      <c r="WQ1137" s="6"/>
      <c r="WR1137" s="6"/>
      <c r="WS1137" s="6"/>
      <c r="WT1137" s="6"/>
      <c r="WU1137" s="6"/>
      <c r="WV1137" s="6"/>
      <c r="WW1137" s="6"/>
      <c r="WX1137" s="6"/>
      <c r="WY1137" s="6"/>
      <c r="WZ1137" s="6"/>
      <c r="XA1137" s="6"/>
      <c r="XB1137" s="6"/>
      <c r="XC1137" s="6"/>
      <c r="XD1137" s="6"/>
      <c r="XE1137" s="6"/>
      <c r="XF1137" s="6"/>
      <c r="XG1137" s="6"/>
      <c r="XH1137" s="6"/>
    </row>
    <row r="1138" spans="2:632" s="4" customFormat="1" x14ac:dyDescent="0.2">
      <c r="B1138" s="6"/>
      <c r="C1138" s="6"/>
      <c r="E1138" s="6"/>
      <c r="UH1138" s="6"/>
      <c r="UI1138" s="6"/>
      <c r="UJ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r="UX1138" s="6"/>
      <c r="UY1138" s="6"/>
      <c r="UZ1138" s="6"/>
      <c r="VA1138" s="6"/>
      <c r="VM1138" s="6"/>
      <c r="VN1138" s="6"/>
      <c r="VO1138" s="6"/>
      <c r="VP1138" s="6"/>
      <c r="VQ1138" s="6"/>
      <c r="VR1138" s="6"/>
      <c r="VS1138" s="6"/>
      <c r="VT1138" s="6"/>
      <c r="VU1138" s="6"/>
      <c r="VV1138" s="6"/>
      <c r="VW1138" s="6"/>
      <c r="VX1138" s="6"/>
      <c r="VY1138" s="6"/>
      <c r="VZ1138" s="6"/>
      <c r="WA1138" s="6"/>
      <c r="WB1138" s="6"/>
      <c r="WC1138" s="6"/>
      <c r="WD1138" s="6"/>
      <c r="WE1138" s="6"/>
      <c r="WF1138" s="6"/>
      <c r="WO1138" s="6"/>
      <c r="WP1138" s="6"/>
      <c r="WQ1138" s="6"/>
      <c r="WR1138" s="6"/>
      <c r="WS1138" s="6"/>
      <c r="WT1138" s="6"/>
      <c r="WU1138" s="6"/>
      <c r="WV1138" s="6"/>
      <c r="WW1138" s="6"/>
      <c r="WX1138" s="6"/>
      <c r="WY1138" s="6"/>
      <c r="WZ1138" s="6"/>
      <c r="XA1138" s="6"/>
      <c r="XB1138" s="6"/>
      <c r="XC1138" s="6"/>
      <c r="XD1138" s="6"/>
      <c r="XE1138" s="6"/>
      <c r="XF1138" s="6"/>
      <c r="XG1138" s="6"/>
      <c r="XH1138" s="6"/>
    </row>
    <row r="1139" spans="2:632" s="4" customFormat="1" x14ac:dyDescent="0.2">
      <c r="B1139" s="6"/>
      <c r="C1139" s="6"/>
      <c r="E1139" s="6"/>
      <c r="UH1139" s="6"/>
      <c r="UI1139" s="6"/>
      <c r="UJ1139" s="6"/>
      <c r="UK1139" s="6"/>
      <c r="UL1139" s="6"/>
      <c r="UM1139" s="6"/>
      <c r="UN1139" s="6"/>
      <c r="UO1139" s="6"/>
      <c r="UP1139" s="6"/>
      <c r="UQ1139" s="6"/>
      <c r="UR1139" s="6"/>
      <c r="US1139" s="6"/>
      <c r="UT1139" s="6"/>
      <c r="UU1139" s="6"/>
      <c r="UV1139" s="6"/>
      <c r="UW1139" s="6"/>
      <c r="UX1139" s="6"/>
      <c r="UY1139" s="6"/>
      <c r="UZ1139" s="6"/>
      <c r="VA1139" s="6"/>
      <c r="VM1139" s="6"/>
      <c r="VN1139" s="6"/>
      <c r="VO1139" s="6"/>
      <c r="VP1139" s="6"/>
      <c r="VQ1139" s="6"/>
      <c r="VR1139" s="6"/>
      <c r="VS1139" s="6"/>
      <c r="VT1139" s="6"/>
      <c r="VU1139" s="6"/>
      <c r="VV1139" s="6"/>
      <c r="VW1139" s="6"/>
      <c r="VX1139" s="6"/>
      <c r="VY1139" s="6"/>
      <c r="VZ1139" s="6"/>
      <c r="WA1139" s="6"/>
      <c r="WB1139" s="6"/>
      <c r="WC1139" s="6"/>
      <c r="WD1139" s="6"/>
      <c r="WE1139" s="6"/>
      <c r="WF1139" s="6"/>
      <c r="WO1139" s="6"/>
      <c r="WP1139" s="6"/>
      <c r="WQ1139" s="6"/>
      <c r="WR1139" s="6"/>
      <c r="WS1139" s="6"/>
      <c r="WT1139" s="6"/>
      <c r="WU1139" s="6"/>
      <c r="WV1139" s="6"/>
      <c r="WW1139" s="6"/>
      <c r="WX1139" s="6"/>
      <c r="WY1139" s="6"/>
      <c r="WZ1139" s="6"/>
      <c r="XA1139" s="6"/>
      <c r="XB1139" s="6"/>
      <c r="XC1139" s="6"/>
      <c r="XD1139" s="6"/>
      <c r="XE1139" s="6"/>
      <c r="XF1139" s="6"/>
      <c r="XG1139" s="6"/>
      <c r="XH1139" s="6"/>
    </row>
    <row r="1140" spans="2:632" s="4" customFormat="1" x14ac:dyDescent="0.2">
      <c r="B1140" s="6"/>
      <c r="C1140" s="6"/>
      <c r="E1140" s="6"/>
      <c r="UH1140" s="6"/>
      <c r="UI1140" s="6"/>
      <c r="UJ1140" s="6"/>
      <c r="UK1140" s="6"/>
      <c r="UL1140" s="6"/>
      <c r="UM1140" s="6"/>
      <c r="UN1140" s="6"/>
      <c r="UO1140" s="6"/>
      <c r="UP1140" s="6"/>
      <c r="UQ1140" s="6"/>
      <c r="UR1140" s="6"/>
      <c r="US1140" s="6"/>
      <c r="UT1140" s="6"/>
      <c r="UU1140" s="6"/>
      <c r="UV1140" s="6"/>
      <c r="UW1140" s="6"/>
      <c r="UX1140" s="6"/>
      <c r="UY1140" s="6"/>
      <c r="UZ1140" s="6"/>
      <c r="VA1140" s="6"/>
      <c r="VM1140" s="6"/>
      <c r="VN1140" s="6"/>
      <c r="VO1140" s="6"/>
      <c r="VP1140" s="6"/>
      <c r="VQ1140" s="6"/>
      <c r="VR1140" s="6"/>
      <c r="VS1140" s="6"/>
      <c r="VT1140" s="6"/>
      <c r="VU1140" s="6"/>
      <c r="VV1140" s="6"/>
      <c r="VW1140" s="6"/>
      <c r="VX1140" s="6"/>
      <c r="VY1140" s="6"/>
      <c r="VZ1140" s="6"/>
      <c r="WA1140" s="6"/>
      <c r="WB1140" s="6"/>
      <c r="WC1140" s="6"/>
      <c r="WD1140" s="6"/>
      <c r="WE1140" s="6"/>
      <c r="WF1140" s="6"/>
      <c r="WO1140" s="6"/>
      <c r="WP1140" s="6"/>
      <c r="WQ1140" s="6"/>
      <c r="WR1140" s="6"/>
      <c r="WS1140" s="6"/>
      <c r="WT1140" s="6"/>
      <c r="WU1140" s="6"/>
      <c r="WV1140" s="6"/>
      <c r="WW1140" s="6"/>
      <c r="WX1140" s="6"/>
      <c r="WY1140" s="6"/>
      <c r="WZ1140" s="6"/>
      <c r="XA1140" s="6"/>
      <c r="XB1140" s="6"/>
      <c r="XC1140" s="6"/>
      <c r="XD1140" s="6"/>
      <c r="XE1140" s="6"/>
      <c r="XF1140" s="6"/>
      <c r="XG1140" s="6"/>
      <c r="XH1140" s="6"/>
    </row>
    <row r="1141" spans="2:632" s="4" customFormat="1" x14ac:dyDescent="0.2">
      <c r="B1141" s="6"/>
      <c r="C1141" s="6"/>
      <c r="E1141" s="6"/>
      <c r="UH1141" s="6"/>
      <c r="UI1141" s="6"/>
      <c r="UJ1141" s="6"/>
      <c r="UK1141" s="6"/>
      <c r="UL1141" s="6"/>
      <c r="UM1141" s="6"/>
      <c r="UN1141" s="6"/>
      <c r="UO1141" s="6"/>
      <c r="UP1141" s="6"/>
      <c r="UQ1141" s="6"/>
      <c r="UR1141" s="6"/>
      <c r="US1141" s="6"/>
      <c r="UT1141" s="6"/>
      <c r="UU1141" s="6"/>
      <c r="UV1141" s="6"/>
      <c r="UW1141" s="6"/>
      <c r="UX1141" s="6"/>
      <c r="UY1141" s="6"/>
      <c r="UZ1141" s="6"/>
      <c r="VA1141" s="6"/>
      <c r="VM1141" s="6"/>
      <c r="VN1141" s="6"/>
      <c r="VO1141" s="6"/>
      <c r="VP1141" s="6"/>
      <c r="VQ1141" s="6"/>
      <c r="VR1141" s="6"/>
      <c r="VS1141" s="6"/>
      <c r="VT1141" s="6"/>
      <c r="VU1141" s="6"/>
      <c r="VV1141" s="6"/>
      <c r="VW1141" s="6"/>
      <c r="VX1141" s="6"/>
      <c r="VY1141" s="6"/>
      <c r="VZ1141" s="6"/>
      <c r="WA1141" s="6"/>
      <c r="WB1141" s="6"/>
      <c r="WC1141" s="6"/>
      <c r="WD1141" s="6"/>
      <c r="WE1141" s="6"/>
      <c r="WF1141" s="6"/>
      <c r="WO1141" s="6"/>
      <c r="WP1141" s="6"/>
      <c r="WQ1141" s="6"/>
      <c r="WR1141" s="6"/>
      <c r="WS1141" s="6"/>
      <c r="WT1141" s="6"/>
      <c r="WU1141" s="6"/>
      <c r="WV1141" s="6"/>
      <c r="WW1141" s="6"/>
      <c r="WX1141" s="6"/>
      <c r="WY1141" s="6"/>
      <c r="WZ1141" s="6"/>
      <c r="XA1141" s="6"/>
      <c r="XB1141" s="6"/>
      <c r="XC1141" s="6"/>
      <c r="XD1141" s="6"/>
      <c r="XE1141" s="6"/>
      <c r="XF1141" s="6"/>
      <c r="XG1141" s="6"/>
      <c r="XH1141" s="6"/>
    </row>
    <row r="1142" spans="2:632" s="4" customFormat="1" x14ac:dyDescent="0.2">
      <c r="B1142" s="6"/>
      <c r="C1142" s="6"/>
      <c r="E1142" s="6"/>
      <c r="UH1142" s="6"/>
      <c r="UI1142" s="6"/>
      <c r="UJ1142" s="6"/>
      <c r="UK1142" s="6"/>
      <c r="UL1142" s="6"/>
      <c r="UM1142" s="6"/>
      <c r="UN1142" s="6"/>
      <c r="UO1142" s="6"/>
      <c r="UP1142" s="6"/>
      <c r="UQ1142" s="6"/>
      <c r="UR1142" s="6"/>
      <c r="US1142" s="6"/>
      <c r="UT1142" s="6"/>
      <c r="UU1142" s="6"/>
      <c r="UV1142" s="6"/>
      <c r="UW1142" s="6"/>
      <c r="UX1142" s="6"/>
      <c r="UY1142" s="6"/>
      <c r="UZ1142" s="6"/>
      <c r="VA1142" s="6"/>
      <c r="VM1142" s="6"/>
      <c r="VN1142" s="6"/>
      <c r="VO1142" s="6"/>
      <c r="VP1142" s="6"/>
      <c r="VQ1142" s="6"/>
      <c r="VR1142" s="6"/>
      <c r="VS1142" s="6"/>
      <c r="VT1142" s="6"/>
      <c r="VU1142" s="6"/>
      <c r="VV1142" s="6"/>
      <c r="VW1142" s="6"/>
      <c r="VX1142" s="6"/>
      <c r="VY1142" s="6"/>
      <c r="VZ1142" s="6"/>
      <c r="WA1142" s="6"/>
      <c r="WB1142" s="6"/>
      <c r="WC1142" s="6"/>
      <c r="WD1142" s="6"/>
      <c r="WE1142" s="6"/>
      <c r="WF1142" s="6"/>
      <c r="WO1142" s="6"/>
      <c r="WP1142" s="6"/>
      <c r="WQ1142" s="6"/>
      <c r="WR1142" s="6"/>
      <c r="WS1142" s="6"/>
      <c r="WT1142" s="6"/>
      <c r="WU1142" s="6"/>
      <c r="WV1142" s="6"/>
      <c r="WW1142" s="6"/>
      <c r="WX1142" s="6"/>
      <c r="WY1142" s="6"/>
      <c r="WZ1142" s="6"/>
      <c r="XA1142" s="6"/>
      <c r="XB1142" s="6"/>
      <c r="XC1142" s="6"/>
      <c r="XD1142" s="6"/>
      <c r="XE1142" s="6"/>
      <c r="XF1142" s="6"/>
      <c r="XG1142" s="6"/>
      <c r="XH1142" s="6"/>
    </row>
    <row r="1143" spans="2:632" s="4" customFormat="1" x14ac:dyDescent="0.2">
      <c r="B1143" s="6"/>
      <c r="C1143" s="6"/>
      <c r="E1143" s="6"/>
      <c r="UH1143" s="6"/>
      <c r="UI1143" s="6"/>
      <c r="UJ1143" s="6"/>
      <c r="UK1143" s="6"/>
      <c r="UL1143" s="6"/>
      <c r="UM1143" s="6"/>
      <c r="UN1143" s="6"/>
      <c r="UO1143" s="6"/>
      <c r="UP1143" s="6"/>
      <c r="UQ1143" s="6"/>
      <c r="UR1143" s="6"/>
      <c r="US1143" s="6"/>
      <c r="UT1143" s="6"/>
      <c r="UU1143" s="6"/>
      <c r="UV1143" s="6"/>
      <c r="UW1143" s="6"/>
      <c r="UX1143" s="6"/>
      <c r="UY1143" s="6"/>
      <c r="UZ1143" s="6"/>
      <c r="VA1143" s="6"/>
      <c r="VM1143" s="6"/>
      <c r="VN1143" s="6"/>
      <c r="VO1143" s="6"/>
      <c r="VP1143" s="6"/>
      <c r="VQ1143" s="6"/>
      <c r="VR1143" s="6"/>
      <c r="VS1143" s="6"/>
      <c r="VT1143" s="6"/>
      <c r="VU1143" s="6"/>
      <c r="VV1143" s="6"/>
      <c r="VW1143" s="6"/>
      <c r="VX1143" s="6"/>
      <c r="VY1143" s="6"/>
      <c r="VZ1143" s="6"/>
      <c r="WA1143" s="6"/>
      <c r="WB1143" s="6"/>
      <c r="WC1143" s="6"/>
      <c r="WD1143" s="6"/>
      <c r="WE1143" s="6"/>
      <c r="WF1143" s="6"/>
      <c r="WO1143" s="6"/>
      <c r="WP1143" s="6"/>
      <c r="WQ1143" s="6"/>
      <c r="WR1143" s="6"/>
      <c r="WS1143" s="6"/>
      <c r="WT1143" s="6"/>
      <c r="WU1143" s="6"/>
      <c r="WV1143" s="6"/>
      <c r="WW1143" s="6"/>
      <c r="WX1143" s="6"/>
      <c r="WY1143" s="6"/>
      <c r="WZ1143" s="6"/>
      <c r="XA1143" s="6"/>
      <c r="XB1143" s="6"/>
      <c r="XC1143" s="6"/>
      <c r="XD1143" s="6"/>
      <c r="XE1143" s="6"/>
      <c r="XF1143" s="6"/>
      <c r="XG1143" s="6"/>
      <c r="XH1143" s="6"/>
    </row>
    <row r="1144" spans="2:632" s="4" customFormat="1" x14ac:dyDescent="0.2">
      <c r="B1144" s="6"/>
      <c r="C1144" s="6"/>
      <c r="E1144" s="6"/>
      <c r="UH1144" s="6"/>
      <c r="UI1144" s="6"/>
      <c r="UJ1144" s="6"/>
      <c r="UK1144" s="6"/>
      <c r="UL1144" s="6"/>
      <c r="UM1144" s="6"/>
      <c r="UN1144" s="6"/>
      <c r="UO1144" s="6"/>
      <c r="UP1144" s="6"/>
      <c r="UQ1144" s="6"/>
      <c r="UR1144" s="6"/>
      <c r="US1144" s="6"/>
      <c r="UT1144" s="6"/>
      <c r="UU1144" s="6"/>
      <c r="UV1144" s="6"/>
      <c r="UW1144" s="6"/>
      <c r="UX1144" s="6"/>
      <c r="UY1144" s="6"/>
      <c r="UZ1144" s="6"/>
      <c r="VA1144" s="6"/>
      <c r="VM1144" s="6"/>
      <c r="VN1144" s="6"/>
      <c r="VO1144" s="6"/>
      <c r="VP1144" s="6"/>
      <c r="VQ1144" s="6"/>
      <c r="VR1144" s="6"/>
      <c r="VS1144" s="6"/>
      <c r="VT1144" s="6"/>
      <c r="VU1144" s="6"/>
      <c r="VV1144" s="6"/>
      <c r="VW1144" s="6"/>
      <c r="VX1144" s="6"/>
      <c r="VY1144" s="6"/>
      <c r="VZ1144" s="6"/>
      <c r="WA1144" s="6"/>
      <c r="WB1144" s="6"/>
      <c r="WC1144" s="6"/>
      <c r="WD1144" s="6"/>
      <c r="WE1144" s="6"/>
      <c r="WF1144" s="6"/>
      <c r="WO1144" s="6"/>
      <c r="WP1144" s="6"/>
      <c r="WQ1144" s="6"/>
      <c r="WR1144" s="6"/>
      <c r="WS1144" s="6"/>
      <c r="WT1144" s="6"/>
      <c r="WU1144" s="6"/>
      <c r="WV1144" s="6"/>
      <c r="WW1144" s="6"/>
      <c r="WX1144" s="6"/>
      <c r="WY1144" s="6"/>
      <c r="WZ1144" s="6"/>
      <c r="XA1144" s="6"/>
      <c r="XB1144" s="6"/>
      <c r="XC1144" s="6"/>
      <c r="XD1144" s="6"/>
      <c r="XE1144" s="6"/>
      <c r="XF1144" s="6"/>
      <c r="XG1144" s="6"/>
      <c r="XH1144" s="6"/>
    </row>
    <row r="1145" spans="2:632" s="4" customFormat="1" x14ac:dyDescent="0.2">
      <c r="B1145" s="6"/>
      <c r="C1145" s="6"/>
      <c r="E1145" s="6"/>
      <c r="UH1145" s="6"/>
      <c r="UI1145" s="6"/>
      <c r="UJ1145" s="6"/>
      <c r="UK1145" s="6"/>
      <c r="UL1145" s="6"/>
      <c r="UM1145" s="6"/>
      <c r="UN1145" s="6"/>
      <c r="UO1145" s="6"/>
      <c r="UP1145" s="6"/>
      <c r="UQ1145" s="6"/>
      <c r="UR1145" s="6"/>
      <c r="US1145" s="6"/>
      <c r="UT1145" s="6"/>
      <c r="UU1145" s="6"/>
      <c r="UV1145" s="6"/>
      <c r="UW1145" s="6"/>
      <c r="UX1145" s="6"/>
      <c r="UY1145" s="6"/>
      <c r="UZ1145" s="6"/>
      <c r="VA1145" s="6"/>
      <c r="VM1145" s="6"/>
      <c r="VN1145" s="6"/>
      <c r="VO1145" s="6"/>
      <c r="VP1145" s="6"/>
      <c r="VQ1145" s="6"/>
      <c r="VR1145" s="6"/>
      <c r="VS1145" s="6"/>
      <c r="VT1145" s="6"/>
      <c r="VU1145" s="6"/>
      <c r="VV1145" s="6"/>
      <c r="VW1145" s="6"/>
      <c r="VX1145" s="6"/>
      <c r="VY1145" s="6"/>
      <c r="VZ1145" s="6"/>
      <c r="WA1145" s="6"/>
      <c r="WB1145" s="6"/>
      <c r="WC1145" s="6"/>
      <c r="WD1145" s="6"/>
      <c r="WE1145" s="6"/>
      <c r="WF1145" s="6"/>
      <c r="WO1145" s="6"/>
      <c r="WP1145" s="6"/>
      <c r="WQ1145" s="6"/>
      <c r="WR1145" s="6"/>
      <c r="WS1145" s="6"/>
      <c r="WT1145" s="6"/>
      <c r="WU1145" s="6"/>
      <c r="WV1145" s="6"/>
      <c r="WW1145" s="6"/>
      <c r="WX1145" s="6"/>
      <c r="WY1145" s="6"/>
      <c r="WZ1145" s="6"/>
      <c r="XA1145" s="6"/>
      <c r="XB1145" s="6"/>
      <c r="XC1145" s="6"/>
      <c r="XD1145" s="6"/>
      <c r="XE1145" s="6"/>
      <c r="XF1145" s="6"/>
      <c r="XG1145" s="6"/>
      <c r="XH1145" s="6"/>
    </row>
    <row r="1146" spans="2:632" s="4" customFormat="1" x14ac:dyDescent="0.2">
      <c r="B1146" s="6"/>
      <c r="C1146" s="6"/>
      <c r="E1146" s="6"/>
      <c r="UH1146" s="6"/>
      <c r="UI1146" s="6"/>
      <c r="UJ1146" s="6"/>
      <c r="UK1146" s="6"/>
      <c r="UL1146" s="6"/>
      <c r="UM1146" s="6"/>
      <c r="UN1146" s="6"/>
      <c r="UO1146" s="6"/>
      <c r="UP1146" s="6"/>
      <c r="UQ1146" s="6"/>
      <c r="UR1146" s="6"/>
      <c r="US1146" s="6"/>
      <c r="UT1146" s="6"/>
      <c r="UU1146" s="6"/>
      <c r="UV1146" s="6"/>
      <c r="UW1146" s="6"/>
      <c r="UX1146" s="6"/>
      <c r="UY1146" s="6"/>
      <c r="UZ1146" s="6"/>
      <c r="VA1146" s="6"/>
      <c r="VM1146" s="6"/>
      <c r="VN1146" s="6"/>
      <c r="VO1146" s="6"/>
      <c r="VP1146" s="6"/>
      <c r="VQ1146" s="6"/>
      <c r="VR1146" s="6"/>
      <c r="VS1146" s="6"/>
      <c r="VT1146" s="6"/>
      <c r="VU1146" s="6"/>
      <c r="VV1146" s="6"/>
      <c r="VW1146" s="6"/>
      <c r="VX1146" s="6"/>
      <c r="VY1146" s="6"/>
      <c r="VZ1146" s="6"/>
      <c r="WA1146" s="6"/>
      <c r="WB1146" s="6"/>
      <c r="WC1146" s="6"/>
      <c r="WD1146" s="6"/>
      <c r="WE1146" s="6"/>
      <c r="WF1146" s="6"/>
      <c r="WO1146" s="6"/>
      <c r="WP1146" s="6"/>
      <c r="WQ1146" s="6"/>
      <c r="WR1146" s="6"/>
      <c r="WS1146" s="6"/>
      <c r="WT1146" s="6"/>
      <c r="WU1146" s="6"/>
      <c r="WV1146" s="6"/>
      <c r="WW1146" s="6"/>
      <c r="WX1146" s="6"/>
      <c r="WY1146" s="6"/>
      <c r="WZ1146" s="6"/>
      <c r="XA1146" s="6"/>
      <c r="XB1146" s="6"/>
      <c r="XC1146" s="6"/>
      <c r="XD1146" s="6"/>
      <c r="XE1146" s="6"/>
      <c r="XF1146" s="6"/>
      <c r="XG1146" s="6"/>
      <c r="XH1146" s="6"/>
    </row>
    <row r="1147" spans="2:632" s="4" customFormat="1" x14ac:dyDescent="0.2">
      <c r="B1147" s="6"/>
      <c r="C1147" s="6"/>
      <c r="E1147" s="6"/>
      <c r="UH1147" s="6"/>
      <c r="UI1147" s="6"/>
      <c r="UJ1147" s="6"/>
      <c r="UK1147" s="6"/>
      <c r="UL1147" s="6"/>
      <c r="UM1147" s="6"/>
      <c r="UN1147" s="6"/>
      <c r="UO1147" s="6"/>
      <c r="UP1147" s="6"/>
      <c r="UQ1147" s="6"/>
      <c r="UR1147" s="6"/>
      <c r="US1147" s="6"/>
      <c r="UT1147" s="6"/>
      <c r="UU1147" s="6"/>
      <c r="UV1147" s="6"/>
      <c r="UW1147" s="6"/>
      <c r="UX1147" s="6"/>
      <c r="UY1147" s="6"/>
      <c r="UZ1147" s="6"/>
      <c r="VA1147" s="6"/>
      <c r="VM1147" s="6"/>
      <c r="VN1147" s="6"/>
      <c r="VO1147" s="6"/>
      <c r="VP1147" s="6"/>
      <c r="VQ1147" s="6"/>
      <c r="VR1147" s="6"/>
      <c r="VS1147" s="6"/>
      <c r="VT1147" s="6"/>
      <c r="VU1147" s="6"/>
      <c r="VV1147" s="6"/>
      <c r="VW1147" s="6"/>
      <c r="VX1147" s="6"/>
      <c r="VY1147" s="6"/>
      <c r="VZ1147" s="6"/>
      <c r="WA1147" s="6"/>
      <c r="WB1147" s="6"/>
      <c r="WC1147" s="6"/>
      <c r="WD1147" s="6"/>
      <c r="WE1147" s="6"/>
      <c r="WF1147" s="6"/>
      <c r="WO1147" s="6"/>
      <c r="WP1147" s="6"/>
      <c r="WQ1147" s="6"/>
      <c r="WR1147" s="6"/>
      <c r="WS1147" s="6"/>
      <c r="WT1147" s="6"/>
      <c r="WU1147" s="6"/>
      <c r="WV1147" s="6"/>
      <c r="WW1147" s="6"/>
      <c r="WX1147" s="6"/>
      <c r="WY1147" s="6"/>
      <c r="WZ1147" s="6"/>
      <c r="XA1147" s="6"/>
      <c r="XB1147" s="6"/>
      <c r="XC1147" s="6"/>
      <c r="XD1147" s="6"/>
      <c r="XE1147" s="6"/>
      <c r="XF1147" s="6"/>
      <c r="XG1147" s="6"/>
      <c r="XH1147" s="6"/>
    </row>
    <row r="1148" spans="2:632" s="4" customFormat="1" x14ac:dyDescent="0.2">
      <c r="B1148" s="6"/>
      <c r="C1148" s="6"/>
      <c r="E1148" s="6"/>
      <c r="UH1148" s="6"/>
      <c r="UI1148" s="6"/>
      <c r="UJ1148" s="6"/>
      <c r="UK1148" s="6"/>
      <c r="UL1148" s="6"/>
      <c r="UM1148" s="6"/>
      <c r="UN1148" s="6"/>
      <c r="UO1148" s="6"/>
      <c r="UP1148" s="6"/>
      <c r="UQ1148" s="6"/>
      <c r="UR1148" s="6"/>
      <c r="US1148" s="6"/>
      <c r="UT1148" s="6"/>
      <c r="UU1148" s="6"/>
      <c r="UV1148" s="6"/>
      <c r="UW1148" s="6"/>
      <c r="UX1148" s="6"/>
      <c r="UY1148" s="6"/>
      <c r="UZ1148" s="6"/>
      <c r="VA1148" s="6"/>
      <c r="VM1148" s="6"/>
      <c r="VN1148" s="6"/>
      <c r="VO1148" s="6"/>
      <c r="VP1148" s="6"/>
      <c r="VQ1148" s="6"/>
      <c r="VR1148" s="6"/>
      <c r="VS1148" s="6"/>
      <c r="VT1148" s="6"/>
      <c r="VU1148" s="6"/>
      <c r="VV1148" s="6"/>
      <c r="VW1148" s="6"/>
      <c r="VX1148" s="6"/>
      <c r="VY1148" s="6"/>
      <c r="VZ1148" s="6"/>
      <c r="WA1148" s="6"/>
      <c r="WB1148" s="6"/>
      <c r="WC1148" s="6"/>
      <c r="WD1148" s="6"/>
      <c r="WE1148" s="6"/>
      <c r="WF1148" s="6"/>
      <c r="WO1148" s="6"/>
      <c r="WP1148" s="6"/>
      <c r="WQ1148" s="6"/>
      <c r="WR1148" s="6"/>
      <c r="WS1148" s="6"/>
      <c r="WT1148" s="6"/>
      <c r="WU1148" s="6"/>
      <c r="WV1148" s="6"/>
      <c r="WW1148" s="6"/>
      <c r="WX1148" s="6"/>
      <c r="WY1148" s="6"/>
      <c r="WZ1148" s="6"/>
      <c r="XA1148" s="6"/>
      <c r="XB1148" s="6"/>
      <c r="XC1148" s="6"/>
      <c r="XD1148" s="6"/>
      <c r="XE1148" s="6"/>
      <c r="XF1148" s="6"/>
      <c r="XG1148" s="6"/>
      <c r="XH1148" s="6"/>
    </row>
    <row r="1149" spans="2:632" s="4" customFormat="1" x14ac:dyDescent="0.2">
      <c r="B1149" s="6"/>
      <c r="C1149" s="6"/>
      <c r="E1149" s="6"/>
      <c r="UH1149" s="6"/>
      <c r="UI1149" s="6"/>
      <c r="UJ1149" s="6"/>
      <c r="UK1149" s="6"/>
      <c r="UL1149" s="6"/>
      <c r="UM1149" s="6"/>
      <c r="UN1149" s="6"/>
      <c r="UO1149" s="6"/>
      <c r="UP1149" s="6"/>
      <c r="UQ1149" s="6"/>
      <c r="UR1149" s="6"/>
      <c r="US1149" s="6"/>
      <c r="UT1149" s="6"/>
      <c r="UU1149" s="6"/>
      <c r="UV1149" s="6"/>
      <c r="UW1149" s="6"/>
      <c r="UX1149" s="6"/>
      <c r="UY1149" s="6"/>
      <c r="UZ1149" s="6"/>
      <c r="VA1149" s="6"/>
      <c r="VM1149" s="6"/>
      <c r="VN1149" s="6"/>
      <c r="VO1149" s="6"/>
      <c r="VP1149" s="6"/>
      <c r="VQ1149" s="6"/>
      <c r="VR1149" s="6"/>
      <c r="VS1149" s="6"/>
      <c r="VT1149" s="6"/>
      <c r="VU1149" s="6"/>
      <c r="VV1149" s="6"/>
      <c r="VW1149" s="6"/>
      <c r="VX1149" s="6"/>
      <c r="VY1149" s="6"/>
      <c r="VZ1149" s="6"/>
      <c r="WA1149" s="6"/>
      <c r="WB1149" s="6"/>
      <c r="WC1149" s="6"/>
      <c r="WD1149" s="6"/>
      <c r="WE1149" s="6"/>
      <c r="WF1149" s="6"/>
      <c r="WO1149" s="6"/>
      <c r="WP1149" s="6"/>
      <c r="WQ1149" s="6"/>
      <c r="WR1149" s="6"/>
      <c r="WS1149" s="6"/>
      <c r="WT1149" s="6"/>
      <c r="WU1149" s="6"/>
      <c r="WV1149" s="6"/>
      <c r="WW1149" s="6"/>
      <c r="WX1149" s="6"/>
      <c r="WY1149" s="6"/>
      <c r="WZ1149" s="6"/>
      <c r="XA1149" s="6"/>
      <c r="XB1149" s="6"/>
      <c r="XC1149" s="6"/>
      <c r="XD1149" s="6"/>
      <c r="XE1149" s="6"/>
      <c r="XF1149" s="6"/>
      <c r="XG1149" s="6"/>
      <c r="XH1149" s="6"/>
    </row>
    <row r="1150" spans="2:632" s="4" customFormat="1" x14ac:dyDescent="0.2">
      <c r="B1150" s="6"/>
      <c r="C1150" s="6"/>
      <c r="E1150" s="6"/>
      <c r="UH1150" s="6"/>
      <c r="UI1150" s="6"/>
      <c r="UJ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M1150" s="6"/>
      <c r="VN1150" s="6"/>
      <c r="VO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O1150" s="6"/>
      <c r="WP1150" s="6"/>
      <c r="WQ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</row>
    <row r="1151" spans="2:632" s="4" customFormat="1" x14ac:dyDescent="0.2">
      <c r="B1151" s="6"/>
      <c r="C1151" s="6"/>
      <c r="E1151" s="6"/>
      <c r="UH1151" s="6"/>
      <c r="UI1151" s="6"/>
      <c r="UJ1151" s="6"/>
      <c r="UK1151" s="6"/>
      <c r="UL1151" s="6"/>
      <c r="UM1151" s="6"/>
      <c r="UN1151" s="6"/>
      <c r="UO1151" s="6"/>
      <c r="UP1151" s="6"/>
      <c r="UQ1151" s="6"/>
      <c r="UR1151" s="6"/>
      <c r="US1151" s="6"/>
      <c r="UT1151" s="6"/>
      <c r="UU1151" s="6"/>
      <c r="UV1151" s="6"/>
      <c r="UW1151" s="6"/>
      <c r="UX1151" s="6"/>
      <c r="UY1151" s="6"/>
      <c r="UZ1151" s="6"/>
      <c r="VA1151" s="6"/>
      <c r="VM1151" s="6"/>
      <c r="VN1151" s="6"/>
      <c r="VO1151" s="6"/>
      <c r="VP1151" s="6"/>
      <c r="VQ1151" s="6"/>
      <c r="VR1151" s="6"/>
      <c r="VS1151" s="6"/>
      <c r="VT1151" s="6"/>
      <c r="VU1151" s="6"/>
      <c r="VV1151" s="6"/>
      <c r="VW1151" s="6"/>
      <c r="VX1151" s="6"/>
      <c r="VY1151" s="6"/>
      <c r="VZ1151" s="6"/>
      <c r="WA1151" s="6"/>
      <c r="WB1151" s="6"/>
      <c r="WC1151" s="6"/>
      <c r="WD1151" s="6"/>
      <c r="WE1151" s="6"/>
      <c r="WF1151" s="6"/>
      <c r="WO1151" s="6"/>
      <c r="WP1151" s="6"/>
      <c r="WQ1151" s="6"/>
      <c r="WR1151" s="6"/>
      <c r="WS1151" s="6"/>
      <c r="WT1151" s="6"/>
      <c r="WU1151" s="6"/>
      <c r="WV1151" s="6"/>
      <c r="WW1151" s="6"/>
      <c r="WX1151" s="6"/>
      <c r="WY1151" s="6"/>
      <c r="WZ1151" s="6"/>
      <c r="XA1151" s="6"/>
      <c r="XB1151" s="6"/>
      <c r="XC1151" s="6"/>
      <c r="XD1151" s="6"/>
      <c r="XE1151" s="6"/>
      <c r="XF1151" s="6"/>
      <c r="XG1151" s="6"/>
      <c r="XH1151" s="6"/>
    </row>
    <row r="1152" spans="2:632" s="4" customFormat="1" x14ac:dyDescent="0.2">
      <c r="B1152" s="6"/>
      <c r="C1152" s="6"/>
      <c r="E1152" s="6"/>
      <c r="UH1152" s="6"/>
      <c r="UI1152" s="6"/>
      <c r="UJ1152" s="6"/>
      <c r="UK1152" s="6"/>
      <c r="UL1152" s="6"/>
      <c r="UM1152" s="6"/>
      <c r="UN1152" s="6"/>
      <c r="UO1152" s="6"/>
      <c r="UP1152" s="6"/>
      <c r="UQ1152" s="6"/>
      <c r="UR1152" s="6"/>
      <c r="US1152" s="6"/>
      <c r="UT1152" s="6"/>
      <c r="UU1152" s="6"/>
      <c r="UV1152" s="6"/>
      <c r="UW1152" s="6"/>
      <c r="UX1152" s="6"/>
      <c r="UY1152" s="6"/>
      <c r="UZ1152" s="6"/>
      <c r="VA1152" s="6"/>
      <c r="VM1152" s="6"/>
      <c r="VN1152" s="6"/>
      <c r="VO1152" s="6"/>
      <c r="VP1152" s="6"/>
      <c r="VQ1152" s="6"/>
      <c r="VR1152" s="6"/>
      <c r="VS1152" s="6"/>
      <c r="VT1152" s="6"/>
      <c r="VU1152" s="6"/>
      <c r="VV1152" s="6"/>
      <c r="VW1152" s="6"/>
      <c r="VX1152" s="6"/>
      <c r="VY1152" s="6"/>
      <c r="VZ1152" s="6"/>
      <c r="WA1152" s="6"/>
      <c r="WB1152" s="6"/>
      <c r="WC1152" s="6"/>
      <c r="WD1152" s="6"/>
      <c r="WE1152" s="6"/>
      <c r="WF1152" s="6"/>
      <c r="WO1152" s="6"/>
      <c r="WP1152" s="6"/>
      <c r="WQ1152" s="6"/>
      <c r="WR1152" s="6"/>
      <c r="WS1152" s="6"/>
      <c r="WT1152" s="6"/>
      <c r="WU1152" s="6"/>
      <c r="WV1152" s="6"/>
      <c r="WW1152" s="6"/>
      <c r="WX1152" s="6"/>
      <c r="WY1152" s="6"/>
      <c r="WZ1152" s="6"/>
      <c r="XA1152" s="6"/>
      <c r="XB1152" s="6"/>
      <c r="XC1152" s="6"/>
      <c r="XD1152" s="6"/>
      <c r="XE1152" s="6"/>
      <c r="XF1152" s="6"/>
      <c r="XG1152" s="6"/>
      <c r="XH1152" s="6"/>
    </row>
    <row r="1153" spans="2:632" s="4" customFormat="1" x14ac:dyDescent="0.2">
      <c r="B1153" s="6"/>
      <c r="C1153" s="6"/>
      <c r="E1153" s="6"/>
      <c r="UH1153" s="6"/>
      <c r="UI1153" s="6"/>
      <c r="UJ1153" s="6"/>
      <c r="UK1153" s="6"/>
      <c r="UL1153" s="6"/>
      <c r="UM1153" s="6"/>
      <c r="UN1153" s="6"/>
      <c r="UO1153" s="6"/>
      <c r="UP1153" s="6"/>
      <c r="UQ1153" s="6"/>
      <c r="UR1153" s="6"/>
      <c r="US1153" s="6"/>
      <c r="UT1153" s="6"/>
      <c r="UU1153" s="6"/>
      <c r="UV1153" s="6"/>
      <c r="UW1153" s="6"/>
      <c r="UX1153" s="6"/>
      <c r="UY1153" s="6"/>
      <c r="UZ1153" s="6"/>
      <c r="VA1153" s="6"/>
      <c r="VM1153" s="6"/>
      <c r="VN1153" s="6"/>
      <c r="VO1153" s="6"/>
      <c r="VP1153" s="6"/>
      <c r="VQ1153" s="6"/>
      <c r="VR1153" s="6"/>
      <c r="VS1153" s="6"/>
      <c r="VT1153" s="6"/>
      <c r="VU1153" s="6"/>
      <c r="VV1153" s="6"/>
      <c r="VW1153" s="6"/>
      <c r="VX1153" s="6"/>
      <c r="VY1153" s="6"/>
      <c r="VZ1153" s="6"/>
      <c r="WA1153" s="6"/>
      <c r="WB1153" s="6"/>
      <c r="WC1153" s="6"/>
      <c r="WD1153" s="6"/>
      <c r="WE1153" s="6"/>
      <c r="WF1153" s="6"/>
      <c r="WO1153" s="6"/>
      <c r="WP1153" s="6"/>
      <c r="WQ1153" s="6"/>
      <c r="WR1153" s="6"/>
      <c r="WS1153" s="6"/>
      <c r="WT1153" s="6"/>
      <c r="WU1153" s="6"/>
      <c r="WV1153" s="6"/>
      <c r="WW1153" s="6"/>
      <c r="WX1153" s="6"/>
      <c r="WY1153" s="6"/>
      <c r="WZ1153" s="6"/>
      <c r="XA1153" s="6"/>
      <c r="XB1153" s="6"/>
      <c r="XC1153" s="6"/>
      <c r="XD1153" s="6"/>
      <c r="XE1153" s="6"/>
      <c r="XF1153" s="6"/>
      <c r="XG1153" s="6"/>
      <c r="XH1153" s="6"/>
    </row>
    <row r="1154" spans="2:632" s="4" customFormat="1" x14ac:dyDescent="0.2">
      <c r="B1154" s="6"/>
      <c r="C1154" s="6"/>
      <c r="E1154" s="6"/>
      <c r="UH1154" s="6"/>
      <c r="UI1154" s="6"/>
      <c r="UJ1154" s="6"/>
      <c r="UK1154" s="6"/>
      <c r="UL1154" s="6"/>
      <c r="UM1154" s="6"/>
      <c r="UN1154" s="6"/>
      <c r="UO1154" s="6"/>
      <c r="UP1154" s="6"/>
      <c r="UQ1154" s="6"/>
      <c r="UR1154" s="6"/>
      <c r="US1154" s="6"/>
      <c r="UT1154" s="6"/>
      <c r="UU1154" s="6"/>
      <c r="UV1154" s="6"/>
      <c r="UW1154" s="6"/>
      <c r="UX1154" s="6"/>
      <c r="UY1154" s="6"/>
      <c r="UZ1154" s="6"/>
      <c r="VA1154" s="6"/>
      <c r="VM1154" s="6"/>
      <c r="VN1154" s="6"/>
      <c r="VO1154" s="6"/>
      <c r="VP1154" s="6"/>
      <c r="VQ1154" s="6"/>
      <c r="VR1154" s="6"/>
      <c r="VS1154" s="6"/>
      <c r="VT1154" s="6"/>
      <c r="VU1154" s="6"/>
      <c r="VV1154" s="6"/>
      <c r="VW1154" s="6"/>
      <c r="VX1154" s="6"/>
      <c r="VY1154" s="6"/>
      <c r="VZ1154" s="6"/>
      <c r="WA1154" s="6"/>
      <c r="WB1154" s="6"/>
      <c r="WC1154" s="6"/>
      <c r="WD1154" s="6"/>
      <c r="WE1154" s="6"/>
      <c r="WF1154" s="6"/>
      <c r="WO1154" s="6"/>
      <c r="WP1154" s="6"/>
      <c r="WQ1154" s="6"/>
      <c r="WR1154" s="6"/>
      <c r="WS1154" s="6"/>
      <c r="WT1154" s="6"/>
      <c r="WU1154" s="6"/>
      <c r="WV1154" s="6"/>
      <c r="WW1154" s="6"/>
      <c r="WX1154" s="6"/>
      <c r="WY1154" s="6"/>
      <c r="WZ1154" s="6"/>
      <c r="XA1154" s="6"/>
      <c r="XB1154" s="6"/>
      <c r="XC1154" s="6"/>
      <c r="XD1154" s="6"/>
      <c r="XE1154" s="6"/>
      <c r="XF1154" s="6"/>
      <c r="XG1154" s="6"/>
      <c r="XH1154" s="6"/>
    </row>
    <row r="1155" spans="2:632" s="4" customFormat="1" x14ac:dyDescent="0.2">
      <c r="B1155" s="6"/>
      <c r="C1155" s="6"/>
      <c r="E1155" s="6"/>
      <c r="UH1155" s="6"/>
      <c r="UI1155" s="6"/>
      <c r="UJ1155" s="6"/>
      <c r="UK1155" s="6"/>
      <c r="UL1155" s="6"/>
      <c r="UM1155" s="6"/>
      <c r="UN1155" s="6"/>
      <c r="UO1155" s="6"/>
      <c r="UP1155" s="6"/>
      <c r="UQ1155" s="6"/>
      <c r="UR1155" s="6"/>
      <c r="US1155" s="6"/>
      <c r="UT1155" s="6"/>
      <c r="UU1155" s="6"/>
      <c r="UV1155" s="6"/>
      <c r="UW1155" s="6"/>
      <c r="UX1155" s="6"/>
      <c r="UY1155" s="6"/>
      <c r="UZ1155" s="6"/>
      <c r="VA1155" s="6"/>
      <c r="VM1155" s="6"/>
      <c r="VN1155" s="6"/>
      <c r="VO1155" s="6"/>
      <c r="VP1155" s="6"/>
      <c r="VQ1155" s="6"/>
      <c r="VR1155" s="6"/>
      <c r="VS1155" s="6"/>
      <c r="VT1155" s="6"/>
      <c r="VU1155" s="6"/>
      <c r="VV1155" s="6"/>
      <c r="VW1155" s="6"/>
      <c r="VX1155" s="6"/>
      <c r="VY1155" s="6"/>
      <c r="VZ1155" s="6"/>
      <c r="WA1155" s="6"/>
      <c r="WB1155" s="6"/>
      <c r="WC1155" s="6"/>
      <c r="WD1155" s="6"/>
      <c r="WE1155" s="6"/>
      <c r="WF1155" s="6"/>
      <c r="WO1155" s="6"/>
      <c r="WP1155" s="6"/>
      <c r="WQ1155" s="6"/>
      <c r="WR1155" s="6"/>
      <c r="WS1155" s="6"/>
      <c r="WT1155" s="6"/>
      <c r="WU1155" s="6"/>
      <c r="WV1155" s="6"/>
      <c r="WW1155" s="6"/>
      <c r="WX1155" s="6"/>
      <c r="WY1155" s="6"/>
      <c r="WZ1155" s="6"/>
      <c r="XA1155" s="6"/>
      <c r="XB1155" s="6"/>
      <c r="XC1155" s="6"/>
      <c r="XD1155" s="6"/>
      <c r="XE1155" s="6"/>
      <c r="XF1155" s="6"/>
      <c r="XG1155" s="6"/>
      <c r="XH1155" s="6"/>
    </row>
    <row r="1156" spans="2:632" s="4" customFormat="1" x14ac:dyDescent="0.2">
      <c r="B1156" s="6"/>
      <c r="C1156" s="6"/>
      <c r="E1156" s="6"/>
      <c r="UH1156" s="6"/>
      <c r="UI1156" s="6"/>
      <c r="UJ1156" s="6"/>
      <c r="UK1156" s="6"/>
      <c r="UL1156" s="6"/>
      <c r="UM1156" s="6"/>
      <c r="UN1156" s="6"/>
      <c r="UO1156" s="6"/>
      <c r="UP1156" s="6"/>
      <c r="UQ1156" s="6"/>
      <c r="UR1156" s="6"/>
      <c r="US1156" s="6"/>
      <c r="UT1156" s="6"/>
      <c r="UU1156" s="6"/>
      <c r="UV1156" s="6"/>
      <c r="UW1156" s="6"/>
      <c r="UX1156" s="6"/>
      <c r="UY1156" s="6"/>
      <c r="UZ1156" s="6"/>
      <c r="VA1156" s="6"/>
      <c r="VM1156" s="6"/>
      <c r="VN1156" s="6"/>
      <c r="VO1156" s="6"/>
      <c r="VP1156" s="6"/>
      <c r="VQ1156" s="6"/>
      <c r="VR1156" s="6"/>
      <c r="VS1156" s="6"/>
      <c r="VT1156" s="6"/>
      <c r="VU1156" s="6"/>
      <c r="VV1156" s="6"/>
      <c r="VW1156" s="6"/>
      <c r="VX1156" s="6"/>
      <c r="VY1156" s="6"/>
      <c r="VZ1156" s="6"/>
      <c r="WA1156" s="6"/>
      <c r="WB1156" s="6"/>
      <c r="WC1156" s="6"/>
      <c r="WD1156" s="6"/>
      <c r="WE1156" s="6"/>
      <c r="WF1156" s="6"/>
      <c r="WO1156" s="6"/>
      <c r="WP1156" s="6"/>
      <c r="WQ1156" s="6"/>
      <c r="WR1156" s="6"/>
      <c r="WS1156" s="6"/>
      <c r="WT1156" s="6"/>
      <c r="WU1156" s="6"/>
      <c r="WV1156" s="6"/>
      <c r="WW1156" s="6"/>
      <c r="WX1156" s="6"/>
      <c r="WY1156" s="6"/>
      <c r="WZ1156" s="6"/>
      <c r="XA1156" s="6"/>
      <c r="XB1156" s="6"/>
      <c r="XC1156" s="6"/>
      <c r="XD1156" s="6"/>
      <c r="XE1156" s="6"/>
      <c r="XF1156" s="6"/>
      <c r="XG1156" s="6"/>
      <c r="XH1156" s="6"/>
    </row>
    <row r="1157" spans="2:632" s="4" customFormat="1" x14ac:dyDescent="0.2">
      <c r="B1157" s="6"/>
      <c r="C1157" s="6"/>
      <c r="E1157" s="6"/>
      <c r="UH1157" s="6"/>
      <c r="UI1157" s="6"/>
      <c r="UJ1157" s="6"/>
      <c r="UK1157" s="6"/>
      <c r="UL1157" s="6"/>
      <c r="UM1157" s="6"/>
      <c r="UN1157" s="6"/>
      <c r="UO1157" s="6"/>
      <c r="UP1157" s="6"/>
      <c r="UQ1157" s="6"/>
      <c r="UR1157" s="6"/>
      <c r="US1157" s="6"/>
      <c r="UT1157" s="6"/>
      <c r="UU1157" s="6"/>
      <c r="UV1157" s="6"/>
      <c r="UW1157" s="6"/>
      <c r="UX1157" s="6"/>
      <c r="UY1157" s="6"/>
      <c r="UZ1157" s="6"/>
      <c r="VA1157" s="6"/>
      <c r="VM1157" s="6"/>
      <c r="VN1157" s="6"/>
      <c r="VO1157" s="6"/>
      <c r="VP1157" s="6"/>
      <c r="VQ1157" s="6"/>
      <c r="VR1157" s="6"/>
      <c r="VS1157" s="6"/>
      <c r="VT1157" s="6"/>
      <c r="VU1157" s="6"/>
      <c r="VV1157" s="6"/>
      <c r="VW1157" s="6"/>
      <c r="VX1157" s="6"/>
      <c r="VY1157" s="6"/>
      <c r="VZ1157" s="6"/>
      <c r="WA1157" s="6"/>
      <c r="WB1157" s="6"/>
      <c r="WC1157" s="6"/>
      <c r="WD1157" s="6"/>
      <c r="WE1157" s="6"/>
      <c r="WF1157" s="6"/>
      <c r="WO1157" s="6"/>
      <c r="WP1157" s="6"/>
      <c r="WQ1157" s="6"/>
      <c r="WR1157" s="6"/>
      <c r="WS1157" s="6"/>
      <c r="WT1157" s="6"/>
      <c r="WU1157" s="6"/>
      <c r="WV1157" s="6"/>
      <c r="WW1157" s="6"/>
      <c r="WX1157" s="6"/>
      <c r="WY1157" s="6"/>
      <c r="WZ1157" s="6"/>
      <c r="XA1157" s="6"/>
      <c r="XB1157" s="6"/>
      <c r="XC1157" s="6"/>
      <c r="XD1157" s="6"/>
      <c r="XE1157" s="6"/>
      <c r="XF1157" s="6"/>
      <c r="XG1157" s="6"/>
      <c r="XH1157" s="6"/>
    </row>
    <row r="1158" spans="2:632" s="4" customFormat="1" x14ac:dyDescent="0.2">
      <c r="B1158" s="6"/>
      <c r="C1158" s="6"/>
      <c r="E1158" s="6"/>
      <c r="UH1158" s="6"/>
      <c r="UI1158" s="6"/>
      <c r="UJ1158" s="6"/>
      <c r="UK1158" s="6"/>
      <c r="UL1158" s="6"/>
      <c r="UM1158" s="6"/>
      <c r="UN1158" s="6"/>
      <c r="UO1158" s="6"/>
      <c r="UP1158" s="6"/>
      <c r="UQ1158" s="6"/>
      <c r="UR1158" s="6"/>
      <c r="US1158" s="6"/>
      <c r="UT1158" s="6"/>
      <c r="UU1158" s="6"/>
      <c r="UV1158" s="6"/>
      <c r="UW1158" s="6"/>
      <c r="UX1158" s="6"/>
      <c r="UY1158" s="6"/>
      <c r="UZ1158" s="6"/>
      <c r="VA1158" s="6"/>
      <c r="VM1158" s="6"/>
      <c r="VN1158" s="6"/>
      <c r="VO1158" s="6"/>
      <c r="VP1158" s="6"/>
      <c r="VQ1158" s="6"/>
      <c r="VR1158" s="6"/>
      <c r="VS1158" s="6"/>
      <c r="VT1158" s="6"/>
      <c r="VU1158" s="6"/>
      <c r="VV1158" s="6"/>
      <c r="VW1158" s="6"/>
      <c r="VX1158" s="6"/>
      <c r="VY1158" s="6"/>
      <c r="VZ1158" s="6"/>
      <c r="WA1158" s="6"/>
      <c r="WB1158" s="6"/>
      <c r="WC1158" s="6"/>
      <c r="WD1158" s="6"/>
      <c r="WE1158" s="6"/>
      <c r="WF1158" s="6"/>
      <c r="WO1158" s="6"/>
      <c r="WP1158" s="6"/>
      <c r="WQ1158" s="6"/>
      <c r="WR1158" s="6"/>
      <c r="WS1158" s="6"/>
      <c r="WT1158" s="6"/>
      <c r="WU1158" s="6"/>
      <c r="WV1158" s="6"/>
      <c r="WW1158" s="6"/>
      <c r="WX1158" s="6"/>
      <c r="WY1158" s="6"/>
      <c r="WZ1158" s="6"/>
      <c r="XA1158" s="6"/>
      <c r="XB1158" s="6"/>
      <c r="XC1158" s="6"/>
      <c r="XD1158" s="6"/>
      <c r="XE1158" s="6"/>
      <c r="XF1158" s="6"/>
      <c r="XG1158" s="6"/>
      <c r="XH1158" s="6"/>
    </row>
    <row r="1159" spans="2:632" s="4" customFormat="1" x14ac:dyDescent="0.2">
      <c r="B1159" s="6"/>
      <c r="C1159" s="6"/>
      <c r="E1159" s="6"/>
      <c r="UH1159" s="6"/>
      <c r="UI1159" s="6"/>
      <c r="UJ1159" s="6"/>
      <c r="UK1159" s="6"/>
      <c r="UL1159" s="6"/>
      <c r="UM1159" s="6"/>
      <c r="UN1159" s="6"/>
      <c r="UO1159" s="6"/>
      <c r="UP1159" s="6"/>
      <c r="UQ1159" s="6"/>
      <c r="UR1159" s="6"/>
      <c r="US1159" s="6"/>
      <c r="UT1159" s="6"/>
      <c r="UU1159" s="6"/>
      <c r="UV1159" s="6"/>
      <c r="UW1159" s="6"/>
      <c r="UX1159" s="6"/>
      <c r="UY1159" s="6"/>
      <c r="UZ1159" s="6"/>
      <c r="VA1159" s="6"/>
      <c r="VM1159" s="6"/>
      <c r="VN1159" s="6"/>
      <c r="VO1159" s="6"/>
      <c r="VP1159" s="6"/>
      <c r="VQ1159" s="6"/>
      <c r="VR1159" s="6"/>
      <c r="VS1159" s="6"/>
      <c r="VT1159" s="6"/>
      <c r="VU1159" s="6"/>
      <c r="VV1159" s="6"/>
      <c r="VW1159" s="6"/>
      <c r="VX1159" s="6"/>
      <c r="VY1159" s="6"/>
      <c r="VZ1159" s="6"/>
      <c r="WA1159" s="6"/>
      <c r="WB1159" s="6"/>
      <c r="WC1159" s="6"/>
      <c r="WD1159" s="6"/>
      <c r="WE1159" s="6"/>
      <c r="WF1159" s="6"/>
      <c r="WO1159" s="6"/>
      <c r="WP1159" s="6"/>
      <c r="WQ1159" s="6"/>
      <c r="WR1159" s="6"/>
      <c r="WS1159" s="6"/>
      <c r="WT1159" s="6"/>
      <c r="WU1159" s="6"/>
      <c r="WV1159" s="6"/>
      <c r="WW1159" s="6"/>
      <c r="WX1159" s="6"/>
      <c r="WY1159" s="6"/>
      <c r="WZ1159" s="6"/>
      <c r="XA1159" s="6"/>
      <c r="XB1159" s="6"/>
      <c r="XC1159" s="6"/>
      <c r="XD1159" s="6"/>
      <c r="XE1159" s="6"/>
      <c r="XF1159" s="6"/>
      <c r="XG1159" s="6"/>
      <c r="XH1159" s="6"/>
    </row>
    <row r="1160" spans="2:632" s="4" customFormat="1" x14ac:dyDescent="0.2">
      <c r="B1160" s="6"/>
      <c r="C1160" s="6"/>
      <c r="E1160" s="6"/>
      <c r="UH1160" s="6"/>
      <c r="UI1160" s="6"/>
      <c r="UJ1160" s="6"/>
      <c r="UK1160" s="6"/>
      <c r="UL1160" s="6"/>
      <c r="UM1160" s="6"/>
      <c r="UN1160" s="6"/>
      <c r="UO1160" s="6"/>
      <c r="UP1160" s="6"/>
      <c r="UQ1160" s="6"/>
      <c r="UR1160" s="6"/>
      <c r="US1160" s="6"/>
      <c r="UT1160" s="6"/>
      <c r="UU1160" s="6"/>
      <c r="UV1160" s="6"/>
      <c r="UW1160" s="6"/>
      <c r="UX1160" s="6"/>
      <c r="UY1160" s="6"/>
      <c r="UZ1160" s="6"/>
      <c r="VA1160" s="6"/>
      <c r="VM1160" s="6"/>
      <c r="VN1160" s="6"/>
      <c r="VO1160" s="6"/>
      <c r="VP1160" s="6"/>
      <c r="VQ1160" s="6"/>
      <c r="VR1160" s="6"/>
      <c r="VS1160" s="6"/>
      <c r="VT1160" s="6"/>
      <c r="VU1160" s="6"/>
      <c r="VV1160" s="6"/>
      <c r="VW1160" s="6"/>
      <c r="VX1160" s="6"/>
      <c r="VY1160" s="6"/>
      <c r="VZ1160" s="6"/>
      <c r="WA1160" s="6"/>
      <c r="WB1160" s="6"/>
      <c r="WC1160" s="6"/>
      <c r="WD1160" s="6"/>
      <c r="WE1160" s="6"/>
      <c r="WF1160" s="6"/>
      <c r="WO1160" s="6"/>
      <c r="WP1160" s="6"/>
      <c r="WQ1160" s="6"/>
      <c r="WR1160" s="6"/>
      <c r="WS1160" s="6"/>
      <c r="WT1160" s="6"/>
      <c r="WU1160" s="6"/>
      <c r="WV1160" s="6"/>
      <c r="WW1160" s="6"/>
      <c r="WX1160" s="6"/>
      <c r="WY1160" s="6"/>
      <c r="WZ1160" s="6"/>
      <c r="XA1160" s="6"/>
      <c r="XB1160" s="6"/>
      <c r="XC1160" s="6"/>
      <c r="XD1160" s="6"/>
      <c r="XE1160" s="6"/>
      <c r="XF1160" s="6"/>
      <c r="XG1160" s="6"/>
      <c r="XH1160" s="6"/>
    </row>
    <row r="1161" spans="2:632" s="4" customFormat="1" x14ac:dyDescent="0.2">
      <c r="B1161" s="6"/>
      <c r="C1161" s="6"/>
      <c r="E1161" s="6"/>
      <c r="UH1161" s="6"/>
      <c r="UI1161" s="6"/>
      <c r="UJ1161" s="6"/>
      <c r="UK1161" s="6"/>
      <c r="UL1161" s="6"/>
      <c r="UM1161" s="6"/>
      <c r="UN1161" s="6"/>
      <c r="UO1161" s="6"/>
      <c r="UP1161" s="6"/>
      <c r="UQ1161" s="6"/>
      <c r="UR1161" s="6"/>
      <c r="US1161" s="6"/>
      <c r="UT1161" s="6"/>
      <c r="UU1161" s="6"/>
      <c r="UV1161" s="6"/>
      <c r="UW1161" s="6"/>
      <c r="UX1161" s="6"/>
      <c r="UY1161" s="6"/>
      <c r="UZ1161" s="6"/>
      <c r="VA1161" s="6"/>
      <c r="VM1161" s="6"/>
      <c r="VN1161" s="6"/>
      <c r="VO1161" s="6"/>
      <c r="VP1161" s="6"/>
      <c r="VQ1161" s="6"/>
      <c r="VR1161" s="6"/>
      <c r="VS1161" s="6"/>
      <c r="VT1161" s="6"/>
      <c r="VU1161" s="6"/>
      <c r="VV1161" s="6"/>
      <c r="VW1161" s="6"/>
      <c r="VX1161" s="6"/>
      <c r="VY1161" s="6"/>
      <c r="VZ1161" s="6"/>
      <c r="WA1161" s="6"/>
      <c r="WB1161" s="6"/>
      <c r="WC1161" s="6"/>
      <c r="WD1161" s="6"/>
      <c r="WE1161" s="6"/>
      <c r="WF1161" s="6"/>
      <c r="WO1161" s="6"/>
      <c r="WP1161" s="6"/>
      <c r="WQ1161" s="6"/>
      <c r="WR1161" s="6"/>
      <c r="WS1161" s="6"/>
      <c r="WT1161" s="6"/>
      <c r="WU1161" s="6"/>
      <c r="WV1161" s="6"/>
      <c r="WW1161" s="6"/>
      <c r="WX1161" s="6"/>
      <c r="WY1161" s="6"/>
      <c r="WZ1161" s="6"/>
      <c r="XA1161" s="6"/>
      <c r="XB1161" s="6"/>
      <c r="XC1161" s="6"/>
      <c r="XD1161" s="6"/>
      <c r="XE1161" s="6"/>
      <c r="XF1161" s="6"/>
      <c r="XG1161" s="6"/>
      <c r="XH1161" s="6"/>
    </row>
    <row r="1162" spans="2:632" s="4" customFormat="1" x14ac:dyDescent="0.2">
      <c r="B1162" s="6"/>
      <c r="C1162" s="6"/>
      <c r="E1162" s="6"/>
      <c r="UH1162" s="6"/>
      <c r="UI1162" s="6"/>
      <c r="UJ1162" s="6"/>
      <c r="UK1162" s="6"/>
      <c r="UL1162" s="6"/>
      <c r="UM1162" s="6"/>
      <c r="UN1162" s="6"/>
      <c r="UO1162" s="6"/>
      <c r="UP1162" s="6"/>
      <c r="UQ1162" s="6"/>
      <c r="UR1162" s="6"/>
      <c r="US1162" s="6"/>
      <c r="UT1162" s="6"/>
      <c r="UU1162" s="6"/>
      <c r="UV1162" s="6"/>
      <c r="UW1162" s="6"/>
      <c r="UX1162" s="6"/>
      <c r="UY1162" s="6"/>
      <c r="UZ1162" s="6"/>
      <c r="VA1162" s="6"/>
      <c r="VM1162" s="6"/>
      <c r="VN1162" s="6"/>
      <c r="VO1162" s="6"/>
      <c r="VP1162" s="6"/>
      <c r="VQ1162" s="6"/>
      <c r="VR1162" s="6"/>
      <c r="VS1162" s="6"/>
      <c r="VT1162" s="6"/>
      <c r="VU1162" s="6"/>
      <c r="VV1162" s="6"/>
      <c r="VW1162" s="6"/>
      <c r="VX1162" s="6"/>
      <c r="VY1162" s="6"/>
      <c r="VZ1162" s="6"/>
      <c r="WA1162" s="6"/>
      <c r="WB1162" s="6"/>
      <c r="WC1162" s="6"/>
      <c r="WD1162" s="6"/>
      <c r="WE1162" s="6"/>
      <c r="WF1162" s="6"/>
      <c r="WO1162" s="6"/>
      <c r="WP1162" s="6"/>
      <c r="WQ1162" s="6"/>
      <c r="WR1162" s="6"/>
      <c r="WS1162" s="6"/>
      <c r="WT1162" s="6"/>
      <c r="WU1162" s="6"/>
      <c r="WV1162" s="6"/>
      <c r="WW1162" s="6"/>
      <c r="WX1162" s="6"/>
      <c r="WY1162" s="6"/>
      <c r="WZ1162" s="6"/>
      <c r="XA1162" s="6"/>
      <c r="XB1162" s="6"/>
      <c r="XC1162" s="6"/>
      <c r="XD1162" s="6"/>
      <c r="XE1162" s="6"/>
      <c r="XF1162" s="6"/>
      <c r="XG1162" s="6"/>
      <c r="XH1162" s="6"/>
    </row>
    <row r="1163" spans="2:632" s="4" customFormat="1" x14ac:dyDescent="0.2">
      <c r="B1163" s="6"/>
      <c r="C1163" s="6"/>
      <c r="E1163" s="6"/>
      <c r="UH1163" s="6"/>
      <c r="UI1163" s="6"/>
      <c r="UJ1163" s="6"/>
      <c r="UK1163" s="6"/>
      <c r="UL1163" s="6"/>
      <c r="UM1163" s="6"/>
      <c r="UN1163" s="6"/>
      <c r="UO1163" s="6"/>
      <c r="UP1163" s="6"/>
      <c r="UQ1163" s="6"/>
      <c r="UR1163" s="6"/>
      <c r="US1163" s="6"/>
      <c r="UT1163" s="6"/>
      <c r="UU1163" s="6"/>
      <c r="UV1163" s="6"/>
      <c r="UW1163" s="6"/>
      <c r="UX1163" s="6"/>
      <c r="UY1163" s="6"/>
      <c r="UZ1163" s="6"/>
      <c r="VA1163" s="6"/>
      <c r="VM1163" s="6"/>
      <c r="VN1163" s="6"/>
      <c r="VO1163" s="6"/>
      <c r="VP1163" s="6"/>
      <c r="VQ1163" s="6"/>
      <c r="VR1163" s="6"/>
      <c r="VS1163" s="6"/>
      <c r="VT1163" s="6"/>
      <c r="VU1163" s="6"/>
      <c r="VV1163" s="6"/>
      <c r="VW1163" s="6"/>
      <c r="VX1163" s="6"/>
      <c r="VY1163" s="6"/>
      <c r="VZ1163" s="6"/>
      <c r="WA1163" s="6"/>
      <c r="WB1163" s="6"/>
      <c r="WC1163" s="6"/>
      <c r="WD1163" s="6"/>
      <c r="WE1163" s="6"/>
      <c r="WF1163" s="6"/>
      <c r="WO1163" s="6"/>
      <c r="WP1163" s="6"/>
      <c r="WQ1163" s="6"/>
      <c r="WR1163" s="6"/>
      <c r="WS1163" s="6"/>
      <c r="WT1163" s="6"/>
      <c r="WU1163" s="6"/>
      <c r="WV1163" s="6"/>
      <c r="WW1163" s="6"/>
      <c r="WX1163" s="6"/>
      <c r="WY1163" s="6"/>
      <c r="WZ1163" s="6"/>
      <c r="XA1163" s="6"/>
      <c r="XB1163" s="6"/>
      <c r="XC1163" s="6"/>
      <c r="XD1163" s="6"/>
      <c r="XE1163" s="6"/>
      <c r="XF1163" s="6"/>
      <c r="XG1163" s="6"/>
      <c r="XH1163" s="6"/>
    </row>
    <row r="1164" spans="2:632" s="4" customFormat="1" x14ac:dyDescent="0.2">
      <c r="B1164" s="6"/>
      <c r="C1164" s="6"/>
      <c r="E1164" s="6"/>
      <c r="UH1164" s="6"/>
      <c r="UI1164" s="6"/>
      <c r="UJ1164" s="6"/>
      <c r="UK1164" s="6"/>
      <c r="UL1164" s="6"/>
      <c r="UM1164" s="6"/>
      <c r="UN1164" s="6"/>
      <c r="UO1164" s="6"/>
      <c r="UP1164" s="6"/>
      <c r="UQ1164" s="6"/>
      <c r="UR1164" s="6"/>
      <c r="US1164" s="6"/>
      <c r="UT1164" s="6"/>
      <c r="UU1164" s="6"/>
      <c r="UV1164" s="6"/>
      <c r="UW1164" s="6"/>
      <c r="UX1164" s="6"/>
      <c r="UY1164" s="6"/>
      <c r="UZ1164" s="6"/>
      <c r="VA1164" s="6"/>
      <c r="VM1164" s="6"/>
      <c r="VN1164" s="6"/>
      <c r="VO1164" s="6"/>
      <c r="VP1164" s="6"/>
      <c r="VQ1164" s="6"/>
      <c r="VR1164" s="6"/>
      <c r="VS1164" s="6"/>
      <c r="VT1164" s="6"/>
      <c r="VU1164" s="6"/>
      <c r="VV1164" s="6"/>
      <c r="VW1164" s="6"/>
      <c r="VX1164" s="6"/>
      <c r="VY1164" s="6"/>
      <c r="VZ1164" s="6"/>
      <c r="WA1164" s="6"/>
      <c r="WB1164" s="6"/>
      <c r="WC1164" s="6"/>
      <c r="WD1164" s="6"/>
      <c r="WE1164" s="6"/>
      <c r="WF1164" s="6"/>
      <c r="WO1164" s="6"/>
      <c r="WP1164" s="6"/>
      <c r="WQ1164" s="6"/>
      <c r="WR1164" s="6"/>
      <c r="WS1164" s="6"/>
      <c r="WT1164" s="6"/>
      <c r="WU1164" s="6"/>
      <c r="WV1164" s="6"/>
      <c r="WW1164" s="6"/>
      <c r="WX1164" s="6"/>
      <c r="WY1164" s="6"/>
      <c r="WZ1164" s="6"/>
      <c r="XA1164" s="6"/>
      <c r="XB1164" s="6"/>
      <c r="XC1164" s="6"/>
      <c r="XD1164" s="6"/>
      <c r="XE1164" s="6"/>
      <c r="XF1164" s="6"/>
      <c r="XG1164" s="6"/>
      <c r="XH1164" s="6"/>
    </row>
    <row r="1165" spans="2:632" s="4" customFormat="1" x14ac:dyDescent="0.2">
      <c r="B1165" s="6"/>
      <c r="C1165" s="6"/>
      <c r="E1165" s="6"/>
      <c r="UH1165" s="6"/>
      <c r="UI1165" s="6"/>
      <c r="UJ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M1165" s="6"/>
      <c r="VN1165" s="6"/>
      <c r="VO1165" s="6"/>
      <c r="VP1165" s="6"/>
      <c r="VQ1165" s="6"/>
      <c r="VR1165" s="6"/>
      <c r="VS1165" s="6"/>
      <c r="VT1165" s="6"/>
      <c r="VU1165" s="6"/>
      <c r="VV1165" s="6"/>
      <c r="VW1165" s="6"/>
      <c r="VX1165" s="6"/>
      <c r="VY1165" s="6"/>
      <c r="VZ1165" s="6"/>
      <c r="WA1165" s="6"/>
      <c r="WB1165" s="6"/>
      <c r="WC1165" s="6"/>
      <c r="WD1165" s="6"/>
      <c r="WE1165" s="6"/>
      <c r="WF1165" s="6"/>
      <c r="WO1165" s="6"/>
      <c r="WP1165" s="6"/>
      <c r="WQ1165" s="6"/>
      <c r="WR1165" s="6"/>
      <c r="WS1165" s="6"/>
      <c r="WT1165" s="6"/>
      <c r="WU1165" s="6"/>
      <c r="WV1165" s="6"/>
      <c r="WW1165" s="6"/>
      <c r="WX1165" s="6"/>
      <c r="WY1165" s="6"/>
      <c r="WZ1165" s="6"/>
      <c r="XA1165" s="6"/>
      <c r="XB1165" s="6"/>
      <c r="XC1165" s="6"/>
      <c r="XD1165" s="6"/>
      <c r="XE1165" s="6"/>
      <c r="XF1165" s="6"/>
      <c r="XG1165" s="6"/>
      <c r="XH1165" s="6"/>
    </row>
    <row r="1166" spans="2:632" s="4" customFormat="1" x14ac:dyDescent="0.2">
      <c r="B1166" s="6"/>
      <c r="C1166" s="6"/>
      <c r="E1166" s="6"/>
      <c r="UH1166" s="6"/>
      <c r="UI1166" s="6"/>
      <c r="UJ1166" s="6"/>
      <c r="UK1166" s="6"/>
      <c r="UL1166" s="6"/>
      <c r="UM1166" s="6"/>
      <c r="UN1166" s="6"/>
      <c r="UO1166" s="6"/>
      <c r="UP1166" s="6"/>
      <c r="UQ1166" s="6"/>
      <c r="UR1166" s="6"/>
      <c r="US1166" s="6"/>
      <c r="UT1166" s="6"/>
      <c r="UU1166" s="6"/>
      <c r="UV1166" s="6"/>
      <c r="UW1166" s="6"/>
      <c r="UX1166" s="6"/>
      <c r="UY1166" s="6"/>
      <c r="UZ1166" s="6"/>
      <c r="VA1166" s="6"/>
      <c r="VM1166" s="6"/>
      <c r="VN1166" s="6"/>
      <c r="VO1166" s="6"/>
      <c r="VP1166" s="6"/>
      <c r="VQ1166" s="6"/>
      <c r="VR1166" s="6"/>
      <c r="VS1166" s="6"/>
      <c r="VT1166" s="6"/>
      <c r="VU1166" s="6"/>
      <c r="VV1166" s="6"/>
      <c r="VW1166" s="6"/>
      <c r="VX1166" s="6"/>
      <c r="VY1166" s="6"/>
      <c r="VZ1166" s="6"/>
      <c r="WA1166" s="6"/>
      <c r="WB1166" s="6"/>
      <c r="WC1166" s="6"/>
      <c r="WD1166" s="6"/>
      <c r="WE1166" s="6"/>
      <c r="WF1166" s="6"/>
      <c r="WO1166" s="6"/>
      <c r="WP1166" s="6"/>
      <c r="WQ1166" s="6"/>
      <c r="WR1166" s="6"/>
      <c r="WS1166" s="6"/>
      <c r="WT1166" s="6"/>
      <c r="WU1166" s="6"/>
      <c r="WV1166" s="6"/>
      <c r="WW1166" s="6"/>
      <c r="WX1166" s="6"/>
      <c r="WY1166" s="6"/>
      <c r="WZ1166" s="6"/>
      <c r="XA1166" s="6"/>
      <c r="XB1166" s="6"/>
      <c r="XC1166" s="6"/>
      <c r="XD1166" s="6"/>
      <c r="XE1166" s="6"/>
      <c r="XF1166" s="6"/>
      <c r="XG1166" s="6"/>
      <c r="XH1166" s="6"/>
    </row>
    <row r="1167" spans="2:632" s="4" customFormat="1" x14ac:dyDescent="0.2">
      <c r="B1167" s="6"/>
      <c r="C1167" s="6"/>
      <c r="E1167" s="6"/>
      <c r="UH1167" s="6"/>
      <c r="UI1167" s="6"/>
      <c r="UJ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M1167" s="6"/>
      <c r="VN1167" s="6"/>
      <c r="VO1167" s="6"/>
      <c r="VP1167" s="6"/>
      <c r="VQ1167" s="6"/>
      <c r="VR1167" s="6"/>
      <c r="VS1167" s="6"/>
      <c r="VT1167" s="6"/>
      <c r="VU1167" s="6"/>
      <c r="VV1167" s="6"/>
      <c r="VW1167" s="6"/>
      <c r="VX1167" s="6"/>
      <c r="VY1167" s="6"/>
      <c r="VZ1167" s="6"/>
      <c r="WA1167" s="6"/>
      <c r="WB1167" s="6"/>
      <c r="WC1167" s="6"/>
      <c r="WD1167" s="6"/>
      <c r="WE1167" s="6"/>
      <c r="WF1167" s="6"/>
      <c r="WO1167" s="6"/>
      <c r="WP1167" s="6"/>
      <c r="WQ1167" s="6"/>
      <c r="WR1167" s="6"/>
      <c r="WS1167" s="6"/>
      <c r="WT1167" s="6"/>
      <c r="WU1167" s="6"/>
      <c r="WV1167" s="6"/>
      <c r="WW1167" s="6"/>
      <c r="WX1167" s="6"/>
      <c r="WY1167" s="6"/>
      <c r="WZ1167" s="6"/>
      <c r="XA1167" s="6"/>
      <c r="XB1167" s="6"/>
      <c r="XC1167" s="6"/>
      <c r="XD1167" s="6"/>
      <c r="XE1167" s="6"/>
      <c r="XF1167" s="6"/>
      <c r="XG1167" s="6"/>
      <c r="XH1167" s="6"/>
    </row>
    <row r="1168" spans="2:632" s="4" customFormat="1" x14ac:dyDescent="0.2">
      <c r="B1168" s="6"/>
      <c r="C1168" s="6"/>
      <c r="E1168" s="6"/>
      <c r="UH1168" s="6"/>
      <c r="UI1168" s="6"/>
      <c r="UJ1168" s="6"/>
      <c r="UK1168" s="6"/>
      <c r="UL1168" s="6"/>
      <c r="UM1168" s="6"/>
      <c r="UN1168" s="6"/>
      <c r="UO1168" s="6"/>
      <c r="UP1168" s="6"/>
      <c r="UQ1168" s="6"/>
      <c r="UR1168" s="6"/>
      <c r="US1168" s="6"/>
      <c r="UT1168" s="6"/>
      <c r="UU1168" s="6"/>
      <c r="UV1168" s="6"/>
      <c r="UW1168" s="6"/>
      <c r="UX1168" s="6"/>
      <c r="UY1168" s="6"/>
      <c r="UZ1168" s="6"/>
      <c r="VA1168" s="6"/>
      <c r="VM1168" s="6"/>
      <c r="VN1168" s="6"/>
      <c r="VO1168" s="6"/>
      <c r="VP1168" s="6"/>
      <c r="VQ1168" s="6"/>
      <c r="VR1168" s="6"/>
      <c r="VS1168" s="6"/>
      <c r="VT1168" s="6"/>
      <c r="VU1168" s="6"/>
      <c r="VV1168" s="6"/>
      <c r="VW1168" s="6"/>
      <c r="VX1168" s="6"/>
      <c r="VY1168" s="6"/>
      <c r="VZ1168" s="6"/>
      <c r="WA1168" s="6"/>
      <c r="WB1168" s="6"/>
      <c r="WC1168" s="6"/>
      <c r="WD1168" s="6"/>
      <c r="WE1168" s="6"/>
      <c r="WF1168" s="6"/>
      <c r="WO1168" s="6"/>
      <c r="WP1168" s="6"/>
      <c r="WQ1168" s="6"/>
      <c r="WR1168" s="6"/>
      <c r="WS1168" s="6"/>
      <c r="WT1168" s="6"/>
      <c r="WU1168" s="6"/>
      <c r="WV1168" s="6"/>
      <c r="WW1168" s="6"/>
      <c r="WX1168" s="6"/>
      <c r="WY1168" s="6"/>
      <c r="WZ1168" s="6"/>
      <c r="XA1168" s="6"/>
      <c r="XB1168" s="6"/>
      <c r="XC1168" s="6"/>
      <c r="XD1168" s="6"/>
      <c r="XE1168" s="6"/>
      <c r="XF1168" s="6"/>
      <c r="XG1168" s="6"/>
      <c r="XH1168" s="6"/>
    </row>
    <row r="1169" spans="2:632" s="4" customFormat="1" x14ac:dyDescent="0.2">
      <c r="B1169" s="6"/>
      <c r="C1169" s="6"/>
      <c r="E1169" s="6"/>
      <c r="UH1169" s="6"/>
      <c r="UI1169" s="6"/>
      <c r="UJ1169" s="6"/>
      <c r="UK1169" s="6"/>
      <c r="UL1169" s="6"/>
      <c r="UM1169" s="6"/>
      <c r="UN1169" s="6"/>
      <c r="UO1169" s="6"/>
      <c r="UP1169" s="6"/>
      <c r="UQ1169" s="6"/>
      <c r="UR1169" s="6"/>
      <c r="US1169" s="6"/>
      <c r="UT1169" s="6"/>
      <c r="UU1169" s="6"/>
      <c r="UV1169" s="6"/>
      <c r="UW1169" s="6"/>
      <c r="UX1169" s="6"/>
      <c r="UY1169" s="6"/>
      <c r="UZ1169" s="6"/>
      <c r="VA1169" s="6"/>
      <c r="VM1169" s="6"/>
      <c r="VN1169" s="6"/>
      <c r="VO1169" s="6"/>
      <c r="VP1169" s="6"/>
      <c r="VQ1169" s="6"/>
      <c r="VR1169" s="6"/>
      <c r="VS1169" s="6"/>
      <c r="VT1169" s="6"/>
      <c r="VU1169" s="6"/>
      <c r="VV1169" s="6"/>
      <c r="VW1169" s="6"/>
      <c r="VX1169" s="6"/>
      <c r="VY1169" s="6"/>
      <c r="VZ1169" s="6"/>
      <c r="WA1169" s="6"/>
      <c r="WB1169" s="6"/>
      <c r="WC1169" s="6"/>
      <c r="WD1169" s="6"/>
      <c r="WE1169" s="6"/>
      <c r="WF1169" s="6"/>
      <c r="WO1169" s="6"/>
      <c r="WP1169" s="6"/>
      <c r="WQ1169" s="6"/>
      <c r="WR1169" s="6"/>
      <c r="WS1169" s="6"/>
      <c r="WT1169" s="6"/>
      <c r="WU1169" s="6"/>
      <c r="WV1169" s="6"/>
      <c r="WW1169" s="6"/>
      <c r="WX1169" s="6"/>
      <c r="WY1169" s="6"/>
      <c r="WZ1169" s="6"/>
      <c r="XA1169" s="6"/>
      <c r="XB1169" s="6"/>
      <c r="XC1169" s="6"/>
      <c r="XD1169" s="6"/>
      <c r="XE1169" s="6"/>
      <c r="XF1169" s="6"/>
      <c r="XG1169" s="6"/>
      <c r="XH1169" s="6"/>
    </row>
    <row r="1170" spans="2:632" s="4" customFormat="1" x14ac:dyDescent="0.2">
      <c r="B1170" s="6"/>
      <c r="C1170" s="6"/>
      <c r="E1170" s="6"/>
      <c r="UH1170" s="6"/>
      <c r="UI1170" s="6"/>
      <c r="UJ1170" s="6"/>
      <c r="UK1170" s="6"/>
      <c r="UL1170" s="6"/>
      <c r="UM1170" s="6"/>
      <c r="UN1170" s="6"/>
      <c r="UO1170" s="6"/>
      <c r="UP1170" s="6"/>
      <c r="UQ1170" s="6"/>
      <c r="UR1170" s="6"/>
      <c r="US1170" s="6"/>
      <c r="UT1170" s="6"/>
      <c r="UU1170" s="6"/>
      <c r="UV1170" s="6"/>
      <c r="UW1170" s="6"/>
      <c r="UX1170" s="6"/>
      <c r="UY1170" s="6"/>
      <c r="UZ1170" s="6"/>
      <c r="VA1170" s="6"/>
      <c r="VM1170" s="6"/>
      <c r="VN1170" s="6"/>
      <c r="VO1170" s="6"/>
      <c r="VP1170" s="6"/>
      <c r="VQ1170" s="6"/>
      <c r="VR1170" s="6"/>
      <c r="VS1170" s="6"/>
      <c r="VT1170" s="6"/>
      <c r="VU1170" s="6"/>
      <c r="VV1170" s="6"/>
      <c r="VW1170" s="6"/>
      <c r="VX1170" s="6"/>
      <c r="VY1170" s="6"/>
      <c r="VZ1170" s="6"/>
      <c r="WA1170" s="6"/>
      <c r="WB1170" s="6"/>
      <c r="WC1170" s="6"/>
      <c r="WD1170" s="6"/>
      <c r="WE1170" s="6"/>
      <c r="WF1170" s="6"/>
      <c r="WO1170" s="6"/>
      <c r="WP1170" s="6"/>
      <c r="WQ1170" s="6"/>
      <c r="WR1170" s="6"/>
      <c r="WS1170" s="6"/>
      <c r="WT1170" s="6"/>
      <c r="WU1170" s="6"/>
      <c r="WV1170" s="6"/>
      <c r="WW1170" s="6"/>
      <c r="WX1170" s="6"/>
      <c r="WY1170" s="6"/>
      <c r="WZ1170" s="6"/>
      <c r="XA1170" s="6"/>
      <c r="XB1170" s="6"/>
      <c r="XC1170" s="6"/>
      <c r="XD1170" s="6"/>
      <c r="XE1170" s="6"/>
      <c r="XF1170" s="6"/>
      <c r="XG1170" s="6"/>
      <c r="XH1170" s="6"/>
    </row>
    <row r="1171" spans="2:632" s="4" customFormat="1" x14ac:dyDescent="0.2">
      <c r="B1171" s="6"/>
      <c r="C1171" s="6"/>
      <c r="E1171" s="6"/>
      <c r="UH1171" s="6"/>
      <c r="UI1171" s="6"/>
      <c r="UJ1171" s="6"/>
      <c r="UK1171" s="6"/>
      <c r="UL1171" s="6"/>
      <c r="UM1171" s="6"/>
      <c r="UN1171" s="6"/>
      <c r="UO1171" s="6"/>
      <c r="UP1171" s="6"/>
      <c r="UQ1171" s="6"/>
      <c r="UR1171" s="6"/>
      <c r="US1171" s="6"/>
      <c r="UT1171" s="6"/>
      <c r="UU1171" s="6"/>
      <c r="UV1171" s="6"/>
      <c r="UW1171" s="6"/>
      <c r="UX1171" s="6"/>
      <c r="UY1171" s="6"/>
      <c r="UZ1171" s="6"/>
      <c r="VA1171" s="6"/>
      <c r="VM1171" s="6"/>
      <c r="VN1171" s="6"/>
      <c r="VO1171" s="6"/>
      <c r="VP1171" s="6"/>
      <c r="VQ1171" s="6"/>
      <c r="VR1171" s="6"/>
      <c r="VS1171" s="6"/>
      <c r="VT1171" s="6"/>
      <c r="VU1171" s="6"/>
      <c r="VV1171" s="6"/>
      <c r="VW1171" s="6"/>
      <c r="VX1171" s="6"/>
      <c r="VY1171" s="6"/>
      <c r="VZ1171" s="6"/>
      <c r="WA1171" s="6"/>
      <c r="WB1171" s="6"/>
      <c r="WC1171" s="6"/>
      <c r="WD1171" s="6"/>
      <c r="WE1171" s="6"/>
      <c r="WF1171" s="6"/>
      <c r="WO1171" s="6"/>
      <c r="WP1171" s="6"/>
      <c r="WQ1171" s="6"/>
      <c r="WR1171" s="6"/>
      <c r="WS1171" s="6"/>
      <c r="WT1171" s="6"/>
      <c r="WU1171" s="6"/>
      <c r="WV1171" s="6"/>
      <c r="WW1171" s="6"/>
      <c r="WX1171" s="6"/>
      <c r="WY1171" s="6"/>
      <c r="WZ1171" s="6"/>
      <c r="XA1171" s="6"/>
      <c r="XB1171" s="6"/>
      <c r="XC1171" s="6"/>
      <c r="XD1171" s="6"/>
      <c r="XE1171" s="6"/>
      <c r="XF1171" s="6"/>
      <c r="XG1171" s="6"/>
      <c r="XH1171" s="6"/>
    </row>
    <row r="1172" spans="2:632" s="4" customFormat="1" x14ac:dyDescent="0.2">
      <c r="B1172" s="6"/>
      <c r="C1172" s="6"/>
      <c r="E1172" s="6"/>
      <c r="UH1172" s="6"/>
      <c r="UI1172" s="6"/>
      <c r="UJ1172" s="6"/>
      <c r="UK1172" s="6"/>
      <c r="UL1172" s="6"/>
      <c r="UM1172" s="6"/>
      <c r="UN1172" s="6"/>
      <c r="UO1172" s="6"/>
      <c r="UP1172" s="6"/>
      <c r="UQ1172" s="6"/>
      <c r="UR1172" s="6"/>
      <c r="US1172" s="6"/>
      <c r="UT1172" s="6"/>
      <c r="UU1172" s="6"/>
      <c r="UV1172" s="6"/>
      <c r="UW1172" s="6"/>
      <c r="UX1172" s="6"/>
      <c r="UY1172" s="6"/>
      <c r="UZ1172" s="6"/>
      <c r="VA1172" s="6"/>
      <c r="VM1172" s="6"/>
      <c r="VN1172" s="6"/>
      <c r="VO1172" s="6"/>
      <c r="VP1172" s="6"/>
      <c r="VQ1172" s="6"/>
      <c r="VR1172" s="6"/>
      <c r="VS1172" s="6"/>
      <c r="VT1172" s="6"/>
      <c r="VU1172" s="6"/>
      <c r="VV1172" s="6"/>
      <c r="VW1172" s="6"/>
      <c r="VX1172" s="6"/>
      <c r="VY1172" s="6"/>
      <c r="VZ1172" s="6"/>
      <c r="WA1172" s="6"/>
      <c r="WB1172" s="6"/>
      <c r="WC1172" s="6"/>
      <c r="WD1172" s="6"/>
      <c r="WE1172" s="6"/>
      <c r="WF1172" s="6"/>
      <c r="WO1172" s="6"/>
      <c r="WP1172" s="6"/>
      <c r="WQ1172" s="6"/>
      <c r="WR1172" s="6"/>
      <c r="WS1172" s="6"/>
      <c r="WT1172" s="6"/>
      <c r="WU1172" s="6"/>
      <c r="WV1172" s="6"/>
      <c r="WW1172" s="6"/>
      <c r="WX1172" s="6"/>
      <c r="WY1172" s="6"/>
      <c r="WZ1172" s="6"/>
      <c r="XA1172" s="6"/>
      <c r="XB1172" s="6"/>
      <c r="XC1172" s="6"/>
      <c r="XD1172" s="6"/>
      <c r="XE1172" s="6"/>
      <c r="XF1172" s="6"/>
      <c r="XG1172" s="6"/>
      <c r="XH1172" s="6"/>
    </row>
    <row r="1173" spans="2:632" s="4" customFormat="1" x14ac:dyDescent="0.2">
      <c r="B1173" s="6"/>
      <c r="C1173" s="6"/>
      <c r="E1173" s="6"/>
      <c r="UH1173" s="6"/>
      <c r="UI1173" s="6"/>
      <c r="UJ1173" s="6"/>
      <c r="UK1173" s="6"/>
      <c r="UL1173" s="6"/>
      <c r="UM1173" s="6"/>
      <c r="UN1173" s="6"/>
      <c r="UO1173" s="6"/>
      <c r="UP1173" s="6"/>
      <c r="UQ1173" s="6"/>
      <c r="UR1173" s="6"/>
      <c r="US1173" s="6"/>
      <c r="UT1173" s="6"/>
      <c r="UU1173" s="6"/>
      <c r="UV1173" s="6"/>
      <c r="UW1173" s="6"/>
      <c r="UX1173" s="6"/>
      <c r="UY1173" s="6"/>
      <c r="UZ1173" s="6"/>
      <c r="VA1173" s="6"/>
      <c r="VM1173" s="6"/>
      <c r="VN1173" s="6"/>
      <c r="VO1173" s="6"/>
      <c r="VP1173" s="6"/>
      <c r="VQ1173" s="6"/>
      <c r="VR1173" s="6"/>
      <c r="VS1173" s="6"/>
      <c r="VT1173" s="6"/>
      <c r="VU1173" s="6"/>
      <c r="VV1173" s="6"/>
      <c r="VW1173" s="6"/>
      <c r="VX1173" s="6"/>
      <c r="VY1173" s="6"/>
      <c r="VZ1173" s="6"/>
      <c r="WA1173" s="6"/>
      <c r="WB1173" s="6"/>
      <c r="WC1173" s="6"/>
      <c r="WD1173" s="6"/>
      <c r="WE1173" s="6"/>
      <c r="WF1173" s="6"/>
      <c r="WO1173" s="6"/>
      <c r="WP1173" s="6"/>
      <c r="WQ1173" s="6"/>
      <c r="WR1173" s="6"/>
      <c r="WS1173" s="6"/>
      <c r="WT1173" s="6"/>
      <c r="WU1173" s="6"/>
      <c r="WV1173" s="6"/>
      <c r="WW1173" s="6"/>
      <c r="WX1173" s="6"/>
      <c r="WY1173" s="6"/>
      <c r="WZ1173" s="6"/>
      <c r="XA1173" s="6"/>
      <c r="XB1173" s="6"/>
      <c r="XC1173" s="6"/>
      <c r="XD1173" s="6"/>
      <c r="XE1173" s="6"/>
      <c r="XF1173" s="6"/>
      <c r="XG1173" s="6"/>
      <c r="XH1173" s="6"/>
    </row>
    <row r="1174" spans="2:632" s="4" customFormat="1" x14ac:dyDescent="0.2">
      <c r="B1174" s="6"/>
      <c r="C1174" s="6"/>
      <c r="E1174" s="6"/>
      <c r="UH1174" s="6"/>
      <c r="UI1174" s="6"/>
      <c r="UJ1174" s="6"/>
      <c r="UK1174" s="6"/>
      <c r="UL1174" s="6"/>
      <c r="UM1174" s="6"/>
      <c r="UN1174" s="6"/>
      <c r="UO1174" s="6"/>
      <c r="UP1174" s="6"/>
      <c r="UQ1174" s="6"/>
      <c r="UR1174" s="6"/>
      <c r="US1174" s="6"/>
      <c r="UT1174" s="6"/>
      <c r="UU1174" s="6"/>
      <c r="UV1174" s="6"/>
      <c r="UW1174" s="6"/>
      <c r="UX1174" s="6"/>
      <c r="UY1174" s="6"/>
      <c r="UZ1174" s="6"/>
      <c r="VA1174" s="6"/>
      <c r="VM1174" s="6"/>
      <c r="VN1174" s="6"/>
      <c r="VO1174" s="6"/>
      <c r="VP1174" s="6"/>
      <c r="VQ1174" s="6"/>
      <c r="VR1174" s="6"/>
      <c r="VS1174" s="6"/>
      <c r="VT1174" s="6"/>
      <c r="VU1174" s="6"/>
      <c r="VV1174" s="6"/>
      <c r="VW1174" s="6"/>
      <c r="VX1174" s="6"/>
      <c r="VY1174" s="6"/>
      <c r="VZ1174" s="6"/>
      <c r="WA1174" s="6"/>
      <c r="WB1174" s="6"/>
      <c r="WC1174" s="6"/>
      <c r="WD1174" s="6"/>
      <c r="WE1174" s="6"/>
      <c r="WF1174" s="6"/>
      <c r="WO1174" s="6"/>
      <c r="WP1174" s="6"/>
      <c r="WQ1174" s="6"/>
      <c r="WR1174" s="6"/>
      <c r="WS1174" s="6"/>
      <c r="WT1174" s="6"/>
      <c r="WU1174" s="6"/>
      <c r="WV1174" s="6"/>
      <c r="WW1174" s="6"/>
      <c r="WX1174" s="6"/>
      <c r="WY1174" s="6"/>
      <c r="WZ1174" s="6"/>
      <c r="XA1174" s="6"/>
      <c r="XB1174" s="6"/>
      <c r="XC1174" s="6"/>
      <c r="XD1174" s="6"/>
      <c r="XE1174" s="6"/>
      <c r="XF1174" s="6"/>
      <c r="XG1174" s="6"/>
      <c r="XH1174" s="6"/>
    </row>
    <row r="1175" spans="2:632" s="4" customFormat="1" x14ac:dyDescent="0.2">
      <c r="B1175" s="6"/>
      <c r="C1175" s="6"/>
      <c r="E1175" s="6"/>
      <c r="UH1175" s="6"/>
      <c r="UI1175" s="6"/>
      <c r="UJ1175" s="6"/>
      <c r="UK1175" s="6"/>
      <c r="UL1175" s="6"/>
      <c r="UM1175" s="6"/>
      <c r="UN1175" s="6"/>
      <c r="UO1175" s="6"/>
      <c r="UP1175" s="6"/>
      <c r="UQ1175" s="6"/>
      <c r="UR1175" s="6"/>
      <c r="US1175" s="6"/>
      <c r="UT1175" s="6"/>
      <c r="UU1175" s="6"/>
      <c r="UV1175" s="6"/>
      <c r="UW1175" s="6"/>
      <c r="UX1175" s="6"/>
      <c r="UY1175" s="6"/>
      <c r="UZ1175" s="6"/>
      <c r="VA1175" s="6"/>
      <c r="VM1175" s="6"/>
      <c r="VN1175" s="6"/>
      <c r="VO1175" s="6"/>
      <c r="VP1175" s="6"/>
      <c r="VQ1175" s="6"/>
      <c r="VR1175" s="6"/>
      <c r="VS1175" s="6"/>
      <c r="VT1175" s="6"/>
      <c r="VU1175" s="6"/>
      <c r="VV1175" s="6"/>
      <c r="VW1175" s="6"/>
      <c r="VX1175" s="6"/>
      <c r="VY1175" s="6"/>
      <c r="VZ1175" s="6"/>
      <c r="WA1175" s="6"/>
      <c r="WB1175" s="6"/>
      <c r="WC1175" s="6"/>
      <c r="WD1175" s="6"/>
      <c r="WE1175" s="6"/>
      <c r="WF1175" s="6"/>
      <c r="WO1175" s="6"/>
      <c r="WP1175" s="6"/>
      <c r="WQ1175" s="6"/>
      <c r="WR1175" s="6"/>
      <c r="WS1175" s="6"/>
      <c r="WT1175" s="6"/>
      <c r="WU1175" s="6"/>
      <c r="WV1175" s="6"/>
      <c r="WW1175" s="6"/>
      <c r="WX1175" s="6"/>
      <c r="WY1175" s="6"/>
      <c r="WZ1175" s="6"/>
      <c r="XA1175" s="6"/>
      <c r="XB1175" s="6"/>
      <c r="XC1175" s="6"/>
      <c r="XD1175" s="6"/>
      <c r="XE1175" s="6"/>
      <c r="XF1175" s="6"/>
      <c r="XG1175" s="6"/>
      <c r="XH1175" s="6"/>
    </row>
    <row r="1176" spans="2:632" s="4" customFormat="1" x14ac:dyDescent="0.2">
      <c r="B1176" s="6"/>
      <c r="C1176" s="6"/>
      <c r="E1176" s="6"/>
      <c r="UH1176" s="6"/>
      <c r="UI1176" s="6"/>
      <c r="UJ1176" s="6"/>
      <c r="UK1176" s="6"/>
      <c r="UL1176" s="6"/>
      <c r="UM1176" s="6"/>
      <c r="UN1176" s="6"/>
      <c r="UO1176" s="6"/>
      <c r="UP1176" s="6"/>
      <c r="UQ1176" s="6"/>
      <c r="UR1176" s="6"/>
      <c r="US1176" s="6"/>
      <c r="UT1176" s="6"/>
      <c r="UU1176" s="6"/>
      <c r="UV1176" s="6"/>
      <c r="UW1176" s="6"/>
      <c r="UX1176" s="6"/>
      <c r="UY1176" s="6"/>
      <c r="UZ1176" s="6"/>
      <c r="VA1176" s="6"/>
      <c r="VM1176" s="6"/>
      <c r="VN1176" s="6"/>
      <c r="VO1176" s="6"/>
      <c r="VP1176" s="6"/>
      <c r="VQ1176" s="6"/>
      <c r="VR1176" s="6"/>
      <c r="VS1176" s="6"/>
      <c r="VT1176" s="6"/>
      <c r="VU1176" s="6"/>
      <c r="VV1176" s="6"/>
      <c r="VW1176" s="6"/>
      <c r="VX1176" s="6"/>
      <c r="VY1176" s="6"/>
      <c r="VZ1176" s="6"/>
      <c r="WA1176" s="6"/>
      <c r="WB1176" s="6"/>
      <c r="WC1176" s="6"/>
      <c r="WD1176" s="6"/>
      <c r="WE1176" s="6"/>
      <c r="WF1176" s="6"/>
      <c r="WO1176" s="6"/>
      <c r="WP1176" s="6"/>
      <c r="WQ1176" s="6"/>
      <c r="WR1176" s="6"/>
      <c r="WS1176" s="6"/>
      <c r="WT1176" s="6"/>
      <c r="WU1176" s="6"/>
      <c r="WV1176" s="6"/>
      <c r="WW1176" s="6"/>
      <c r="WX1176" s="6"/>
      <c r="WY1176" s="6"/>
      <c r="WZ1176" s="6"/>
      <c r="XA1176" s="6"/>
      <c r="XB1176" s="6"/>
      <c r="XC1176" s="6"/>
      <c r="XD1176" s="6"/>
      <c r="XE1176" s="6"/>
      <c r="XF1176" s="6"/>
      <c r="XG1176" s="6"/>
      <c r="XH1176" s="6"/>
    </row>
    <row r="1177" spans="2:632" s="4" customFormat="1" x14ac:dyDescent="0.2">
      <c r="B1177" s="6"/>
      <c r="C1177" s="6"/>
      <c r="E1177" s="6"/>
      <c r="UH1177" s="6"/>
      <c r="UI1177" s="6"/>
      <c r="UJ1177" s="6"/>
      <c r="UK1177" s="6"/>
      <c r="UL1177" s="6"/>
      <c r="UM1177" s="6"/>
      <c r="UN1177" s="6"/>
      <c r="UO1177" s="6"/>
      <c r="UP1177" s="6"/>
      <c r="UQ1177" s="6"/>
      <c r="UR1177" s="6"/>
      <c r="US1177" s="6"/>
      <c r="UT1177" s="6"/>
      <c r="UU1177" s="6"/>
      <c r="UV1177" s="6"/>
      <c r="UW1177" s="6"/>
      <c r="UX1177" s="6"/>
      <c r="UY1177" s="6"/>
      <c r="UZ1177" s="6"/>
      <c r="VA1177" s="6"/>
      <c r="VM1177" s="6"/>
      <c r="VN1177" s="6"/>
      <c r="VO1177" s="6"/>
      <c r="VP1177" s="6"/>
      <c r="VQ1177" s="6"/>
      <c r="VR1177" s="6"/>
      <c r="VS1177" s="6"/>
      <c r="VT1177" s="6"/>
      <c r="VU1177" s="6"/>
      <c r="VV1177" s="6"/>
      <c r="VW1177" s="6"/>
      <c r="VX1177" s="6"/>
      <c r="VY1177" s="6"/>
      <c r="VZ1177" s="6"/>
      <c r="WA1177" s="6"/>
      <c r="WB1177" s="6"/>
      <c r="WC1177" s="6"/>
      <c r="WD1177" s="6"/>
      <c r="WE1177" s="6"/>
      <c r="WF1177" s="6"/>
      <c r="WO1177" s="6"/>
      <c r="WP1177" s="6"/>
      <c r="WQ1177" s="6"/>
      <c r="WR1177" s="6"/>
      <c r="WS1177" s="6"/>
      <c r="WT1177" s="6"/>
      <c r="WU1177" s="6"/>
      <c r="WV1177" s="6"/>
      <c r="WW1177" s="6"/>
      <c r="WX1177" s="6"/>
      <c r="WY1177" s="6"/>
      <c r="WZ1177" s="6"/>
      <c r="XA1177" s="6"/>
      <c r="XB1177" s="6"/>
      <c r="XC1177" s="6"/>
      <c r="XD1177" s="6"/>
      <c r="XE1177" s="6"/>
      <c r="XF1177" s="6"/>
      <c r="XG1177" s="6"/>
      <c r="XH1177" s="6"/>
    </row>
    <row r="1178" spans="2:632" s="4" customFormat="1" x14ac:dyDescent="0.2">
      <c r="B1178" s="6"/>
      <c r="C1178" s="6"/>
      <c r="E1178" s="6"/>
      <c r="UH1178" s="6"/>
      <c r="UI1178" s="6"/>
      <c r="UJ1178" s="6"/>
      <c r="UK1178" s="6"/>
      <c r="UL1178" s="6"/>
      <c r="UM1178" s="6"/>
      <c r="UN1178" s="6"/>
      <c r="UO1178" s="6"/>
      <c r="UP1178" s="6"/>
      <c r="UQ1178" s="6"/>
      <c r="UR1178" s="6"/>
      <c r="US1178" s="6"/>
      <c r="UT1178" s="6"/>
      <c r="UU1178" s="6"/>
      <c r="UV1178" s="6"/>
      <c r="UW1178" s="6"/>
      <c r="UX1178" s="6"/>
      <c r="UY1178" s="6"/>
      <c r="UZ1178" s="6"/>
      <c r="VA1178" s="6"/>
      <c r="VM1178" s="6"/>
      <c r="VN1178" s="6"/>
      <c r="VO1178" s="6"/>
      <c r="VP1178" s="6"/>
      <c r="VQ1178" s="6"/>
      <c r="VR1178" s="6"/>
      <c r="VS1178" s="6"/>
      <c r="VT1178" s="6"/>
      <c r="VU1178" s="6"/>
      <c r="VV1178" s="6"/>
      <c r="VW1178" s="6"/>
      <c r="VX1178" s="6"/>
      <c r="VY1178" s="6"/>
      <c r="VZ1178" s="6"/>
      <c r="WA1178" s="6"/>
      <c r="WB1178" s="6"/>
      <c r="WC1178" s="6"/>
      <c r="WD1178" s="6"/>
      <c r="WE1178" s="6"/>
      <c r="WF1178" s="6"/>
      <c r="WO1178" s="6"/>
      <c r="WP1178" s="6"/>
      <c r="WQ1178" s="6"/>
      <c r="WR1178" s="6"/>
      <c r="WS1178" s="6"/>
      <c r="WT1178" s="6"/>
      <c r="WU1178" s="6"/>
      <c r="WV1178" s="6"/>
      <c r="WW1178" s="6"/>
      <c r="WX1178" s="6"/>
      <c r="WY1178" s="6"/>
      <c r="WZ1178" s="6"/>
      <c r="XA1178" s="6"/>
      <c r="XB1178" s="6"/>
      <c r="XC1178" s="6"/>
      <c r="XD1178" s="6"/>
      <c r="XE1178" s="6"/>
      <c r="XF1178" s="6"/>
      <c r="XG1178" s="6"/>
      <c r="XH1178" s="6"/>
    </row>
    <row r="1179" spans="2:632" s="4" customFormat="1" x14ac:dyDescent="0.2">
      <c r="B1179" s="6"/>
      <c r="C1179" s="6"/>
      <c r="E1179" s="6"/>
      <c r="UH1179" s="6"/>
      <c r="UI1179" s="6"/>
      <c r="UJ1179" s="6"/>
      <c r="UK1179" s="6"/>
      <c r="UL1179" s="6"/>
      <c r="UM1179" s="6"/>
      <c r="UN1179" s="6"/>
      <c r="UO1179" s="6"/>
      <c r="UP1179" s="6"/>
      <c r="UQ1179" s="6"/>
      <c r="UR1179" s="6"/>
      <c r="US1179" s="6"/>
      <c r="UT1179" s="6"/>
      <c r="UU1179" s="6"/>
      <c r="UV1179" s="6"/>
      <c r="UW1179" s="6"/>
      <c r="UX1179" s="6"/>
      <c r="UY1179" s="6"/>
      <c r="UZ1179" s="6"/>
      <c r="VA1179" s="6"/>
      <c r="VM1179" s="6"/>
      <c r="VN1179" s="6"/>
      <c r="VO1179" s="6"/>
      <c r="VP1179" s="6"/>
      <c r="VQ1179" s="6"/>
      <c r="VR1179" s="6"/>
      <c r="VS1179" s="6"/>
      <c r="VT1179" s="6"/>
      <c r="VU1179" s="6"/>
      <c r="VV1179" s="6"/>
      <c r="VW1179" s="6"/>
      <c r="VX1179" s="6"/>
      <c r="VY1179" s="6"/>
      <c r="VZ1179" s="6"/>
      <c r="WA1179" s="6"/>
      <c r="WB1179" s="6"/>
      <c r="WC1179" s="6"/>
      <c r="WD1179" s="6"/>
      <c r="WE1179" s="6"/>
      <c r="WF1179" s="6"/>
      <c r="WO1179" s="6"/>
      <c r="WP1179" s="6"/>
      <c r="WQ1179" s="6"/>
      <c r="WR1179" s="6"/>
      <c r="WS1179" s="6"/>
      <c r="WT1179" s="6"/>
      <c r="WU1179" s="6"/>
      <c r="WV1179" s="6"/>
      <c r="WW1179" s="6"/>
      <c r="WX1179" s="6"/>
      <c r="WY1179" s="6"/>
      <c r="WZ1179" s="6"/>
      <c r="XA1179" s="6"/>
      <c r="XB1179" s="6"/>
      <c r="XC1179" s="6"/>
      <c r="XD1179" s="6"/>
      <c r="XE1179" s="6"/>
      <c r="XF1179" s="6"/>
      <c r="XG1179" s="6"/>
      <c r="XH1179" s="6"/>
    </row>
    <row r="1180" spans="2:632" s="4" customFormat="1" x14ac:dyDescent="0.2">
      <c r="B1180" s="6"/>
      <c r="C1180" s="6"/>
      <c r="E1180" s="6"/>
      <c r="UH1180" s="6"/>
      <c r="UI1180" s="6"/>
      <c r="UJ1180" s="6"/>
      <c r="UK1180" s="6"/>
      <c r="UL1180" s="6"/>
      <c r="UM1180" s="6"/>
      <c r="UN1180" s="6"/>
      <c r="UO1180" s="6"/>
      <c r="UP1180" s="6"/>
      <c r="UQ1180" s="6"/>
      <c r="UR1180" s="6"/>
      <c r="US1180" s="6"/>
      <c r="UT1180" s="6"/>
      <c r="UU1180" s="6"/>
      <c r="UV1180" s="6"/>
      <c r="UW1180" s="6"/>
      <c r="UX1180" s="6"/>
      <c r="UY1180" s="6"/>
      <c r="UZ1180" s="6"/>
      <c r="VA1180" s="6"/>
      <c r="VM1180" s="6"/>
      <c r="VN1180" s="6"/>
      <c r="VO1180" s="6"/>
      <c r="VP1180" s="6"/>
      <c r="VQ1180" s="6"/>
      <c r="VR1180" s="6"/>
      <c r="VS1180" s="6"/>
      <c r="VT1180" s="6"/>
      <c r="VU1180" s="6"/>
      <c r="VV1180" s="6"/>
      <c r="VW1180" s="6"/>
      <c r="VX1180" s="6"/>
      <c r="VY1180" s="6"/>
      <c r="VZ1180" s="6"/>
      <c r="WA1180" s="6"/>
      <c r="WB1180" s="6"/>
      <c r="WC1180" s="6"/>
      <c r="WD1180" s="6"/>
      <c r="WE1180" s="6"/>
      <c r="WF1180" s="6"/>
      <c r="WO1180" s="6"/>
      <c r="WP1180" s="6"/>
      <c r="WQ1180" s="6"/>
      <c r="WR1180" s="6"/>
      <c r="WS1180" s="6"/>
      <c r="WT1180" s="6"/>
      <c r="WU1180" s="6"/>
      <c r="WV1180" s="6"/>
      <c r="WW1180" s="6"/>
      <c r="WX1180" s="6"/>
      <c r="WY1180" s="6"/>
      <c r="WZ1180" s="6"/>
      <c r="XA1180" s="6"/>
      <c r="XB1180" s="6"/>
      <c r="XC1180" s="6"/>
      <c r="XD1180" s="6"/>
      <c r="XE1180" s="6"/>
      <c r="XF1180" s="6"/>
      <c r="XG1180" s="6"/>
      <c r="XH1180" s="6"/>
    </row>
    <row r="1181" spans="2:632" s="4" customFormat="1" x14ac:dyDescent="0.2">
      <c r="B1181" s="6"/>
      <c r="C1181" s="6"/>
      <c r="E1181" s="6"/>
      <c r="UH1181" s="6"/>
      <c r="UI1181" s="6"/>
      <c r="UJ1181" s="6"/>
      <c r="UK1181" s="6"/>
      <c r="UL1181" s="6"/>
      <c r="UM1181" s="6"/>
      <c r="UN1181" s="6"/>
      <c r="UO1181" s="6"/>
      <c r="UP1181" s="6"/>
      <c r="UQ1181" s="6"/>
      <c r="UR1181" s="6"/>
      <c r="US1181" s="6"/>
      <c r="UT1181" s="6"/>
      <c r="UU1181" s="6"/>
      <c r="UV1181" s="6"/>
      <c r="UW1181" s="6"/>
      <c r="UX1181" s="6"/>
      <c r="UY1181" s="6"/>
      <c r="UZ1181" s="6"/>
      <c r="VA1181" s="6"/>
      <c r="VM1181" s="6"/>
      <c r="VN1181" s="6"/>
      <c r="VO1181" s="6"/>
      <c r="VP1181" s="6"/>
      <c r="VQ1181" s="6"/>
      <c r="VR1181" s="6"/>
      <c r="VS1181" s="6"/>
      <c r="VT1181" s="6"/>
      <c r="VU1181" s="6"/>
      <c r="VV1181" s="6"/>
      <c r="VW1181" s="6"/>
      <c r="VX1181" s="6"/>
      <c r="VY1181" s="6"/>
      <c r="VZ1181" s="6"/>
      <c r="WA1181" s="6"/>
      <c r="WB1181" s="6"/>
      <c r="WC1181" s="6"/>
      <c r="WD1181" s="6"/>
      <c r="WE1181" s="6"/>
      <c r="WF1181" s="6"/>
      <c r="WO1181" s="6"/>
      <c r="WP1181" s="6"/>
      <c r="WQ1181" s="6"/>
      <c r="WR1181" s="6"/>
      <c r="WS1181" s="6"/>
      <c r="WT1181" s="6"/>
      <c r="WU1181" s="6"/>
      <c r="WV1181" s="6"/>
      <c r="WW1181" s="6"/>
      <c r="WX1181" s="6"/>
      <c r="WY1181" s="6"/>
      <c r="WZ1181" s="6"/>
      <c r="XA1181" s="6"/>
      <c r="XB1181" s="6"/>
      <c r="XC1181" s="6"/>
      <c r="XD1181" s="6"/>
      <c r="XE1181" s="6"/>
      <c r="XF1181" s="6"/>
      <c r="XG1181" s="6"/>
      <c r="XH1181" s="6"/>
    </row>
    <row r="1182" spans="2:632" s="4" customFormat="1" x14ac:dyDescent="0.2">
      <c r="B1182" s="6"/>
      <c r="C1182" s="6"/>
      <c r="E1182" s="6"/>
      <c r="UH1182" s="6"/>
      <c r="UI1182" s="6"/>
      <c r="UJ1182" s="6"/>
      <c r="UK1182" s="6"/>
      <c r="UL1182" s="6"/>
      <c r="UM1182" s="6"/>
      <c r="UN1182" s="6"/>
      <c r="UO1182" s="6"/>
      <c r="UP1182" s="6"/>
      <c r="UQ1182" s="6"/>
      <c r="UR1182" s="6"/>
      <c r="US1182" s="6"/>
      <c r="UT1182" s="6"/>
      <c r="UU1182" s="6"/>
      <c r="UV1182" s="6"/>
      <c r="UW1182" s="6"/>
      <c r="UX1182" s="6"/>
      <c r="UY1182" s="6"/>
      <c r="UZ1182" s="6"/>
      <c r="VA1182" s="6"/>
      <c r="VM1182" s="6"/>
      <c r="VN1182" s="6"/>
      <c r="VO1182" s="6"/>
      <c r="VP1182" s="6"/>
      <c r="VQ1182" s="6"/>
      <c r="VR1182" s="6"/>
      <c r="VS1182" s="6"/>
      <c r="VT1182" s="6"/>
      <c r="VU1182" s="6"/>
      <c r="VV1182" s="6"/>
      <c r="VW1182" s="6"/>
      <c r="VX1182" s="6"/>
      <c r="VY1182" s="6"/>
      <c r="VZ1182" s="6"/>
      <c r="WA1182" s="6"/>
      <c r="WB1182" s="6"/>
      <c r="WC1182" s="6"/>
      <c r="WD1182" s="6"/>
      <c r="WE1182" s="6"/>
      <c r="WF1182" s="6"/>
      <c r="WO1182" s="6"/>
      <c r="WP1182" s="6"/>
      <c r="WQ1182" s="6"/>
      <c r="WR1182" s="6"/>
      <c r="WS1182" s="6"/>
      <c r="WT1182" s="6"/>
      <c r="WU1182" s="6"/>
      <c r="WV1182" s="6"/>
      <c r="WW1182" s="6"/>
      <c r="WX1182" s="6"/>
      <c r="WY1182" s="6"/>
      <c r="WZ1182" s="6"/>
      <c r="XA1182" s="6"/>
      <c r="XB1182" s="6"/>
      <c r="XC1182" s="6"/>
      <c r="XD1182" s="6"/>
      <c r="XE1182" s="6"/>
      <c r="XF1182" s="6"/>
      <c r="XG1182" s="6"/>
      <c r="XH1182" s="6"/>
    </row>
    <row r="1183" spans="2:632" s="4" customFormat="1" x14ac:dyDescent="0.2">
      <c r="B1183" s="6"/>
      <c r="C1183" s="6"/>
      <c r="E1183" s="6"/>
      <c r="UH1183" s="6"/>
      <c r="UI1183" s="6"/>
      <c r="UJ1183" s="6"/>
      <c r="UK1183" s="6"/>
      <c r="UL1183" s="6"/>
      <c r="UM1183" s="6"/>
      <c r="UN1183" s="6"/>
      <c r="UO1183" s="6"/>
      <c r="UP1183" s="6"/>
      <c r="UQ1183" s="6"/>
      <c r="UR1183" s="6"/>
      <c r="US1183" s="6"/>
      <c r="UT1183" s="6"/>
      <c r="UU1183" s="6"/>
      <c r="UV1183" s="6"/>
      <c r="UW1183" s="6"/>
      <c r="UX1183" s="6"/>
      <c r="UY1183" s="6"/>
      <c r="UZ1183" s="6"/>
      <c r="VA1183" s="6"/>
      <c r="VM1183" s="6"/>
      <c r="VN1183" s="6"/>
      <c r="VO1183" s="6"/>
      <c r="VP1183" s="6"/>
      <c r="VQ1183" s="6"/>
      <c r="VR1183" s="6"/>
      <c r="VS1183" s="6"/>
      <c r="VT1183" s="6"/>
      <c r="VU1183" s="6"/>
      <c r="VV1183" s="6"/>
      <c r="VW1183" s="6"/>
      <c r="VX1183" s="6"/>
      <c r="VY1183" s="6"/>
      <c r="VZ1183" s="6"/>
      <c r="WA1183" s="6"/>
      <c r="WB1183" s="6"/>
      <c r="WC1183" s="6"/>
      <c r="WD1183" s="6"/>
      <c r="WE1183" s="6"/>
      <c r="WF1183" s="6"/>
      <c r="WO1183" s="6"/>
      <c r="WP1183" s="6"/>
      <c r="WQ1183" s="6"/>
      <c r="WR1183" s="6"/>
      <c r="WS1183" s="6"/>
      <c r="WT1183" s="6"/>
      <c r="WU1183" s="6"/>
      <c r="WV1183" s="6"/>
      <c r="WW1183" s="6"/>
      <c r="WX1183" s="6"/>
      <c r="WY1183" s="6"/>
      <c r="WZ1183" s="6"/>
      <c r="XA1183" s="6"/>
      <c r="XB1183" s="6"/>
      <c r="XC1183" s="6"/>
      <c r="XD1183" s="6"/>
      <c r="XE1183" s="6"/>
      <c r="XF1183" s="6"/>
      <c r="XG1183" s="6"/>
      <c r="XH1183" s="6"/>
    </row>
    <row r="1184" spans="2:632" s="4" customFormat="1" x14ac:dyDescent="0.2">
      <c r="B1184" s="6"/>
      <c r="C1184" s="6"/>
      <c r="E1184" s="6"/>
      <c r="UH1184" s="6"/>
      <c r="UI1184" s="6"/>
      <c r="UJ1184" s="6"/>
      <c r="UK1184" s="6"/>
      <c r="UL1184" s="6"/>
      <c r="UM1184" s="6"/>
      <c r="UN1184" s="6"/>
      <c r="UO1184" s="6"/>
      <c r="UP1184" s="6"/>
      <c r="UQ1184" s="6"/>
      <c r="UR1184" s="6"/>
      <c r="US1184" s="6"/>
      <c r="UT1184" s="6"/>
      <c r="UU1184" s="6"/>
      <c r="UV1184" s="6"/>
      <c r="UW1184" s="6"/>
      <c r="UX1184" s="6"/>
      <c r="UY1184" s="6"/>
      <c r="UZ1184" s="6"/>
      <c r="VA1184" s="6"/>
      <c r="VM1184" s="6"/>
      <c r="VN1184" s="6"/>
      <c r="VO1184" s="6"/>
      <c r="VP1184" s="6"/>
      <c r="VQ1184" s="6"/>
      <c r="VR1184" s="6"/>
      <c r="VS1184" s="6"/>
      <c r="VT1184" s="6"/>
      <c r="VU1184" s="6"/>
      <c r="VV1184" s="6"/>
      <c r="VW1184" s="6"/>
      <c r="VX1184" s="6"/>
      <c r="VY1184" s="6"/>
      <c r="VZ1184" s="6"/>
      <c r="WA1184" s="6"/>
      <c r="WB1184" s="6"/>
      <c r="WC1184" s="6"/>
      <c r="WD1184" s="6"/>
      <c r="WE1184" s="6"/>
      <c r="WF1184" s="6"/>
      <c r="WO1184" s="6"/>
      <c r="WP1184" s="6"/>
      <c r="WQ1184" s="6"/>
      <c r="WR1184" s="6"/>
      <c r="WS1184" s="6"/>
      <c r="WT1184" s="6"/>
      <c r="WU1184" s="6"/>
      <c r="WV1184" s="6"/>
      <c r="WW1184" s="6"/>
      <c r="WX1184" s="6"/>
      <c r="WY1184" s="6"/>
      <c r="WZ1184" s="6"/>
      <c r="XA1184" s="6"/>
      <c r="XB1184" s="6"/>
      <c r="XC1184" s="6"/>
      <c r="XD1184" s="6"/>
      <c r="XE1184" s="6"/>
      <c r="XF1184" s="6"/>
      <c r="XG1184" s="6"/>
      <c r="XH1184" s="6"/>
    </row>
    <row r="1185" spans="2:632" s="4" customFormat="1" x14ac:dyDescent="0.2">
      <c r="B1185" s="6"/>
      <c r="C1185" s="6"/>
      <c r="E1185" s="6"/>
      <c r="UH1185" s="6"/>
      <c r="UI1185" s="6"/>
      <c r="UJ1185" s="6"/>
      <c r="UK1185" s="6"/>
      <c r="UL1185" s="6"/>
      <c r="UM1185" s="6"/>
      <c r="UN1185" s="6"/>
      <c r="UO1185" s="6"/>
      <c r="UP1185" s="6"/>
      <c r="UQ1185" s="6"/>
      <c r="UR1185" s="6"/>
      <c r="US1185" s="6"/>
      <c r="UT1185" s="6"/>
      <c r="UU1185" s="6"/>
      <c r="UV1185" s="6"/>
      <c r="UW1185" s="6"/>
      <c r="UX1185" s="6"/>
      <c r="UY1185" s="6"/>
      <c r="UZ1185" s="6"/>
      <c r="VA1185" s="6"/>
      <c r="VM1185" s="6"/>
      <c r="VN1185" s="6"/>
      <c r="VO1185" s="6"/>
      <c r="VP1185" s="6"/>
      <c r="VQ1185" s="6"/>
      <c r="VR1185" s="6"/>
      <c r="VS1185" s="6"/>
      <c r="VT1185" s="6"/>
      <c r="VU1185" s="6"/>
      <c r="VV1185" s="6"/>
      <c r="VW1185" s="6"/>
      <c r="VX1185" s="6"/>
      <c r="VY1185" s="6"/>
      <c r="VZ1185" s="6"/>
      <c r="WA1185" s="6"/>
      <c r="WB1185" s="6"/>
      <c r="WC1185" s="6"/>
      <c r="WD1185" s="6"/>
      <c r="WE1185" s="6"/>
      <c r="WF1185" s="6"/>
      <c r="WO1185" s="6"/>
      <c r="WP1185" s="6"/>
      <c r="WQ1185" s="6"/>
      <c r="WR1185" s="6"/>
      <c r="WS1185" s="6"/>
      <c r="WT1185" s="6"/>
      <c r="WU1185" s="6"/>
      <c r="WV1185" s="6"/>
      <c r="WW1185" s="6"/>
      <c r="WX1185" s="6"/>
      <c r="WY1185" s="6"/>
      <c r="WZ1185" s="6"/>
      <c r="XA1185" s="6"/>
      <c r="XB1185" s="6"/>
      <c r="XC1185" s="6"/>
      <c r="XD1185" s="6"/>
      <c r="XE1185" s="6"/>
      <c r="XF1185" s="6"/>
      <c r="XG1185" s="6"/>
      <c r="XH1185" s="6"/>
    </row>
    <row r="1186" spans="2:632" s="4" customFormat="1" x14ac:dyDescent="0.2">
      <c r="B1186" s="6"/>
      <c r="C1186" s="6"/>
      <c r="E1186" s="6"/>
      <c r="UH1186" s="6"/>
      <c r="UI1186" s="6"/>
      <c r="UJ1186" s="6"/>
      <c r="UK1186" s="6"/>
      <c r="UL1186" s="6"/>
      <c r="UM1186" s="6"/>
      <c r="UN1186" s="6"/>
      <c r="UO1186" s="6"/>
      <c r="UP1186" s="6"/>
      <c r="UQ1186" s="6"/>
      <c r="UR1186" s="6"/>
      <c r="US1186" s="6"/>
      <c r="UT1186" s="6"/>
      <c r="UU1186" s="6"/>
      <c r="UV1186" s="6"/>
      <c r="UW1186" s="6"/>
      <c r="UX1186" s="6"/>
      <c r="UY1186" s="6"/>
      <c r="UZ1186" s="6"/>
      <c r="VA1186" s="6"/>
      <c r="VM1186" s="6"/>
      <c r="VN1186" s="6"/>
      <c r="VO1186" s="6"/>
      <c r="VP1186" s="6"/>
      <c r="VQ1186" s="6"/>
      <c r="VR1186" s="6"/>
      <c r="VS1186" s="6"/>
      <c r="VT1186" s="6"/>
      <c r="VU1186" s="6"/>
      <c r="VV1186" s="6"/>
      <c r="VW1186" s="6"/>
      <c r="VX1186" s="6"/>
      <c r="VY1186" s="6"/>
      <c r="VZ1186" s="6"/>
      <c r="WA1186" s="6"/>
      <c r="WB1186" s="6"/>
      <c r="WC1186" s="6"/>
      <c r="WD1186" s="6"/>
      <c r="WE1186" s="6"/>
      <c r="WF1186" s="6"/>
      <c r="WO1186" s="6"/>
      <c r="WP1186" s="6"/>
      <c r="WQ1186" s="6"/>
      <c r="WR1186" s="6"/>
      <c r="WS1186" s="6"/>
      <c r="WT1186" s="6"/>
      <c r="WU1186" s="6"/>
      <c r="WV1186" s="6"/>
      <c r="WW1186" s="6"/>
      <c r="WX1186" s="6"/>
      <c r="WY1186" s="6"/>
      <c r="WZ1186" s="6"/>
      <c r="XA1186" s="6"/>
      <c r="XB1186" s="6"/>
      <c r="XC1186" s="6"/>
      <c r="XD1186" s="6"/>
      <c r="XE1186" s="6"/>
      <c r="XF1186" s="6"/>
      <c r="XG1186" s="6"/>
      <c r="XH1186" s="6"/>
    </row>
    <row r="1187" spans="2:632" s="4" customFormat="1" x14ac:dyDescent="0.2">
      <c r="B1187" s="6"/>
      <c r="C1187" s="6"/>
      <c r="E1187" s="6"/>
      <c r="UH1187" s="6"/>
      <c r="UI1187" s="6"/>
      <c r="UJ1187" s="6"/>
      <c r="UK1187" s="6"/>
      <c r="UL1187" s="6"/>
      <c r="UM1187" s="6"/>
      <c r="UN1187" s="6"/>
      <c r="UO1187" s="6"/>
      <c r="UP1187" s="6"/>
      <c r="UQ1187" s="6"/>
      <c r="UR1187" s="6"/>
      <c r="US1187" s="6"/>
      <c r="UT1187" s="6"/>
      <c r="UU1187" s="6"/>
      <c r="UV1187" s="6"/>
      <c r="UW1187" s="6"/>
      <c r="UX1187" s="6"/>
      <c r="UY1187" s="6"/>
      <c r="UZ1187" s="6"/>
      <c r="VA1187" s="6"/>
      <c r="VM1187" s="6"/>
      <c r="VN1187" s="6"/>
      <c r="VO1187" s="6"/>
      <c r="VP1187" s="6"/>
      <c r="VQ1187" s="6"/>
      <c r="VR1187" s="6"/>
      <c r="VS1187" s="6"/>
      <c r="VT1187" s="6"/>
      <c r="VU1187" s="6"/>
      <c r="VV1187" s="6"/>
      <c r="VW1187" s="6"/>
      <c r="VX1187" s="6"/>
      <c r="VY1187" s="6"/>
      <c r="VZ1187" s="6"/>
      <c r="WA1187" s="6"/>
      <c r="WB1187" s="6"/>
      <c r="WC1187" s="6"/>
      <c r="WD1187" s="6"/>
      <c r="WE1187" s="6"/>
      <c r="WF1187" s="6"/>
      <c r="WO1187" s="6"/>
      <c r="WP1187" s="6"/>
      <c r="WQ1187" s="6"/>
      <c r="WR1187" s="6"/>
      <c r="WS1187" s="6"/>
      <c r="WT1187" s="6"/>
      <c r="WU1187" s="6"/>
      <c r="WV1187" s="6"/>
      <c r="WW1187" s="6"/>
      <c r="WX1187" s="6"/>
      <c r="WY1187" s="6"/>
      <c r="WZ1187" s="6"/>
      <c r="XA1187" s="6"/>
      <c r="XB1187" s="6"/>
      <c r="XC1187" s="6"/>
      <c r="XD1187" s="6"/>
      <c r="XE1187" s="6"/>
      <c r="XF1187" s="6"/>
      <c r="XG1187" s="6"/>
      <c r="XH1187" s="6"/>
    </row>
    <row r="1188" spans="2:632" s="4" customFormat="1" x14ac:dyDescent="0.2">
      <c r="B1188" s="6"/>
      <c r="C1188" s="6"/>
      <c r="E1188" s="6"/>
      <c r="UH1188" s="6"/>
      <c r="UI1188" s="6"/>
      <c r="UJ1188" s="6"/>
      <c r="UK1188" s="6"/>
      <c r="UL1188" s="6"/>
      <c r="UM1188" s="6"/>
      <c r="UN1188" s="6"/>
      <c r="UO1188" s="6"/>
      <c r="UP1188" s="6"/>
      <c r="UQ1188" s="6"/>
      <c r="UR1188" s="6"/>
      <c r="US1188" s="6"/>
      <c r="UT1188" s="6"/>
      <c r="UU1188" s="6"/>
      <c r="UV1188" s="6"/>
      <c r="UW1188" s="6"/>
      <c r="UX1188" s="6"/>
      <c r="UY1188" s="6"/>
      <c r="UZ1188" s="6"/>
      <c r="VA1188" s="6"/>
      <c r="VM1188" s="6"/>
      <c r="VN1188" s="6"/>
      <c r="VO1188" s="6"/>
      <c r="VP1188" s="6"/>
      <c r="VQ1188" s="6"/>
      <c r="VR1188" s="6"/>
      <c r="VS1188" s="6"/>
      <c r="VT1188" s="6"/>
      <c r="VU1188" s="6"/>
      <c r="VV1188" s="6"/>
      <c r="VW1188" s="6"/>
      <c r="VX1188" s="6"/>
      <c r="VY1188" s="6"/>
      <c r="VZ1188" s="6"/>
      <c r="WA1188" s="6"/>
      <c r="WB1188" s="6"/>
      <c r="WC1188" s="6"/>
      <c r="WD1188" s="6"/>
      <c r="WE1188" s="6"/>
      <c r="WF1188" s="6"/>
      <c r="WO1188" s="6"/>
      <c r="WP1188" s="6"/>
      <c r="WQ1188" s="6"/>
      <c r="WR1188" s="6"/>
      <c r="WS1188" s="6"/>
      <c r="WT1188" s="6"/>
      <c r="WU1188" s="6"/>
      <c r="WV1188" s="6"/>
      <c r="WW1188" s="6"/>
      <c r="WX1188" s="6"/>
      <c r="WY1188" s="6"/>
      <c r="WZ1188" s="6"/>
      <c r="XA1188" s="6"/>
      <c r="XB1188" s="6"/>
      <c r="XC1188" s="6"/>
      <c r="XD1188" s="6"/>
      <c r="XE1188" s="6"/>
      <c r="XF1188" s="6"/>
      <c r="XG1188" s="6"/>
      <c r="XH1188" s="6"/>
    </row>
    <row r="1189" spans="2:632" s="4" customFormat="1" x14ac:dyDescent="0.2">
      <c r="B1189" s="6"/>
      <c r="C1189" s="6"/>
      <c r="E1189" s="6"/>
      <c r="UH1189" s="6"/>
      <c r="UI1189" s="6"/>
      <c r="UJ1189" s="6"/>
      <c r="UK1189" s="6"/>
      <c r="UL1189" s="6"/>
      <c r="UM1189" s="6"/>
      <c r="UN1189" s="6"/>
      <c r="UO1189" s="6"/>
      <c r="UP1189" s="6"/>
      <c r="UQ1189" s="6"/>
      <c r="UR1189" s="6"/>
      <c r="US1189" s="6"/>
      <c r="UT1189" s="6"/>
      <c r="UU1189" s="6"/>
      <c r="UV1189" s="6"/>
      <c r="UW1189" s="6"/>
      <c r="UX1189" s="6"/>
      <c r="UY1189" s="6"/>
      <c r="UZ1189" s="6"/>
      <c r="VA1189" s="6"/>
      <c r="VM1189" s="6"/>
      <c r="VN1189" s="6"/>
      <c r="VO1189" s="6"/>
      <c r="VP1189" s="6"/>
      <c r="VQ1189" s="6"/>
      <c r="VR1189" s="6"/>
      <c r="VS1189" s="6"/>
      <c r="VT1189" s="6"/>
      <c r="VU1189" s="6"/>
      <c r="VV1189" s="6"/>
      <c r="VW1189" s="6"/>
      <c r="VX1189" s="6"/>
      <c r="VY1189" s="6"/>
      <c r="VZ1189" s="6"/>
      <c r="WA1189" s="6"/>
      <c r="WB1189" s="6"/>
      <c r="WC1189" s="6"/>
      <c r="WD1189" s="6"/>
      <c r="WE1189" s="6"/>
      <c r="WF1189" s="6"/>
      <c r="WO1189" s="6"/>
      <c r="WP1189" s="6"/>
      <c r="WQ1189" s="6"/>
      <c r="WR1189" s="6"/>
      <c r="WS1189" s="6"/>
      <c r="WT1189" s="6"/>
      <c r="WU1189" s="6"/>
      <c r="WV1189" s="6"/>
      <c r="WW1189" s="6"/>
      <c r="WX1189" s="6"/>
      <c r="WY1189" s="6"/>
      <c r="WZ1189" s="6"/>
      <c r="XA1189" s="6"/>
      <c r="XB1189" s="6"/>
      <c r="XC1189" s="6"/>
      <c r="XD1189" s="6"/>
      <c r="XE1189" s="6"/>
      <c r="XF1189" s="6"/>
      <c r="XG1189" s="6"/>
      <c r="XH1189" s="6"/>
    </row>
    <row r="1190" spans="2:632" s="4" customFormat="1" x14ac:dyDescent="0.2">
      <c r="B1190" s="6"/>
      <c r="C1190" s="6"/>
      <c r="E1190" s="6"/>
      <c r="UH1190" s="6"/>
      <c r="UI1190" s="6"/>
      <c r="UJ1190" s="6"/>
      <c r="UK1190" s="6"/>
      <c r="UL1190" s="6"/>
      <c r="UM1190" s="6"/>
      <c r="UN1190" s="6"/>
      <c r="UO1190" s="6"/>
      <c r="UP1190" s="6"/>
      <c r="UQ1190" s="6"/>
      <c r="UR1190" s="6"/>
      <c r="US1190" s="6"/>
      <c r="UT1190" s="6"/>
      <c r="UU1190" s="6"/>
      <c r="UV1190" s="6"/>
      <c r="UW1190" s="6"/>
      <c r="UX1190" s="6"/>
      <c r="UY1190" s="6"/>
      <c r="UZ1190" s="6"/>
      <c r="VA1190" s="6"/>
      <c r="VM1190" s="6"/>
      <c r="VN1190" s="6"/>
      <c r="VO1190" s="6"/>
      <c r="VP1190" s="6"/>
      <c r="VQ1190" s="6"/>
      <c r="VR1190" s="6"/>
      <c r="VS1190" s="6"/>
      <c r="VT1190" s="6"/>
      <c r="VU1190" s="6"/>
      <c r="VV1190" s="6"/>
      <c r="VW1190" s="6"/>
      <c r="VX1190" s="6"/>
      <c r="VY1190" s="6"/>
      <c r="VZ1190" s="6"/>
      <c r="WA1190" s="6"/>
      <c r="WB1190" s="6"/>
      <c r="WC1190" s="6"/>
      <c r="WD1190" s="6"/>
      <c r="WE1190" s="6"/>
      <c r="WF1190" s="6"/>
      <c r="WO1190" s="6"/>
      <c r="WP1190" s="6"/>
      <c r="WQ1190" s="6"/>
      <c r="WR1190" s="6"/>
      <c r="WS1190" s="6"/>
      <c r="WT1190" s="6"/>
      <c r="WU1190" s="6"/>
      <c r="WV1190" s="6"/>
      <c r="WW1190" s="6"/>
      <c r="WX1190" s="6"/>
      <c r="WY1190" s="6"/>
      <c r="WZ1190" s="6"/>
      <c r="XA1190" s="6"/>
      <c r="XB1190" s="6"/>
      <c r="XC1190" s="6"/>
      <c r="XD1190" s="6"/>
      <c r="XE1190" s="6"/>
      <c r="XF1190" s="6"/>
      <c r="XG1190" s="6"/>
      <c r="XH1190" s="6"/>
    </row>
    <row r="1191" spans="2:632" s="4" customFormat="1" x14ac:dyDescent="0.2">
      <c r="B1191" s="6"/>
      <c r="C1191" s="6"/>
      <c r="E1191" s="6"/>
      <c r="UH1191" s="6"/>
      <c r="UI1191" s="6"/>
      <c r="UJ1191" s="6"/>
      <c r="UK1191" s="6"/>
      <c r="UL1191" s="6"/>
      <c r="UM1191" s="6"/>
      <c r="UN1191" s="6"/>
      <c r="UO1191" s="6"/>
      <c r="UP1191" s="6"/>
      <c r="UQ1191" s="6"/>
      <c r="UR1191" s="6"/>
      <c r="US1191" s="6"/>
      <c r="UT1191" s="6"/>
      <c r="UU1191" s="6"/>
      <c r="UV1191" s="6"/>
      <c r="UW1191" s="6"/>
      <c r="UX1191" s="6"/>
      <c r="UY1191" s="6"/>
      <c r="UZ1191" s="6"/>
      <c r="VA1191" s="6"/>
      <c r="VM1191" s="6"/>
      <c r="VN1191" s="6"/>
      <c r="VO1191" s="6"/>
      <c r="VP1191" s="6"/>
      <c r="VQ1191" s="6"/>
      <c r="VR1191" s="6"/>
      <c r="VS1191" s="6"/>
      <c r="VT1191" s="6"/>
      <c r="VU1191" s="6"/>
      <c r="VV1191" s="6"/>
      <c r="VW1191" s="6"/>
      <c r="VX1191" s="6"/>
      <c r="VY1191" s="6"/>
      <c r="VZ1191" s="6"/>
      <c r="WA1191" s="6"/>
      <c r="WB1191" s="6"/>
      <c r="WC1191" s="6"/>
      <c r="WD1191" s="6"/>
      <c r="WE1191" s="6"/>
      <c r="WF1191" s="6"/>
      <c r="WO1191" s="6"/>
      <c r="WP1191" s="6"/>
      <c r="WQ1191" s="6"/>
      <c r="WR1191" s="6"/>
      <c r="WS1191" s="6"/>
      <c r="WT1191" s="6"/>
      <c r="WU1191" s="6"/>
      <c r="WV1191" s="6"/>
      <c r="WW1191" s="6"/>
      <c r="WX1191" s="6"/>
      <c r="WY1191" s="6"/>
      <c r="WZ1191" s="6"/>
      <c r="XA1191" s="6"/>
      <c r="XB1191" s="6"/>
      <c r="XC1191" s="6"/>
      <c r="XD1191" s="6"/>
      <c r="XE1191" s="6"/>
      <c r="XF1191" s="6"/>
      <c r="XG1191" s="6"/>
      <c r="XH1191" s="6"/>
    </row>
    <row r="1192" spans="2:632" s="4" customFormat="1" x14ac:dyDescent="0.2">
      <c r="B1192" s="6"/>
      <c r="C1192" s="6"/>
      <c r="E1192" s="6"/>
      <c r="UH1192" s="6"/>
      <c r="UI1192" s="6"/>
      <c r="UJ1192" s="6"/>
      <c r="UK1192" s="6"/>
      <c r="UL1192" s="6"/>
      <c r="UM1192" s="6"/>
      <c r="UN1192" s="6"/>
      <c r="UO1192" s="6"/>
      <c r="UP1192" s="6"/>
      <c r="UQ1192" s="6"/>
      <c r="UR1192" s="6"/>
      <c r="US1192" s="6"/>
      <c r="UT1192" s="6"/>
      <c r="UU1192" s="6"/>
      <c r="UV1192" s="6"/>
      <c r="UW1192" s="6"/>
      <c r="UX1192" s="6"/>
      <c r="UY1192" s="6"/>
      <c r="UZ1192" s="6"/>
      <c r="VA1192" s="6"/>
      <c r="VM1192" s="6"/>
      <c r="VN1192" s="6"/>
      <c r="VO1192" s="6"/>
      <c r="VP1192" s="6"/>
      <c r="VQ1192" s="6"/>
      <c r="VR1192" s="6"/>
      <c r="VS1192" s="6"/>
      <c r="VT1192" s="6"/>
      <c r="VU1192" s="6"/>
      <c r="VV1192" s="6"/>
      <c r="VW1192" s="6"/>
      <c r="VX1192" s="6"/>
      <c r="VY1192" s="6"/>
      <c r="VZ1192" s="6"/>
      <c r="WA1192" s="6"/>
      <c r="WB1192" s="6"/>
      <c r="WC1192" s="6"/>
      <c r="WD1192" s="6"/>
      <c r="WE1192" s="6"/>
      <c r="WF1192" s="6"/>
      <c r="WO1192" s="6"/>
      <c r="WP1192" s="6"/>
      <c r="WQ1192" s="6"/>
      <c r="WR1192" s="6"/>
      <c r="WS1192" s="6"/>
      <c r="WT1192" s="6"/>
      <c r="WU1192" s="6"/>
      <c r="WV1192" s="6"/>
      <c r="WW1192" s="6"/>
      <c r="WX1192" s="6"/>
      <c r="WY1192" s="6"/>
      <c r="WZ1192" s="6"/>
      <c r="XA1192" s="6"/>
      <c r="XB1192" s="6"/>
      <c r="XC1192" s="6"/>
      <c r="XD1192" s="6"/>
      <c r="XE1192" s="6"/>
      <c r="XF1192" s="6"/>
      <c r="XG1192" s="6"/>
      <c r="XH1192" s="6"/>
    </row>
    <row r="1193" spans="2:632" s="4" customFormat="1" x14ac:dyDescent="0.2">
      <c r="B1193" s="6"/>
      <c r="C1193" s="6"/>
      <c r="E1193" s="6"/>
      <c r="UH1193" s="6"/>
      <c r="UI1193" s="6"/>
      <c r="UJ1193" s="6"/>
      <c r="UK1193" s="6"/>
      <c r="UL1193" s="6"/>
      <c r="UM1193" s="6"/>
      <c r="UN1193" s="6"/>
      <c r="UO1193" s="6"/>
      <c r="UP1193" s="6"/>
      <c r="UQ1193" s="6"/>
      <c r="UR1193" s="6"/>
      <c r="US1193" s="6"/>
      <c r="UT1193" s="6"/>
      <c r="UU1193" s="6"/>
      <c r="UV1193" s="6"/>
      <c r="UW1193" s="6"/>
      <c r="UX1193" s="6"/>
      <c r="UY1193" s="6"/>
      <c r="UZ1193" s="6"/>
      <c r="VA1193" s="6"/>
      <c r="VM1193" s="6"/>
      <c r="VN1193" s="6"/>
      <c r="VO1193" s="6"/>
      <c r="VP1193" s="6"/>
      <c r="VQ1193" s="6"/>
      <c r="VR1193" s="6"/>
      <c r="VS1193" s="6"/>
      <c r="VT1193" s="6"/>
      <c r="VU1193" s="6"/>
      <c r="VV1193" s="6"/>
      <c r="VW1193" s="6"/>
      <c r="VX1193" s="6"/>
      <c r="VY1193" s="6"/>
      <c r="VZ1193" s="6"/>
      <c r="WA1193" s="6"/>
      <c r="WB1193" s="6"/>
      <c r="WC1193" s="6"/>
      <c r="WD1193" s="6"/>
      <c r="WE1193" s="6"/>
      <c r="WF1193" s="6"/>
      <c r="WO1193" s="6"/>
      <c r="WP1193" s="6"/>
      <c r="WQ1193" s="6"/>
      <c r="WR1193" s="6"/>
      <c r="WS1193" s="6"/>
      <c r="WT1193" s="6"/>
      <c r="WU1193" s="6"/>
      <c r="WV1193" s="6"/>
      <c r="WW1193" s="6"/>
      <c r="WX1193" s="6"/>
      <c r="WY1193" s="6"/>
      <c r="WZ1193" s="6"/>
      <c r="XA1193" s="6"/>
      <c r="XB1193" s="6"/>
      <c r="XC1193" s="6"/>
      <c r="XD1193" s="6"/>
      <c r="XE1193" s="6"/>
      <c r="XF1193" s="6"/>
      <c r="XG1193" s="6"/>
      <c r="XH1193" s="6"/>
    </row>
    <row r="1194" spans="2:632" s="4" customFormat="1" x14ac:dyDescent="0.2">
      <c r="B1194" s="6"/>
      <c r="C1194" s="6"/>
      <c r="E1194" s="6"/>
      <c r="UH1194" s="6"/>
      <c r="UI1194" s="6"/>
      <c r="UJ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  <c r="UZ1194" s="6"/>
      <c r="VA1194" s="6"/>
      <c r="VM1194" s="6"/>
      <c r="VN1194" s="6"/>
      <c r="VO1194" s="6"/>
      <c r="VP1194" s="6"/>
      <c r="VQ1194" s="6"/>
      <c r="VR1194" s="6"/>
      <c r="VS1194" s="6"/>
      <c r="VT1194" s="6"/>
      <c r="VU1194" s="6"/>
      <c r="VV1194" s="6"/>
      <c r="VW1194" s="6"/>
      <c r="VX1194" s="6"/>
      <c r="VY1194" s="6"/>
      <c r="VZ1194" s="6"/>
      <c r="WA1194" s="6"/>
      <c r="WB1194" s="6"/>
      <c r="WC1194" s="6"/>
      <c r="WD1194" s="6"/>
      <c r="WE1194" s="6"/>
      <c r="WF1194" s="6"/>
      <c r="WO1194" s="6"/>
      <c r="WP1194" s="6"/>
      <c r="WQ1194" s="6"/>
      <c r="WR1194" s="6"/>
      <c r="WS1194" s="6"/>
      <c r="WT1194" s="6"/>
      <c r="WU1194" s="6"/>
      <c r="WV1194" s="6"/>
      <c r="WW1194" s="6"/>
      <c r="WX1194" s="6"/>
      <c r="WY1194" s="6"/>
      <c r="WZ1194" s="6"/>
      <c r="XA1194" s="6"/>
      <c r="XB1194" s="6"/>
      <c r="XC1194" s="6"/>
      <c r="XD1194" s="6"/>
      <c r="XE1194" s="6"/>
      <c r="XF1194" s="6"/>
      <c r="XG1194" s="6"/>
      <c r="XH1194" s="6"/>
    </row>
    <row r="1195" spans="2:632" s="4" customFormat="1" x14ac:dyDescent="0.2">
      <c r="B1195" s="6"/>
      <c r="C1195" s="6"/>
      <c r="E1195" s="6"/>
      <c r="UH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M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O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</row>
    <row r="1196" spans="2:632" s="4" customFormat="1" x14ac:dyDescent="0.2">
      <c r="B1196" s="6"/>
      <c r="C1196" s="6"/>
      <c r="E1196" s="6"/>
      <c r="UH1196" s="6"/>
      <c r="UI1196" s="6"/>
      <c r="UJ1196" s="6"/>
      <c r="UK1196" s="6"/>
      <c r="UL1196" s="6"/>
      <c r="UM1196" s="6"/>
      <c r="UN1196" s="6"/>
      <c r="UO1196" s="6"/>
      <c r="UP1196" s="6"/>
      <c r="UQ1196" s="6"/>
      <c r="UR1196" s="6"/>
      <c r="US1196" s="6"/>
      <c r="UT1196" s="6"/>
      <c r="UU1196" s="6"/>
      <c r="UV1196" s="6"/>
      <c r="UW1196" s="6"/>
      <c r="UX1196" s="6"/>
      <c r="UY1196" s="6"/>
      <c r="UZ1196" s="6"/>
      <c r="VA1196" s="6"/>
      <c r="VM1196" s="6"/>
      <c r="VN1196" s="6"/>
      <c r="VO1196" s="6"/>
      <c r="VP1196" s="6"/>
      <c r="VQ1196" s="6"/>
      <c r="VR1196" s="6"/>
      <c r="VS1196" s="6"/>
      <c r="VT1196" s="6"/>
      <c r="VU1196" s="6"/>
      <c r="VV1196" s="6"/>
      <c r="VW1196" s="6"/>
      <c r="VX1196" s="6"/>
      <c r="VY1196" s="6"/>
      <c r="VZ1196" s="6"/>
      <c r="WA1196" s="6"/>
      <c r="WB1196" s="6"/>
      <c r="WC1196" s="6"/>
      <c r="WD1196" s="6"/>
      <c r="WE1196" s="6"/>
      <c r="WF1196" s="6"/>
      <c r="WO1196" s="6"/>
      <c r="WP1196" s="6"/>
      <c r="WQ1196" s="6"/>
      <c r="WR1196" s="6"/>
      <c r="WS1196" s="6"/>
      <c r="WT1196" s="6"/>
      <c r="WU1196" s="6"/>
      <c r="WV1196" s="6"/>
      <c r="WW1196" s="6"/>
      <c r="WX1196" s="6"/>
      <c r="WY1196" s="6"/>
      <c r="WZ1196" s="6"/>
      <c r="XA1196" s="6"/>
      <c r="XB1196" s="6"/>
      <c r="XC1196" s="6"/>
      <c r="XD1196" s="6"/>
      <c r="XE1196" s="6"/>
      <c r="XF1196" s="6"/>
      <c r="XG1196" s="6"/>
      <c r="XH1196" s="6"/>
    </row>
    <row r="1197" spans="2:632" s="4" customFormat="1" x14ac:dyDescent="0.2">
      <c r="B1197" s="6"/>
      <c r="C1197" s="6"/>
      <c r="E1197" s="6"/>
      <c r="UH1197" s="6"/>
      <c r="UI1197" s="6"/>
      <c r="UJ1197" s="6"/>
      <c r="UK1197" s="6"/>
      <c r="UL1197" s="6"/>
      <c r="UM1197" s="6"/>
      <c r="UN1197" s="6"/>
      <c r="UO1197" s="6"/>
      <c r="UP1197" s="6"/>
      <c r="UQ1197" s="6"/>
      <c r="UR1197" s="6"/>
      <c r="US1197" s="6"/>
      <c r="UT1197" s="6"/>
      <c r="UU1197" s="6"/>
      <c r="UV1197" s="6"/>
      <c r="UW1197" s="6"/>
      <c r="UX1197" s="6"/>
      <c r="UY1197" s="6"/>
      <c r="UZ1197" s="6"/>
      <c r="VA1197" s="6"/>
      <c r="VM1197" s="6"/>
      <c r="VN1197" s="6"/>
      <c r="VO1197" s="6"/>
      <c r="VP1197" s="6"/>
      <c r="VQ1197" s="6"/>
      <c r="VR1197" s="6"/>
      <c r="VS1197" s="6"/>
      <c r="VT1197" s="6"/>
      <c r="VU1197" s="6"/>
      <c r="VV1197" s="6"/>
      <c r="VW1197" s="6"/>
      <c r="VX1197" s="6"/>
      <c r="VY1197" s="6"/>
      <c r="VZ1197" s="6"/>
      <c r="WA1197" s="6"/>
      <c r="WB1197" s="6"/>
      <c r="WC1197" s="6"/>
      <c r="WD1197" s="6"/>
      <c r="WE1197" s="6"/>
      <c r="WF1197" s="6"/>
      <c r="WO1197" s="6"/>
      <c r="WP1197" s="6"/>
      <c r="WQ1197" s="6"/>
      <c r="WR1197" s="6"/>
      <c r="WS1197" s="6"/>
      <c r="WT1197" s="6"/>
      <c r="WU1197" s="6"/>
      <c r="WV1197" s="6"/>
      <c r="WW1197" s="6"/>
      <c r="WX1197" s="6"/>
      <c r="WY1197" s="6"/>
      <c r="WZ1197" s="6"/>
      <c r="XA1197" s="6"/>
      <c r="XB1197" s="6"/>
      <c r="XC1197" s="6"/>
      <c r="XD1197" s="6"/>
      <c r="XE1197" s="6"/>
      <c r="XF1197" s="6"/>
      <c r="XG1197" s="6"/>
      <c r="XH1197" s="6"/>
    </row>
    <row r="1198" spans="2:632" s="4" customFormat="1" x14ac:dyDescent="0.2">
      <c r="B1198" s="6"/>
      <c r="C1198" s="6"/>
      <c r="E1198" s="6"/>
      <c r="UH1198" s="6"/>
      <c r="UI1198" s="6"/>
      <c r="UJ1198" s="6"/>
      <c r="UK1198" s="6"/>
      <c r="UL1198" s="6"/>
      <c r="UM1198" s="6"/>
      <c r="UN1198" s="6"/>
      <c r="UO1198" s="6"/>
      <c r="UP1198" s="6"/>
      <c r="UQ1198" s="6"/>
      <c r="UR1198" s="6"/>
      <c r="US1198" s="6"/>
      <c r="UT1198" s="6"/>
      <c r="UU1198" s="6"/>
      <c r="UV1198" s="6"/>
      <c r="UW1198" s="6"/>
      <c r="UX1198" s="6"/>
      <c r="UY1198" s="6"/>
      <c r="UZ1198" s="6"/>
      <c r="VA1198" s="6"/>
      <c r="VM1198" s="6"/>
      <c r="VN1198" s="6"/>
      <c r="VO1198" s="6"/>
      <c r="VP1198" s="6"/>
      <c r="VQ1198" s="6"/>
      <c r="VR1198" s="6"/>
      <c r="VS1198" s="6"/>
      <c r="VT1198" s="6"/>
      <c r="VU1198" s="6"/>
      <c r="VV1198" s="6"/>
      <c r="VW1198" s="6"/>
      <c r="VX1198" s="6"/>
      <c r="VY1198" s="6"/>
      <c r="VZ1198" s="6"/>
      <c r="WA1198" s="6"/>
      <c r="WB1198" s="6"/>
      <c r="WC1198" s="6"/>
      <c r="WD1198" s="6"/>
      <c r="WE1198" s="6"/>
      <c r="WF1198" s="6"/>
      <c r="WO1198" s="6"/>
      <c r="WP1198" s="6"/>
      <c r="WQ1198" s="6"/>
      <c r="WR1198" s="6"/>
      <c r="WS1198" s="6"/>
      <c r="WT1198" s="6"/>
      <c r="WU1198" s="6"/>
      <c r="WV1198" s="6"/>
      <c r="WW1198" s="6"/>
      <c r="WX1198" s="6"/>
      <c r="WY1198" s="6"/>
      <c r="WZ1198" s="6"/>
      <c r="XA1198" s="6"/>
      <c r="XB1198" s="6"/>
      <c r="XC1198" s="6"/>
      <c r="XD1198" s="6"/>
      <c r="XE1198" s="6"/>
      <c r="XF1198" s="6"/>
      <c r="XG1198" s="6"/>
      <c r="XH1198" s="6"/>
    </row>
    <row r="1199" spans="2:632" s="4" customFormat="1" x14ac:dyDescent="0.2">
      <c r="B1199" s="6"/>
      <c r="C1199" s="6"/>
      <c r="E1199" s="6"/>
      <c r="UH1199" s="6"/>
      <c r="UI1199" s="6"/>
      <c r="UJ1199" s="6"/>
      <c r="UK1199" s="6"/>
      <c r="UL1199" s="6"/>
      <c r="UM1199" s="6"/>
      <c r="UN1199" s="6"/>
      <c r="UO1199" s="6"/>
      <c r="UP1199" s="6"/>
      <c r="UQ1199" s="6"/>
      <c r="UR1199" s="6"/>
      <c r="US1199" s="6"/>
      <c r="UT1199" s="6"/>
      <c r="UU1199" s="6"/>
      <c r="UV1199" s="6"/>
      <c r="UW1199" s="6"/>
      <c r="UX1199" s="6"/>
      <c r="UY1199" s="6"/>
      <c r="UZ1199" s="6"/>
      <c r="VA1199" s="6"/>
      <c r="VM1199" s="6"/>
      <c r="VN1199" s="6"/>
      <c r="VO1199" s="6"/>
      <c r="VP1199" s="6"/>
      <c r="VQ1199" s="6"/>
      <c r="VR1199" s="6"/>
      <c r="VS1199" s="6"/>
      <c r="VT1199" s="6"/>
      <c r="VU1199" s="6"/>
      <c r="VV1199" s="6"/>
      <c r="VW1199" s="6"/>
      <c r="VX1199" s="6"/>
      <c r="VY1199" s="6"/>
      <c r="VZ1199" s="6"/>
      <c r="WA1199" s="6"/>
      <c r="WB1199" s="6"/>
      <c r="WC1199" s="6"/>
      <c r="WD1199" s="6"/>
      <c r="WE1199" s="6"/>
      <c r="WF1199" s="6"/>
      <c r="WO1199" s="6"/>
      <c r="WP1199" s="6"/>
      <c r="WQ1199" s="6"/>
      <c r="WR1199" s="6"/>
      <c r="WS1199" s="6"/>
      <c r="WT1199" s="6"/>
      <c r="WU1199" s="6"/>
      <c r="WV1199" s="6"/>
      <c r="WW1199" s="6"/>
      <c r="WX1199" s="6"/>
      <c r="WY1199" s="6"/>
      <c r="WZ1199" s="6"/>
      <c r="XA1199" s="6"/>
      <c r="XB1199" s="6"/>
      <c r="XC1199" s="6"/>
      <c r="XD1199" s="6"/>
      <c r="XE1199" s="6"/>
      <c r="XF1199" s="6"/>
      <c r="XG1199" s="6"/>
      <c r="XH1199" s="6"/>
    </row>
    <row r="1200" spans="2:632" s="4" customFormat="1" x14ac:dyDescent="0.2">
      <c r="B1200" s="6"/>
      <c r="C1200" s="6"/>
      <c r="E1200" s="6"/>
      <c r="UH1200" s="6"/>
      <c r="UI1200" s="6"/>
      <c r="UJ1200" s="6"/>
      <c r="UK1200" s="6"/>
      <c r="UL1200" s="6"/>
      <c r="UM1200" s="6"/>
      <c r="UN1200" s="6"/>
      <c r="UO1200" s="6"/>
      <c r="UP1200" s="6"/>
      <c r="UQ1200" s="6"/>
      <c r="UR1200" s="6"/>
      <c r="US1200" s="6"/>
      <c r="UT1200" s="6"/>
      <c r="UU1200" s="6"/>
      <c r="UV1200" s="6"/>
      <c r="UW1200" s="6"/>
      <c r="UX1200" s="6"/>
      <c r="UY1200" s="6"/>
      <c r="UZ1200" s="6"/>
      <c r="VA1200" s="6"/>
      <c r="VM1200" s="6"/>
      <c r="VN1200" s="6"/>
      <c r="VO1200" s="6"/>
      <c r="VP1200" s="6"/>
      <c r="VQ1200" s="6"/>
      <c r="VR1200" s="6"/>
      <c r="VS1200" s="6"/>
      <c r="VT1200" s="6"/>
      <c r="VU1200" s="6"/>
      <c r="VV1200" s="6"/>
      <c r="VW1200" s="6"/>
      <c r="VX1200" s="6"/>
      <c r="VY1200" s="6"/>
      <c r="VZ1200" s="6"/>
      <c r="WA1200" s="6"/>
      <c r="WB1200" s="6"/>
      <c r="WC1200" s="6"/>
      <c r="WD1200" s="6"/>
      <c r="WE1200" s="6"/>
      <c r="WF1200" s="6"/>
      <c r="WO1200" s="6"/>
      <c r="WP1200" s="6"/>
      <c r="WQ1200" s="6"/>
      <c r="WR1200" s="6"/>
      <c r="WS1200" s="6"/>
      <c r="WT1200" s="6"/>
      <c r="WU1200" s="6"/>
      <c r="WV1200" s="6"/>
      <c r="WW1200" s="6"/>
      <c r="WX1200" s="6"/>
      <c r="WY1200" s="6"/>
      <c r="WZ1200" s="6"/>
      <c r="XA1200" s="6"/>
      <c r="XB1200" s="6"/>
      <c r="XC1200" s="6"/>
      <c r="XD1200" s="6"/>
      <c r="XE1200" s="6"/>
      <c r="XF1200" s="6"/>
      <c r="XG1200" s="6"/>
      <c r="XH1200" s="6"/>
    </row>
    <row r="1201" spans="2:632" s="4" customFormat="1" x14ac:dyDescent="0.2">
      <c r="B1201" s="6"/>
      <c r="C1201" s="6"/>
      <c r="E1201" s="6"/>
      <c r="UH1201" s="6"/>
      <c r="UI1201" s="6"/>
      <c r="UJ1201" s="6"/>
      <c r="UK1201" s="6"/>
      <c r="UL1201" s="6"/>
      <c r="UM1201" s="6"/>
      <c r="UN1201" s="6"/>
      <c r="UO1201" s="6"/>
      <c r="UP1201" s="6"/>
      <c r="UQ1201" s="6"/>
      <c r="UR1201" s="6"/>
      <c r="US1201" s="6"/>
      <c r="UT1201" s="6"/>
      <c r="UU1201" s="6"/>
      <c r="UV1201" s="6"/>
      <c r="UW1201" s="6"/>
      <c r="UX1201" s="6"/>
      <c r="UY1201" s="6"/>
      <c r="UZ1201" s="6"/>
      <c r="VA1201" s="6"/>
      <c r="VM1201" s="6"/>
      <c r="VN1201" s="6"/>
      <c r="VO1201" s="6"/>
      <c r="VP1201" s="6"/>
      <c r="VQ1201" s="6"/>
      <c r="VR1201" s="6"/>
      <c r="VS1201" s="6"/>
      <c r="VT1201" s="6"/>
      <c r="VU1201" s="6"/>
      <c r="VV1201" s="6"/>
      <c r="VW1201" s="6"/>
      <c r="VX1201" s="6"/>
      <c r="VY1201" s="6"/>
      <c r="VZ1201" s="6"/>
      <c r="WA1201" s="6"/>
      <c r="WB1201" s="6"/>
      <c r="WC1201" s="6"/>
      <c r="WD1201" s="6"/>
      <c r="WE1201" s="6"/>
      <c r="WF1201" s="6"/>
      <c r="WO1201" s="6"/>
      <c r="WP1201" s="6"/>
      <c r="WQ1201" s="6"/>
      <c r="WR1201" s="6"/>
      <c r="WS1201" s="6"/>
      <c r="WT1201" s="6"/>
      <c r="WU1201" s="6"/>
      <c r="WV1201" s="6"/>
      <c r="WW1201" s="6"/>
      <c r="WX1201" s="6"/>
      <c r="WY1201" s="6"/>
      <c r="WZ1201" s="6"/>
      <c r="XA1201" s="6"/>
      <c r="XB1201" s="6"/>
      <c r="XC1201" s="6"/>
      <c r="XD1201" s="6"/>
      <c r="XE1201" s="6"/>
      <c r="XF1201" s="6"/>
      <c r="XG1201" s="6"/>
      <c r="XH1201" s="6"/>
    </row>
    <row r="1202" spans="2:632" s="4" customFormat="1" x14ac:dyDescent="0.2">
      <c r="B1202" s="6"/>
      <c r="C1202" s="6"/>
      <c r="E1202" s="6"/>
      <c r="UH1202" s="6"/>
      <c r="UI1202" s="6"/>
      <c r="UJ1202" s="6"/>
      <c r="UK1202" s="6"/>
      <c r="UL1202" s="6"/>
      <c r="UM1202" s="6"/>
      <c r="UN1202" s="6"/>
      <c r="UO1202" s="6"/>
      <c r="UP1202" s="6"/>
      <c r="UQ1202" s="6"/>
      <c r="UR1202" s="6"/>
      <c r="US1202" s="6"/>
      <c r="UT1202" s="6"/>
      <c r="UU1202" s="6"/>
      <c r="UV1202" s="6"/>
      <c r="UW1202" s="6"/>
      <c r="UX1202" s="6"/>
      <c r="UY1202" s="6"/>
      <c r="UZ1202" s="6"/>
      <c r="VA1202" s="6"/>
      <c r="VM1202" s="6"/>
      <c r="VN1202" s="6"/>
      <c r="VO1202" s="6"/>
      <c r="VP1202" s="6"/>
      <c r="VQ1202" s="6"/>
      <c r="VR1202" s="6"/>
      <c r="VS1202" s="6"/>
      <c r="VT1202" s="6"/>
      <c r="VU1202" s="6"/>
      <c r="VV1202" s="6"/>
      <c r="VW1202" s="6"/>
      <c r="VX1202" s="6"/>
      <c r="VY1202" s="6"/>
      <c r="VZ1202" s="6"/>
      <c r="WA1202" s="6"/>
      <c r="WB1202" s="6"/>
      <c r="WC1202" s="6"/>
      <c r="WD1202" s="6"/>
      <c r="WE1202" s="6"/>
      <c r="WF1202" s="6"/>
      <c r="WO1202" s="6"/>
      <c r="WP1202" s="6"/>
      <c r="WQ1202" s="6"/>
      <c r="WR1202" s="6"/>
      <c r="WS1202" s="6"/>
      <c r="WT1202" s="6"/>
      <c r="WU1202" s="6"/>
      <c r="WV1202" s="6"/>
      <c r="WW1202" s="6"/>
      <c r="WX1202" s="6"/>
      <c r="WY1202" s="6"/>
      <c r="WZ1202" s="6"/>
      <c r="XA1202" s="6"/>
      <c r="XB1202" s="6"/>
      <c r="XC1202" s="6"/>
      <c r="XD1202" s="6"/>
      <c r="XE1202" s="6"/>
      <c r="XF1202" s="6"/>
      <c r="XG1202" s="6"/>
      <c r="XH1202" s="6"/>
    </row>
    <row r="1203" spans="2:632" s="4" customFormat="1" x14ac:dyDescent="0.2">
      <c r="B1203" s="6"/>
      <c r="C1203" s="6"/>
      <c r="E1203" s="6"/>
      <c r="UH1203" s="6"/>
      <c r="UI1203" s="6"/>
      <c r="UJ1203" s="6"/>
      <c r="UK1203" s="6"/>
      <c r="UL1203" s="6"/>
      <c r="UM1203" s="6"/>
      <c r="UN1203" s="6"/>
      <c r="UO1203" s="6"/>
      <c r="UP1203" s="6"/>
      <c r="UQ1203" s="6"/>
      <c r="UR1203" s="6"/>
      <c r="US1203" s="6"/>
      <c r="UT1203" s="6"/>
      <c r="UU1203" s="6"/>
      <c r="UV1203" s="6"/>
      <c r="UW1203" s="6"/>
      <c r="UX1203" s="6"/>
      <c r="UY1203" s="6"/>
      <c r="UZ1203" s="6"/>
      <c r="VA1203" s="6"/>
      <c r="VM1203" s="6"/>
      <c r="VN1203" s="6"/>
      <c r="VO1203" s="6"/>
      <c r="VP1203" s="6"/>
      <c r="VQ1203" s="6"/>
      <c r="VR1203" s="6"/>
      <c r="VS1203" s="6"/>
      <c r="VT1203" s="6"/>
      <c r="VU1203" s="6"/>
      <c r="VV1203" s="6"/>
      <c r="VW1203" s="6"/>
      <c r="VX1203" s="6"/>
      <c r="VY1203" s="6"/>
      <c r="VZ1203" s="6"/>
      <c r="WA1203" s="6"/>
      <c r="WB1203" s="6"/>
      <c r="WC1203" s="6"/>
      <c r="WD1203" s="6"/>
      <c r="WE1203" s="6"/>
      <c r="WF1203" s="6"/>
      <c r="WO1203" s="6"/>
      <c r="WP1203" s="6"/>
      <c r="WQ1203" s="6"/>
      <c r="WR1203" s="6"/>
      <c r="WS1203" s="6"/>
      <c r="WT1203" s="6"/>
      <c r="WU1203" s="6"/>
      <c r="WV1203" s="6"/>
      <c r="WW1203" s="6"/>
      <c r="WX1203" s="6"/>
      <c r="WY1203" s="6"/>
      <c r="WZ1203" s="6"/>
      <c r="XA1203" s="6"/>
      <c r="XB1203" s="6"/>
      <c r="XC1203" s="6"/>
      <c r="XD1203" s="6"/>
      <c r="XE1203" s="6"/>
      <c r="XF1203" s="6"/>
      <c r="XG1203" s="6"/>
      <c r="XH1203" s="6"/>
    </row>
    <row r="1204" spans="2:632" s="4" customFormat="1" x14ac:dyDescent="0.2">
      <c r="B1204" s="6"/>
      <c r="C1204" s="6"/>
      <c r="E1204" s="6"/>
      <c r="UH1204" s="6"/>
      <c r="UI1204" s="6"/>
      <c r="UJ1204" s="6"/>
      <c r="UK1204" s="6"/>
      <c r="UL1204" s="6"/>
      <c r="UM1204" s="6"/>
      <c r="UN1204" s="6"/>
      <c r="UO1204" s="6"/>
      <c r="UP1204" s="6"/>
      <c r="UQ1204" s="6"/>
      <c r="UR1204" s="6"/>
      <c r="US1204" s="6"/>
      <c r="UT1204" s="6"/>
      <c r="UU1204" s="6"/>
      <c r="UV1204" s="6"/>
      <c r="UW1204" s="6"/>
      <c r="UX1204" s="6"/>
      <c r="UY1204" s="6"/>
      <c r="UZ1204" s="6"/>
      <c r="VA1204" s="6"/>
      <c r="VM1204" s="6"/>
      <c r="VN1204" s="6"/>
      <c r="VO1204" s="6"/>
      <c r="VP1204" s="6"/>
      <c r="VQ1204" s="6"/>
      <c r="VR1204" s="6"/>
      <c r="VS1204" s="6"/>
      <c r="VT1204" s="6"/>
      <c r="VU1204" s="6"/>
      <c r="VV1204" s="6"/>
      <c r="VW1204" s="6"/>
      <c r="VX1204" s="6"/>
      <c r="VY1204" s="6"/>
      <c r="VZ1204" s="6"/>
      <c r="WA1204" s="6"/>
      <c r="WB1204" s="6"/>
      <c r="WC1204" s="6"/>
      <c r="WD1204" s="6"/>
      <c r="WE1204" s="6"/>
      <c r="WF1204" s="6"/>
      <c r="WO1204" s="6"/>
      <c r="WP1204" s="6"/>
      <c r="WQ1204" s="6"/>
      <c r="WR1204" s="6"/>
      <c r="WS1204" s="6"/>
      <c r="WT1204" s="6"/>
      <c r="WU1204" s="6"/>
      <c r="WV1204" s="6"/>
      <c r="WW1204" s="6"/>
      <c r="WX1204" s="6"/>
      <c r="WY1204" s="6"/>
      <c r="WZ1204" s="6"/>
      <c r="XA1204" s="6"/>
      <c r="XB1204" s="6"/>
      <c r="XC1204" s="6"/>
      <c r="XD1204" s="6"/>
      <c r="XE1204" s="6"/>
      <c r="XF1204" s="6"/>
      <c r="XG1204" s="6"/>
      <c r="XH1204" s="6"/>
    </row>
    <row r="1205" spans="2:632" s="4" customFormat="1" x14ac:dyDescent="0.2">
      <c r="B1205" s="6"/>
      <c r="C1205" s="6"/>
      <c r="E1205" s="6"/>
      <c r="UH1205" s="6"/>
      <c r="UI1205" s="6"/>
      <c r="UJ1205" s="6"/>
      <c r="UK1205" s="6"/>
      <c r="UL1205" s="6"/>
      <c r="UM1205" s="6"/>
      <c r="UN1205" s="6"/>
      <c r="UO1205" s="6"/>
      <c r="UP1205" s="6"/>
      <c r="UQ1205" s="6"/>
      <c r="UR1205" s="6"/>
      <c r="US1205" s="6"/>
      <c r="UT1205" s="6"/>
      <c r="UU1205" s="6"/>
      <c r="UV1205" s="6"/>
      <c r="UW1205" s="6"/>
      <c r="UX1205" s="6"/>
      <c r="UY1205" s="6"/>
      <c r="UZ1205" s="6"/>
      <c r="VA1205" s="6"/>
      <c r="VM1205" s="6"/>
      <c r="VN1205" s="6"/>
      <c r="VO1205" s="6"/>
      <c r="VP1205" s="6"/>
      <c r="VQ1205" s="6"/>
      <c r="VR1205" s="6"/>
      <c r="VS1205" s="6"/>
      <c r="VT1205" s="6"/>
      <c r="VU1205" s="6"/>
      <c r="VV1205" s="6"/>
      <c r="VW1205" s="6"/>
      <c r="VX1205" s="6"/>
      <c r="VY1205" s="6"/>
      <c r="VZ1205" s="6"/>
      <c r="WA1205" s="6"/>
      <c r="WB1205" s="6"/>
      <c r="WC1205" s="6"/>
      <c r="WD1205" s="6"/>
      <c r="WE1205" s="6"/>
      <c r="WF1205" s="6"/>
      <c r="WO1205" s="6"/>
      <c r="WP1205" s="6"/>
      <c r="WQ1205" s="6"/>
      <c r="WR1205" s="6"/>
      <c r="WS1205" s="6"/>
      <c r="WT1205" s="6"/>
      <c r="WU1205" s="6"/>
      <c r="WV1205" s="6"/>
      <c r="WW1205" s="6"/>
      <c r="WX1205" s="6"/>
      <c r="WY1205" s="6"/>
      <c r="WZ1205" s="6"/>
      <c r="XA1205" s="6"/>
      <c r="XB1205" s="6"/>
      <c r="XC1205" s="6"/>
      <c r="XD1205" s="6"/>
      <c r="XE1205" s="6"/>
      <c r="XF1205" s="6"/>
      <c r="XG1205" s="6"/>
      <c r="XH1205" s="6"/>
    </row>
    <row r="1206" spans="2:632" s="4" customFormat="1" x14ac:dyDescent="0.2">
      <c r="B1206" s="6"/>
      <c r="C1206" s="6"/>
      <c r="E1206" s="6"/>
      <c r="UH1206" s="6"/>
      <c r="UI1206" s="6"/>
      <c r="UJ1206" s="6"/>
      <c r="UK1206" s="6"/>
      <c r="UL1206" s="6"/>
      <c r="UM1206" s="6"/>
      <c r="UN1206" s="6"/>
      <c r="UO1206" s="6"/>
      <c r="UP1206" s="6"/>
      <c r="UQ1206" s="6"/>
      <c r="UR1206" s="6"/>
      <c r="US1206" s="6"/>
      <c r="UT1206" s="6"/>
      <c r="UU1206" s="6"/>
      <c r="UV1206" s="6"/>
      <c r="UW1206" s="6"/>
      <c r="UX1206" s="6"/>
      <c r="UY1206" s="6"/>
      <c r="UZ1206" s="6"/>
      <c r="VA1206" s="6"/>
      <c r="VM1206" s="6"/>
      <c r="VN1206" s="6"/>
      <c r="VO1206" s="6"/>
      <c r="VP1206" s="6"/>
      <c r="VQ1206" s="6"/>
      <c r="VR1206" s="6"/>
      <c r="VS1206" s="6"/>
      <c r="VT1206" s="6"/>
      <c r="VU1206" s="6"/>
      <c r="VV1206" s="6"/>
      <c r="VW1206" s="6"/>
      <c r="VX1206" s="6"/>
      <c r="VY1206" s="6"/>
      <c r="VZ1206" s="6"/>
      <c r="WA1206" s="6"/>
      <c r="WB1206" s="6"/>
      <c r="WC1206" s="6"/>
      <c r="WD1206" s="6"/>
      <c r="WE1206" s="6"/>
      <c r="WF1206" s="6"/>
      <c r="WO1206" s="6"/>
      <c r="WP1206" s="6"/>
      <c r="WQ1206" s="6"/>
      <c r="WR1206" s="6"/>
      <c r="WS1206" s="6"/>
      <c r="WT1206" s="6"/>
      <c r="WU1206" s="6"/>
      <c r="WV1206" s="6"/>
      <c r="WW1206" s="6"/>
      <c r="WX1206" s="6"/>
      <c r="WY1206" s="6"/>
      <c r="WZ1206" s="6"/>
      <c r="XA1206" s="6"/>
      <c r="XB1206" s="6"/>
      <c r="XC1206" s="6"/>
      <c r="XD1206" s="6"/>
      <c r="XE1206" s="6"/>
      <c r="XF1206" s="6"/>
      <c r="XG1206" s="6"/>
      <c r="XH1206" s="6"/>
    </row>
    <row r="1207" spans="2:632" s="4" customFormat="1" x14ac:dyDescent="0.2">
      <c r="B1207" s="6"/>
      <c r="C1207" s="6"/>
      <c r="E1207" s="6"/>
      <c r="UH1207" s="6"/>
      <c r="UI1207" s="6"/>
      <c r="UJ1207" s="6"/>
      <c r="UK1207" s="6"/>
      <c r="UL1207" s="6"/>
      <c r="UM1207" s="6"/>
      <c r="UN1207" s="6"/>
      <c r="UO1207" s="6"/>
      <c r="UP1207" s="6"/>
      <c r="UQ1207" s="6"/>
      <c r="UR1207" s="6"/>
      <c r="US1207" s="6"/>
      <c r="UT1207" s="6"/>
      <c r="UU1207" s="6"/>
      <c r="UV1207" s="6"/>
      <c r="UW1207" s="6"/>
      <c r="UX1207" s="6"/>
      <c r="UY1207" s="6"/>
      <c r="UZ1207" s="6"/>
      <c r="VA1207" s="6"/>
      <c r="VM1207" s="6"/>
      <c r="VN1207" s="6"/>
      <c r="VO1207" s="6"/>
      <c r="VP1207" s="6"/>
      <c r="VQ1207" s="6"/>
      <c r="VR1207" s="6"/>
      <c r="VS1207" s="6"/>
      <c r="VT1207" s="6"/>
      <c r="VU1207" s="6"/>
      <c r="VV1207" s="6"/>
      <c r="VW1207" s="6"/>
      <c r="VX1207" s="6"/>
      <c r="VY1207" s="6"/>
      <c r="VZ1207" s="6"/>
      <c r="WA1207" s="6"/>
      <c r="WB1207" s="6"/>
      <c r="WC1207" s="6"/>
      <c r="WD1207" s="6"/>
      <c r="WE1207" s="6"/>
      <c r="WF1207" s="6"/>
      <c r="WO1207" s="6"/>
      <c r="WP1207" s="6"/>
      <c r="WQ1207" s="6"/>
      <c r="WR1207" s="6"/>
      <c r="WS1207" s="6"/>
      <c r="WT1207" s="6"/>
      <c r="WU1207" s="6"/>
      <c r="WV1207" s="6"/>
      <c r="WW1207" s="6"/>
      <c r="WX1207" s="6"/>
      <c r="WY1207" s="6"/>
      <c r="WZ1207" s="6"/>
      <c r="XA1207" s="6"/>
      <c r="XB1207" s="6"/>
      <c r="XC1207" s="6"/>
      <c r="XD1207" s="6"/>
      <c r="XE1207" s="6"/>
      <c r="XF1207" s="6"/>
      <c r="XG1207" s="6"/>
      <c r="XH1207" s="6"/>
    </row>
    <row r="1208" spans="2:632" s="4" customFormat="1" x14ac:dyDescent="0.2">
      <c r="B1208" s="6"/>
      <c r="C1208" s="6"/>
      <c r="E1208" s="6"/>
      <c r="UH1208" s="6"/>
      <c r="UI1208" s="6"/>
      <c r="UJ1208" s="6"/>
      <c r="UK1208" s="6"/>
      <c r="UL1208" s="6"/>
      <c r="UM1208" s="6"/>
      <c r="UN1208" s="6"/>
      <c r="UO1208" s="6"/>
      <c r="UP1208" s="6"/>
      <c r="UQ1208" s="6"/>
      <c r="UR1208" s="6"/>
      <c r="US1208" s="6"/>
      <c r="UT1208" s="6"/>
      <c r="UU1208" s="6"/>
      <c r="UV1208" s="6"/>
      <c r="UW1208" s="6"/>
      <c r="UX1208" s="6"/>
      <c r="UY1208" s="6"/>
      <c r="UZ1208" s="6"/>
      <c r="VA1208" s="6"/>
      <c r="VM1208" s="6"/>
      <c r="VN1208" s="6"/>
      <c r="VO1208" s="6"/>
      <c r="VP1208" s="6"/>
      <c r="VQ1208" s="6"/>
      <c r="VR1208" s="6"/>
      <c r="VS1208" s="6"/>
      <c r="VT1208" s="6"/>
      <c r="VU1208" s="6"/>
      <c r="VV1208" s="6"/>
      <c r="VW1208" s="6"/>
      <c r="VX1208" s="6"/>
      <c r="VY1208" s="6"/>
      <c r="VZ1208" s="6"/>
      <c r="WA1208" s="6"/>
      <c r="WB1208" s="6"/>
      <c r="WC1208" s="6"/>
      <c r="WD1208" s="6"/>
      <c r="WE1208" s="6"/>
      <c r="WF1208" s="6"/>
      <c r="WO1208" s="6"/>
      <c r="WP1208" s="6"/>
      <c r="WQ1208" s="6"/>
      <c r="WR1208" s="6"/>
      <c r="WS1208" s="6"/>
      <c r="WT1208" s="6"/>
      <c r="WU1208" s="6"/>
      <c r="WV1208" s="6"/>
      <c r="WW1208" s="6"/>
      <c r="WX1208" s="6"/>
      <c r="WY1208" s="6"/>
      <c r="WZ1208" s="6"/>
      <c r="XA1208" s="6"/>
      <c r="XB1208" s="6"/>
      <c r="XC1208" s="6"/>
      <c r="XD1208" s="6"/>
      <c r="XE1208" s="6"/>
      <c r="XF1208" s="6"/>
      <c r="XG1208" s="6"/>
      <c r="XH1208" s="6"/>
    </row>
    <row r="1209" spans="2:632" s="4" customFormat="1" x14ac:dyDescent="0.2">
      <c r="B1209" s="6"/>
      <c r="C1209" s="6"/>
      <c r="E1209" s="6"/>
      <c r="UH1209" s="6"/>
      <c r="UI1209" s="6"/>
      <c r="UJ1209" s="6"/>
      <c r="UK1209" s="6"/>
      <c r="UL1209" s="6"/>
      <c r="UM1209" s="6"/>
      <c r="UN1209" s="6"/>
      <c r="UO1209" s="6"/>
      <c r="UP1209" s="6"/>
      <c r="UQ1209" s="6"/>
      <c r="UR1209" s="6"/>
      <c r="US1209" s="6"/>
      <c r="UT1209" s="6"/>
      <c r="UU1209" s="6"/>
      <c r="UV1209" s="6"/>
      <c r="UW1209" s="6"/>
      <c r="UX1209" s="6"/>
      <c r="UY1209" s="6"/>
      <c r="UZ1209" s="6"/>
      <c r="VA1209" s="6"/>
      <c r="VM1209" s="6"/>
      <c r="VN1209" s="6"/>
      <c r="VO1209" s="6"/>
      <c r="VP1209" s="6"/>
      <c r="VQ1209" s="6"/>
      <c r="VR1209" s="6"/>
      <c r="VS1209" s="6"/>
      <c r="VT1209" s="6"/>
      <c r="VU1209" s="6"/>
      <c r="VV1209" s="6"/>
      <c r="VW1209" s="6"/>
      <c r="VX1209" s="6"/>
      <c r="VY1209" s="6"/>
      <c r="VZ1209" s="6"/>
      <c r="WA1209" s="6"/>
      <c r="WB1209" s="6"/>
      <c r="WC1209" s="6"/>
      <c r="WD1209" s="6"/>
      <c r="WE1209" s="6"/>
      <c r="WF1209" s="6"/>
      <c r="WO1209" s="6"/>
      <c r="WP1209" s="6"/>
      <c r="WQ1209" s="6"/>
      <c r="WR1209" s="6"/>
      <c r="WS1209" s="6"/>
      <c r="WT1209" s="6"/>
      <c r="WU1209" s="6"/>
      <c r="WV1209" s="6"/>
      <c r="WW1209" s="6"/>
      <c r="WX1209" s="6"/>
      <c r="WY1209" s="6"/>
      <c r="WZ1209" s="6"/>
      <c r="XA1209" s="6"/>
      <c r="XB1209" s="6"/>
      <c r="XC1209" s="6"/>
      <c r="XD1209" s="6"/>
      <c r="XE1209" s="6"/>
      <c r="XF1209" s="6"/>
      <c r="XG1209" s="6"/>
      <c r="XH1209" s="6"/>
    </row>
    <row r="1210" spans="2:632" s="4" customFormat="1" x14ac:dyDescent="0.2">
      <c r="B1210" s="6"/>
      <c r="C1210" s="6"/>
      <c r="E1210" s="6"/>
      <c r="UH1210" s="6"/>
      <c r="UI1210" s="6"/>
      <c r="UJ1210" s="6"/>
      <c r="UK1210" s="6"/>
      <c r="UL1210" s="6"/>
      <c r="UM1210" s="6"/>
      <c r="UN1210" s="6"/>
      <c r="UO1210" s="6"/>
      <c r="UP1210" s="6"/>
      <c r="UQ1210" s="6"/>
      <c r="UR1210" s="6"/>
      <c r="US1210" s="6"/>
      <c r="UT1210" s="6"/>
      <c r="UU1210" s="6"/>
      <c r="UV1210" s="6"/>
      <c r="UW1210" s="6"/>
      <c r="UX1210" s="6"/>
      <c r="UY1210" s="6"/>
      <c r="UZ1210" s="6"/>
      <c r="VA1210" s="6"/>
      <c r="VM1210" s="6"/>
      <c r="VN1210" s="6"/>
      <c r="VO1210" s="6"/>
      <c r="VP1210" s="6"/>
      <c r="VQ1210" s="6"/>
      <c r="VR1210" s="6"/>
      <c r="VS1210" s="6"/>
      <c r="VT1210" s="6"/>
      <c r="VU1210" s="6"/>
      <c r="VV1210" s="6"/>
      <c r="VW1210" s="6"/>
      <c r="VX1210" s="6"/>
      <c r="VY1210" s="6"/>
      <c r="VZ1210" s="6"/>
      <c r="WA1210" s="6"/>
      <c r="WB1210" s="6"/>
      <c r="WC1210" s="6"/>
      <c r="WD1210" s="6"/>
      <c r="WE1210" s="6"/>
      <c r="WF1210" s="6"/>
      <c r="WO1210" s="6"/>
      <c r="WP1210" s="6"/>
      <c r="WQ1210" s="6"/>
      <c r="WR1210" s="6"/>
      <c r="WS1210" s="6"/>
      <c r="WT1210" s="6"/>
      <c r="WU1210" s="6"/>
      <c r="WV1210" s="6"/>
      <c r="WW1210" s="6"/>
      <c r="WX1210" s="6"/>
      <c r="WY1210" s="6"/>
      <c r="WZ1210" s="6"/>
      <c r="XA1210" s="6"/>
      <c r="XB1210" s="6"/>
      <c r="XC1210" s="6"/>
      <c r="XD1210" s="6"/>
      <c r="XE1210" s="6"/>
      <c r="XF1210" s="6"/>
      <c r="XG1210" s="6"/>
      <c r="XH1210" s="6"/>
    </row>
    <row r="1211" spans="2:632" s="4" customFormat="1" x14ac:dyDescent="0.2">
      <c r="B1211" s="6"/>
      <c r="C1211" s="6"/>
      <c r="E1211" s="6"/>
      <c r="UH1211" s="6"/>
      <c r="UI1211" s="6"/>
      <c r="UJ1211" s="6"/>
      <c r="UK1211" s="6"/>
      <c r="UL1211" s="6"/>
      <c r="UM1211" s="6"/>
      <c r="UN1211" s="6"/>
      <c r="UO1211" s="6"/>
      <c r="UP1211" s="6"/>
      <c r="UQ1211" s="6"/>
      <c r="UR1211" s="6"/>
      <c r="US1211" s="6"/>
      <c r="UT1211" s="6"/>
      <c r="UU1211" s="6"/>
      <c r="UV1211" s="6"/>
      <c r="UW1211" s="6"/>
      <c r="UX1211" s="6"/>
      <c r="UY1211" s="6"/>
      <c r="UZ1211" s="6"/>
      <c r="VA1211" s="6"/>
      <c r="VM1211" s="6"/>
      <c r="VN1211" s="6"/>
      <c r="VO1211" s="6"/>
      <c r="VP1211" s="6"/>
      <c r="VQ1211" s="6"/>
      <c r="VR1211" s="6"/>
      <c r="VS1211" s="6"/>
      <c r="VT1211" s="6"/>
      <c r="VU1211" s="6"/>
      <c r="VV1211" s="6"/>
      <c r="VW1211" s="6"/>
      <c r="VX1211" s="6"/>
      <c r="VY1211" s="6"/>
      <c r="VZ1211" s="6"/>
      <c r="WA1211" s="6"/>
      <c r="WB1211" s="6"/>
      <c r="WC1211" s="6"/>
      <c r="WD1211" s="6"/>
      <c r="WE1211" s="6"/>
      <c r="WF1211" s="6"/>
      <c r="WO1211" s="6"/>
      <c r="WP1211" s="6"/>
      <c r="WQ1211" s="6"/>
      <c r="WR1211" s="6"/>
      <c r="WS1211" s="6"/>
      <c r="WT1211" s="6"/>
      <c r="WU1211" s="6"/>
      <c r="WV1211" s="6"/>
      <c r="WW1211" s="6"/>
      <c r="WX1211" s="6"/>
      <c r="WY1211" s="6"/>
      <c r="WZ1211" s="6"/>
      <c r="XA1211" s="6"/>
      <c r="XB1211" s="6"/>
      <c r="XC1211" s="6"/>
      <c r="XD1211" s="6"/>
      <c r="XE1211" s="6"/>
      <c r="XF1211" s="6"/>
      <c r="XG1211" s="6"/>
      <c r="XH1211" s="6"/>
    </row>
    <row r="1212" spans="2:632" s="4" customFormat="1" x14ac:dyDescent="0.2">
      <c r="B1212" s="6"/>
      <c r="C1212" s="6"/>
      <c r="E1212" s="6"/>
      <c r="UH1212" s="6"/>
      <c r="UI1212" s="6"/>
      <c r="UJ1212" s="6"/>
      <c r="UK1212" s="6"/>
      <c r="UL1212" s="6"/>
      <c r="UM1212" s="6"/>
      <c r="UN1212" s="6"/>
      <c r="UO1212" s="6"/>
      <c r="UP1212" s="6"/>
      <c r="UQ1212" s="6"/>
      <c r="UR1212" s="6"/>
      <c r="US1212" s="6"/>
      <c r="UT1212" s="6"/>
      <c r="UU1212" s="6"/>
      <c r="UV1212" s="6"/>
      <c r="UW1212" s="6"/>
      <c r="UX1212" s="6"/>
      <c r="UY1212" s="6"/>
      <c r="UZ1212" s="6"/>
      <c r="VA1212" s="6"/>
      <c r="VM1212" s="6"/>
      <c r="VN1212" s="6"/>
      <c r="VO1212" s="6"/>
      <c r="VP1212" s="6"/>
      <c r="VQ1212" s="6"/>
      <c r="VR1212" s="6"/>
      <c r="VS1212" s="6"/>
      <c r="VT1212" s="6"/>
      <c r="VU1212" s="6"/>
      <c r="VV1212" s="6"/>
      <c r="VW1212" s="6"/>
      <c r="VX1212" s="6"/>
      <c r="VY1212" s="6"/>
      <c r="VZ1212" s="6"/>
      <c r="WA1212" s="6"/>
      <c r="WB1212" s="6"/>
      <c r="WC1212" s="6"/>
      <c r="WD1212" s="6"/>
      <c r="WE1212" s="6"/>
      <c r="WF1212" s="6"/>
      <c r="WO1212" s="6"/>
      <c r="WP1212" s="6"/>
      <c r="WQ1212" s="6"/>
      <c r="WR1212" s="6"/>
      <c r="WS1212" s="6"/>
      <c r="WT1212" s="6"/>
      <c r="WU1212" s="6"/>
      <c r="WV1212" s="6"/>
      <c r="WW1212" s="6"/>
      <c r="WX1212" s="6"/>
      <c r="WY1212" s="6"/>
      <c r="WZ1212" s="6"/>
      <c r="XA1212" s="6"/>
      <c r="XB1212" s="6"/>
      <c r="XC1212" s="6"/>
      <c r="XD1212" s="6"/>
      <c r="XE1212" s="6"/>
      <c r="XF1212" s="6"/>
      <c r="XG1212" s="6"/>
      <c r="XH1212" s="6"/>
    </row>
    <row r="1213" spans="2:632" s="4" customFormat="1" x14ac:dyDescent="0.2">
      <c r="B1213" s="6"/>
      <c r="C1213" s="6"/>
      <c r="E1213" s="6"/>
      <c r="UH1213" s="6"/>
      <c r="UI1213" s="6"/>
      <c r="UJ1213" s="6"/>
      <c r="UK1213" s="6"/>
      <c r="UL1213" s="6"/>
      <c r="UM1213" s="6"/>
      <c r="UN1213" s="6"/>
      <c r="UO1213" s="6"/>
      <c r="UP1213" s="6"/>
      <c r="UQ1213" s="6"/>
      <c r="UR1213" s="6"/>
      <c r="US1213" s="6"/>
      <c r="UT1213" s="6"/>
      <c r="UU1213" s="6"/>
      <c r="UV1213" s="6"/>
      <c r="UW1213" s="6"/>
      <c r="UX1213" s="6"/>
      <c r="UY1213" s="6"/>
      <c r="UZ1213" s="6"/>
      <c r="VA1213" s="6"/>
      <c r="VM1213" s="6"/>
      <c r="VN1213" s="6"/>
      <c r="VO1213" s="6"/>
      <c r="VP1213" s="6"/>
      <c r="VQ1213" s="6"/>
      <c r="VR1213" s="6"/>
      <c r="VS1213" s="6"/>
      <c r="VT1213" s="6"/>
      <c r="VU1213" s="6"/>
      <c r="VV1213" s="6"/>
      <c r="VW1213" s="6"/>
      <c r="VX1213" s="6"/>
      <c r="VY1213" s="6"/>
      <c r="VZ1213" s="6"/>
      <c r="WA1213" s="6"/>
      <c r="WB1213" s="6"/>
      <c r="WC1213" s="6"/>
      <c r="WD1213" s="6"/>
      <c r="WE1213" s="6"/>
      <c r="WF1213" s="6"/>
      <c r="WO1213" s="6"/>
      <c r="WP1213" s="6"/>
      <c r="WQ1213" s="6"/>
      <c r="WR1213" s="6"/>
      <c r="WS1213" s="6"/>
      <c r="WT1213" s="6"/>
      <c r="WU1213" s="6"/>
      <c r="WV1213" s="6"/>
      <c r="WW1213" s="6"/>
      <c r="WX1213" s="6"/>
      <c r="WY1213" s="6"/>
      <c r="WZ1213" s="6"/>
      <c r="XA1213" s="6"/>
      <c r="XB1213" s="6"/>
      <c r="XC1213" s="6"/>
      <c r="XD1213" s="6"/>
      <c r="XE1213" s="6"/>
      <c r="XF1213" s="6"/>
      <c r="XG1213" s="6"/>
      <c r="XH1213" s="6"/>
    </row>
    <row r="1214" spans="2:632" s="4" customFormat="1" x14ac:dyDescent="0.2">
      <c r="B1214" s="6"/>
      <c r="C1214" s="6"/>
      <c r="E1214" s="6"/>
      <c r="UH1214" s="6"/>
      <c r="UI1214" s="6"/>
      <c r="UJ1214" s="6"/>
      <c r="UK1214" s="6"/>
      <c r="UL1214" s="6"/>
      <c r="UM1214" s="6"/>
      <c r="UN1214" s="6"/>
      <c r="UO1214" s="6"/>
      <c r="UP1214" s="6"/>
      <c r="UQ1214" s="6"/>
      <c r="UR1214" s="6"/>
      <c r="US1214" s="6"/>
      <c r="UT1214" s="6"/>
      <c r="UU1214" s="6"/>
      <c r="UV1214" s="6"/>
      <c r="UW1214" s="6"/>
      <c r="UX1214" s="6"/>
      <c r="UY1214" s="6"/>
      <c r="UZ1214" s="6"/>
      <c r="VA1214" s="6"/>
      <c r="VM1214" s="6"/>
      <c r="VN1214" s="6"/>
      <c r="VO1214" s="6"/>
      <c r="VP1214" s="6"/>
      <c r="VQ1214" s="6"/>
      <c r="VR1214" s="6"/>
      <c r="VS1214" s="6"/>
      <c r="VT1214" s="6"/>
      <c r="VU1214" s="6"/>
      <c r="VV1214" s="6"/>
      <c r="VW1214" s="6"/>
      <c r="VX1214" s="6"/>
      <c r="VY1214" s="6"/>
      <c r="VZ1214" s="6"/>
      <c r="WA1214" s="6"/>
      <c r="WB1214" s="6"/>
      <c r="WC1214" s="6"/>
      <c r="WD1214" s="6"/>
      <c r="WE1214" s="6"/>
      <c r="WF1214" s="6"/>
      <c r="WO1214" s="6"/>
      <c r="WP1214" s="6"/>
      <c r="WQ1214" s="6"/>
      <c r="WR1214" s="6"/>
      <c r="WS1214" s="6"/>
      <c r="WT1214" s="6"/>
      <c r="WU1214" s="6"/>
      <c r="WV1214" s="6"/>
      <c r="WW1214" s="6"/>
      <c r="WX1214" s="6"/>
      <c r="WY1214" s="6"/>
      <c r="WZ1214" s="6"/>
      <c r="XA1214" s="6"/>
      <c r="XB1214" s="6"/>
      <c r="XC1214" s="6"/>
      <c r="XD1214" s="6"/>
      <c r="XE1214" s="6"/>
      <c r="XF1214" s="6"/>
      <c r="XG1214" s="6"/>
      <c r="XH1214" s="6"/>
    </row>
    <row r="1215" spans="2:632" s="4" customFormat="1" x14ac:dyDescent="0.2">
      <c r="B1215" s="6"/>
      <c r="C1215" s="6"/>
      <c r="E1215" s="6"/>
      <c r="UH1215" s="6"/>
      <c r="UI1215" s="6"/>
      <c r="UJ1215" s="6"/>
      <c r="UK1215" s="6"/>
      <c r="UL1215" s="6"/>
      <c r="UM1215" s="6"/>
      <c r="UN1215" s="6"/>
      <c r="UO1215" s="6"/>
      <c r="UP1215" s="6"/>
      <c r="UQ1215" s="6"/>
      <c r="UR1215" s="6"/>
      <c r="US1215" s="6"/>
      <c r="UT1215" s="6"/>
      <c r="UU1215" s="6"/>
      <c r="UV1215" s="6"/>
      <c r="UW1215" s="6"/>
      <c r="UX1215" s="6"/>
      <c r="UY1215" s="6"/>
      <c r="UZ1215" s="6"/>
      <c r="VA1215" s="6"/>
      <c r="VM1215" s="6"/>
      <c r="VN1215" s="6"/>
      <c r="VO1215" s="6"/>
      <c r="VP1215" s="6"/>
      <c r="VQ1215" s="6"/>
      <c r="VR1215" s="6"/>
      <c r="VS1215" s="6"/>
      <c r="VT1215" s="6"/>
      <c r="VU1215" s="6"/>
      <c r="VV1215" s="6"/>
      <c r="VW1215" s="6"/>
      <c r="VX1215" s="6"/>
      <c r="VY1215" s="6"/>
      <c r="VZ1215" s="6"/>
      <c r="WA1215" s="6"/>
      <c r="WB1215" s="6"/>
      <c r="WC1215" s="6"/>
      <c r="WD1215" s="6"/>
      <c r="WE1215" s="6"/>
      <c r="WF1215" s="6"/>
      <c r="WO1215" s="6"/>
      <c r="WP1215" s="6"/>
      <c r="WQ1215" s="6"/>
      <c r="WR1215" s="6"/>
      <c r="WS1215" s="6"/>
      <c r="WT1215" s="6"/>
      <c r="WU1215" s="6"/>
      <c r="WV1215" s="6"/>
      <c r="WW1215" s="6"/>
      <c r="WX1215" s="6"/>
      <c r="WY1215" s="6"/>
      <c r="WZ1215" s="6"/>
      <c r="XA1215" s="6"/>
      <c r="XB1215" s="6"/>
      <c r="XC1215" s="6"/>
      <c r="XD1215" s="6"/>
      <c r="XE1215" s="6"/>
      <c r="XF1215" s="6"/>
      <c r="XG1215" s="6"/>
      <c r="XH1215" s="6"/>
    </row>
    <row r="1216" spans="2:632" s="4" customFormat="1" x14ac:dyDescent="0.2">
      <c r="B1216" s="6"/>
      <c r="C1216" s="6"/>
      <c r="E1216" s="6"/>
      <c r="UH1216" s="6"/>
      <c r="UI1216" s="6"/>
      <c r="UJ1216" s="6"/>
      <c r="UK1216" s="6"/>
      <c r="UL1216" s="6"/>
      <c r="UM1216" s="6"/>
      <c r="UN1216" s="6"/>
      <c r="UO1216" s="6"/>
      <c r="UP1216" s="6"/>
      <c r="UQ1216" s="6"/>
      <c r="UR1216" s="6"/>
      <c r="US1216" s="6"/>
      <c r="UT1216" s="6"/>
      <c r="UU1216" s="6"/>
      <c r="UV1216" s="6"/>
      <c r="UW1216" s="6"/>
      <c r="UX1216" s="6"/>
      <c r="UY1216" s="6"/>
      <c r="UZ1216" s="6"/>
      <c r="VA1216" s="6"/>
      <c r="VM1216" s="6"/>
      <c r="VN1216" s="6"/>
      <c r="VO1216" s="6"/>
      <c r="VP1216" s="6"/>
      <c r="VQ1216" s="6"/>
      <c r="VR1216" s="6"/>
      <c r="VS1216" s="6"/>
      <c r="VT1216" s="6"/>
      <c r="VU1216" s="6"/>
      <c r="VV1216" s="6"/>
      <c r="VW1216" s="6"/>
      <c r="VX1216" s="6"/>
      <c r="VY1216" s="6"/>
      <c r="VZ1216" s="6"/>
      <c r="WA1216" s="6"/>
      <c r="WB1216" s="6"/>
      <c r="WC1216" s="6"/>
      <c r="WD1216" s="6"/>
      <c r="WE1216" s="6"/>
      <c r="WF1216" s="6"/>
      <c r="WO1216" s="6"/>
      <c r="WP1216" s="6"/>
      <c r="WQ1216" s="6"/>
      <c r="WR1216" s="6"/>
      <c r="WS1216" s="6"/>
      <c r="WT1216" s="6"/>
      <c r="WU1216" s="6"/>
      <c r="WV1216" s="6"/>
      <c r="WW1216" s="6"/>
      <c r="WX1216" s="6"/>
      <c r="WY1216" s="6"/>
      <c r="WZ1216" s="6"/>
      <c r="XA1216" s="6"/>
      <c r="XB1216" s="6"/>
      <c r="XC1216" s="6"/>
      <c r="XD1216" s="6"/>
      <c r="XE1216" s="6"/>
      <c r="XF1216" s="6"/>
      <c r="XG1216" s="6"/>
      <c r="XH1216" s="6"/>
    </row>
    <row r="1217" spans="2:632" s="4" customFormat="1" x14ac:dyDescent="0.2">
      <c r="B1217" s="6"/>
      <c r="C1217" s="6"/>
      <c r="E1217" s="6"/>
      <c r="UH1217" s="6"/>
      <c r="UI1217" s="6"/>
      <c r="UJ1217" s="6"/>
      <c r="UK1217" s="6"/>
      <c r="UL1217" s="6"/>
      <c r="UM1217" s="6"/>
      <c r="UN1217" s="6"/>
      <c r="UO1217" s="6"/>
      <c r="UP1217" s="6"/>
      <c r="UQ1217" s="6"/>
      <c r="UR1217" s="6"/>
      <c r="US1217" s="6"/>
      <c r="UT1217" s="6"/>
      <c r="UU1217" s="6"/>
      <c r="UV1217" s="6"/>
      <c r="UW1217" s="6"/>
      <c r="UX1217" s="6"/>
      <c r="UY1217" s="6"/>
      <c r="UZ1217" s="6"/>
      <c r="VA1217" s="6"/>
      <c r="VM1217" s="6"/>
      <c r="VN1217" s="6"/>
      <c r="VO1217" s="6"/>
      <c r="VP1217" s="6"/>
      <c r="VQ1217" s="6"/>
      <c r="VR1217" s="6"/>
      <c r="VS1217" s="6"/>
      <c r="VT1217" s="6"/>
      <c r="VU1217" s="6"/>
      <c r="VV1217" s="6"/>
      <c r="VW1217" s="6"/>
      <c r="VX1217" s="6"/>
      <c r="VY1217" s="6"/>
      <c r="VZ1217" s="6"/>
      <c r="WA1217" s="6"/>
      <c r="WB1217" s="6"/>
      <c r="WC1217" s="6"/>
      <c r="WD1217" s="6"/>
      <c r="WE1217" s="6"/>
      <c r="WF1217" s="6"/>
      <c r="WO1217" s="6"/>
      <c r="WP1217" s="6"/>
      <c r="WQ1217" s="6"/>
      <c r="WR1217" s="6"/>
      <c r="WS1217" s="6"/>
      <c r="WT1217" s="6"/>
      <c r="WU1217" s="6"/>
      <c r="WV1217" s="6"/>
      <c r="WW1217" s="6"/>
      <c r="WX1217" s="6"/>
      <c r="WY1217" s="6"/>
      <c r="WZ1217" s="6"/>
      <c r="XA1217" s="6"/>
      <c r="XB1217" s="6"/>
      <c r="XC1217" s="6"/>
      <c r="XD1217" s="6"/>
      <c r="XE1217" s="6"/>
      <c r="XF1217" s="6"/>
      <c r="XG1217" s="6"/>
      <c r="XH1217" s="6"/>
    </row>
    <row r="1218" spans="2:632" s="4" customFormat="1" x14ac:dyDescent="0.2">
      <c r="B1218" s="6"/>
      <c r="C1218" s="6"/>
      <c r="E1218" s="6"/>
      <c r="UH1218" s="6"/>
      <c r="UI1218" s="6"/>
      <c r="UJ1218" s="6"/>
      <c r="UK1218" s="6"/>
      <c r="UL1218" s="6"/>
      <c r="UM1218" s="6"/>
      <c r="UN1218" s="6"/>
      <c r="UO1218" s="6"/>
      <c r="UP1218" s="6"/>
      <c r="UQ1218" s="6"/>
      <c r="UR1218" s="6"/>
      <c r="US1218" s="6"/>
      <c r="UT1218" s="6"/>
      <c r="UU1218" s="6"/>
      <c r="UV1218" s="6"/>
      <c r="UW1218" s="6"/>
      <c r="UX1218" s="6"/>
      <c r="UY1218" s="6"/>
      <c r="UZ1218" s="6"/>
      <c r="VA1218" s="6"/>
      <c r="VM1218" s="6"/>
      <c r="VN1218" s="6"/>
      <c r="VO1218" s="6"/>
      <c r="VP1218" s="6"/>
      <c r="VQ1218" s="6"/>
      <c r="VR1218" s="6"/>
      <c r="VS1218" s="6"/>
      <c r="VT1218" s="6"/>
      <c r="VU1218" s="6"/>
      <c r="VV1218" s="6"/>
      <c r="VW1218" s="6"/>
      <c r="VX1218" s="6"/>
      <c r="VY1218" s="6"/>
      <c r="VZ1218" s="6"/>
      <c r="WA1218" s="6"/>
      <c r="WB1218" s="6"/>
      <c r="WC1218" s="6"/>
      <c r="WD1218" s="6"/>
      <c r="WE1218" s="6"/>
      <c r="WF1218" s="6"/>
      <c r="WO1218" s="6"/>
      <c r="WP1218" s="6"/>
      <c r="WQ1218" s="6"/>
      <c r="WR1218" s="6"/>
      <c r="WS1218" s="6"/>
      <c r="WT1218" s="6"/>
      <c r="WU1218" s="6"/>
      <c r="WV1218" s="6"/>
      <c r="WW1218" s="6"/>
      <c r="WX1218" s="6"/>
      <c r="WY1218" s="6"/>
      <c r="WZ1218" s="6"/>
      <c r="XA1218" s="6"/>
      <c r="XB1218" s="6"/>
      <c r="XC1218" s="6"/>
      <c r="XD1218" s="6"/>
      <c r="XE1218" s="6"/>
      <c r="XF1218" s="6"/>
      <c r="XG1218" s="6"/>
      <c r="XH1218" s="6"/>
    </row>
    <row r="1219" spans="2:632" s="4" customFormat="1" x14ac:dyDescent="0.2">
      <c r="B1219" s="6"/>
      <c r="C1219" s="6"/>
      <c r="E1219" s="6"/>
      <c r="UH1219" s="6"/>
      <c r="UI1219" s="6"/>
      <c r="UJ1219" s="6"/>
      <c r="UK1219" s="6"/>
      <c r="UL1219" s="6"/>
      <c r="UM1219" s="6"/>
      <c r="UN1219" s="6"/>
      <c r="UO1219" s="6"/>
      <c r="UP1219" s="6"/>
      <c r="UQ1219" s="6"/>
      <c r="UR1219" s="6"/>
      <c r="US1219" s="6"/>
      <c r="UT1219" s="6"/>
      <c r="UU1219" s="6"/>
      <c r="UV1219" s="6"/>
      <c r="UW1219" s="6"/>
      <c r="UX1219" s="6"/>
      <c r="UY1219" s="6"/>
      <c r="UZ1219" s="6"/>
      <c r="VA1219" s="6"/>
      <c r="VM1219" s="6"/>
      <c r="VN1219" s="6"/>
      <c r="VO1219" s="6"/>
      <c r="VP1219" s="6"/>
      <c r="VQ1219" s="6"/>
      <c r="VR1219" s="6"/>
      <c r="VS1219" s="6"/>
      <c r="VT1219" s="6"/>
      <c r="VU1219" s="6"/>
      <c r="VV1219" s="6"/>
      <c r="VW1219" s="6"/>
      <c r="VX1219" s="6"/>
      <c r="VY1219" s="6"/>
      <c r="VZ1219" s="6"/>
      <c r="WA1219" s="6"/>
      <c r="WB1219" s="6"/>
      <c r="WC1219" s="6"/>
      <c r="WD1219" s="6"/>
      <c r="WE1219" s="6"/>
      <c r="WF1219" s="6"/>
      <c r="WO1219" s="6"/>
      <c r="WP1219" s="6"/>
      <c r="WQ1219" s="6"/>
      <c r="WR1219" s="6"/>
      <c r="WS1219" s="6"/>
      <c r="WT1219" s="6"/>
      <c r="WU1219" s="6"/>
      <c r="WV1219" s="6"/>
      <c r="WW1219" s="6"/>
      <c r="WX1219" s="6"/>
      <c r="WY1219" s="6"/>
      <c r="WZ1219" s="6"/>
      <c r="XA1219" s="6"/>
      <c r="XB1219" s="6"/>
      <c r="XC1219" s="6"/>
      <c r="XD1219" s="6"/>
      <c r="XE1219" s="6"/>
      <c r="XF1219" s="6"/>
      <c r="XG1219" s="6"/>
      <c r="XH1219" s="6"/>
    </row>
    <row r="1220" spans="2:632" s="4" customFormat="1" x14ac:dyDescent="0.2">
      <c r="B1220" s="6"/>
      <c r="C1220" s="6"/>
      <c r="E1220" s="6"/>
      <c r="UH1220" s="6"/>
      <c r="UI1220" s="6"/>
      <c r="UJ1220" s="6"/>
      <c r="UK1220" s="6"/>
      <c r="UL1220" s="6"/>
      <c r="UM1220" s="6"/>
      <c r="UN1220" s="6"/>
      <c r="UO1220" s="6"/>
      <c r="UP1220" s="6"/>
      <c r="UQ1220" s="6"/>
      <c r="UR1220" s="6"/>
      <c r="US1220" s="6"/>
      <c r="UT1220" s="6"/>
      <c r="UU1220" s="6"/>
      <c r="UV1220" s="6"/>
      <c r="UW1220" s="6"/>
      <c r="UX1220" s="6"/>
      <c r="UY1220" s="6"/>
      <c r="UZ1220" s="6"/>
      <c r="VA1220" s="6"/>
      <c r="VM1220" s="6"/>
      <c r="VN1220" s="6"/>
      <c r="VO1220" s="6"/>
      <c r="VP1220" s="6"/>
      <c r="VQ1220" s="6"/>
      <c r="VR1220" s="6"/>
      <c r="VS1220" s="6"/>
      <c r="VT1220" s="6"/>
      <c r="VU1220" s="6"/>
      <c r="VV1220" s="6"/>
      <c r="VW1220" s="6"/>
      <c r="VX1220" s="6"/>
      <c r="VY1220" s="6"/>
      <c r="VZ1220" s="6"/>
      <c r="WA1220" s="6"/>
      <c r="WB1220" s="6"/>
      <c r="WC1220" s="6"/>
      <c r="WD1220" s="6"/>
      <c r="WE1220" s="6"/>
      <c r="WF1220" s="6"/>
      <c r="WO1220" s="6"/>
      <c r="WP1220" s="6"/>
      <c r="WQ1220" s="6"/>
      <c r="WR1220" s="6"/>
      <c r="WS1220" s="6"/>
      <c r="WT1220" s="6"/>
      <c r="WU1220" s="6"/>
      <c r="WV1220" s="6"/>
      <c r="WW1220" s="6"/>
      <c r="WX1220" s="6"/>
      <c r="WY1220" s="6"/>
      <c r="WZ1220" s="6"/>
      <c r="XA1220" s="6"/>
      <c r="XB1220" s="6"/>
      <c r="XC1220" s="6"/>
      <c r="XD1220" s="6"/>
      <c r="XE1220" s="6"/>
      <c r="XF1220" s="6"/>
      <c r="XG1220" s="6"/>
      <c r="XH1220" s="6"/>
    </row>
    <row r="1221" spans="2:632" s="4" customFormat="1" x14ac:dyDescent="0.2">
      <c r="B1221" s="6"/>
      <c r="C1221" s="6"/>
      <c r="E1221" s="6"/>
      <c r="UH1221" s="6"/>
      <c r="UI1221" s="6"/>
      <c r="UJ1221" s="6"/>
      <c r="UK1221" s="6"/>
      <c r="UL1221" s="6"/>
      <c r="UM1221" s="6"/>
      <c r="UN1221" s="6"/>
      <c r="UO1221" s="6"/>
      <c r="UP1221" s="6"/>
      <c r="UQ1221" s="6"/>
      <c r="UR1221" s="6"/>
      <c r="US1221" s="6"/>
      <c r="UT1221" s="6"/>
      <c r="UU1221" s="6"/>
      <c r="UV1221" s="6"/>
      <c r="UW1221" s="6"/>
      <c r="UX1221" s="6"/>
      <c r="UY1221" s="6"/>
      <c r="UZ1221" s="6"/>
      <c r="VA1221" s="6"/>
      <c r="VM1221" s="6"/>
      <c r="VN1221" s="6"/>
      <c r="VO1221" s="6"/>
      <c r="VP1221" s="6"/>
      <c r="VQ1221" s="6"/>
      <c r="VR1221" s="6"/>
      <c r="VS1221" s="6"/>
      <c r="VT1221" s="6"/>
      <c r="VU1221" s="6"/>
      <c r="VV1221" s="6"/>
      <c r="VW1221" s="6"/>
      <c r="VX1221" s="6"/>
      <c r="VY1221" s="6"/>
      <c r="VZ1221" s="6"/>
      <c r="WA1221" s="6"/>
      <c r="WB1221" s="6"/>
      <c r="WC1221" s="6"/>
      <c r="WD1221" s="6"/>
      <c r="WE1221" s="6"/>
      <c r="WF1221" s="6"/>
      <c r="WO1221" s="6"/>
      <c r="WP1221" s="6"/>
      <c r="WQ1221" s="6"/>
      <c r="WR1221" s="6"/>
      <c r="WS1221" s="6"/>
      <c r="WT1221" s="6"/>
      <c r="WU1221" s="6"/>
      <c r="WV1221" s="6"/>
      <c r="WW1221" s="6"/>
      <c r="WX1221" s="6"/>
      <c r="WY1221" s="6"/>
      <c r="WZ1221" s="6"/>
      <c r="XA1221" s="6"/>
      <c r="XB1221" s="6"/>
      <c r="XC1221" s="6"/>
      <c r="XD1221" s="6"/>
      <c r="XE1221" s="6"/>
      <c r="XF1221" s="6"/>
      <c r="XG1221" s="6"/>
      <c r="XH1221" s="6"/>
    </row>
    <row r="1222" spans="2:632" s="4" customFormat="1" x14ac:dyDescent="0.2">
      <c r="B1222" s="6"/>
      <c r="C1222" s="6"/>
      <c r="E1222" s="6"/>
      <c r="UH1222" s="6"/>
      <c r="UI1222" s="6"/>
      <c r="UJ1222" s="6"/>
      <c r="UK1222" s="6"/>
      <c r="UL1222" s="6"/>
      <c r="UM1222" s="6"/>
      <c r="UN1222" s="6"/>
      <c r="UO1222" s="6"/>
      <c r="UP1222" s="6"/>
      <c r="UQ1222" s="6"/>
      <c r="UR1222" s="6"/>
      <c r="US1222" s="6"/>
      <c r="UT1222" s="6"/>
      <c r="UU1222" s="6"/>
      <c r="UV1222" s="6"/>
      <c r="UW1222" s="6"/>
      <c r="UX1222" s="6"/>
      <c r="UY1222" s="6"/>
      <c r="UZ1222" s="6"/>
      <c r="VA1222" s="6"/>
      <c r="VM1222" s="6"/>
      <c r="VN1222" s="6"/>
      <c r="VO1222" s="6"/>
      <c r="VP1222" s="6"/>
      <c r="VQ1222" s="6"/>
      <c r="VR1222" s="6"/>
      <c r="VS1222" s="6"/>
      <c r="VT1222" s="6"/>
      <c r="VU1222" s="6"/>
      <c r="VV1222" s="6"/>
      <c r="VW1222" s="6"/>
      <c r="VX1222" s="6"/>
      <c r="VY1222" s="6"/>
      <c r="VZ1222" s="6"/>
      <c r="WA1222" s="6"/>
      <c r="WB1222" s="6"/>
      <c r="WC1222" s="6"/>
      <c r="WD1222" s="6"/>
      <c r="WE1222" s="6"/>
      <c r="WF1222" s="6"/>
      <c r="WO1222" s="6"/>
      <c r="WP1222" s="6"/>
      <c r="WQ1222" s="6"/>
      <c r="WR1222" s="6"/>
      <c r="WS1222" s="6"/>
      <c r="WT1222" s="6"/>
      <c r="WU1222" s="6"/>
      <c r="WV1222" s="6"/>
      <c r="WW1222" s="6"/>
      <c r="WX1222" s="6"/>
      <c r="WY1222" s="6"/>
      <c r="WZ1222" s="6"/>
      <c r="XA1222" s="6"/>
      <c r="XB1222" s="6"/>
      <c r="XC1222" s="6"/>
      <c r="XD1222" s="6"/>
      <c r="XE1222" s="6"/>
      <c r="XF1222" s="6"/>
      <c r="XG1222" s="6"/>
      <c r="XH1222" s="6"/>
    </row>
    <row r="1223" spans="2:632" s="4" customFormat="1" x14ac:dyDescent="0.2">
      <c r="B1223" s="6"/>
      <c r="C1223" s="6"/>
      <c r="E1223" s="6"/>
      <c r="UH1223" s="6"/>
      <c r="UI1223" s="6"/>
      <c r="UJ1223" s="6"/>
      <c r="UK1223" s="6"/>
      <c r="UL1223" s="6"/>
      <c r="UM1223" s="6"/>
      <c r="UN1223" s="6"/>
      <c r="UO1223" s="6"/>
      <c r="UP1223" s="6"/>
      <c r="UQ1223" s="6"/>
      <c r="UR1223" s="6"/>
      <c r="US1223" s="6"/>
      <c r="UT1223" s="6"/>
      <c r="UU1223" s="6"/>
      <c r="UV1223" s="6"/>
      <c r="UW1223" s="6"/>
      <c r="UX1223" s="6"/>
      <c r="UY1223" s="6"/>
      <c r="UZ1223" s="6"/>
      <c r="VA1223" s="6"/>
      <c r="VM1223" s="6"/>
      <c r="VN1223" s="6"/>
      <c r="VO1223" s="6"/>
      <c r="VP1223" s="6"/>
      <c r="VQ1223" s="6"/>
      <c r="VR1223" s="6"/>
      <c r="VS1223" s="6"/>
      <c r="VT1223" s="6"/>
      <c r="VU1223" s="6"/>
      <c r="VV1223" s="6"/>
      <c r="VW1223" s="6"/>
      <c r="VX1223" s="6"/>
      <c r="VY1223" s="6"/>
      <c r="VZ1223" s="6"/>
      <c r="WA1223" s="6"/>
      <c r="WB1223" s="6"/>
      <c r="WC1223" s="6"/>
      <c r="WD1223" s="6"/>
      <c r="WE1223" s="6"/>
      <c r="WF1223" s="6"/>
      <c r="WO1223" s="6"/>
      <c r="WP1223" s="6"/>
      <c r="WQ1223" s="6"/>
      <c r="WR1223" s="6"/>
      <c r="WS1223" s="6"/>
      <c r="WT1223" s="6"/>
      <c r="WU1223" s="6"/>
      <c r="WV1223" s="6"/>
      <c r="WW1223" s="6"/>
      <c r="WX1223" s="6"/>
      <c r="WY1223" s="6"/>
      <c r="WZ1223" s="6"/>
      <c r="XA1223" s="6"/>
      <c r="XB1223" s="6"/>
      <c r="XC1223" s="6"/>
      <c r="XD1223" s="6"/>
      <c r="XE1223" s="6"/>
      <c r="XF1223" s="6"/>
      <c r="XG1223" s="6"/>
      <c r="XH1223" s="6"/>
    </row>
    <row r="1224" spans="2:632" s="4" customFormat="1" x14ac:dyDescent="0.2">
      <c r="B1224" s="6"/>
      <c r="C1224" s="6"/>
      <c r="E1224" s="6"/>
      <c r="UH1224" s="6"/>
      <c r="UI1224" s="6"/>
      <c r="UJ1224" s="6"/>
      <c r="UK1224" s="6"/>
      <c r="UL1224" s="6"/>
      <c r="UM1224" s="6"/>
      <c r="UN1224" s="6"/>
      <c r="UO1224" s="6"/>
      <c r="UP1224" s="6"/>
      <c r="UQ1224" s="6"/>
      <c r="UR1224" s="6"/>
      <c r="US1224" s="6"/>
      <c r="UT1224" s="6"/>
      <c r="UU1224" s="6"/>
      <c r="UV1224" s="6"/>
      <c r="UW1224" s="6"/>
      <c r="UX1224" s="6"/>
      <c r="UY1224" s="6"/>
      <c r="UZ1224" s="6"/>
      <c r="VA1224" s="6"/>
      <c r="VM1224" s="6"/>
      <c r="VN1224" s="6"/>
      <c r="VO1224" s="6"/>
      <c r="VP1224" s="6"/>
      <c r="VQ1224" s="6"/>
      <c r="VR1224" s="6"/>
      <c r="VS1224" s="6"/>
      <c r="VT1224" s="6"/>
      <c r="VU1224" s="6"/>
      <c r="VV1224" s="6"/>
      <c r="VW1224" s="6"/>
      <c r="VX1224" s="6"/>
      <c r="VY1224" s="6"/>
      <c r="VZ1224" s="6"/>
      <c r="WA1224" s="6"/>
      <c r="WB1224" s="6"/>
      <c r="WC1224" s="6"/>
      <c r="WD1224" s="6"/>
      <c r="WE1224" s="6"/>
      <c r="WF1224" s="6"/>
      <c r="WO1224" s="6"/>
      <c r="WP1224" s="6"/>
      <c r="WQ1224" s="6"/>
      <c r="WR1224" s="6"/>
      <c r="WS1224" s="6"/>
      <c r="WT1224" s="6"/>
      <c r="WU1224" s="6"/>
      <c r="WV1224" s="6"/>
      <c r="WW1224" s="6"/>
      <c r="WX1224" s="6"/>
      <c r="WY1224" s="6"/>
      <c r="WZ1224" s="6"/>
      <c r="XA1224" s="6"/>
      <c r="XB1224" s="6"/>
      <c r="XC1224" s="6"/>
      <c r="XD1224" s="6"/>
      <c r="XE1224" s="6"/>
      <c r="XF1224" s="6"/>
      <c r="XG1224" s="6"/>
      <c r="XH1224" s="6"/>
    </row>
    <row r="1225" spans="2:632" s="4" customFormat="1" x14ac:dyDescent="0.2">
      <c r="B1225" s="6"/>
      <c r="C1225" s="6"/>
      <c r="E1225" s="6"/>
      <c r="UH1225" s="6"/>
      <c r="UI1225" s="6"/>
      <c r="UJ1225" s="6"/>
      <c r="UK1225" s="6"/>
      <c r="UL1225" s="6"/>
      <c r="UM1225" s="6"/>
      <c r="UN1225" s="6"/>
      <c r="UO1225" s="6"/>
      <c r="UP1225" s="6"/>
      <c r="UQ1225" s="6"/>
      <c r="UR1225" s="6"/>
      <c r="US1225" s="6"/>
      <c r="UT1225" s="6"/>
      <c r="UU1225" s="6"/>
      <c r="UV1225" s="6"/>
      <c r="UW1225" s="6"/>
      <c r="UX1225" s="6"/>
      <c r="UY1225" s="6"/>
      <c r="UZ1225" s="6"/>
      <c r="VA1225" s="6"/>
      <c r="VM1225" s="6"/>
      <c r="VN1225" s="6"/>
      <c r="VO1225" s="6"/>
      <c r="VP1225" s="6"/>
      <c r="VQ1225" s="6"/>
      <c r="VR1225" s="6"/>
      <c r="VS1225" s="6"/>
      <c r="VT1225" s="6"/>
      <c r="VU1225" s="6"/>
      <c r="VV1225" s="6"/>
      <c r="VW1225" s="6"/>
      <c r="VX1225" s="6"/>
      <c r="VY1225" s="6"/>
      <c r="VZ1225" s="6"/>
      <c r="WA1225" s="6"/>
      <c r="WB1225" s="6"/>
      <c r="WC1225" s="6"/>
      <c r="WD1225" s="6"/>
      <c r="WE1225" s="6"/>
      <c r="WF1225" s="6"/>
      <c r="WO1225" s="6"/>
      <c r="WP1225" s="6"/>
      <c r="WQ1225" s="6"/>
      <c r="WR1225" s="6"/>
      <c r="WS1225" s="6"/>
      <c r="WT1225" s="6"/>
      <c r="WU1225" s="6"/>
      <c r="WV1225" s="6"/>
      <c r="WW1225" s="6"/>
      <c r="WX1225" s="6"/>
      <c r="WY1225" s="6"/>
      <c r="WZ1225" s="6"/>
      <c r="XA1225" s="6"/>
      <c r="XB1225" s="6"/>
      <c r="XC1225" s="6"/>
      <c r="XD1225" s="6"/>
      <c r="XE1225" s="6"/>
      <c r="XF1225" s="6"/>
      <c r="XG1225" s="6"/>
      <c r="XH1225" s="6"/>
    </row>
    <row r="1226" spans="2:632" s="4" customFormat="1" x14ac:dyDescent="0.2">
      <c r="B1226" s="6"/>
      <c r="C1226" s="6"/>
      <c r="E1226" s="6"/>
      <c r="UH1226" s="6"/>
      <c r="UI1226" s="6"/>
      <c r="UJ1226" s="6"/>
      <c r="UK1226" s="6"/>
      <c r="UL1226" s="6"/>
      <c r="UM1226" s="6"/>
      <c r="UN1226" s="6"/>
      <c r="UO1226" s="6"/>
      <c r="UP1226" s="6"/>
      <c r="UQ1226" s="6"/>
      <c r="UR1226" s="6"/>
      <c r="US1226" s="6"/>
      <c r="UT1226" s="6"/>
      <c r="UU1226" s="6"/>
      <c r="UV1226" s="6"/>
      <c r="UW1226" s="6"/>
      <c r="UX1226" s="6"/>
      <c r="UY1226" s="6"/>
      <c r="UZ1226" s="6"/>
      <c r="VA1226" s="6"/>
      <c r="VM1226" s="6"/>
      <c r="VN1226" s="6"/>
      <c r="VO1226" s="6"/>
      <c r="VP1226" s="6"/>
      <c r="VQ1226" s="6"/>
      <c r="VR1226" s="6"/>
      <c r="VS1226" s="6"/>
      <c r="VT1226" s="6"/>
      <c r="VU1226" s="6"/>
      <c r="VV1226" s="6"/>
      <c r="VW1226" s="6"/>
      <c r="VX1226" s="6"/>
      <c r="VY1226" s="6"/>
      <c r="VZ1226" s="6"/>
      <c r="WA1226" s="6"/>
      <c r="WB1226" s="6"/>
      <c r="WC1226" s="6"/>
      <c r="WD1226" s="6"/>
      <c r="WE1226" s="6"/>
      <c r="WF1226" s="6"/>
      <c r="WO1226" s="6"/>
      <c r="WP1226" s="6"/>
      <c r="WQ1226" s="6"/>
      <c r="WR1226" s="6"/>
      <c r="WS1226" s="6"/>
      <c r="WT1226" s="6"/>
      <c r="WU1226" s="6"/>
      <c r="WV1226" s="6"/>
      <c r="WW1226" s="6"/>
      <c r="WX1226" s="6"/>
      <c r="WY1226" s="6"/>
      <c r="WZ1226" s="6"/>
      <c r="XA1226" s="6"/>
      <c r="XB1226" s="6"/>
      <c r="XC1226" s="6"/>
      <c r="XD1226" s="6"/>
      <c r="XE1226" s="6"/>
      <c r="XF1226" s="6"/>
      <c r="XG1226" s="6"/>
      <c r="XH1226" s="6"/>
    </row>
    <row r="1227" spans="2:632" s="4" customFormat="1" x14ac:dyDescent="0.2">
      <c r="B1227" s="6"/>
      <c r="C1227" s="6"/>
      <c r="E1227" s="6"/>
      <c r="UH1227" s="6"/>
      <c r="UI1227" s="6"/>
      <c r="UJ1227" s="6"/>
      <c r="UK1227" s="6"/>
      <c r="UL1227" s="6"/>
      <c r="UM1227" s="6"/>
      <c r="UN1227" s="6"/>
      <c r="UO1227" s="6"/>
      <c r="UP1227" s="6"/>
      <c r="UQ1227" s="6"/>
      <c r="UR1227" s="6"/>
      <c r="US1227" s="6"/>
      <c r="UT1227" s="6"/>
      <c r="UU1227" s="6"/>
      <c r="UV1227" s="6"/>
      <c r="UW1227" s="6"/>
      <c r="UX1227" s="6"/>
      <c r="UY1227" s="6"/>
      <c r="UZ1227" s="6"/>
      <c r="VA1227" s="6"/>
      <c r="VM1227" s="6"/>
      <c r="VN1227" s="6"/>
      <c r="VO1227" s="6"/>
      <c r="VP1227" s="6"/>
      <c r="VQ1227" s="6"/>
      <c r="VR1227" s="6"/>
      <c r="VS1227" s="6"/>
      <c r="VT1227" s="6"/>
      <c r="VU1227" s="6"/>
      <c r="VV1227" s="6"/>
      <c r="VW1227" s="6"/>
      <c r="VX1227" s="6"/>
      <c r="VY1227" s="6"/>
      <c r="VZ1227" s="6"/>
      <c r="WA1227" s="6"/>
      <c r="WB1227" s="6"/>
      <c r="WC1227" s="6"/>
      <c r="WD1227" s="6"/>
      <c r="WE1227" s="6"/>
      <c r="WF1227" s="6"/>
      <c r="WO1227" s="6"/>
      <c r="WP1227" s="6"/>
      <c r="WQ1227" s="6"/>
      <c r="WR1227" s="6"/>
      <c r="WS1227" s="6"/>
      <c r="WT1227" s="6"/>
      <c r="WU1227" s="6"/>
      <c r="WV1227" s="6"/>
      <c r="WW1227" s="6"/>
      <c r="WX1227" s="6"/>
      <c r="WY1227" s="6"/>
      <c r="WZ1227" s="6"/>
      <c r="XA1227" s="6"/>
      <c r="XB1227" s="6"/>
      <c r="XC1227" s="6"/>
      <c r="XD1227" s="6"/>
      <c r="XE1227" s="6"/>
      <c r="XF1227" s="6"/>
      <c r="XG1227" s="6"/>
      <c r="XH1227" s="6"/>
    </row>
    <row r="1228" spans="2:632" s="4" customFormat="1" x14ac:dyDescent="0.2">
      <c r="B1228" s="6"/>
      <c r="C1228" s="6"/>
      <c r="E1228" s="6"/>
      <c r="UH1228" s="6"/>
      <c r="UI1228" s="6"/>
      <c r="UJ1228" s="6"/>
      <c r="UK1228" s="6"/>
      <c r="UL1228" s="6"/>
      <c r="UM1228" s="6"/>
      <c r="UN1228" s="6"/>
      <c r="UO1228" s="6"/>
      <c r="UP1228" s="6"/>
      <c r="UQ1228" s="6"/>
      <c r="UR1228" s="6"/>
      <c r="US1228" s="6"/>
      <c r="UT1228" s="6"/>
      <c r="UU1228" s="6"/>
      <c r="UV1228" s="6"/>
      <c r="UW1228" s="6"/>
      <c r="UX1228" s="6"/>
      <c r="UY1228" s="6"/>
      <c r="UZ1228" s="6"/>
      <c r="VA1228" s="6"/>
      <c r="VM1228" s="6"/>
      <c r="VN1228" s="6"/>
      <c r="VO1228" s="6"/>
      <c r="VP1228" s="6"/>
      <c r="VQ1228" s="6"/>
      <c r="VR1228" s="6"/>
      <c r="VS1228" s="6"/>
      <c r="VT1228" s="6"/>
      <c r="VU1228" s="6"/>
      <c r="VV1228" s="6"/>
      <c r="VW1228" s="6"/>
      <c r="VX1228" s="6"/>
      <c r="VY1228" s="6"/>
      <c r="VZ1228" s="6"/>
      <c r="WA1228" s="6"/>
      <c r="WB1228" s="6"/>
      <c r="WC1228" s="6"/>
      <c r="WD1228" s="6"/>
      <c r="WE1228" s="6"/>
      <c r="WF1228" s="6"/>
      <c r="WO1228" s="6"/>
      <c r="WP1228" s="6"/>
      <c r="WQ1228" s="6"/>
      <c r="WR1228" s="6"/>
      <c r="WS1228" s="6"/>
      <c r="WT1228" s="6"/>
      <c r="WU1228" s="6"/>
      <c r="WV1228" s="6"/>
      <c r="WW1228" s="6"/>
      <c r="WX1228" s="6"/>
      <c r="WY1228" s="6"/>
      <c r="WZ1228" s="6"/>
      <c r="XA1228" s="6"/>
      <c r="XB1228" s="6"/>
      <c r="XC1228" s="6"/>
      <c r="XD1228" s="6"/>
      <c r="XE1228" s="6"/>
      <c r="XF1228" s="6"/>
      <c r="XG1228" s="6"/>
      <c r="XH1228" s="6"/>
    </row>
    <row r="1229" spans="2:632" s="4" customFormat="1" x14ac:dyDescent="0.2">
      <c r="B1229" s="6"/>
      <c r="C1229" s="6"/>
      <c r="E1229" s="6"/>
      <c r="UH1229" s="6"/>
      <c r="UI1229" s="6"/>
      <c r="UJ1229" s="6"/>
      <c r="UK1229" s="6"/>
      <c r="UL1229" s="6"/>
      <c r="UM1229" s="6"/>
      <c r="UN1229" s="6"/>
      <c r="UO1229" s="6"/>
      <c r="UP1229" s="6"/>
      <c r="UQ1229" s="6"/>
      <c r="UR1229" s="6"/>
      <c r="US1229" s="6"/>
      <c r="UT1229" s="6"/>
      <c r="UU1229" s="6"/>
      <c r="UV1229" s="6"/>
      <c r="UW1229" s="6"/>
      <c r="UX1229" s="6"/>
      <c r="UY1229" s="6"/>
      <c r="UZ1229" s="6"/>
      <c r="VA1229" s="6"/>
      <c r="VM1229" s="6"/>
      <c r="VN1229" s="6"/>
      <c r="VO1229" s="6"/>
      <c r="VP1229" s="6"/>
      <c r="VQ1229" s="6"/>
      <c r="VR1229" s="6"/>
      <c r="VS1229" s="6"/>
      <c r="VT1229" s="6"/>
      <c r="VU1229" s="6"/>
      <c r="VV1229" s="6"/>
      <c r="VW1229" s="6"/>
      <c r="VX1229" s="6"/>
      <c r="VY1229" s="6"/>
      <c r="VZ1229" s="6"/>
      <c r="WA1229" s="6"/>
      <c r="WB1229" s="6"/>
      <c r="WC1229" s="6"/>
      <c r="WD1229" s="6"/>
      <c r="WE1229" s="6"/>
      <c r="WF1229" s="6"/>
      <c r="WO1229" s="6"/>
      <c r="WP1229" s="6"/>
      <c r="WQ1229" s="6"/>
      <c r="WR1229" s="6"/>
      <c r="WS1229" s="6"/>
      <c r="WT1229" s="6"/>
      <c r="WU1229" s="6"/>
      <c r="WV1229" s="6"/>
      <c r="WW1229" s="6"/>
      <c r="WX1229" s="6"/>
      <c r="WY1229" s="6"/>
      <c r="WZ1229" s="6"/>
      <c r="XA1229" s="6"/>
      <c r="XB1229" s="6"/>
      <c r="XC1229" s="6"/>
      <c r="XD1229" s="6"/>
      <c r="XE1229" s="6"/>
      <c r="XF1229" s="6"/>
      <c r="XG1229" s="6"/>
      <c r="XH1229" s="6"/>
    </row>
    <row r="1230" spans="2:632" s="4" customFormat="1" x14ac:dyDescent="0.2">
      <c r="B1230" s="6"/>
      <c r="C1230" s="6"/>
      <c r="E1230" s="6"/>
      <c r="UH1230" s="6"/>
      <c r="UI1230" s="6"/>
      <c r="UJ1230" s="6"/>
      <c r="UK1230" s="6"/>
      <c r="UL1230" s="6"/>
      <c r="UM1230" s="6"/>
      <c r="UN1230" s="6"/>
      <c r="UO1230" s="6"/>
      <c r="UP1230" s="6"/>
      <c r="UQ1230" s="6"/>
      <c r="UR1230" s="6"/>
      <c r="US1230" s="6"/>
      <c r="UT1230" s="6"/>
      <c r="UU1230" s="6"/>
      <c r="UV1230" s="6"/>
      <c r="UW1230" s="6"/>
      <c r="UX1230" s="6"/>
      <c r="UY1230" s="6"/>
      <c r="UZ1230" s="6"/>
      <c r="VA1230" s="6"/>
      <c r="VM1230" s="6"/>
      <c r="VN1230" s="6"/>
      <c r="VO1230" s="6"/>
      <c r="VP1230" s="6"/>
      <c r="VQ1230" s="6"/>
      <c r="VR1230" s="6"/>
      <c r="VS1230" s="6"/>
      <c r="VT1230" s="6"/>
      <c r="VU1230" s="6"/>
      <c r="VV1230" s="6"/>
      <c r="VW1230" s="6"/>
      <c r="VX1230" s="6"/>
      <c r="VY1230" s="6"/>
      <c r="VZ1230" s="6"/>
      <c r="WA1230" s="6"/>
      <c r="WB1230" s="6"/>
      <c r="WC1230" s="6"/>
      <c r="WD1230" s="6"/>
      <c r="WE1230" s="6"/>
      <c r="WF1230" s="6"/>
      <c r="WO1230" s="6"/>
      <c r="WP1230" s="6"/>
      <c r="WQ1230" s="6"/>
      <c r="WR1230" s="6"/>
      <c r="WS1230" s="6"/>
      <c r="WT1230" s="6"/>
      <c r="WU1230" s="6"/>
      <c r="WV1230" s="6"/>
      <c r="WW1230" s="6"/>
      <c r="WX1230" s="6"/>
      <c r="WY1230" s="6"/>
      <c r="WZ1230" s="6"/>
      <c r="XA1230" s="6"/>
      <c r="XB1230" s="6"/>
      <c r="XC1230" s="6"/>
      <c r="XD1230" s="6"/>
      <c r="XE1230" s="6"/>
      <c r="XF1230" s="6"/>
      <c r="XG1230" s="6"/>
      <c r="XH1230" s="6"/>
    </row>
    <row r="1231" spans="2:632" s="4" customFormat="1" x14ac:dyDescent="0.2">
      <c r="B1231" s="6"/>
      <c r="C1231" s="6"/>
      <c r="E1231" s="6"/>
      <c r="UH1231" s="6"/>
      <c r="UI1231" s="6"/>
      <c r="UJ1231" s="6"/>
      <c r="UK1231" s="6"/>
      <c r="UL1231" s="6"/>
      <c r="UM1231" s="6"/>
      <c r="UN1231" s="6"/>
      <c r="UO1231" s="6"/>
      <c r="UP1231" s="6"/>
      <c r="UQ1231" s="6"/>
      <c r="UR1231" s="6"/>
      <c r="US1231" s="6"/>
      <c r="UT1231" s="6"/>
      <c r="UU1231" s="6"/>
      <c r="UV1231" s="6"/>
      <c r="UW1231" s="6"/>
      <c r="UX1231" s="6"/>
      <c r="UY1231" s="6"/>
      <c r="UZ1231" s="6"/>
      <c r="VA1231" s="6"/>
      <c r="VM1231" s="6"/>
      <c r="VN1231" s="6"/>
      <c r="VO1231" s="6"/>
      <c r="VP1231" s="6"/>
      <c r="VQ1231" s="6"/>
      <c r="VR1231" s="6"/>
      <c r="VS1231" s="6"/>
      <c r="VT1231" s="6"/>
      <c r="VU1231" s="6"/>
      <c r="VV1231" s="6"/>
      <c r="VW1231" s="6"/>
      <c r="VX1231" s="6"/>
      <c r="VY1231" s="6"/>
      <c r="VZ1231" s="6"/>
      <c r="WA1231" s="6"/>
      <c r="WB1231" s="6"/>
      <c r="WC1231" s="6"/>
      <c r="WD1231" s="6"/>
      <c r="WE1231" s="6"/>
      <c r="WF1231" s="6"/>
      <c r="WO1231" s="6"/>
      <c r="WP1231" s="6"/>
      <c r="WQ1231" s="6"/>
      <c r="WR1231" s="6"/>
      <c r="WS1231" s="6"/>
      <c r="WT1231" s="6"/>
      <c r="WU1231" s="6"/>
      <c r="WV1231" s="6"/>
      <c r="WW1231" s="6"/>
      <c r="WX1231" s="6"/>
      <c r="WY1231" s="6"/>
      <c r="WZ1231" s="6"/>
      <c r="XA1231" s="6"/>
      <c r="XB1231" s="6"/>
      <c r="XC1231" s="6"/>
      <c r="XD1231" s="6"/>
      <c r="XE1231" s="6"/>
      <c r="XF1231" s="6"/>
      <c r="XG1231" s="6"/>
      <c r="XH1231" s="6"/>
    </row>
    <row r="1232" spans="2:632" s="4" customFormat="1" x14ac:dyDescent="0.2">
      <c r="B1232" s="6"/>
      <c r="C1232" s="6"/>
      <c r="E1232" s="6"/>
      <c r="UH1232" s="6"/>
      <c r="UI1232" s="6"/>
      <c r="UJ1232" s="6"/>
      <c r="UK1232" s="6"/>
      <c r="UL1232" s="6"/>
      <c r="UM1232" s="6"/>
      <c r="UN1232" s="6"/>
      <c r="UO1232" s="6"/>
      <c r="UP1232" s="6"/>
      <c r="UQ1232" s="6"/>
      <c r="UR1232" s="6"/>
      <c r="US1232" s="6"/>
      <c r="UT1232" s="6"/>
      <c r="UU1232" s="6"/>
      <c r="UV1232" s="6"/>
      <c r="UW1232" s="6"/>
      <c r="UX1232" s="6"/>
      <c r="UY1232" s="6"/>
      <c r="UZ1232" s="6"/>
      <c r="VA1232" s="6"/>
      <c r="VM1232" s="6"/>
      <c r="VN1232" s="6"/>
      <c r="VO1232" s="6"/>
      <c r="VP1232" s="6"/>
      <c r="VQ1232" s="6"/>
      <c r="VR1232" s="6"/>
      <c r="VS1232" s="6"/>
      <c r="VT1232" s="6"/>
      <c r="VU1232" s="6"/>
      <c r="VV1232" s="6"/>
      <c r="VW1232" s="6"/>
      <c r="VX1232" s="6"/>
      <c r="VY1232" s="6"/>
      <c r="VZ1232" s="6"/>
      <c r="WA1232" s="6"/>
      <c r="WB1232" s="6"/>
      <c r="WC1232" s="6"/>
      <c r="WD1232" s="6"/>
      <c r="WE1232" s="6"/>
      <c r="WF1232" s="6"/>
      <c r="WO1232" s="6"/>
      <c r="WP1232" s="6"/>
      <c r="WQ1232" s="6"/>
      <c r="WR1232" s="6"/>
      <c r="WS1232" s="6"/>
      <c r="WT1232" s="6"/>
      <c r="WU1232" s="6"/>
      <c r="WV1232" s="6"/>
      <c r="WW1232" s="6"/>
      <c r="WX1232" s="6"/>
      <c r="WY1232" s="6"/>
      <c r="WZ1232" s="6"/>
      <c r="XA1232" s="6"/>
      <c r="XB1232" s="6"/>
      <c r="XC1232" s="6"/>
      <c r="XD1232" s="6"/>
      <c r="XE1232" s="6"/>
      <c r="XF1232" s="6"/>
      <c r="XG1232" s="6"/>
      <c r="XH1232" s="6"/>
    </row>
    <row r="1233" spans="2:632" s="4" customFormat="1" x14ac:dyDescent="0.2">
      <c r="B1233" s="6"/>
      <c r="C1233" s="6"/>
      <c r="E1233" s="6"/>
      <c r="UH1233" s="6"/>
      <c r="UI1233" s="6"/>
      <c r="UJ1233" s="6"/>
      <c r="UK1233" s="6"/>
      <c r="UL1233" s="6"/>
      <c r="UM1233" s="6"/>
      <c r="UN1233" s="6"/>
      <c r="UO1233" s="6"/>
      <c r="UP1233" s="6"/>
      <c r="UQ1233" s="6"/>
      <c r="UR1233" s="6"/>
      <c r="US1233" s="6"/>
      <c r="UT1233" s="6"/>
      <c r="UU1233" s="6"/>
      <c r="UV1233" s="6"/>
      <c r="UW1233" s="6"/>
      <c r="UX1233" s="6"/>
      <c r="UY1233" s="6"/>
      <c r="UZ1233" s="6"/>
      <c r="VA1233" s="6"/>
      <c r="VM1233" s="6"/>
      <c r="VN1233" s="6"/>
      <c r="VO1233" s="6"/>
      <c r="VP1233" s="6"/>
      <c r="VQ1233" s="6"/>
      <c r="VR1233" s="6"/>
      <c r="VS1233" s="6"/>
      <c r="VT1233" s="6"/>
      <c r="VU1233" s="6"/>
      <c r="VV1233" s="6"/>
      <c r="VW1233" s="6"/>
      <c r="VX1233" s="6"/>
      <c r="VY1233" s="6"/>
      <c r="VZ1233" s="6"/>
      <c r="WA1233" s="6"/>
      <c r="WB1233" s="6"/>
      <c r="WC1233" s="6"/>
      <c r="WD1233" s="6"/>
      <c r="WE1233" s="6"/>
      <c r="WF1233" s="6"/>
      <c r="WO1233" s="6"/>
      <c r="WP1233" s="6"/>
      <c r="WQ1233" s="6"/>
      <c r="WR1233" s="6"/>
      <c r="WS1233" s="6"/>
      <c r="WT1233" s="6"/>
      <c r="WU1233" s="6"/>
      <c r="WV1233" s="6"/>
      <c r="WW1233" s="6"/>
      <c r="WX1233" s="6"/>
      <c r="WY1233" s="6"/>
      <c r="WZ1233" s="6"/>
      <c r="XA1233" s="6"/>
      <c r="XB1233" s="6"/>
      <c r="XC1233" s="6"/>
      <c r="XD1233" s="6"/>
      <c r="XE1233" s="6"/>
      <c r="XF1233" s="6"/>
      <c r="XG1233" s="6"/>
      <c r="XH1233" s="6"/>
    </row>
    <row r="1234" spans="2:632" s="4" customFormat="1" x14ac:dyDescent="0.2">
      <c r="B1234" s="6"/>
      <c r="C1234" s="6"/>
      <c r="E1234" s="6"/>
      <c r="UH1234" s="6"/>
      <c r="UI1234" s="6"/>
      <c r="UJ1234" s="6"/>
      <c r="UK1234" s="6"/>
      <c r="UL1234" s="6"/>
      <c r="UM1234" s="6"/>
      <c r="UN1234" s="6"/>
      <c r="UO1234" s="6"/>
      <c r="UP1234" s="6"/>
      <c r="UQ1234" s="6"/>
      <c r="UR1234" s="6"/>
      <c r="US1234" s="6"/>
      <c r="UT1234" s="6"/>
      <c r="UU1234" s="6"/>
      <c r="UV1234" s="6"/>
      <c r="UW1234" s="6"/>
      <c r="UX1234" s="6"/>
      <c r="UY1234" s="6"/>
      <c r="UZ1234" s="6"/>
      <c r="VA1234" s="6"/>
      <c r="VM1234" s="6"/>
      <c r="VN1234" s="6"/>
      <c r="VO1234" s="6"/>
      <c r="VP1234" s="6"/>
      <c r="VQ1234" s="6"/>
      <c r="VR1234" s="6"/>
      <c r="VS1234" s="6"/>
      <c r="VT1234" s="6"/>
      <c r="VU1234" s="6"/>
      <c r="VV1234" s="6"/>
      <c r="VW1234" s="6"/>
      <c r="VX1234" s="6"/>
      <c r="VY1234" s="6"/>
      <c r="VZ1234" s="6"/>
      <c r="WA1234" s="6"/>
      <c r="WB1234" s="6"/>
      <c r="WC1234" s="6"/>
      <c r="WD1234" s="6"/>
      <c r="WE1234" s="6"/>
      <c r="WF1234" s="6"/>
      <c r="WO1234" s="6"/>
      <c r="WP1234" s="6"/>
      <c r="WQ1234" s="6"/>
      <c r="WR1234" s="6"/>
      <c r="WS1234" s="6"/>
      <c r="WT1234" s="6"/>
      <c r="WU1234" s="6"/>
      <c r="WV1234" s="6"/>
      <c r="WW1234" s="6"/>
      <c r="WX1234" s="6"/>
      <c r="WY1234" s="6"/>
      <c r="WZ1234" s="6"/>
      <c r="XA1234" s="6"/>
      <c r="XB1234" s="6"/>
      <c r="XC1234" s="6"/>
      <c r="XD1234" s="6"/>
      <c r="XE1234" s="6"/>
      <c r="XF1234" s="6"/>
      <c r="XG1234" s="6"/>
      <c r="XH1234" s="6"/>
    </row>
    <row r="1235" spans="2:632" s="4" customFormat="1" x14ac:dyDescent="0.2">
      <c r="B1235" s="6"/>
      <c r="C1235" s="6"/>
      <c r="E1235" s="6"/>
      <c r="UH1235" s="6"/>
      <c r="UI1235" s="6"/>
      <c r="UJ1235" s="6"/>
      <c r="UK1235" s="6"/>
      <c r="UL1235" s="6"/>
      <c r="UM1235" s="6"/>
      <c r="UN1235" s="6"/>
      <c r="UO1235" s="6"/>
      <c r="UP1235" s="6"/>
      <c r="UQ1235" s="6"/>
      <c r="UR1235" s="6"/>
      <c r="US1235" s="6"/>
      <c r="UT1235" s="6"/>
      <c r="UU1235" s="6"/>
      <c r="UV1235" s="6"/>
      <c r="UW1235" s="6"/>
      <c r="UX1235" s="6"/>
      <c r="UY1235" s="6"/>
      <c r="UZ1235" s="6"/>
      <c r="VA1235" s="6"/>
      <c r="VM1235" s="6"/>
      <c r="VN1235" s="6"/>
      <c r="VO1235" s="6"/>
      <c r="VP1235" s="6"/>
      <c r="VQ1235" s="6"/>
      <c r="VR1235" s="6"/>
      <c r="VS1235" s="6"/>
      <c r="VT1235" s="6"/>
      <c r="VU1235" s="6"/>
      <c r="VV1235" s="6"/>
      <c r="VW1235" s="6"/>
      <c r="VX1235" s="6"/>
      <c r="VY1235" s="6"/>
      <c r="VZ1235" s="6"/>
      <c r="WA1235" s="6"/>
      <c r="WB1235" s="6"/>
      <c r="WC1235" s="6"/>
      <c r="WD1235" s="6"/>
      <c r="WE1235" s="6"/>
      <c r="WF1235" s="6"/>
      <c r="WO1235" s="6"/>
      <c r="WP1235" s="6"/>
      <c r="WQ1235" s="6"/>
      <c r="WR1235" s="6"/>
      <c r="WS1235" s="6"/>
      <c r="WT1235" s="6"/>
      <c r="WU1235" s="6"/>
      <c r="WV1235" s="6"/>
      <c r="WW1235" s="6"/>
      <c r="WX1235" s="6"/>
      <c r="WY1235" s="6"/>
      <c r="WZ1235" s="6"/>
      <c r="XA1235" s="6"/>
      <c r="XB1235" s="6"/>
      <c r="XC1235" s="6"/>
      <c r="XD1235" s="6"/>
      <c r="XE1235" s="6"/>
      <c r="XF1235" s="6"/>
      <c r="XG1235" s="6"/>
      <c r="XH1235" s="6"/>
    </row>
    <row r="1236" spans="2:632" s="4" customFormat="1" x14ac:dyDescent="0.2">
      <c r="B1236" s="6"/>
      <c r="C1236" s="6"/>
      <c r="E1236" s="6"/>
      <c r="UH1236" s="6"/>
      <c r="UI1236" s="6"/>
      <c r="UJ1236" s="6"/>
      <c r="UK1236" s="6"/>
      <c r="UL1236" s="6"/>
      <c r="UM1236" s="6"/>
      <c r="UN1236" s="6"/>
      <c r="UO1236" s="6"/>
      <c r="UP1236" s="6"/>
      <c r="UQ1236" s="6"/>
      <c r="UR1236" s="6"/>
      <c r="US1236" s="6"/>
      <c r="UT1236" s="6"/>
      <c r="UU1236" s="6"/>
      <c r="UV1236" s="6"/>
      <c r="UW1236" s="6"/>
      <c r="UX1236" s="6"/>
      <c r="UY1236" s="6"/>
      <c r="UZ1236" s="6"/>
      <c r="VA1236" s="6"/>
      <c r="VM1236" s="6"/>
      <c r="VN1236" s="6"/>
      <c r="VO1236" s="6"/>
      <c r="VP1236" s="6"/>
      <c r="VQ1236" s="6"/>
      <c r="VR1236" s="6"/>
      <c r="VS1236" s="6"/>
      <c r="VT1236" s="6"/>
      <c r="VU1236" s="6"/>
      <c r="VV1236" s="6"/>
      <c r="VW1236" s="6"/>
      <c r="VX1236" s="6"/>
      <c r="VY1236" s="6"/>
      <c r="VZ1236" s="6"/>
      <c r="WA1236" s="6"/>
      <c r="WB1236" s="6"/>
      <c r="WC1236" s="6"/>
      <c r="WD1236" s="6"/>
      <c r="WE1236" s="6"/>
      <c r="WF1236" s="6"/>
      <c r="WO1236" s="6"/>
      <c r="WP1236" s="6"/>
      <c r="WQ1236" s="6"/>
      <c r="WR1236" s="6"/>
      <c r="WS1236" s="6"/>
      <c r="WT1236" s="6"/>
      <c r="WU1236" s="6"/>
      <c r="WV1236" s="6"/>
      <c r="WW1236" s="6"/>
      <c r="WX1236" s="6"/>
      <c r="WY1236" s="6"/>
      <c r="WZ1236" s="6"/>
      <c r="XA1236" s="6"/>
      <c r="XB1236" s="6"/>
      <c r="XC1236" s="6"/>
      <c r="XD1236" s="6"/>
      <c r="XE1236" s="6"/>
      <c r="XF1236" s="6"/>
      <c r="XG1236" s="6"/>
      <c r="XH1236" s="6"/>
    </row>
    <row r="1237" spans="2:632" s="4" customFormat="1" x14ac:dyDescent="0.2">
      <c r="B1237" s="6"/>
      <c r="C1237" s="6"/>
      <c r="E1237" s="6"/>
      <c r="UH1237" s="6"/>
      <c r="UI1237" s="6"/>
      <c r="UJ1237" s="6"/>
      <c r="UK1237" s="6"/>
      <c r="UL1237" s="6"/>
      <c r="UM1237" s="6"/>
      <c r="UN1237" s="6"/>
      <c r="UO1237" s="6"/>
      <c r="UP1237" s="6"/>
      <c r="UQ1237" s="6"/>
      <c r="UR1237" s="6"/>
      <c r="US1237" s="6"/>
      <c r="UT1237" s="6"/>
      <c r="UU1237" s="6"/>
      <c r="UV1237" s="6"/>
      <c r="UW1237" s="6"/>
      <c r="UX1237" s="6"/>
      <c r="UY1237" s="6"/>
      <c r="UZ1237" s="6"/>
      <c r="VA1237" s="6"/>
      <c r="VM1237" s="6"/>
      <c r="VN1237" s="6"/>
      <c r="VO1237" s="6"/>
      <c r="VP1237" s="6"/>
      <c r="VQ1237" s="6"/>
      <c r="VR1237" s="6"/>
      <c r="VS1237" s="6"/>
      <c r="VT1237" s="6"/>
      <c r="VU1237" s="6"/>
      <c r="VV1237" s="6"/>
      <c r="VW1237" s="6"/>
      <c r="VX1237" s="6"/>
      <c r="VY1237" s="6"/>
      <c r="VZ1237" s="6"/>
      <c r="WA1237" s="6"/>
      <c r="WB1237" s="6"/>
      <c r="WC1237" s="6"/>
      <c r="WD1237" s="6"/>
      <c r="WE1237" s="6"/>
      <c r="WF1237" s="6"/>
      <c r="WO1237" s="6"/>
      <c r="WP1237" s="6"/>
      <c r="WQ1237" s="6"/>
      <c r="WR1237" s="6"/>
      <c r="WS1237" s="6"/>
      <c r="WT1237" s="6"/>
      <c r="WU1237" s="6"/>
      <c r="WV1237" s="6"/>
      <c r="WW1237" s="6"/>
      <c r="WX1237" s="6"/>
      <c r="WY1237" s="6"/>
      <c r="WZ1237" s="6"/>
      <c r="XA1237" s="6"/>
      <c r="XB1237" s="6"/>
      <c r="XC1237" s="6"/>
      <c r="XD1237" s="6"/>
      <c r="XE1237" s="6"/>
      <c r="XF1237" s="6"/>
      <c r="XG1237" s="6"/>
      <c r="XH1237" s="6"/>
    </row>
    <row r="1238" spans="2:632" s="4" customFormat="1" x14ac:dyDescent="0.2">
      <c r="B1238" s="6"/>
      <c r="C1238" s="6"/>
      <c r="E1238" s="6"/>
      <c r="UH1238" s="6"/>
      <c r="UI1238" s="6"/>
      <c r="UJ1238" s="6"/>
      <c r="UK1238" s="6"/>
      <c r="UL1238" s="6"/>
      <c r="UM1238" s="6"/>
      <c r="UN1238" s="6"/>
      <c r="UO1238" s="6"/>
      <c r="UP1238" s="6"/>
      <c r="UQ1238" s="6"/>
      <c r="UR1238" s="6"/>
      <c r="US1238" s="6"/>
      <c r="UT1238" s="6"/>
      <c r="UU1238" s="6"/>
      <c r="UV1238" s="6"/>
      <c r="UW1238" s="6"/>
      <c r="UX1238" s="6"/>
      <c r="UY1238" s="6"/>
      <c r="UZ1238" s="6"/>
      <c r="VA1238" s="6"/>
      <c r="VM1238" s="6"/>
      <c r="VN1238" s="6"/>
      <c r="VO1238" s="6"/>
      <c r="VP1238" s="6"/>
      <c r="VQ1238" s="6"/>
      <c r="VR1238" s="6"/>
      <c r="VS1238" s="6"/>
      <c r="VT1238" s="6"/>
      <c r="VU1238" s="6"/>
      <c r="VV1238" s="6"/>
      <c r="VW1238" s="6"/>
      <c r="VX1238" s="6"/>
      <c r="VY1238" s="6"/>
      <c r="VZ1238" s="6"/>
      <c r="WA1238" s="6"/>
      <c r="WB1238" s="6"/>
      <c r="WC1238" s="6"/>
      <c r="WD1238" s="6"/>
      <c r="WE1238" s="6"/>
      <c r="WF1238" s="6"/>
      <c r="WO1238" s="6"/>
      <c r="WP1238" s="6"/>
      <c r="WQ1238" s="6"/>
      <c r="WR1238" s="6"/>
      <c r="WS1238" s="6"/>
      <c r="WT1238" s="6"/>
      <c r="WU1238" s="6"/>
      <c r="WV1238" s="6"/>
      <c r="WW1238" s="6"/>
      <c r="WX1238" s="6"/>
      <c r="WY1238" s="6"/>
      <c r="WZ1238" s="6"/>
      <c r="XA1238" s="6"/>
      <c r="XB1238" s="6"/>
      <c r="XC1238" s="6"/>
      <c r="XD1238" s="6"/>
      <c r="XE1238" s="6"/>
      <c r="XF1238" s="6"/>
      <c r="XG1238" s="6"/>
      <c r="XH1238" s="6"/>
    </row>
    <row r="1239" spans="2:632" s="4" customFormat="1" x14ac:dyDescent="0.2">
      <c r="B1239" s="6"/>
      <c r="C1239" s="6"/>
      <c r="E1239" s="6"/>
      <c r="UH1239" s="6"/>
      <c r="UI1239" s="6"/>
      <c r="UJ1239" s="6"/>
      <c r="UK1239" s="6"/>
      <c r="UL1239" s="6"/>
      <c r="UM1239" s="6"/>
      <c r="UN1239" s="6"/>
      <c r="UO1239" s="6"/>
      <c r="UP1239" s="6"/>
      <c r="UQ1239" s="6"/>
      <c r="UR1239" s="6"/>
      <c r="US1239" s="6"/>
      <c r="UT1239" s="6"/>
      <c r="UU1239" s="6"/>
      <c r="UV1239" s="6"/>
      <c r="UW1239" s="6"/>
      <c r="UX1239" s="6"/>
      <c r="UY1239" s="6"/>
      <c r="UZ1239" s="6"/>
      <c r="VA1239" s="6"/>
      <c r="VM1239" s="6"/>
      <c r="VN1239" s="6"/>
      <c r="VO1239" s="6"/>
      <c r="VP1239" s="6"/>
      <c r="VQ1239" s="6"/>
      <c r="VR1239" s="6"/>
      <c r="VS1239" s="6"/>
      <c r="VT1239" s="6"/>
      <c r="VU1239" s="6"/>
      <c r="VV1239" s="6"/>
      <c r="VW1239" s="6"/>
      <c r="VX1239" s="6"/>
      <c r="VY1239" s="6"/>
      <c r="VZ1239" s="6"/>
      <c r="WA1239" s="6"/>
      <c r="WB1239" s="6"/>
      <c r="WC1239" s="6"/>
      <c r="WD1239" s="6"/>
      <c r="WE1239" s="6"/>
      <c r="WF1239" s="6"/>
      <c r="WO1239" s="6"/>
      <c r="WP1239" s="6"/>
      <c r="WQ1239" s="6"/>
      <c r="WR1239" s="6"/>
      <c r="WS1239" s="6"/>
      <c r="WT1239" s="6"/>
      <c r="WU1239" s="6"/>
      <c r="WV1239" s="6"/>
      <c r="WW1239" s="6"/>
      <c r="WX1239" s="6"/>
      <c r="WY1239" s="6"/>
      <c r="WZ1239" s="6"/>
      <c r="XA1239" s="6"/>
      <c r="XB1239" s="6"/>
      <c r="XC1239" s="6"/>
      <c r="XD1239" s="6"/>
      <c r="XE1239" s="6"/>
      <c r="XF1239" s="6"/>
      <c r="XG1239" s="6"/>
      <c r="XH1239" s="6"/>
    </row>
    <row r="1240" spans="2:632" s="4" customFormat="1" x14ac:dyDescent="0.2">
      <c r="B1240" s="6"/>
      <c r="C1240" s="6"/>
      <c r="E1240" s="6"/>
      <c r="UH1240" s="6"/>
      <c r="UI1240" s="6"/>
      <c r="UJ1240" s="6"/>
      <c r="UK1240" s="6"/>
      <c r="UL1240" s="6"/>
      <c r="UM1240" s="6"/>
      <c r="UN1240" s="6"/>
      <c r="UO1240" s="6"/>
      <c r="UP1240" s="6"/>
      <c r="UQ1240" s="6"/>
      <c r="UR1240" s="6"/>
      <c r="US1240" s="6"/>
      <c r="UT1240" s="6"/>
      <c r="UU1240" s="6"/>
      <c r="UV1240" s="6"/>
      <c r="UW1240" s="6"/>
      <c r="UX1240" s="6"/>
      <c r="UY1240" s="6"/>
      <c r="UZ1240" s="6"/>
      <c r="VA1240" s="6"/>
      <c r="VM1240" s="6"/>
      <c r="VN1240" s="6"/>
      <c r="VO1240" s="6"/>
      <c r="VP1240" s="6"/>
      <c r="VQ1240" s="6"/>
      <c r="VR1240" s="6"/>
      <c r="VS1240" s="6"/>
      <c r="VT1240" s="6"/>
      <c r="VU1240" s="6"/>
      <c r="VV1240" s="6"/>
      <c r="VW1240" s="6"/>
      <c r="VX1240" s="6"/>
      <c r="VY1240" s="6"/>
      <c r="VZ1240" s="6"/>
      <c r="WA1240" s="6"/>
      <c r="WB1240" s="6"/>
      <c r="WC1240" s="6"/>
      <c r="WD1240" s="6"/>
      <c r="WE1240" s="6"/>
      <c r="WF1240" s="6"/>
      <c r="WO1240" s="6"/>
      <c r="WP1240" s="6"/>
      <c r="WQ1240" s="6"/>
      <c r="WR1240" s="6"/>
      <c r="WS1240" s="6"/>
      <c r="WT1240" s="6"/>
      <c r="WU1240" s="6"/>
      <c r="WV1240" s="6"/>
      <c r="WW1240" s="6"/>
      <c r="WX1240" s="6"/>
      <c r="WY1240" s="6"/>
      <c r="WZ1240" s="6"/>
      <c r="XA1240" s="6"/>
      <c r="XB1240" s="6"/>
      <c r="XC1240" s="6"/>
      <c r="XD1240" s="6"/>
      <c r="XE1240" s="6"/>
      <c r="XF1240" s="6"/>
      <c r="XG1240" s="6"/>
      <c r="XH1240" s="6"/>
    </row>
    <row r="1241" spans="2:632" s="4" customFormat="1" x14ac:dyDescent="0.2">
      <c r="B1241" s="6"/>
      <c r="C1241" s="6"/>
      <c r="E1241" s="6"/>
      <c r="UH1241" s="6"/>
      <c r="UI1241" s="6"/>
      <c r="UJ1241" s="6"/>
      <c r="UK1241" s="6"/>
      <c r="UL1241" s="6"/>
      <c r="UM1241" s="6"/>
      <c r="UN1241" s="6"/>
      <c r="UO1241" s="6"/>
      <c r="UP1241" s="6"/>
      <c r="UQ1241" s="6"/>
      <c r="UR1241" s="6"/>
      <c r="US1241" s="6"/>
      <c r="UT1241" s="6"/>
      <c r="UU1241" s="6"/>
      <c r="UV1241" s="6"/>
      <c r="UW1241" s="6"/>
      <c r="UX1241" s="6"/>
      <c r="UY1241" s="6"/>
      <c r="UZ1241" s="6"/>
      <c r="VA1241" s="6"/>
      <c r="VM1241" s="6"/>
      <c r="VN1241" s="6"/>
      <c r="VO1241" s="6"/>
      <c r="VP1241" s="6"/>
      <c r="VQ1241" s="6"/>
      <c r="VR1241" s="6"/>
      <c r="VS1241" s="6"/>
      <c r="VT1241" s="6"/>
      <c r="VU1241" s="6"/>
      <c r="VV1241" s="6"/>
      <c r="VW1241" s="6"/>
      <c r="VX1241" s="6"/>
      <c r="VY1241" s="6"/>
      <c r="VZ1241" s="6"/>
      <c r="WA1241" s="6"/>
      <c r="WB1241" s="6"/>
      <c r="WC1241" s="6"/>
      <c r="WD1241" s="6"/>
      <c r="WE1241" s="6"/>
      <c r="WF1241" s="6"/>
      <c r="WO1241" s="6"/>
      <c r="WP1241" s="6"/>
      <c r="WQ1241" s="6"/>
      <c r="WR1241" s="6"/>
      <c r="WS1241" s="6"/>
      <c r="WT1241" s="6"/>
      <c r="WU1241" s="6"/>
      <c r="WV1241" s="6"/>
      <c r="WW1241" s="6"/>
      <c r="WX1241" s="6"/>
      <c r="WY1241" s="6"/>
      <c r="WZ1241" s="6"/>
      <c r="XA1241" s="6"/>
      <c r="XB1241" s="6"/>
      <c r="XC1241" s="6"/>
      <c r="XD1241" s="6"/>
      <c r="XE1241" s="6"/>
      <c r="XF1241" s="6"/>
      <c r="XG1241" s="6"/>
      <c r="XH1241" s="6"/>
    </row>
    <row r="1242" spans="2:632" s="4" customFormat="1" x14ac:dyDescent="0.2">
      <c r="B1242" s="6"/>
      <c r="C1242" s="6"/>
      <c r="E1242" s="6"/>
      <c r="UH1242" s="6"/>
      <c r="UI1242" s="6"/>
      <c r="UJ1242" s="6"/>
      <c r="UK1242" s="6"/>
      <c r="UL1242" s="6"/>
      <c r="UM1242" s="6"/>
      <c r="UN1242" s="6"/>
      <c r="UO1242" s="6"/>
      <c r="UP1242" s="6"/>
      <c r="UQ1242" s="6"/>
      <c r="UR1242" s="6"/>
      <c r="US1242" s="6"/>
      <c r="UT1242" s="6"/>
      <c r="UU1242" s="6"/>
      <c r="UV1242" s="6"/>
      <c r="UW1242" s="6"/>
      <c r="UX1242" s="6"/>
      <c r="UY1242" s="6"/>
      <c r="UZ1242" s="6"/>
      <c r="VA1242" s="6"/>
      <c r="VM1242" s="6"/>
      <c r="VN1242" s="6"/>
      <c r="VO1242" s="6"/>
      <c r="VP1242" s="6"/>
      <c r="VQ1242" s="6"/>
      <c r="VR1242" s="6"/>
      <c r="VS1242" s="6"/>
      <c r="VT1242" s="6"/>
      <c r="VU1242" s="6"/>
      <c r="VV1242" s="6"/>
      <c r="VW1242" s="6"/>
      <c r="VX1242" s="6"/>
      <c r="VY1242" s="6"/>
      <c r="VZ1242" s="6"/>
      <c r="WA1242" s="6"/>
      <c r="WB1242" s="6"/>
      <c r="WC1242" s="6"/>
      <c r="WD1242" s="6"/>
      <c r="WE1242" s="6"/>
      <c r="WF1242" s="6"/>
      <c r="WO1242" s="6"/>
      <c r="WP1242" s="6"/>
      <c r="WQ1242" s="6"/>
      <c r="WR1242" s="6"/>
      <c r="WS1242" s="6"/>
      <c r="WT1242" s="6"/>
      <c r="WU1242" s="6"/>
      <c r="WV1242" s="6"/>
      <c r="WW1242" s="6"/>
      <c r="WX1242" s="6"/>
      <c r="WY1242" s="6"/>
      <c r="WZ1242" s="6"/>
      <c r="XA1242" s="6"/>
      <c r="XB1242" s="6"/>
      <c r="XC1242" s="6"/>
      <c r="XD1242" s="6"/>
      <c r="XE1242" s="6"/>
      <c r="XF1242" s="6"/>
      <c r="XG1242" s="6"/>
      <c r="XH1242" s="6"/>
    </row>
    <row r="1243" spans="2:632" s="4" customFormat="1" x14ac:dyDescent="0.2">
      <c r="B1243" s="6"/>
      <c r="C1243" s="6"/>
      <c r="E1243" s="6"/>
      <c r="UH1243" s="6"/>
      <c r="UI1243" s="6"/>
      <c r="UJ1243" s="6"/>
      <c r="UK1243" s="6"/>
      <c r="UL1243" s="6"/>
      <c r="UM1243" s="6"/>
      <c r="UN1243" s="6"/>
      <c r="UO1243" s="6"/>
      <c r="UP1243" s="6"/>
      <c r="UQ1243" s="6"/>
      <c r="UR1243" s="6"/>
      <c r="US1243" s="6"/>
      <c r="UT1243" s="6"/>
      <c r="UU1243" s="6"/>
      <c r="UV1243" s="6"/>
      <c r="UW1243" s="6"/>
      <c r="UX1243" s="6"/>
      <c r="UY1243" s="6"/>
      <c r="UZ1243" s="6"/>
      <c r="VA1243" s="6"/>
      <c r="VM1243" s="6"/>
      <c r="VN1243" s="6"/>
      <c r="VO1243" s="6"/>
      <c r="VP1243" s="6"/>
      <c r="VQ1243" s="6"/>
      <c r="VR1243" s="6"/>
      <c r="VS1243" s="6"/>
      <c r="VT1243" s="6"/>
      <c r="VU1243" s="6"/>
      <c r="VV1243" s="6"/>
      <c r="VW1243" s="6"/>
      <c r="VX1243" s="6"/>
      <c r="VY1243" s="6"/>
      <c r="VZ1243" s="6"/>
      <c r="WA1243" s="6"/>
      <c r="WB1243" s="6"/>
      <c r="WC1243" s="6"/>
      <c r="WD1243" s="6"/>
      <c r="WE1243" s="6"/>
      <c r="WF1243" s="6"/>
      <c r="WO1243" s="6"/>
      <c r="WP1243" s="6"/>
      <c r="WQ1243" s="6"/>
      <c r="WR1243" s="6"/>
      <c r="WS1243" s="6"/>
      <c r="WT1243" s="6"/>
      <c r="WU1243" s="6"/>
      <c r="WV1243" s="6"/>
      <c r="WW1243" s="6"/>
      <c r="WX1243" s="6"/>
      <c r="WY1243" s="6"/>
      <c r="WZ1243" s="6"/>
      <c r="XA1243" s="6"/>
      <c r="XB1243" s="6"/>
      <c r="XC1243" s="6"/>
      <c r="XD1243" s="6"/>
      <c r="XE1243" s="6"/>
      <c r="XF1243" s="6"/>
      <c r="XG1243" s="6"/>
      <c r="XH1243" s="6"/>
    </row>
    <row r="1244" spans="2:632" s="4" customFormat="1" x14ac:dyDescent="0.2">
      <c r="B1244" s="6"/>
      <c r="C1244" s="6"/>
      <c r="E1244" s="6"/>
      <c r="UH1244" s="6"/>
      <c r="UI1244" s="6"/>
      <c r="UJ1244" s="6"/>
      <c r="UK1244" s="6"/>
      <c r="UL1244" s="6"/>
      <c r="UM1244" s="6"/>
      <c r="UN1244" s="6"/>
      <c r="UO1244" s="6"/>
      <c r="UP1244" s="6"/>
      <c r="UQ1244" s="6"/>
      <c r="UR1244" s="6"/>
      <c r="US1244" s="6"/>
      <c r="UT1244" s="6"/>
      <c r="UU1244" s="6"/>
      <c r="UV1244" s="6"/>
      <c r="UW1244" s="6"/>
      <c r="UX1244" s="6"/>
      <c r="UY1244" s="6"/>
      <c r="UZ1244" s="6"/>
      <c r="VA1244" s="6"/>
      <c r="VM1244" s="6"/>
      <c r="VN1244" s="6"/>
      <c r="VO1244" s="6"/>
      <c r="VP1244" s="6"/>
      <c r="VQ1244" s="6"/>
      <c r="VR1244" s="6"/>
      <c r="VS1244" s="6"/>
      <c r="VT1244" s="6"/>
      <c r="VU1244" s="6"/>
      <c r="VV1244" s="6"/>
      <c r="VW1244" s="6"/>
      <c r="VX1244" s="6"/>
      <c r="VY1244" s="6"/>
      <c r="VZ1244" s="6"/>
      <c r="WA1244" s="6"/>
      <c r="WB1244" s="6"/>
      <c r="WC1244" s="6"/>
      <c r="WD1244" s="6"/>
      <c r="WE1244" s="6"/>
      <c r="WF1244" s="6"/>
      <c r="WO1244" s="6"/>
      <c r="WP1244" s="6"/>
      <c r="WQ1244" s="6"/>
      <c r="WR1244" s="6"/>
      <c r="WS1244" s="6"/>
      <c r="WT1244" s="6"/>
      <c r="WU1244" s="6"/>
      <c r="WV1244" s="6"/>
      <c r="WW1244" s="6"/>
      <c r="WX1244" s="6"/>
      <c r="WY1244" s="6"/>
      <c r="WZ1244" s="6"/>
      <c r="XA1244" s="6"/>
      <c r="XB1244" s="6"/>
      <c r="XC1244" s="6"/>
      <c r="XD1244" s="6"/>
      <c r="XE1244" s="6"/>
      <c r="XF1244" s="6"/>
      <c r="XG1244" s="6"/>
      <c r="XH1244" s="6"/>
    </row>
    <row r="1245" spans="2:632" s="4" customFormat="1" x14ac:dyDescent="0.2">
      <c r="B1245" s="6"/>
      <c r="C1245" s="6"/>
      <c r="E1245" s="6"/>
      <c r="UH1245" s="6"/>
      <c r="UI1245" s="6"/>
      <c r="UJ1245" s="6"/>
      <c r="UK1245" s="6"/>
      <c r="UL1245" s="6"/>
      <c r="UM1245" s="6"/>
      <c r="UN1245" s="6"/>
      <c r="UO1245" s="6"/>
      <c r="UP1245" s="6"/>
      <c r="UQ1245" s="6"/>
      <c r="UR1245" s="6"/>
      <c r="US1245" s="6"/>
      <c r="UT1245" s="6"/>
      <c r="UU1245" s="6"/>
      <c r="UV1245" s="6"/>
      <c r="UW1245" s="6"/>
      <c r="UX1245" s="6"/>
      <c r="UY1245" s="6"/>
      <c r="UZ1245" s="6"/>
      <c r="VA1245" s="6"/>
      <c r="VM1245" s="6"/>
      <c r="VN1245" s="6"/>
      <c r="VO1245" s="6"/>
      <c r="VP1245" s="6"/>
      <c r="VQ1245" s="6"/>
      <c r="VR1245" s="6"/>
      <c r="VS1245" s="6"/>
      <c r="VT1245" s="6"/>
      <c r="VU1245" s="6"/>
      <c r="VV1245" s="6"/>
      <c r="VW1245" s="6"/>
      <c r="VX1245" s="6"/>
      <c r="VY1245" s="6"/>
      <c r="VZ1245" s="6"/>
      <c r="WA1245" s="6"/>
      <c r="WB1245" s="6"/>
      <c r="WC1245" s="6"/>
      <c r="WD1245" s="6"/>
      <c r="WE1245" s="6"/>
      <c r="WF1245" s="6"/>
      <c r="WO1245" s="6"/>
      <c r="WP1245" s="6"/>
      <c r="WQ1245" s="6"/>
      <c r="WR1245" s="6"/>
      <c r="WS1245" s="6"/>
      <c r="WT1245" s="6"/>
      <c r="WU1245" s="6"/>
      <c r="WV1245" s="6"/>
      <c r="WW1245" s="6"/>
      <c r="WX1245" s="6"/>
      <c r="WY1245" s="6"/>
      <c r="WZ1245" s="6"/>
      <c r="XA1245" s="6"/>
      <c r="XB1245" s="6"/>
      <c r="XC1245" s="6"/>
      <c r="XD1245" s="6"/>
      <c r="XE1245" s="6"/>
      <c r="XF1245" s="6"/>
      <c r="XG1245" s="6"/>
      <c r="XH1245" s="6"/>
    </row>
    <row r="1246" spans="2:632" s="4" customFormat="1" x14ac:dyDescent="0.2">
      <c r="B1246" s="6"/>
      <c r="C1246" s="6"/>
      <c r="E1246" s="6"/>
      <c r="UH1246" s="6"/>
      <c r="UI1246" s="6"/>
      <c r="UJ1246" s="6"/>
      <c r="UK1246" s="6"/>
      <c r="UL1246" s="6"/>
      <c r="UM1246" s="6"/>
      <c r="UN1246" s="6"/>
      <c r="UO1246" s="6"/>
      <c r="UP1246" s="6"/>
      <c r="UQ1246" s="6"/>
      <c r="UR1246" s="6"/>
      <c r="US1246" s="6"/>
      <c r="UT1246" s="6"/>
      <c r="UU1246" s="6"/>
      <c r="UV1246" s="6"/>
      <c r="UW1246" s="6"/>
      <c r="UX1246" s="6"/>
      <c r="UY1246" s="6"/>
      <c r="UZ1246" s="6"/>
      <c r="VA1246" s="6"/>
      <c r="VM1246" s="6"/>
      <c r="VN1246" s="6"/>
      <c r="VO1246" s="6"/>
      <c r="VP1246" s="6"/>
      <c r="VQ1246" s="6"/>
      <c r="VR1246" s="6"/>
      <c r="VS1246" s="6"/>
      <c r="VT1246" s="6"/>
      <c r="VU1246" s="6"/>
      <c r="VV1246" s="6"/>
      <c r="VW1246" s="6"/>
      <c r="VX1246" s="6"/>
      <c r="VY1246" s="6"/>
      <c r="VZ1246" s="6"/>
      <c r="WA1246" s="6"/>
      <c r="WB1246" s="6"/>
      <c r="WC1246" s="6"/>
      <c r="WD1246" s="6"/>
      <c r="WE1246" s="6"/>
      <c r="WF1246" s="6"/>
      <c r="WO1246" s="6"/>
      <c r="WP1246" s="6"/>
      <c r="WQ1246" s="6"/>
      <c r="WR1246" s="6"/>
      <c r="WS1246" s="6"/>
      <c r="WT1246" s="6"/>
      <c r="WU1246" s="6"/>
      <c r="WV1246" s="6"/>
      <c r="WW1246" s="6"/>
      <c r="WX1246" s="6"/>
      <c r="WY1246" s="6"/>
      <c r="WZ1246" s="6"/>
      <c r="XA1246" s="6"/>
      <c r="XB1246" s="6"/>
      <c r="XC1246" s="6"/>
      <c r="XD1246" s="6"/>
      <c r="XE1246" s="6"/>
      <c r="XF1246" s="6"/>
      <c r="XG1246" s="6"/>
      <c r="XH1246" s="6"/>
    </row>
    <row r="1247" spans="2:632" s="4" customFormat="1" x14ac:dyDescent="0.2">
      <c r="B1247" s="6"/>
      <c r="C1247" s="6"/>
      <c r="E1247" s="6"/>
      <c r="UH1247" s="6"/>
      <c r="UI1247" s="6"/>
      <c r="UJ1247" s="6"/>
      <c r="UK1247" s="6"/>
      <c r="UL1247" s="6"/>
      <c r="UM1247" s="6"/>
      <c r="UN1247" s="6"/>
      <c r="UO1247" s="6"/>
      <c r="UP1247" s="6"/>
      <c r="UQ1247" s="6"/>
      <c r="UR1247" s="6"/>
      <c r="US1247" s="6"/>
      <c r="UT1247" s="6"/>
      <c r="UU1247" s="6"/>
      <c r="UV1247" s="6"/>
      <c r="UW1247" s="6"/>
      <c r="UX1247" s="6"/>
      <c r="UY1247" s="6"/>
      <c r="UZ1247" s="6"/>
      <c r="VA1247" s="6"/>
      <c r="VM1247" s="6"/>
      <c r="VN1247" s="6"/>
      <c r="VO1247" s="6"/>
      <c r="VP1247" s="6"/>
      <c r="VQ1247" s="6"/>
      <c r="VR1247" s="6"/>
      <c r="VS1247" s="6"/>
      <c r="VT1247" s="6"/>
      <c r="VU1247" s="6"/>
      <c r="VV1247" s="6"/>
      <c r="VW1247" s="6"/>
      <c r="VX1247" s="6"/>
      <c r="VY1247" s="6"/>
      <c r="VZ1247" s="6"/>
      <c r="WA1247" s="6"/>
      <c r="WB1247" s="6"/>
      <c r="WC1247" s="6"/>
      <c r="WD1247" s="6"/>
      <c r="WE1247" s="6"/>
      <c r="WF1247" s="6"/>
      <c r="WO1247" s="6"/>
      <c r="WP1247" s="6"/>
      <c r="WQ1247" s="6"/>
      <c r="WR1247" s="6"/>
      <c r="WS1247" s="6"/>
      <c r="WT1247" s="6"/>
      <c r="WU1247" s="6"/>
      <c r="WV1247" s="6"/>
      <c r="WW1247" s="6"/>
      <c r="WX1247" s="6"/>
      <c r="WY1247" s="6"/>
      <c r="WZ1247" s="6"/>
      <c r="XA1247" s="6"/>
      <c r="XB1247" s="6"/>
      <c r="XC1247" s="6"/>
      <c r="XD1247" s="6"/>
      <c r="XE1247" s="6"/>
      <c r="XF1247" s="6"/>
      <c r="XG1247" s="6"/>
      <c r="XH1247" s="6"/>
    </row>
    <row r="1248" spans="2:632" s="4" customFormat="1" x14ac:dyDescent="0.2">
      <c r="B1248" s="6"/>
      <c r="C1248" s="6"/>
      <c r="E1248" s="6"/>
      <c r="UH1248" s="6"/>
      <c r="UI1248" s="6"/>
      <c r="UJ1248" s="6"/>
      <c r="UK1248" s="6"/>
      <c r="UL1248" s="6"/>
      <c r="UM1248" s="6"/>
      <c r="UN1248" s="6"/>
      <c r="UO1248" s="6"/>
      <c r="UP1248" s="6"/>
      <c r="UQ1248" s="6"/>
      <c r="UR1248" s="6"/>
      <c r="US1248" s="6"/>
      <c r="UT1248" s="6"/>
      <c r="UU1248" s="6"/>
      <c r="UV1248" s="6"/>
      <c r="UW1248" s="6"/>
      <c r="UX1248" s="6"/>
      <c r="UY1248" s="6"/>
      <c r="UZ1248" s="6"/>
      <c r="VA1248" s="6"/>
      <c r="VM1248" s="6"/>
      <c r="VN1248" s="6"/>
      <c r="VO1248" s="6"/>
      <c r="VP1248" s="6"/>
      <c r="VQ1248" s="6"/>
      <c r="VR1248" s="6"/>
      <c r="VS1248" s="6"/>
      <c r="VT1248" s="6"/>
      <c r="VU1248" s="6"/>
      <c r="VV1248" s="6"/>
      <c r="VW1248" s="6"/>
      <c r="VX1248" s="6"/>
      <c r="VY1248" s="6"/>
      <c r="VZ1248" s="6"/>
      <c r="WA1248" s="6"/>
      <c r="WB1248" s="6"/>
      <c r="WC1248" s="6"/>
      <c r="WD1248" s="6"/>
      <c r="WE1248" s="6"/>
      <c r="WF1248" s="6"/>
      <c r="WO1248" s="6"/>
      <c r="WP1248" s="6"/>
      <c r="WQ1248" s="6"/>
      <c r="WR1248" s="6"/>
      <c r="WS1248" s="6"/>
      <c r="WT1248" s="6"/>
      <c r="WU1248" s="6"/>
      <c r="WV1248" s="6"/>
      <c r="WW1248" s="6"/>
      <c r="WX1248" s="6"/>
      <c r="WY1248" s="6"/>
      <c r="WZ1248" s="6"/>
      <c r="XA1248" s="6"/>
      <c r="XB1248" s="6"/>
      <c r="XC1248" s="6"/>
      <c r="XD1248" s="6"/>
      <c r="XE1248" s="6"/>
      <c r="XF1248" s="6"/>
      <c r="XG1248" s="6"/>
      <c r="XH1248" s="6"/>
    </row>
    <row r="1249" spans="2:632" s="4" customFormat="1" x14ac:dyDescent="0.2">
      <c r="B1249" s="6"/>
      <c r="C1249" s="6"/>
      <c r="E1249" s="6"/>
      <c r="UH1249" s="6"/>
      <c r="UI1249" s="6"/>
      <c r="UJ1249" s="6"/>
      <c r="UK1249" s="6"/>
      <c r="UL1249" s="6"/>
      <c r="UM1249" s="6"/>
      <c r="UN1249" s="6"/>
      <c r="UO1249" s="6"/>
      <c r="UP1249" s="6"/>
      <c r="UQ1249" s="6"/>
      <c r="UR1249" s="6"/>
      <c r="US1249" s="6"/>
      <c r="UT1249" s="6"/>
      <c r="UU1249" s="6"/>
      <c r="UV1249" s="6"/>
      <c r="UW1249" s="6"/>
      <c r="UX1249" s="6"/>
      <c r="UY1249" s="6"/>
      <c r="UZ1249" s="6"/>
      <c r="VA1249" s="6"/>
      <c r="VM1249" s="6"/>
      <c r="VN1249" s="6"/>
      <c r="VO1249" s="6"/>
      <c r="VP1249" s="6"/>
      <c r="VQ1249" s="6"/>
      <c r="VR1249" s="6"/>
      <c r="VS1249" s="6"/>
      <c r="VT1249" s="6"/>
      <c r="VU1249" s="6"/>
      <c r="VV1249" s="6"/>
      <c r="VW1249" s="6"/>
      <c r="VX1249" s="6"/>
      <c r="VY1249" s="6"/>
      <c r="VZ1249" s="6"/>
      <c r="WA1249" s="6"/>
      <c r="WB1249" s="6"/>
      <c r="WC1249" s="6"/>
      <c r="WD1249" s="6"/>
      <c r="WE1249" s="6"/>
      <c r="WF1249" s="6"/>
      <c r="WO1249" s="6"/>
      <c r="WP1249" s="6"/>
      <c r="WQ1249" s="6"/>
      <c r="WR1249" s="6"/>
      <c r="WS1249" s="6"/>
      <c r="WT1249" s="6"/>
      <c r="WU1249" s="6"/>
      <c r="WV1249" s="6"/>
      <c r="WW1249" s="6"/>
      <c r="WX1249" s="6"/>
      <c r="WY1249" s="6"/>
      <c r="WZ1249" s="6"/>
      <c r="XA1249" s="6"/>
      <c r="XB1249" s="6"/>
      <c r="XC1249" s="6"/>
      <c r="XD1249" s="6"/>
      <c r="XE1249" s="6"/>
      <c r="XF1249" s="6"/>
      <c r="XG1249" s="6"/>
      <c r="XH1249" s="6"/>
    </row>
    <row r="1250" spans="2:632" s="4" customFormat="1" x14ac:dyDescent="0.2">
      <c r="B1250" s="6"/>
      <c r="C1250" s="6"/>
      <c r="E1250" s="6"/>
      <c r="UH1250" s="6"/>
      <c r="UI1250" s="6"/>
      <c r="UJ1250" s="6"/>
      <c r="UK1250" s="6"/>
      <c r="UL1250" s="6"/>
      <c r="UM1250" s="6"/>
      <c r="UN1250" s="6"/>
      <c r="UO1250" s="6"/>
      <c r="UP1250" s="6"/>
      <c r="UQ1250" s="6"/>
      <c r="UR1250" s="6"/>
      <c r="US1250" s="6"/>
      <c r="UT1250" s="6"/>
      <c r="UU1250" s="6"/>
      <c r="UV1250" s="6"/>
      <c r="UW1250" s="6"/>
      <c r="UX1250" s="6"/>
      <c r="UY1250" s="6"/>
      <c r="UZ1250" s="6"/>
      <c r="VA1250" s="6"/>
      <c r="VM1250" s="6"/>
      <c r="VN1250" s="6"/>
      <c r="VO1250" s="6"/>
      <c r="VP1250" s="6"/>
      <c r="VQ1250" s="6"/>
      <c r="VR1250" s="6"/>
      <c r="VS1250" s="6"/>
      <c r="VT1250" s="6"/>
      <c r="VU1250" s="6"/>
      <c r="VV1250" s="6"/>
      <c r="VW1250" s="6"/>
      <c r="VX1250" s="6"/>
      <c r="VY1250" s="6"/>
      <c r="VZ1250" s="6"/>
      <c r="WA1250" s="6"/>
      <c r="WB1250" s="6"/>
      <c r="WC1250" s="6"/>
      <c r="WD1250" s="6"/>
      <c r="WE1250" s="6"/>
      <c r="WF1250" s="6"/>
      <c r="WO1250" s="6"/>
      <c r="WP1250" s="6"/>
      <c r="WQ1250" s="6"/>
      <c r="WR1250" s="6"/>
      <c r="WS1250" s="6"/>
      <c r="WT1250" s="6"/>
      <c r="WU1250" s="6"/>
      <c r="WV1250" s="6"/>
      <c r="WW1250" s="6"/>
      <c r="WX1250" s="6"/>
      <c r="WY1250" s="6"/>
      <c r="WZ1250" s="6"/>
      <c r="XA1250" s="6"/>
      <c r="XB1250" s="6"/>
      <c r="XC1250" s="6"/>
      <c r="XD1250" s="6"/>
      <c r="XE1250" s="6"/>
      <c r="XF1250" s="6"/>
      <c r="XG1250" s="6"/>
      <c r="XH1250" s="6"/>
    </row>
    <row r="1251" spans="2:632" s="4" customFormat="1" x14ac:dyDescent="0.2">
      <c r="B1251" s="6"/>
      <c r="C1251" s="6"/>
      <c r="E1251" s="6"/>
      <c r="UH1251" s="6"/>
      <c r="UI1251" s="6"/>
      <c r="UJ1251" s="6"/>
      <c r="UK1251" s="6"/>
      <c r="UL1251" s="6"/>
      <c r="UM1251" s="6"/>
      <c r="UN1251" s="6"/>
      <c r="UO1251" s="6"/>
      <c r="UP1251" s="6"/>
      <c r="UQ1251" s="6"/>
      <c r="UR1251" s="6"/>
      <c r="US1251" s="6"/>
      <c r="UT1251" s="6"/>
      <c r="UU1251" s="6"/>
      <c r="UV1251" s="6"/>
      <c r="UW1251" s="6"/>
      <c r="UX1251" s="6"/>
      <c r="UY1251" s="6"/>
      <c r="UZ1251" s="6"/>
      <c r="VA1251" s="6"/>
      <c r="VM1251" s="6"/>
      <c r="VN1251" s="6"/>
      <c r="VO1251" s="6"/>
      <c r="VP1251" s="6"/>
      <c r="VQ1251" s="6"/>
      <c r="VR1251" s="6"/>
      <c r="VS1251" s="6"/>
      <c r="VT1251" s="6"/>
      <c r="VU1251" s="6"/>
      <c r="VV1251" s="6"/>
      <c r="VW1251" s="6"/>
      <c r="VX1251" s="6"/>
      <c r="VY1251" s="6"/>
      <c r="VZ1251" s="6"/>
      <c r="WA1251" s="6"/>
      <c r="WB1251" s="6"/>
      <c r="WC1251" s="6"/>
      <c r="WD1251" s="6"/>
      <c r="WE1251" s="6"/>
      <c r="WF1251" s="6"/>
      <c r="WO1251" s="6"/>
      <c r="WP1251" s="6"/>
      <c r="WQ1251" s="6"/>
      <c r="WR1251" s="6"/>
      <c r="WS1251" s="6"/>
      <c r="WT1251" s="6"/>
      <c r="WU1251" s="6"/>
      <c r="WV1251" s="6"/>
      <c r="WW1251" s="6"/>
      <c r="WX1251" s="6"/>
      <c r="WY1251" s="6"/>
      <c r="WZ1251" s="6"/>
      <c r="XA1251" s="6"/>
      <c r="XB1251" s="6"/>
      <c r="XC1251" s="6"/>
      <c r="XD1251" s="6"/>
      <c r="XE1251" s="6"/>
      <c r="XF1251" s="6"/>
      <c r="XG1251" s="6"/>
      <c r="XH1251" s="6"/>
    </row>
    <row r="1252" spans="2:632" s="4" customFormat="1" x14ac:dyDescent="0.2">
      <c r="B1252" s="6"/>
      <c r="C1252" s="6"/>
      <c r="E1252" s="6"/>
      <c r="UH1252" s="6"/>
      <c r="UI1252" s="6"/>
      <c r="UJ1252" s="6"/>
      <c r="UK1252" s="6"/>
      <c r="UL1252" s="6"/>
      <c r="UM1252" s="6"/>
      <c r="UN1252" s="6"/>
      <c r="UO1252" s="6"/>
      <c r="UP1252" s="6"/>
      <c r="UQ1252" s="6"/>
      <c r="UR1252" s="6"/>
      <c r="US1252" s="6"/>
      <c r="UT1252" s="6"/>
      <c r="UU1252" s="6"/>
      <c r="UV1252" s="6"/>
      <c r="UW1252" s="6"/>
      <c r="UX1252" s="6"/>
      <c r="UY1252" s="6"/>
      <c r="UZ1252" s="6"/>
      <c r="VA1252" s="6"/>
      <c r="VM1252" s="6"/>
      <c r="VN1252" s="6"/>
      <c r="VO1252" s="6"/>
      <c r="VP1252" s="6"/>
      <c r="VQ1252" s="6"/>
      <c r="VR1252" s="6"/>
      <c r="VS1252" s="6"/>
      <c r="VT1252" s="6"/>
      <c r="VU1252" s="6"/>
      <c r="VV1252" s="6"/>
      <c r="VW1252" s="6"/>
      <c r="VX1252" s="6"/>
      <c r="VY1252" s="6"/>
      <c r="VZ1252" s="6"/>
      <c r="WA1252" s="6"/>
      <c r="WB1252" s="6"/>
      <c r="WC1252" s="6"/>
      <c r="WD1252" s="6"/>
      <c r="WE1252" s="6"/>
      <c r="WF1252" s="6"/>
      <c r="WO1252" s="6"/>
      <c r="WP1252" s="6"/>
      <c r="WQ1252" s="6"/>
      <c r="WR1252" s="6"/>
      <c r="WS1252" s="6"/>
      <c r="WT1252" s="6"/>
      <c r="WU1252" s="6"/>
      <c r="WV1252" s="6"/>
      <c r="WW1252" s="6"/>
      <c r="WX1252" s="6"/>
      <c r="WY1252" s="6"/>
      <c r="WZ1252" s="6"/>
      <c r="XA1252" s="6"/>
      <c r="XB1252" s="6"/>
      <c r="XC1252" s="6"/>
      <c r="XD1252" s="6"/>
      <c r="XE1252" s="6"/>
      <c r="XF1252" s="6"/>
      <c r="XG1252" s="6"/>
      <c r="XH1252" s="6"/>
    </row>
    <row r="1253" spans="2:632" s="4" customFormat="1" x14ac:dyDescent="0.2">
      <c r="B1253" s="6"/>
      <c r="C1253" s="6"/>
      <c r="E1253" s="6"/>
      <c r="UH1253" s="6"/>
      <c r="UI1253" s="6"/>
      <c r="UJ1253" s="6"/>
      <c r="UK1253" s="6"/>
      <c r="UL1253" s="6"/>
      <c r="UM1253" s="6"/>
      <c r="UN1253" s="6"/>
      <c r="UO1253" s="6"/>
      <c r="UP1253" s="6"/>
      <c r="UQ1253" s="6"/>
      <c r="UR1253" s="6"/>
      <c r="US1253" s="6"/>
      <c r="UT1253" s="6"/>
      <c r="UU1253" s="6"/>
      <c r="UV1253" s="6"/>
      <c r="UW1253" s="6"/>
      <c r="UX1253" s="6"/>
      <c r="UY1253" s="6"/>
      <c r="UZ1253" s="6"/>
      <c r="VA1253" s="6"/>
      <c r="VM1253" s="6"/>
      <c r="VN1253" s="6"/>
      <c r="VO1253" s="6"/>
      <c r="VP1253" s="6"/>
      <c r="VQ1253" s="6"/>
      <c r="VR1253" s="6"/>
      <c r="VS1253" s="6"/>
      <c r="VT1253" s="6"/>
      <c r="VU1253" s="6"/>
      <c r="VV1253" s="6"/>
      <c r="VW1253" s="6"/>
      <c r="VX1253" s="6"/>
      <c r="VY1253" s="6"/>
      <c r="VZ1253" s="6"/>
      <c r="WA1253" s="6"/>
      <c r="WB1253" s="6"/>
      <c r="WC1253" s="6"/>
      <c r="WD1253" s="6"/>
      <c r="WE1253" s="6"/>
      <c r="WF1253" s="6"/>
      <c r="WO1253" s="6"/>
      <c r="WP1253" s="6"/>
      <c r="WQ1253" s="6"/>
      <c r="WR1253" s="6"/>
      <c r="WS1253" s="6"/>
      <c r="WT1253" s="6"/>
      <c r="WU1253" s="6"/>
      <c r="WV1253" s="6"/>
      <c r="WW1253" s="6"/>
      <c r="WX1253" s="6"/>
      <c r="WY1253" s="6"/>
      <c r="WZ1253" s="6"/>
      <c r="XA1253" s="6"/>
      <c r="XB1253" s="6"/>
      <c r="XC1253" s="6"/>
      <c r="XD1253" s="6"/>
      <c r="XE1253" s="6"/>
      <c r="XF1253" s="6"/>
      <c r="XG1253" s="6"/>
      <c r="XH1253" s="6"/>
    </row>
    <row r="1254" spans="2:632" s="4" customFormat="1" x14ac:dyDescent="0.2">
      <c r="B1254" s="6"/>
      <c r="C1254" s="6"/>
      <c r="E1254" s="6"/>
      <c r="UH1254" s="6"/>
      <c r="UI1254" s="6"/>
      <c r="UJ1254" s="6"/>
      <c r="UK1254" s="6"/>
      <c r="UL1254" s="6"/>
      <c r="UM1254" s="6"/>
      <c r="UN1254" s="6"/>
      <c r="UO1254" s="6"/>
      <c r="UP1254" s="6"/>
      <c r="UQ1254" s="6"/>
      <c r="UR1254" s="6"/>
      <c r="US1254" s="6"/>
      <c r="UT1254" s="6"/>
      <c r="UU1254" s="6"/>
      <c r="UV1254" s="6"/>
      <c r="UW1254" s="6"/>
      <c r="UX1254" s="6"/>
      <c r="UY1254" s="6"/>
      <c r="UZ1254" s="6"/>
      <c r="VA1254" s="6"/>
      <c r="VM1254" s="6"/>
      <c r="VN1254" s="6"/>
      <c r="VO1254" s="6"/>
      <c r="VP1254" s="6"/>
      <c r="VQ1254" s="6"/>
      <c r="VR1254" s="6"/>
      <c r="VS1254" s="6"/>
      <c r="VT1254" s="6"/>
      <c r="VU1254" s="6"/>
      <c r="VV1254" s="6"/>
      <c r="VW1254" s="6"/>
      <c r="VX1254" s="6"/>
      <c r="VY1254" s="6"/>
      <c r="VZ1254" s="6"/>
      <c r="WA1254" s="6"/>
      <c r="WB1254" s="6"/>
      <c r="WC1254" s="6"/>
      <c r="WD1254" s="6"/>
      <c r="WE1254" s="6"/>
      <c r="WF1254" s="6"/>
      <c r="WO1254" s="6"/>
      <c r="WP1254" s="6"/>
      <c r="WQ1254" s="6"/>
      <c r="WR1254" s="6"/>
      <c r="WS1254" s="6"/>
      <c r="WT1254" s="6"/>
      <c r="WU1254" s="6"/>
      <c r="WV1254" s="6"/>
      <c r="WW1254" s="6"/>
      <c r="WX1254" s="6"/>
      <c r="WY1254" s="6"/>
      <c r="WZ1254" s="6"/>
      <c r="XA1254" s="6"/>
      <c r="XB1254" s="6"/>
      <c r="XC1254" s="6"/>
      <c r="XD1254" s="6"/>
      <c r="XE1254" s="6"/>
      <c r="XF1254" s="6"/>
      <c r="XG1254" s="6"/>
      <c r="XH1254" s="6"/>
    </row>
    <row r="1255" spans="2:632" s="4" customFormat="1" x14ac:dyDescent="0.2">
      <c r="B1255" s="6"/>
      <c r="C1255" s="6"/>
      <c r="E1255" s="6"/>
      <c r="UH1255" s="6"/>
      <c r="UI1255" s="6"/>
      <c r="UJ1255" s="6"/>
      <c r="UK1255" s="6"/>
      <c r="UL1255" s="6"/>
      <c r="UM1255" s="6"/>
      <c r="UN1255" s="6"/>
      <c r="UO1255" s="6"/>
      <c r="UP1255" s="6"/>
      <c r="UQ1255" s="6"/>
      <c r="UR1255" s="6"/>
      <c r="US1255" s="6"/>
      <c r="UT1255" s="6"/>
      <c r="UU1255" s="6"/>
      <c r="UV1255" s="6"/>
      <c r="UW1255" s="6"/>
      <c r="UX1255" s="6"/>
      <c r="UY1255" s="6"/>
      <c r="UZ1255" s="6"/>
      <c r="VA1255" s="6"/>
      <c r="VM1255" s="6"/>
      <c r="VN1255" s="6"/>
      <c r="VO1255" s="6"/>
      <c r="VP1255" s="6"/>
      <c r="VQ1255" s="6"/>
      <c r="VR1255" s="6"/>
      <c r="VS1255" s="6"/>
      <c r="VT1255" s="6"/>
      <c r="VU1255" s="6"/>
      <c r="VV1255" s="6"/>
      <c r="VW1255" s="6"/>
      <c r="VX1255" s="6"/>
      <c r="VY1255" s="6"/>
      <c r="VZ1255" s="6"/>
      <c r="WA1255" s="6"/>
      <c r="WB1255" s="6"/>
      <c r="WC1255" s="6"/>
      <c r="WD1255" s="6"/>
      <c r="WE1255" s="6"/>
      <c r="WF1255" s="6"/>
      <c r="WO1255" s="6"/>
      <c r="WP1255" s="6"/>
      <c r="WQ1255" s="6"/>
      <c r="WR1255" s="6"/>
      <c r="WS1255" s="6"/>
      <c r="WT1255" s="6"/>
      <c r="WU1255" s="6"/>
      <c r="WV1255" s="6"/>
      <c r="WW1255" s="6"/>
      <c r="WX1255" s="6"/>
      <c r="WY1255" s="6"/>
      <c r="WZ1255" s="6"/>
      <c r="XA1255" s="6"/>
      <c r="XB1255" s="6"/>
      <c r="XC1255" s="6"/>
      <c r="XD1255" s="6"/>
      <c r="XE1255" s="6"/>
      <c r="XF1255" s="6"/>
      <c r="XG1255" s="6"/>
      <c r="XH1255" s="6"/>
    </row>
    <row r="1256" spans="2:632" s="4" customFormat="1" x14ac:dyDescent="0.2">
      <c r="B1256" s="6"/>
      <c r="C1256" s="6"/>
      <c r="E1256" s="6"/>
      <c r="UH1256" s="6"/>
      <c r="UI1256" s="6"/>
      <c r="UJ1256" s="6"/>
      <c r="UK1256" s="6"/>
      <c r="UL1256" s="6"/>
      <c r="UM1256" s="6"/>
      <c r="UN1256" s="6"/>
      <c r="UO1256" s="6"/>
      <c r="UP1256" s="6"/>
      <c r="UQ1256" s="6"/>
      <c r="UR1256" s="6"/>
      <c r="US1256" s="6"/>
      <c r="UT1256" s="6"/>
      <c r="UU1256" s="6"/>
      <c r="UV1256" s="6"/>
      <c r="UW1256" s="6"/>
      <c r="UX1256" s="6"/>
      <c r="UY1256" s="6"/>
      <c r="UZ1256" s="6"/>
      <c r="VA1256" s="6"/>
      <c r="VM1256" s="6"/>
      <c r="VN1256" s="6"/>
      <c r="VO1256" s="6"/>
      <c r="VP1256" s="6"/>
      <c r="VQ1256" s="6"/>
      <c r="VR1256" s="6"/>
      <c r="VS1256" s="6"/>
      <c r="VT1256" s="6"/>
      <c r="VU1256" s="6"/>
      <c r="VV1256" s="6"/>
      <c r="VW1256" s="6"/>
      <c r="VX1256" s="6"/>
      <c r="VY1256" s="6"/>
      <c r="VZ1256" s="6"/>
      <c r="WA1256" s="6"/>
      <c r="WB1256" s="6"/>
      <c r="WC1256" s="6"/>
      <c r="WD1256" s="6"/>
      <c r="WE1256" s="6"/>
      <c r="WF1256" s="6"/>
      <c r="WO1256" s="6"/>
      <c r="WP1256" s="6"/>
      <c r="WQ1256" s="6"/>
      <c r="WR1256" s="6"/>
      <c r="WS1256" s="6"/>
      <c r="WT1256" s="6"/>
      <c r="WU1256" s="6"/>
      <c r="WV1256" s="6"/>
      <c r="WW1256" s="6"/>
      <c r="WX1256" s="6"/>
      <c r="WY1256" s="6"/>
      <c r="WZ1256" s="6"/>
      <c r="XA1256" s="6"/>
      <c r="XB1256" s="6"/>
      <c r="XC1256" s="6"/>
      <c r="XD1256" s="6"/>
      <c r="XE1256" s="6"/>
      <c r="XF1256" s="6"/>
      <c r="XG1256" s="6"/>
      <c r="XH1256" s="6"/>
    </row>
    <row r="1257" spans="2:632" s="4" customFormat="1" x14ac:dyDescent="0.2">
      <c r="B1257" s="6"/>
      <c r="C1257" s="6"/>
      <c r="E1257" s="6"/>
      <c r="UH1257" s="6"/>
      <c r="UI1257" s="6"/>
      <c r="UJ1257" s="6"/>
      <c r="UK1257" s="6"/>
      <c r="UL1257" s="6"/>
      <c r="UM1257" s="6"/>
      <c r="UN1257" s="6"/>
      <c r="UO1257" s="6"/>
      <c r="UP1257" s="6"/>
      <c r="UQ1257" s="6"/>
      <c r="UR1257" s="6"/>
      <c r="US1257" s="6"/>
      <c r="UT1257" s="6"/>
      <c r="UU1257" s="6"/>
      <c r="UV1257" s="6"/>
      <c r="UW1257" s="6"/>
      <c r="UX1257" s="6"/>
      <c r="UY1257" s="6"/>
      <c r="UZ1257" s="6"/>
      <c r="VA1257" s="6"/>
      <c r="VM1257" s="6"/>
      <c r="VN1257" s="6"/>
      <c r="VO1257" s="6"/>
      <c r="VP1257" s="6"/>
      <c r="VQ1257" s="6"/>
      <c r="VR1257" s="6"/>
      <c r="VS1257" s="6"/>
      <c r="VT1257" s="6"/>
      <c r="VU1257" s="6"/>
      <c r="VV1257" s="6"/>
      <c r="VW1257" s="6"/>
      <c r="VX1257" s="6"/>
      <c r="VY1257" s="6"/>
      <c r="VZ1257" s="6"/>
      <c r="WA1257" s="6"/>
      <c r="WB1257" s="6"/>
      <c r="WC1257" s="6"/>
      <c r="WD1257" s="6"/>
      <c r="WE1257" s="6"/>
      <c r="WF1257" s="6"/>
      <c r="WO1257" s="6"/>
      <c r="WP1257" s="6"/>
      <c r="WQ1257" s="6"/>
      <c r="WR1257" s="6"/>
      <c r="WS1257" s="6"/>
      <c r="WT1257" s="6"/>
      <c r="WU1257" s="6"/>
      <c r="WV1257" s="6"/>
      <c r="WW1257" s="6"/>
      <c r="WX1257" s="6"/>
      <c r="WY1257" s="6"/>
      <c r="WZ1257" s="6"/>
      <c r="XA1257" s="6"/>
      <c r="XB1257" s="6"/>
      <c r="XC1257" s="6"/>
      <c r="XD1257" s="6"/>
      <c r="XE1257" s="6"/>
      <c r="XF1257" s="6"/>
      <c r="XG1257" s="6"/>
      <c r="XH1257" s="6"/>
    </row>
    <row r="1258" spans="2:632" s="4" customFormat="1" x14ac:dyDescent="0.2">
      <c r="B1258" s="6"/>
      <c r="C1258" s="6"/>
      <c r="E1258" s="6"/>
      <c r="UH1258" s="6"/>
      <c r="UI1258" s="6"/>
      <c r="UJ1258" s="6"/>
      <c r="UK1258" s="6"/>
      <c r="UL1258" s="6"/>
      <c r="UM1258" s="6"/>
      <c r="UN1258" s="6"/>
      <c r="UO1258" s="6"/>
      <c r="UP1258" s="6"/>
      <c r="UQ1258" s="6"/>
      <c r="UR1258" s="6"/>
      <c r="US1258" s="6"/>
      <c r="UT1258" s="6"/>
      <c r="UU1258" s="6"/>
      <c r="UV1258" s="6"/>
      <c r="UW1258" s="6"/>
      <c r="UX1258" s="6"/>
      <c r="UY1258" s="6"/>
      <c r="UZ1258" s="6"/>
      <c r="VA1258" s="6"/>
      <c r="VM1258" s="6"/>
      <c r="VN1258" s="6"/>
      <c r="VO1258" s="6"/>
      <c r="VP1258" s="6"/>
      <c r="VQ1258" s="6"/>
      <c r="VR1258" s="6"/>
      <c r="VS1258" s="6"/>
      <c r="VT1258" s="6"/>
      <c r="VU1258" s="6"/>
      <c r="VV1258" s="6"/>
      <c r="VW1258" s="6"/>
      <c r="VX1258" s="6"/>
      <c r="VY1258" s="6"/>
      <c r="VZ1258" s="6"/>
      <c r="WA1258" s="6"/>
      <c r="WB1258" s="6"/>
      <c r="WC1258" s="6"/>
      <c r="WD1258" s="6"/>
      <c r="WE1258" s="6"/>
      <c r="WF1258" s="6"/>
      <c r="WO1258" s="6"/>
      <c r="WP1258" s="6"/>
      <c r="WQ1258" s="6"/>
      <c r="WR1258" s="6"/>
      <c r="WS1258" s="6"/>
      <c r="WT1258" s="6"/>
      <c r="WU1258" s="6"/>
      <c r="WV1258" s="6"/>
      <c r="WW1258" s="6"/>
      <c r="WX1258" s="6"/>
      <c r="WY1258" s="6"/>
      <c r="WZ1258" s="6"/>
      <c r="XA1258" s="6"/>
      <c r="XB1258" s="6"/>
      <c r="XC1258" s="6"/>
      <c r="XD1258" s="6"/>
      <c r="XE1258" s="6"/>
      <c r="XF1258" s="6"/>
      <c r="XG1258" s="6"/>
      <c r="XH1258" s="6"/>
    </row>
    <row r="1259" spans="2:632" s="4" customFormat="1" x14ac:dyDescent="0.2">
      <c r="B1259" s="6"/>
      <c r="C1259" s="6"/>
      <c r="E1259" s="6"/>
      <c r="UH1259" s="6"/>
      <c r="UI1259" s="6"/>
      <c r="UJ1259" s="6"/>
      <c r="UK1259" s="6"/>
      <c r="UL1259" s="6"/>
      <c r="UM1259" s="6"/>
      <c r="UN1259" s="6"/>
      <c r="UO1259" s="6"/>
      <c r="UP1259" s="6"/>
      <c r="UQ1259" s="6"/>
      <c r="UR1259" s="6"/>
      <c r="US1259" s="6"/>
      <c r="UT1259" s="6"/>
      <c r="UU1259" s="6"/>
      <c r="UV1259" s="6"/>
      <c r="UW1259" s="6"/>
      <c r="UX1259" s="6"/>
      <c r="UY1259" s="6"/>
      <c r="UZ1259" s="6"/>
      <c r="VA1259" s="6"/>
      <c r="VM1259" s="6"/>
      <c r="VN1259" s="6"/>
      <c r="VO1259" s="6"/>
      <c r="VP1259" s="6"/>
      <c r="VQ1259" s="6"/>
      <c r="VR1259" s="6"/>
      <c r="VS1259" s="6"/>
      <c r="VT1259" s="6"/>
      <c r="VU1259" s="6"/>
      <c r="VV1259" s="6"/>
      <c r="VW1259" s="6"/>
      <c r="VX1259" s="6"/>
      <c r="VY1259" s="6"/>
      <c r="VZ1259" s="6"/>
      <c r="WA1259" s="6"/>
      <c r="WB1259" s="6"/>
      <c r="WC1259" s="6"/>
      <c r="WD1259" s="6"/>
      <c r="WE1259" s="6"/>
      <c r="WF1259" s="6"/>
      <c r="WO1259" s="6"/>
      <c r="WP1259" s="6"/>
      <c r="WQ1259" s="6"/>
      <c r="WR1259" s="6"/>
      <c r="WS1259" s="6"/>
      <c r="WT1259" s="6"/>
      <c r="WU1259" s="6"/>
      <c r="WV1259" s="6"/>
      <c r="WW1259" s="6"/>
      <c r="WX1259" s="6"/>
      <c r="WY1259" s="6"/>
      <c r="WZ1259" s="6"/>
      <c r="XA1259" s="6"/>
      <c r="XB1259" s="6"/>
      <c r="XC1259" s="6"/>
      <c r="XD1259" s="6"/>
      <c r="XE1259" s="6"/>
      <c r="XF1259" s="6"/>
      <c r="XG1259" s="6"/>
      <c r="XH1259" s="6"/>
    </row>
    <row r="1260" spans="2:632" s="4" customFormat="1" x14ac:dyDescent="0.2">
      <c r="B1260" s="6"/>
      <c r="C1260" s="6"/>
      <c r="E1260" s="6"/>
      <c r="UH1260" s="6"/>
      <c r="UI1260" s="6"/>
      <c r="UJ1260" s="6"/>
      <c r="UK1260" s="6"/>
      <c r="UL1260" s="6"/>
      <c r="UM1260" s="6"/>
      <c r="UN1260" s="6"/>
      <c r="UO1260" s="6"/>
      <c r="UP1260" s="6"/>
      <c r="UQ1260" s="6"/>
      <c r="UR1260" s="6"/>
      <c r="US1260" s="6"/>
      <c r="UT1260" s="6"/>
      <c r="UU1260" s="6"/>
      <c r="UV1260" s="6"/>
      <c r="UW1260" s="6"/>
      <c r="UX1260" s="6"/>
      <c r="UY1260" s="6"/>
      <c r="UZ1260" s="6"/>
      <c r="VA1260" s="6"/>
      <c r="VM1260" s="6"/>
      <c r="VN1260" s="6"/>
      <c r="VO1260" s="6"/>
      <c r="VP1260" s="6"/>
      <c r="VQ1260" s="6"/>
      <c r="VR1260" s="6"/>
      <c r="VS1260" s="6"/>
      <c r="VT1260" s="6"/>
      <c r="VU1260" s="6"/>
      <c r="VV1260" s="6"/>
      <c r="VW1260" s="6"/>
      <c r="VX1260" s="6"/>
      <c r="VY1260" s="6"/>
      <c r="VZ1260" s="6"/>
      <c r="WA1260" s="6"/>
      <c r="WB1260" s="6"/>
      <c r="WC1260" s="6"/>
      <c r="WD1260" s="6"/>
      <c r="WE1260" s="6"/>
      <c r="WF1260" s="6"/>
      <c r="WO1260" s="6"/>
      <c r="WP1260" s="6"/>
      <c r="WQ1260" s="6"/>
      <c r="WR1260" s="6"/>
      <c r="WS1260" s="6"/>
      <c r="WT1260" s="6"/>
      <c r="WU1260" s="6"/>
      <c r="WV1260" s="6"/>
      <c r="WW1260" s="6"/>
      <c r="WX1260" s="6"/>
      <c r="WY1260" s="6"/>
      <c r="WZ1260" s="6"/>
      <c r="XA1260" s="6"/>
      <c r="XB1260" s="6"/>
      <c r="XC1260" s="6"/>
      <c r="XD1260" s="6"/>
      <c r="XE1260" s="6"/>
      <c r="XF1260" s="6"/>
      <c r="XG1260" s="6"/>
      <c r="XH1260" s="6"/>
    </row>
    <row r="1261" spans="2:632" s="4" customFormat="1" x14ac:dyDescent="0.2">
      <c r="B1261" s="6"/>
      <c r="C1261" s="6"/>
      <c r="E1261" s="6"/>
      <c r="UH1261" s="6"/>
      <c r="UI1261" s="6"/>
      <c r="UJ1261" s="6"/>
      <c r="UK1261" s="6"/>
      <c r="UL1261" s="6"/>
      <c r="UM1261" s="6"/>
      <c r="UN1261" s="6"/>
      <c r="UO1261" s="6"/>
      <c r="UP1261" s="6"/>
      <c r="UQ1261" s="6"/>
      <c r="UR1261" s="6"/>
      <c r="US1261" s="6"/>
      <c r="UT1261" s="6"/>
      <c r="UU1261" s="6"/>
      <c r="UV1261" s="6"/>
      <c r="UW1261" s="6"/>
      <c r="UX1261" s="6"/>
      <c r="UY1261" s="6"/>
      <c r="UZ1261" s="6"/>
      <c r="VA1261" s="6"/>
      <c r="VM1261" s="6"/>
      <c r="VN1261" s="6"/>
      <c r="VO1261" s="6"/>
      <c r="VP1261" s="6"/>
      <c r="VQ1261" s="6"/>
      <c r="VR1261" s="6"/>
      <c r="VS1261" s="6"/>
      <c r="VT1261" s="6"/>
      <c r="VU1261" s="6"/>
      <c r="VV1261" s="6"/>
      <c r="VW1261" s="6"/>
      <c r="VX1261" s="6"/>
      <c r="VY1261" s="6"/>
      <c r="VZ1261" s="6"/>
      <c r="WA1261" s="6"/>
      <c r="WB1261" s="6"/>
      <c r="WC1261" s="6"/>
      <c r="WD1261" s="6"/>
      <c r="WE1261" s="6"/>
      <c r="WF1261" s="6"/>
      <c r="WO1261" s="6"/>
      <c r="WP1261" s="6"/>
      <c r="WQ1261" s="6"/>
      <c r="WR1261" s="6"/>
      <c r="WS1261" s="6"/>
      <c r="WT1261" s="6"/>
      <c r="WU1261" s="6"/>
      <c r="WV1261" s="6"/>
      <c r="WW1261" s="6"/>
      <c r="WX1261" s="6"/>
      <c r="WY1261" s="6"/>
      <c r="WZ1261" s="6"/>
      <c r="XA1261" s="6"/>
      <c r="XB1261" s="6"/>
      <c r="XC1261" s="6"/>
      <c r="XD1261" s="6"/>
      <c r="XE1261" s="6"/>
      <c r="XF1261" s="6"/>
      <c r="XG1261" s="6"/>
      <c r="XH1261" s="6"/>
    </row>
    <row r="1262" spans="2:632" s="4" customFormat="1" x14ac:dyDescent="0.2">
      <c r="B1262" s="6"/>
      <c r="C1262" s="6"/>
      <c r="E1262" s="6"/>
      <c r="UH1262" s="6"/>
      <c r="UI1262" s="6"/>
      <c r="UJ1262" s="6"/>
      <c r="UK1262" s="6"/>
      <c r="UL1262" s="6"/>
      <c r="UM1262" s="6"/>
      <c r="UN1262" s="6"/>
      <c r="UO1262" s="6"/>
      <c r="UP1262" s="6"/>
      <c r="UQ1262" s="6"/>
      <c r="UR1262" s="6"/>
      <c r="US1262" s="6"/>
      <c r="UT1262" s="6"/>
      <c r="UU1262" s="6"/>
      <c r="UV1262" s="6"/>
      <c r="UW1262" s="6"/>
      <c r="UX1262" s="6"/>
      <c r="UY1262" s="6"/>
      <c r="UZ1262" s="6"/>
      <c r="VA1262" s="6"/>
      <c r="VM1262" s="6"/>
      <c r="VN1262" s="6"/>
      <c r="VO1262" s="6"/>
      <c r="VP1262" s="6"/>
      <c r="VQ1262" s="6"/>
      <c r="VR1262" s="6"/>
      <c r="VS1262" s="6"/>
      <c r="VT1262" s="6"/>
      <c r="VU1262" s="6"/>
      <c r="VV1262" s="6"/>
      <c r="VW1262" s="6"/>
      <c r="VX1262" s="6"/>
      <c r="VY1262" s="6"/>
      <c r="VZ1262" s="6"/>
      <c r="WA1262" s="6"/>
      <c r="WB1262" s="6"/>
      <c r="WC1262" s="6"/>
      <c r="WD1262" s="6"/>
      <c r="WE1262" s="6"/>
      <c r="WF1262" s="6"/>
      <c r="WO1262" s="6"/>
      <c r="WP1262" s="6"/>
      <c r="WQ1262" s="6"/>
      <c r="WR1262" s="6"/>
      <c r="WS1262" s="6"/>
      <c r="WT1262" s="6"/>
      <c r="WU1262" s="6"/>
      <c r="WV1262" s="6"/>
      <c r="WW1262" s="6"/>
      <c r="WX1262" s="6"/>
      <c r="WY1262" s="6"/>
      <c r="WZ1262" s="6"/>
      <c r="XA1262" s="6"/>
      <c r="XB1262" s="6"/>
      <c r="XC1262" s="6"/>
      <c r="XD1262" s="6"/>
      <c r="XE1262" s="6"/>
      <c r="XF1262" s="6"/>
      <c r="XG1262" s="6"/>
      <c r="XH1262" s="6"/>
    </row>
    <row r="1263" spans="2:632" s="4" customFormat="1" x14ac:dyDescent="0.2">
      <c r="B1263" s="6"/>
      <c r="C1263" s="6"/>
      <c r="E1263" s="6"/>
      <c r="UH1263" s="6"/>
      <c r="UI1263" s="6"/>
      <c r="UJ1263" s="6"/>
      <c r="UK1263" s="6"/>
      <c r="UL1263" s="6"/>
      <c r="UM1263" s="6"/>
      <c r="UN1263" s="6"/>
      <c r="UO1263" s="6"/>
      <c r="UP1263" s="6"/>
      <c r="UQ1263" s="6"/>
      <c r="UR1263" s="6"/>
      <c r="US1263" s="6"/>
      <c r="UT1263" s="6"/>
      <c r="UU1263" s="6"/>
      <c r="UV1263" s="6"/>
      <c r="UW1263" s="6"/>
      <c r="UX1263" s="6"/>
      <c r="UY1263" s="6"/>
      <c r="UZ1263" s="6"/>
      <c r="VA1263" s="6"/>
      <c r="VM1263" s="6"/>
      <c r="VN1263" s="6"/>
      <c r="VO1263" s="6"/>
      <c r="VP1263" s="6"/>
      <c r="VQ1263" s="6"/>
      <c r="VR1263" s="6"/>
      <c r="VS1263" s="6"/>
      <c r="VT1263" s="6"/>
      <c r="VU1263" s="6"/>
      <c r="VV1263" s="6"/>
      <c r="VW1263" s="6"/>
      <c r="VX1263" s="6"/>
      <c r="VY1263" s="6"/>
      <c r="VZ1263" s="6"/>
      <c r="WA1263" s="6"/>
      <c r="WB1263" s="6"/>
      <c r="WC1263" s="6"/>
      <c r="WD1263" s="6"/>
      <c r="WE1263" s="6"/>
      <c r="WF1263" s="6"/>
      <c r="WO1263" s="6"/>
      <c r="WP1263" s="6"/>
      <c r="WQ1263" s="6"/>
      <c r="WR1263" s="6"/>
      <c r="WS1263" s="6"/>
      <c r="WT1263" s="6"/>
      <c r="WU1263" s="6"/>
      <c r="WV1263" s="6"/>
      <c r="WW1263" s="6"/>
      <c r="WX1263" s="6"/>
      <c r="WY1263" s="6"/>
      <c r="WZ1263" s="6"/>
      <c r="XA1263" s="6"/>
      <c r="XB1263" s="6"/>
      <c r="XC1263" s="6"/>
      <c r="XD1263" s="6"/>
      <c r="XE1263" s="6"/>
      <c r="XF1263" s="6"/>
      <c r="XG1263" s="6"/>
      <c r="XH1263" s="6"/>
    </row>
    <row r="1264" spans="2:632" s="4" customFormat="1" x14ac:dyDescent="0.2">
      <c r="B1264" s="6"/>
      <c r="C1264" s="6"/>
      <c r="E1264" s="6"/>
      <c r="UH1264" s="6"/>
      <c r="UI1264" s="6"/>
      <c r="UJ1264" s="6"/>
      <c r="UK1264" s="6"/>
      <c r="UL1264" s="6"/>
      <c r="UM1264" s="6"/>
      <c r="UN1264" s="6"/>
      <c r="UO1264" s="6"/>
      <c r="UP1264" s="6"/>
      <c r="UQ1264" s="6"/>
      <c r="UR1264" s="6"/>
      <c r="US1264" s="6"/>
      <c r="UT1264" s="6"/>
      <c r="UU1264" s="6"/>
      <c r="UV1264" s="6"/>
      <c r="UW1264" s="6"/>
      <c r="UX1264" s="6"/>
      <c r="UY1264" s="6"/>
      <c r="UZ1264" s="6"/>
      <c r="VA1264" s="6"/>
      <c r="VM1264" s="6"/>
      <c r="VN1264" s="6"/>
      <c r="VO1264" s="6"/>
      <c r="VP1264" s="6"/>
      <c r="VQ1264" s="6"/>
      <c r="VR1264" s="6"/>
      <c r="VS1264" s="6"/>
      <c r="VT1264" s="6"/>
      <c r="VU1264" s="6"/>
      <c r="VV1264" s="6"/>
      <c r="VW1264" s="6"/>
      <c r="VX1264" s="6"/>
      <c r="VY1264" s="6"/>
      <c r="VZ1264" s="6"/>
      <c r="WA1264" s="6"/>
      <c r="WB1264" s="6"/>
      <c r="WC1264" s="6"/>
      <c r="WD1264" s="6"/>
      <c r="WE1264" s="6"/>
      <c r="WF1264" s="6"/>
      <c r="WO1264" s="6"/>
      <c r="WP1264" s="6"/>
      <c r="WQ1264" s="6"/>
      <c r="WR1264" s="6"/>
      <c r="WS1264" s="6"/>
      <c r="WT1264" s="6"/>
      <c r="WU1264" s="6"/>
      <c r="WV1264" s="6"/>
      <c r="WW1264" s="6"/>
      <c r="WX1264" s="6"/>
      <c r="WY1264" s="6"/>
      <c r="WZ1264" s="6"/>
      <c r="XA1264" s="6"/>
      <c r="XB1264" s="6"/>
      <c r="XC1264" s="6"/>
      <c r="XD1264" s="6"/>
      <c r="XE1264" s="6"/>
      <c r="XF1264" s="6"/>
      <c r="XG1264" s="6"/>
      <c r="XH1264" s="6"/>
    </row>
    <row r="1265" spans="2:632" s="4" customFormat="1" x14ac:dyDescent="0.2">
      <c r="B1265" s="6"/>
      <c r="C1265" s="6"/>
      <c r="E1265" s="6"/>
      <c r="UH1265" s="6"/>
      <c r="UI1265" s="6"/>
      <c r="UJ1265" s="6"/>
      <c r="UK1265" s="6"/>
      <c r="UL1265" s="6"/>
      <c r="UM1265" s="6"/>
      <c r="UN1265" s="6"/>
      <c r="UO1265" s="6"/>
      <c r="UP1265" s="6"/>
      <c r="UQ1265" s="6"/>
      <c r="UR1265" s="6"/>
      <c r="US1265" s="6"/>
      <c r="UT1265" s="6"/>
      <c r="UU1265" s="6"/>
      <c r="UV1265" s="6"/>
      <c r="UW1265" s="6"/>
      <c r="UX1265" s="6"/>
      <c r="UY1265" s="6"/>
      <c r="UZ1265" s="6"/>
      <c r="VA1265" s="6"/>
      <c r="VM1265" s="6"/>
      <c r="VN1265" s="6"/>
      <c r="VO1265" s="6"/>
      <c r="VP1265" s="6"/>
      <c r="VQ1265" s="6"/>
      <c r="VR1265" s="6"/>
      <c r="VS1265" s="6"/>
      <c r="VT1265" s="6"/>
      <c r="VU1265" s="6"/>
      <c r="VV1265" s="6"/>
      <c r="VW1265" s="6"/>
      <c r="VX1265" s="6"/>
      <c r="VY1265" s="6"/>
      <c r="VZ1265" s="6"/>
      <c r="WA1265" s="6"/>
      <c r="WB1265" s="6"/>
      <c r="WC1265" s="6"/>
      <c r="WD1265" s="6"/>
      <c r="WE1265" s="6"/>
      <c r="WF1265" s="6"/>
      <c r="WO1265" s="6"/>
      <c r="WP1265" s="6"/>
      <c r="WQ1265" s="6"/>
      <c r="WR1265" s="6"/>
      <c r="WS1265" s="6"/>
      <c r="WT1265" s="6"/>
      <c r="WU1265" s="6"/>
      <c r="WV1265" s="6"/>
      <c r="WW1265" s="6"/>
      <c r="WX1265" s="6"/>
      <c r="WY1265" s="6"/>
      <c r="WZ1265" s="6"/>
      <c r="XA1265" s="6"/>
      <c r="XB1265" s="6"/>
      <c r="XC1265" s="6"/>
      <c r="XD1265" s="6"/>
      <c r="XE1265" s="6"/>
      <c r="XF1265" s="6"/>
      <c r="XG1265" s="6"/>
      <c r="XH1265" s="6"/>
    </row>
    <row r="1266" spans="2:632" s="4" customFormat="1" x14ac:dyDescent="0.2">
      <c r="B1266" s="6"/>
      <c r="C1266" s="6"/>
      <c r="E1266" s="6"/>
      <c r="UH1266" s="6"/>
      <c r="UI1266" s="6"/>
      <c r="UJ1266" s="6"/>
      <c r="UK1266" s="6"/>
      <c r="UL1266" s="6"/>
      <c r="UM1266" s="6"/>
      <c r="UN1266" s="6"/>
      <c r="UO1266" s="6"/>
      <c r="UP1266" s="6"/>
      <c r="UQ1266" s="6"/>
      <c r="UR1266" s="6"/>
      <c r="US1266" s="6"/>
      <c r="UT1266" s="6"/>
      <c r="UU1266" s="6"/>
      <c r="UV1266" s="6"/>
      <c r="UW1266" s="6"/>
      <c r="UX1266" s="6"/>
      <c r="UY1266" s="6"/>
      <c r="UZ1266" s="6"/>
      <c r="VA1266" s="6"/>
      <c r="VM1266" s="6"/>
      <c r="VN1266" s="6"/>
      <c r="VO1266" s="6"/>
      <c r="VP1266" s="6"/>
      <c r="VQ1266" s="6"/>
      <c r="VR1266" s="6"/>
      <c r="VS1266" s="6"/>
      <c r="VT1266" s="6"/>
      <c r="VU1266" s="6"/>
      <c r="VV1266" s="6"/>
      <c r="VW1266" s="6"/>
      <c r="VX1266" s="6"/>
      <c r="VY1266" s="6"/>
      <c r="VZ1266" s="6"/>
      <c r="WA1266" s="6"/>
      <c r="WB1266" s="6"/>
      <c r="WC1266" s="6"/>
      <c r="WD1266" s="6"/>
      <c r="WE1266" s="6"/>
      <c r="WF1266" s="6"/>
      <c r="WO1266" s="6"/>
      <c r="WP1266" s="6"/>
      <c r="WQ1266" s="6"/>
      <c r="WR1266" s="6"/>
      <c r="WS1266" s="6"/>
      <c r="WT1266" s="6"/>
      <c r="WU1266" s="6"/>
      <c r="WV1266" s="6"/>
      <c r="WW1266" s="6"/>
      <c r="WX1266" s="6"/>
      <c r="WY1266" s="6"/>
      <c r="WZ1266" s="6"/>
      <c r="XA1266" s="6"/>
      <c r="XB1266" s="6"/>
      <c r="XC1266" s="6"/>
      <c r="XD1266" s="6"/>
      <c r="XE1266" s="6"/>
      <c r="XF1266" s="6"/>
      <c r="XG1266" s="6"/>
      <c r="XH1266" s="6"/>
    </row>
    <row r="1267" spans="2:632" s="4" customFormat="1" x14ac:dyDescent="0.2">
      <c r="B1267" s="6"/>
      <c r="C1267" s="6"/>
      <c r="E1267" s="6"/>
      <c r="UH1267" s="6"/>
      <c r="UI1267" s="6"/>
      <c r="UJ1267" s="6"/>
      <c r="UK1267" s="6"/>
      <c r="UL1267" s="6"/>
      <c r="UM1267" s="6"/>
      <c r="UN1267" s="6"/>
      <c r="UO1267" s="6"/>
      <c r="UP1267" s="6"/>
      <c r="UQ1267" s="6"/>
      <c r="UR1267" s="6"/>
      <c r="US1267" s="6"/>
      <c r="UT1267" s="6"/>
      <c r="UU1267" s="6"/>
      <c r="UV1267" s="6"/>
      <c r="UW1267" s="6"/>
      <c r="UX1267" s="6"/>
      <c r="UY1267" s="6"/>
      <c r="UZ1267" s="6"/>
      <c r="VA1267" s="6"/>
      <c r="VM1267" s="6"/>
      <c r="VN1267" s="6"/>
      <c r="VO1267" s="6"/>
      <c r="VP1267" s="6"/>
      <c r="VQ1267" s="6"/>
      <c r="VR1267" s="6"/>
      <c r="VS1267" s="6"/>
      <c r="VT1267" s="6"/>
      <c r="VU1267" s="6"/>
      <c r="VV1267" s="6"/>
      <c r="VW1267" s="6"/>
      <c r="VX1267" s="6"/>
      <c r="VY1267" s="6"/>
      <c r="VZ1267" s="6"/>
      <c r="WA1267" s="6"/>
      <c r="WB1267" s="6"/>
      <c r="WC1267" s="6"/>
      <c r="WD1267" s="6"/>
      <c r="WE1267" s="6"/>
      <c r="WF1267" s="6"/>
      <c r="WO1267" s="6"/>
      <c r="WP1267" s="6"/>
      <c r="WQ1267" s="6"/>
      <c r="WR1267" s="6"/>
      <c r="WS1267" s="6"/>
      <c r="WT1267" s="6"/>
      <c r="WU1267" s="6"/>
      <c r="WV1267" s="6"/>
      <c r="WW1267" s="6"/>
      <c r="WX1267" s="6"/>
      <c r="WY1267" s="6"/>
      <c r="WZ1267" s="6"/>
      <c r="XA1267" s="6"/>
      <c r="XB1267" s="6"/>
      <c r="XC1267" s="6"/>
      <c r="XD1267" s="6"/>
      <c r="XE1267" s="6"/>
      <c r="XF1267" s="6"/>
      <c r="XG1267" s="6"/>
      <c r="XH1267" s="6"/>
    </row>
    <row r="1268" spans="2:632" s="4" customFormat="1" x14ac:dyDescent="0.2">
      <c r="B1268" s="6"/>
      <c r="C1268" s="6"/>
      <c r="E1268" s="6"/>
      <c r="UH1268" s="6"/>
      <c r="UI1268" s="6"/>
      <c r="UJ1268" s="6"/>
      <c r="UK1268" s="6"/>
      <c r="UL1268" s="6"/>
      <c r="UM1268" s="6"/>
      <c r="UN1268" s="6"/>
      <c r="UO1268" s="6"/>
      <c r="UP1268" s="6"/>
      <c r="UQ1268" s="6"/>
      <c r="UR1268" s="6"/>
      <c r="US1268" s="6"/>
      <c r="UT1268" s="6"/>
      <c r="UU1268" s="6"/>
      <c r="UV1268" s="6"/>
      <c r="UW1268" s="6"/>
      <c r="UX1268" s="6"/>
      <c r="UY1268" s="6"/>
      <c r="UZ1268" s="6"/>
      <c r="VA1268" s="6"/>
      <c r="VM1268" s="6"/>
      <c r="VN1268" s="6"/>
      <c r="VO1268" s="6"/>
      <c r="VP1268" s="6"/>
      <c r="VQ1268" s="6"/>
      <c r="VR1268" s="6"/>
      <c r="VS1268" s="6"/>
      <c r="VT1268" s="6"/>
      <c r="VU1268" s="6"/>
      <c r="VV1268" s="6"/>
      <c r="VW1268" s="6"/>
      <c r="VX1268" s="6"/>
      <c r="VY1268" s="6"/>
      <c r="VZ1268" s="6"/>
      <c r="WA1268" s="6"/>
      <c r="WB1268" s="6"/>
      <c r="WC1268" s="6"/>
      <c r="WD1268" s="6"/>
      <c r="WE1268" s="6"/>
      <c r="WF1268" s="6"/>
      <c r="WO1268" s="6"/>
      <c r="WP1268" s="6"/>
      <c r="WQ1268" s="6"/>
      <c r="WR1268" s="6"/>
      <c r="WS1268" s="6"/>
      <c r="WT1268" s="6"/>
      <c r="WU1268" s="6"/>
      <c r="WV1268" s="6"/>
      <c r="WW1268" s="6"/>
      <c r="WX1268" s="6"/>
      <c r="WY1268" s="6"/>
      <c r="WZ1268" s="6"/>
      <c r="XA1268" s="6"/>
      <c r="XB1268" s="6"/>
      <c r="XC1268" s="6"/>
      <c r="XD1268" s="6"/>
      <c r="XE1268" s="6"/>
      <c r="XF1268" s="6"/>
      <c r="XG1268" s="6"/>
      <c r="XH1268" s="6"/>
    </row>
    <row r="1269" spans="2:632" s="4" customFormat="1" x14ac:dyDescent="0.2">
      <c r="B1269" s="6"/>
      <c r="C1269" s="6"/>
      <c r="E1269" s="6"/>
      <c r="UH1269" s="6"/>
      <c r="UI1269" s="6"/>
      <c r="UJ1269" s="6"/>
      <c r="UK1269" s="6"/>
      <c r="UL1269" s="6"/>
      <c r="UM1269" s="6"/>
      <c r="UN1269" s="6"/>
      <c r="UO1269" s="6"/>
      <c r="UP1269" s="6"/>
      <c r="UQ1269" s="6"/>
      <c r="UR1269" s="6"/>
      <c r="US1269" s="6"/>
      <c r="UT1269" s="6"/>
      <c r="UU1269" s="6"/>
      <c r="UV1269" s="6"/>
      <c r="UW1269" s="6"/>
      <c r="UX1269" s="6"/>
      <c r="UY1269" s="6"/>
      <c r="UZ1269" s="6"/>
      <c r="VA1269" s="6"/>
      <c r="VM1269" s="6"/>
      <c r="VN1269" s="6"/>
      <c r="VO1269" s="6"/>
      <c r="VP1269" s="6"/>
      <c r="VQ1269" s="6"/>
      <c r="VR1269" s="6"/>
      <c r="VS1269" s="6"/>
      <c r="VT1269" s="6"/>
      <c r="VU1269" s="6"/>
      <c r="VV1269" s="6"/>
      <c r="VW1269" s="6"/>
      <c r="VX1269" s="6"/>
      <c r="VY1269" s="6"/>
      <c r="VZ1269" s="6"/>
      <c r="WA1269" s="6"/>
      <c r="WB1269" s="6"/>
      <c r="WC1269" s="6"/>
      <c r="WD1269" s="6"/>
      <c r="WE1269" s="6"/>
      <c r="WF1269" s="6"/>
      <c r="WO1269" s="6"/>
      <c r="WP1269" s="6"/>
      <c r="WQ1269" s="6"/>
      <c r="WR1269" s="6"/>
      <c r="WS1269" s="6"/>
      <c r="WT1269" s="6"/>
      <c r="WU1269" s="6"/>
      <c r="WV1269" s="6"/>
      <c r="WW1269" s="6"/>
      <c r="WX1269" s="6"/>
      <c r="WY1269" s="6"/>
      <c r="WZ1269" s="6"/>
      <c r="XA1269" s="6"/>
      <c r="XB1269" s="6"/>
      <c r="XC1269" s="6"/>
      <c r="XD1269" s="6"/>
      <c r="XE1269" s="6"/>
      <c r="XF1269" s="6"/>
      <c r="XG1269" s="6"/>
      <c r="XH1269" s="6"/>
    </row>
    <row r="1270" spans="2:632" s="4" customFormat="1" x14ac:dyDescent="0.2">
      <c r="B1270" s="6"/>
      <c r="C1270" s="6"/>
      <c r="E1270" s="6"/>
      <c r="UH1270" s="6"/>
      <c r="UI1270" s="6"/>
      <c r="UJ1270" s="6"/>
      <c r="UK1270" s="6"/>
      <c r="UL1270" s="6"/>
      <c r="UM1270" s="6"/>
      <c r="UN1270" s="6"/>
      <c r="UO1270" s="6"/>
      <c r="UP1270" s="6"/>
      <c r="UQ1270" s="6"/>
      <c r="UR1270" s="6"/>
      <c r="US1270" s="6"/>
      <c r="UT1270" s="6"/>
      <c r="UU1270" s="6"/>
      <c r="UV1270" s="6"/>
      <c r="UW1270" s="6"/>
      <c r="UX1270" s="6"/>
      <c r="UY1270" s="6"/>
      <c r="UZ1270" s="6"/>
      <c r="VA1270" s="6"/>
      <c r="VM1270" s="6"/>
      <c r="VN1270" s="6"/>
      <c r="VO1270" s="6"/>
      <c r="VP1270" s="6"/>
      <c r="VQ1270" s="6"/>
      <c r="VR1270" s="6"/>
      <c r="VS1270" s="6"/>
      <c r="VT1270" s="6"/>
      <c r="VU1270" s="6"/>
      <c r="VV1270" s="6"/>
      <c r="VW1270" s="6"/>
      <c r="VX1270" s="6"/>
      <c r="VY1270" s="6"/>
      <c r="VZ1270" s="6"/>
      <c r="WA1270" s="6"/>
      <c r="WB1270" s="6"/>
      <c r="WC1270" s="6"/>
      <c r="WD1270" s="6"/>
      <c r="WE1270" s="6"/>
      <c r="WF1270" s="6"/>
      <c r="WO1270" s="6"/>
      <c r="WP1270" s="6"/>
      <c r="WQ1270" s="6"/>
      <c r="WR1270" s="6"/>
      <c r="WS1270" s="6"/>
      <c r="WT1270" s="6"/>
      <c r="WU1270" s="6"/>
      <c r="WV1270" s="6"/>
      <c r="WW1270" s="6"/>
      <c r="WX1270" s="6"/>
      <c r="WY1270" s="6"/>
      <c r="WZ1270" s="6"/>
      <c r="XA1270" s="6"/>
      <c r="XB1270" s="6"/>
      <c r="XC1270" s="6"/>
      <c r="XD1270" s="6"/>
      <c r="XE1270" s="6"/>
      <c r="XF1270" s="6"/>
      <c r="XG1270" s="6"/>
      <c r="XH1270" s="6"/>
    </row>
    <row r="1271" spans="2:632" s="4" customFormat="1" x14ac:dyDescent="0.2">
      <c r="B1271" s="6"/>
      <c r="C1271" s="6"/>
      <c r="E1271" s="6"/>
      <c r="UH1271" s="6"/>
      <c r="UI1271" s="6"/>
      <c r="UJ1271" s="6"/>
      <c r="UK1271" s="6"/>
      <c r="UL1271" s="6"/>
      <c r="UM1271" s="6"/>
      <c r="UN1271" s="6"/>
      <c r="UO1271" s="6"/>
      <c r="UP1271" s="6"/>
      <c r="UQ1271" s="6"/>
      <c r="UR1271" s="6"/>
      <c r="US1271" s="6"/>
      <c r="UT1271" s="6"/>
      <c r="UU1271" s="6"/>
      <c r="UV1271" s="6"/>
      <c r="UW1271" s="6"/>
      <c r="UX1271" s="6"/>
      <c r="UY1271" s="6"/>
      <c r="UZ1271" s="6"/>
      <c r="VA1271" s="6"/>
      <c r="VM1271" s="6"/>
      <c r="VN1271" s="6"/>
      <c r="VO1271" s="6"/>
      <c r="VP1271" s="6"/>
      <c r="VQ1271" s="6"/>
      <c r="VR1271" s="6"/>
      <c r="VS1271" s="6"/>
      <c r="VT1271" s="6"/>
      <c r="VU1271" s="6"/>
      <c r="VV1271" s="6"/>
      <c r="VW1271" s="6"/>
      <c r="VX1271" s="6"/>
      <c r="VY1271" s="6"/>
      <c r="VZ1271" s="6"/>
      <c r="WA1271" s="6"/>
      <c r="WB1271" s="6"/>
      <c r="WC1271" s="6"/>
      <c r="WD1271" s="6"/>
      <c r="WE1271" s="6"/>
      <c r="WF1271" s="6"/>
      <c r="WO1271" s="6"/>
      <c r="WP1271" s="6"/>
      <c r="WQ1271" s="6"/>
      <c r="WR1271" s="6"/>
      <c r="WS1271" s="6"/>
      <c r="WT1271" s="6"/>
      <c r="WU1271" s="6"/>
      <c r="WV1271" s="6"/>
      <c r="WW1271" s="6"/>
      <c r="WX1271" s="6"/>
      <c r="WY1271" s="6"/>
      <c r="WZ1271" s="6"/>
      <c r="XA1271" s="6"/>
      <c r="XB1271" s="6"/>
      <c r="XC1271" s="6"/>
      <c r="XD1271" s="6"/>
      <c r="XE1271" s="6"/>
      <c r="XF1271" s="6"/>
      <c r="XG1271" s="6"/>
      <c r="XH1271" s="6"/>
    </row>
    <row r="1272" spans="2:632" s="4" customFormat="1" x14ac:dyDescent="0.2">
      <c r="B1272" s="6"/>
      <c r="C1272" s="6"/>
      <c r="E1272" s="6"/>
      <c r="UH1272" s="6"/>
      <c r="UI1272" s="6"/>
      <c r="UJ1272" s="6"/>
      <c r="UK1272" s="6"/>
      <c r="UL1272" s="6"/>
      <c r="UM1272" s="6"/>
      <c r="UN1272" s="6"/>
      <c r="UO1272" s="6"/>
      <c r="UP1272" s="6"/>
      <c r="UQ1272" s="6"/>
      <c r="UR1272" s="6"/>
      <c r="US1272" s="6"/>
      <c r="UT1272" s="6"/>
      <c r="UU1272" s="6"/>
      <c r="UV1272" s="6"/>
      <c r="UW1272" s="6"/>
      <c r="UX1272" s="6"/>
      <c r="UY1272" s="6"/>
      <c r="UZ1272" s="6"/>
      <c r="VA1272" s="6"/>
      <c r="VM1272" s="6"/>
      <c r="VN1272" s="6"/>
      <c r="VO1272" s="6"/>
      <c r="VP1272" s="6"/>
      <c r="VQ1272" s="6"/>
      <c r="VR1272" s="6"/>
      <c r="VS1272" s="6"/>
      <c r="VT1272" s="6"/>
      <c r="VU1272" s="6"/>
      <c r="VV1272" s="6"/>
      <c r="VW1272" s="6"/>
      <c r="VX1272" s="6"/>
      <c r="VY1272" s="6"/>
      <c r="VZ1272" s="6"/>
      <c r="WA1272" s="6"/>
      <c r="WB1272" s="6"/>
      <c r="WC1272" s="6"/>
      <c r="WD1272" s="6"/>
      <c r="WE1272" s="6"/>
      <c r="WF1272" s="6"/>
      <c r="WO1272" s="6"/>
      <c r="WP1272" s="6"/>
      <c r="WQ1272" s="6"/>
      <c r="WR1272" s="6"/>
      <c r="WS1272" s="6"/>
      <c r="WT1272" s="6"/>
      <c r="WU1272" s="6"/>
      <c r="WV1272" s="6"/>
      <c r="WW1272" s="6"/>
      <c r="WX1272" s="6"/>
      <c r="WY1272" s="6"/>
      <c r="WZ1272" s="6"/>
      <c r="XA1272" s="6"/>
      <c r="XB1272" s="6"/>
      <c r="XC1272" s="6"/>
      <c r="XD1272" s="6"/>
      <c r="XE1272" s="6"/>
      <c r="XF1272" s="6"/>
      <c r="XG1272" s="6"/>
      <c r="XH1272" s="6"/>
    </row>
    <row r="1273" spans="2:632" s="4" customFormat="1" x14ac:dyDescent="0.2">
      <c r="B1273" s="6"/>
      <c r="C1273" s="6"/>
      <c r="E1273" s="6"/>
      <c r="UH1273" s="6"/>
      <c r="UI1273" s="6"/>
      <c r="UJ1273" s="6"/>
      <c r="UK1273" s="6"/>
      <c r="UL1273" s="6"/>
      <c r="UM1273" s="6"/>
      <c r="UN1273" s="6"/>
      <c r="UO1273" s="6"/>
      <c r="UP1273" s="6"/>
      <c r="UQ1273" s="6"/>
      <c r="UR1273" s="6"/>
      <c r="US1273" s="6"/>
      <c r="UT1273" s="6"/>
      <c r="UU1273" s="6"/>
      <c r="UV1273" s="6"/>
      <c r="UW1273" s="6"/>
      <c r="UX1273" s="6"/>
      <c r="UY1273" s="6"/>
      <c r="UZ1273" s="6"/>
      <c r="VA1273" s="6"/>
      <c r="VM1273" s="6"/>
      <c r="VN1273" s="6"/>
      <c r="VO1273" s="6"/>
      <c r="VP1273" s="6"/>
      <c r="VQ1273" s="6"/>
      <c r="VR1273" s="6"/>
      <c r="VS1273" s="6"/>
      <c r="VT1273" s="6"/>
      <c r="VU1273" s="6"/>
      <c r="VV1273" s="6"/>
      <c r="VW1273" s="6"/>
      <c r="VX1273" s="6"/>
      <c r="VY1273" s="6"/>
      <c r="VZ1273" s="6"/>
      <c r="WA1273" s="6"/>
      <c r="WB1273" s="6"/>
      <c r="WC1273" s="6"/>
      <c r="WD1273" s="6"/>
      <c r="WE1273" s="6"/>
      <c r="WF1273" s="6"/>
      <c r="WO1273" s="6"/>
      <c r="WP1273" s="6"/>
      <c r="WQ1273" s="6"/>
      <c r="WR1273" s="6"/>
      <c r="WS1273" s="6"/>
      <c r="WT1273" s="6"/>
      <c r="WU1273" s="6"/>
      <c r="WV1273" s="6"/>
      <c r="WW1273" s="6"/>
      <c r="WX1273" s="6"/>
      <c r="WY1273" s="6"/>
      <c r="WZ1273" s="6"/>
      <c r="XA1273" s="6"/>
      <c r="XB1273" s="6"/>
      <c r="XC1273" s="6"/>
      <c r="XD1273" s="6"/>
      <c r="XE1273" s="6"/>
      <c r="XF1273" s="6"/>
      <c r="XG1273" s="6"/>
      <c r="XH1273" s="6"/>
    </row>
    <row r="1274" spans="2:632" s="4" customFormat="1" x14ac:dyDescent="0.2">
      <c r="B1274" s="6"/>
      <c r="C1274" s="6"/>
      <c r="E1274" s="6"/>
      <c r="UH1274" s="6"/>
      <c r="UI1274" s="6"/>
      <c r="UJ1274" s="6"/>
      <c r="UK1274" s="6"/>
      <c r="UL1274" s="6"/>
      <c r="UM1274" s="6"/>
      <c r="UN1274" s="6"/>
      <c r="UO1274" s="6"/>
      <c r="UP1274" s="6"/>
      <c r="UQ1274" s="6"/>
      <c r="UR1274" s="6"/>
      <c r="US1274" s="6"/>
      <c r="UT1274" s="6"/>
      <c r="UU1274" s="6"/>
      <c r="UV1274" s="6"/>
      <c r="UW1274" s="6"/>
      <c r="UX1274" s="6"/>
      <c r="UY1274" s="6"/>
      <c r="UZ1274" s="6"/>
      <c r="VA1274" s="6"/>
      <c r="VM1274" s="6"/>
      <c r="VN1274" s="6"/>
      <c r="VO1274" s="6"/>
      <c r="VP1274" s="6"/>
      <c r="VQ1274" s="6"/>
      <c r="VR1274" s="6"/>
      <c r="VS1274" s="6"/>
      <c r="VT1274" s="6"/>
      <c r="VU1274" s="6"/>
      <c r="VV1274" s="6"/>
      <c r="VW1274" s="6"/>
      <c r="VX1274" s="6"/>
      <c r="VY1274" s="6"/>
      <c r="VZ1274" s="6"/>
      <c r="WA1274" s="6"/>
      <c r="WB1274" s="6"/>
      <c r="WC1274" s="6"/>
      <c r="WD1274" s="6"/>
      <c r="WE1274" s="6"/>
      <c r="WF1274" s="6"/>
      <c r="WO1274" s="6"/>
      <c r="WP1274" s="6"/>
      <c r="WQ1274" s="6"/>
      <c r="WR1274" s="6"/>
      <c r="WS1274" s="6"/>
      <c r="WT1274" s="6"/>
      <c r="WU1274" s="6"/>
      <c r="WV1274" s="6"/>
      <c r="WW1274" s="6"/>
      <c r="WX1274" s="6"/>
      <c r="WY1274" s="6"/>
      <c r="WZ1274" s="6"/>
      <c r="XA1274" s="6"/>
      <c r="XB1274" s="6"/>
      <c r="XC1274" s="6"/>
      <c r="XD1274" s="6"/>
      <c r="XE1274" s="6"/>
      <c r="XF1274" s="6"/>
      <c r="XG1274" s="6"/>
      <c r="XH1274" s="6"/>
    </row>
    <row r="1275" spans="2:632" s="4" customFormat="1" x14ac:dyDescent="0.2">
      <c r="B1275" s="6"/>
      <c r="C1275" s="6"/>
      <c r="E1275" s="6"/>
      <c r="UH1275" s="6"/>
      <c r="UI1275" s="6"/>
      <c r="UJ1275" s="6"/>
      <c r="UK1275" s="6"/>
      <c r="UL1275" s="6"/>
      <c r="UM1275" s="6"/>
      <c r="UN1275" s="6"/>
      <c r="UO1275" s="6"/>
      <c r="UP1275" s="6"/>
      <c r="UQ1275" s="6"/>
      <c r="UR1275" s="6"/>
      <c r="US1275" s="6"/>
      <c r="UT1275" s="6"/>
      <c r="UU1275" s="6"/>
      <c r="UV1275" s="6"/>
      <c r="UW1275" s="6"/>
      <c r="UX1275" s="6"/>
      <c r="UY1275" s="6"/>
      <c r="UZ1275" s="6"/>
      <c r="VA1275" s="6"/>
      <c r="VM1275" s="6"/>
      <c r="VN1275" s="6"/>
      <c r="VO1275" s="6"/>
      <c r="VP1275" s="6"/>
      <c r="VQ1275" s="6"/>
      <c r="VR1275" s="6"/>
      <c r="VS1275" s="6"/>
      <c r="VT1275" s="6"/>
      <c r="VU1275" s="6"/>
      <c r="VV1275" s="6"/>
      <c r="VW1275" s="6"/>
      <c r="VX1275" s="6"/>
      <c r="VY1275" s="6"/>
      <c r="VZ1275" s="6"/>
      <c r="WA1275" s="6"/>
      <c r="WB1275" s="6"/>
      <c r="WC1275" s="6"/>
      <c r="WD1275" s="6"/>
      <c r="WE1275" s="6"/>
      <c r="WF1275" s="6"/>
      <c r="WO1275" s="6"/>
      <c r="WP1275" s="6"/>
      <c r="WQ1275" s="6"/>
      <c r="WR1275" s="6"/>
      <c r="WS1275" s="6"/>
      <c r="WT1275" s="6"/>
      <c r="WU1275" s="6"/>
      <c r="WV1275" s="6"/>
      <c r="WW1275" s="6"/>
      <c r="WX1275" s="6"/>
      <c r="WY1275" s="6"/>
      <c r="WZ1275" s="6"/>
      <c r="XA1275" s="6"/>
      <c r="XB1275" s="6"/>
      <c r="XC1275" s="6"/>
      <c r="XD1275" s="6"/>
      <c r="XE1275" s="6"/>
      <c r="XF1275" s="6"/>
      <c r="XG1275" s="6"/>
      <c r="XH1275" s="6"/>
    </row>
    <row r="1276" spans="2:632" s="4" customFormat="1" x14ac:dyDescent="0.2">
      <c r="B1276" s="6"/>
      <c r="C1276" s="6"/>
      <c r="E1276" s="6"/>
      <c r="UH1276" s="6"/>
      <c r="UI1276" s="6"/>
      <c r="UJ1276" s="6"/>
      <c r="UK1276" s="6"/>
      <c r="UL1276" s="6"/>
      <c r="UM1276" s="6"/>
      <c r="UN1276" s="6"/>
      <c r="UO1276" s="6"/>
      <c r="UP1276" s="6"/>
      <c r="UQ1276" s="6"/>
      <c r="UR1276" s="6"/>
      <c r="US1276" s="6"/>
      <c r="UT1276" s="6"/>
      <c r="UU1276" s="6"/>
      <c r="UV1276" s="6"/>
      <c r="UW1276" s="6"/>
      <c r="UX1276" s="6"/>
      <c r="UY1276" s="6"/>
      <c r="UZ1276" s="6"/>
      <c r="VA1276" s="6"/>
      <c r="VM1276" s="6"/>
      <c r="VN1276" s="6"/>
      <c r="VO1276" s="6"/>
      <c r="VP1276" s="6"/>
      <c r="VQ1276" s="6"/>
      <c r="VR1276" s="6"/>
      <c r="VS1276" s="6"/>
      <c r="VT1276" s="6"/>
      <c r="VU1276" s="6"/>
      <c r="VV1276" s="6"/>
      <c r="VW1276" s="6"/>
      <c r="VX1276" s="6"/>
      <c r="VY1276" s="6"/>
      <c r="VZ1276" s="6"/>
      <c r="WA1276" s="6"/>
      <c r="WB1276" s="6"/>
      <c r="WC1276" s="6"/>
      <c r="WD1276" s="6"/>
      <c r="WE1276" s="6"/>
      <c r="WF1276" s="6"/>
      <c r="WO1276" s="6"/>
      <c r="WP1276" s="6"/>
      <c r="WQ1276" s="6"/>
      <c r="WR1276" s="6"/>
      <c r="WS1276" s="6"/>
      <c r="WT1276" s="6"/>
      <c r="WU1276" s="6"/>
      <c r="WV1276" s="6"/>
      <c r="WW1276" s="6"/>
      <c r="WX1276" s="6"/>
      <c r="WY1276" s="6"/>
      <c r="WZ1276" s="6"/>
      <c r="XA1276" s="6"/>
      <c r="XB1276" s="6"/>
      <c r="XC1276" s="6"/>
      <c r="XD1276" s="6"/>
      <c r="XE1276" s="6"/>
      <c r="XF1276" s="6"/>
      <c r="XG1276" s="6"/>
      <c r="XH1276" s="6"/>
    </row>
    <row r="1277" spans="2:632" s="4" customFormat="1" x14ac:dyDescent="0.2">
      <c r="B1277" s="6"/>
      <c r="C1277" s="6"/>
      <c r="E1277" s="6"/>
      <c r="UH1277" s="6"/>
      <c r="UI1277" s="6"/>
      <c r="UJ1277" s="6"/>
      <c r="UK1277" s="6"/>
      <c r="UL1277" s="6"/>
      <c r="UM1277" s="6"/>
      <c r="UN1277" s="6"/>
      <c r="UO1277" s="6"/>
      <c r="UP1277" s="6"/>
      <c r="UQ1277" s="6"/>
      <c r="UR1277" s="6"/>
      <c r="US1277" s="6"/>
      <c r="UT1277" s="6"/>
      <c r="UU1277" s="6"/>
      <c r="UV1277" s="6"/>
      <c r="UW1277" s="6"/>
      <c r="UX1277" s="6"/>
      <c r="UY1277" s="6"/>
      <c r="UZ1277" s="6"/>
      <c r="VA1277" s="6"/>
      <c r="VM1277" s="6"/>
      <c r="VN1277" s="6"/>
      <c r="VO1277" s="6"/>
      <c r="VP1277" s="6"/>
      <c r="VQ1277" s="6"/>
      <c r="VR1277" s="6"/>
      <c r="VS1277" s="6"/>
      <c r="VT1277" s="6"/>
      <c r="VU1277" s="6"/>
      <c r="VV1277" s="6"/>
      <c r="VW1277" s="6"/>
      <c r="VX1277" s="6"/>
      <c r="VY1277" s="6"/>
      <c r="VZ1277" s="6"/>
      <c r="WA1277" s="6"/>
      <c r="WB1277" s="6"/>
      <c r="WC1277" s="6"/>
      <c r="WD1277" s="6"/>
      <c r="WE1277" s="6"/>
      <c r="WF1277" s="6"/>
      <c r="WO1277" s="6"/>
      <c r="WP1277" s="6"/>
      <c r="WQ1277" s="6"/>
      <c r="WR1277" s="6"/>
      <c r="WS1277" s="6"/>
      <c r="WT1277" s="6"/>
      <c r="WU1277" s="6"/>
      <c r="WV1277" s="6"/>
      <c r="WW1277" s="6"/>
      <c r="WX1277" s="6"/>
      <c r="WY1277" s="6"/>
      <c r="WZ1277" s="6"/>
      <c r="XA1277" s="6"/>
      <c r="XB1277" s="6"/>
      <c r="XC1277" s="6"/>
      <c r="XD1277" s="6"/>
      <c r="XE1277" s="6"/>
      <c r="XF1277" s="6"/>
      <c r="XG1277" s="6"/>
      <c r="XH1277" s="6"/>
    </row>
    <row r="1278" spans="2:632" s="4" customFormat="1" x14ac:dyDescent="0.2">
      <c r="B1278" s="6"/>
      <c r="C1278" s="6"/>
      <c r="E1278" s="6"/>
      <c r="UH1278" s="6"/>
      <c r="UI1278" s="6"/>
      <c r="UJ1278" s="6"/>
      <c r="UK1278" s="6"/>
      <c r="UL1278" s="6"/>
      <c r="UM1278" s="6"/>
      <c r="UN1278" s="6"/>
      <c r="UO1278" s="6"/>
      <c r="UP1278" s="6"/>
      <c r="UQ1278" s="6"/>
      <c r="UR1278" s="6"/>
      <c r="US1278" s="6"/>
      <c r="UT1278" s="6"/>
      <c r="UU1278" s="6"/>
      <c r="UV1278" s="6"/>
      <c r="UW1278" s="6"/>
      <c r="UX1278" s="6"/>
      <c r="UY1278" s="6"/>
      <c r="UZ1278" s="6"/>
      <c r="VA1278" s="6"/>
      <c r="VM1278" s="6"/>
      <c r="VN1278" s="6"/>
      <c r="VO1278" s="6"/>
      <c r="VP1278" s="6"/>
      <c r="VQ1278" s="6"/>
      <c r="VR1278" s="6"/>
      <c r="VS1278" s="6"/>
      <c r="VT1278" s="6"/>
      <c r="VU1278" s="6"/>
      <c r="VV1278" s="6"/>
      <c r="VW1278" s="6"/>
      <c r="VX1278" s="6"/>
      <c r="VY1278" s="6"/>
      <c r="VZ1278" s="6"/>
      <c r="WA1278" s="6"/>
      <c r="WB1278" s="6"/>
      <c r="WC1278" s="6"/>
      <c r="WD1278" s="6"/>
      <c r="WE1278" s="6"/>
      <c r="WF1278" s="6"/>
      <c r="WO1278" s="6"/>
      <c r="WP1278" s="6"/>
      <c r="WQ1278" s="6"/>
      <c r="WR1278" s="6"/>
      <c r="WS1278" s="6"/>
      <c r="WT1278" s="6"/>
      <c r="WU1278" s="6"/>
      <c r="WV1278" s="6"/>
      <c r="WW1278" s="6"/>
      <c r="WX1278" s="6"/>
      <c r="WY1278" s="6"/>
      <c r="WZ1278" s="6"/>
      <c r="XA1278" s="6"/>
      <c r="XB1278" s="6"/>
      <c r="XC1278" s="6"/>
      <c r="XD1278" s="6"/>
      <c r="XE1278" s="6"/>
      <c r="XF1278" s="6"/>
      <c r="XG1278" s="6"/>
      <c r="XH1278" s="6"/>
    </row>
    <row r="1279" spans="2:632" s="4" customFormat="1" x14ac:dyDescent="0.2">
      <c r="B1279" s="6"/>
      <c r="C1279" s="6"/>
      <c r="E1279" s="6"/>
      <c r="UH1279" s="6"/>
      <c r="UI1279" s="6"/>
      <c r="UJ1279" s="6"/>
      <c r="UK1279" s="6"/>
      <c r="UL1279" s="6"/>
      <c r="UM1279" s="6"/>
      <c r="UN1279" s="6"/>
      <c r="UO1279" s="6"/>
      <c r="UP1279" s="6"/>
      <c r="UQ1279" s="6"/>
      <c r="UR1279" s="6"/>
      <c r="US1279" s="6"/>
      <c r="UT1279" s="6"/>
      <c r="UU1279" s="6"/>
      <c r="UV1279" s="6"/>
      <c r="UW1279" s="6"/>
      <c r="UX1279" s="6"/>
      <c r="UY1279" s="6"/>
      <c r="UZ1279" s="6"/>
      <c r="VA1279" s="6"/>
      <c r="VM1279" s="6"/>
      <c r="VN1279" s="6"/>
      <c r="VO1279" s="6"/>
      <c r="VP1279" s="6"/>
      <c r="VQ1279" s="6"/>
      <c r="VR1279" s="6"/>
      <c r="VS1279" s="6"/>
      <c r="VT1279" s="6"/>
      <c r="VU1279" s="6"/>
      <c r="VV1279" s="6"/>
      <c r="VW1279" s="6"/>
      <c r="VX1279" s="6"/>
      <c r="VY1279" s="6"/>
      <c r="VZ1279" s="6"/>
      <c r="WA1279" s="6"/>
      <c r="WB1279" s="6"/>
      <c r="WC1279" s="6"/>
      <c r="WD1279" s="6"/>
      <c r="WE1279" s="6"/>
      <c r="WF1279" s="6"/>
      <c r="WO1279" s="6"/>
      <c r="WP1279" s="6"/>
      <c r="WQ1279" s="6"/>
      <c r="WR1279" s="6"/>
      <c r="WS1279" s="6"/>
      <c r="WT1279" s="6"/>
      <c r="WU1279" s="6"/>
      <c r="WV1279" s="6"/>
      <c r="WW1279" s="6"/>
      <c r="WX1279" s="6"/>
      <c r="WY1279" s="6"/>
      <c r="WZ1279" s="6"/>
      <c r="XA1279" s="6"/>
      <c r="XB1279" s="6"/>
      <c r="XC1279" s="6"/>
      <c r="XD1279" s="6"/>
      <c r="XE1279" s="6"/>
      <c r="XF1279" s="6"/>
      <c r="XG1279" s="6"/>
      <c r="XH1279" s="6"/>
    </row>
    <row r="1280" spans="2:632" s="4" customFormat="1" x14ac:dyDescent="0.2">
      <c r="B1280" s="6"/>
      <c r="C1280" s="6"/>
      <c r="E1280" s="6"/>
      <c r="UH1280" s="6"/>
      <c r="UI1280" s="6"/>
      <c r="UJ1280" s="6"/>
      <c r="UK1280" s="6"/>
      <c r="UL1280" s="6"/>
      <c r="UM1280" s="6"/>
      <c r="UN1280" s="6"/>
      <c r="UO1280" s="6"/>
      <c r="UP1280" s="6"/>
      <c r="UQ1280" s="6"/>
      <c r="UR1280" s="6"/>
      <c r="US1280" s="6"/>
      <c r="UT1280" s="6"/>
      <c r="UU1280" s="6"/>
      <c r="UV1280" s="6"/>
      <c r="UW1280" s="6"/>
      <c r="UX1280" s="6"/>
      <c r="UY1280" s="6"/>
      <c r="UZ1280" s="6"/>
      <c r="VA1280" s="6"/>
      <c r="VM1280" s="6"/>
      <c r="VN1280" s="6"/>
      <c r="VO1280" s="6"/>
      <c r="VP1280" s="6"/>
      <c r="VQ1280" s="6"/>
      <c r="VR1280" s="6"/>
      <c r="VS1280" s="6"/>
      <c r="VT1280" s="6"/>
      <c r="VU1280" s="6"/>
      <c r="VV1280" s="6"/>
      <c r="VW1280" s="6"/>
      <c r="VX1280" s="6"/>
      <c r="VY1280" s="6"/>
      <c r="VZ1280" s="6"/>
      <c r="WA1280" s="6"/>
      <c r="WB1280" s="6"/>
      <c r="WC1280" s="6"/>
      <c r="WD1280" s="6"/>
      <c r="WE1280" s="6"/>
      <c r="WF1280" s="6"/>
      <c r="WO1280" s="6"/>
      <c r="WP1280" s="6"/>
      <c r="WQ1280" s="6"/>
      <c r="WR1280" s="6"/>
      <c r="WS1280" s="6"/>
      <c r="WT1280" s="6"/>
      <c r="WU1280" s="6"/>
      <c r="WV1280" s="6"/>
      <c r="WW1280" s="6"/>
      <c r="WX1280" s="6"/>
      <c r="WY1280" s="6"/>
      <c r="WZ1280" s="6"/>
      <c r="XA1280" s="6"/>
      <c r="XB1280" s="6"/>
      <c r="XC1280" s="6"/>
      <c r="XD1280" s="6"/>
      <c r="XE1280" s="6"/>
      <c r="XF1280" s="6"/>
      <c r="XG1280" s="6"/>
      <c r="XH1280" s="6"/>
    </row>
    <row r="1281" spans="2:632" s="4" customFormat="1" x14ac:dyDescent="0.2">
      <c r="B1281" s="6"/>
      <c r="C1281" s="6"/>
      <c r="E1281" s="6"/>
      <c r="UH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M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O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</row>
    <row r="1282" spans="2:632" s="4" customFormat="1" x14ac:dyDescent="0.2">
      <c r="B1282" s="6"/>
      <c r="C1282" s="6"/>
      <c r="E1282" s="6"/>
      <c r="UH1282" s="6"/>
      <c r="UI1282" s="6"/>
      <c r="UJ1282" s="6"/>
      <c r="UK1282" s="6"/>
      <c r="UL1282" s="6"/>
      <c r="UM1282" s="6"/>
      <c r="UN1282" s="6"/>
      <c r="UO1282" s="6"/>
      <c r="UP1282" s="6"/>
      <c r="UQ1282" s="6"/>
      <c r="UR1282" s="6"/>
      <c r="US1282" s="6"/>
      <c r="UT1282" s="6"/>
      <c r="UU1282" s="6"/>
      <c r="UV1282" s="6"/>
      <c r="UW1282" s="6"/>
      <c r="UX1282" s="6"/>
      <c r="UY1282" s="6"/>
      <c r="UZ1282" s="6"/>
      <c r="VA1282" s="6"/>
      <c r="VM1282" s="6"/>
      <c r="VN1282" s="6"/>
      <c r="VO1282" s="6"/>
      <c r="VP1282" s="6"/>
      <c r="VQ1282" s="6"/>
      <c r="VR1282" s="6"/>
      <c r="VS1282" s="6"/>
      <c r="VT1282" s="6"/>
      <c r="VU1282" s="6"/>
      <c r="VV1282" s="6"/>
      <c r="VW1282" s="6"/>
      <c r="VX1282" s="6"/>
      <c r="VY1282" s="6"/>
      <c r="VZ1282" s="6"/>
      <c r="WA1282" s="6"/>
      <c r="WB1282" s="6"/>
      <c r="WC1282" s="6"/>
      <c r="WD1282" s="6"/>
      <c r="WE1282" s="6"/>
      <c r="WF1282" s="6"/>
      <c r="WO1282" s="6"/>
      <c r="WP1282" s="6"/>
      <c r="WQ1282" s="6"/>
      <c r="WR1282" s="6"/>
      <c r="WS1282" s="6"/>
      <c r="WT1282" s="6"/>
      <c r="WU1282" s="6"/>
      <c r="WV1282" s="6"/>
      <c r="WW1282" s="6"/>
      <c r="WX1282" s="6"/>
      <c r="WY1282" s="6"/>
      <c r="WZ1282" s="6"/>
      <c r="XA1282" s="6"/>
      <c r="XB1282" s="6"/>
      <c r="XC1282" s="6"/>
      <c r="XD1282" s="6"/>
      <c r="XE1282" s="6"/>
      <c r="XF1282" s="6"/>
      <c r="XG1282" s="6"/>
      <c r="XH1282" s="6"/>
    </row>
    <row r="1283" spans="2:632" s="4" customFormat="1" x14ac:dyDescent="0.2">
      <c r="B1283" s="6"/>
      <c r="C1283" s="6"/>
      <c r="E1283" s="6"/>
      <c r="UH1283" s="6"/>
      <c r="UI1283" s="6"/>
      <c r="UJ1283" s="6"/>
      <c r="UK1283" s="6"/>
      <c r="UL1283" s="6"/>
      <c r="UM1283" s="6"/>
      <c r="UN1283" s="6"/>
      <c r="UO1283" s="6"/>
      <c r="UP1283" s="6"/>
      <c r="UQ1283" s="6"/>
      <c r="UR1283" s="6"/>
      <c r="US1283" s="6"/>
      <c r="UT1283" s="6"/>
      <c r="UU1283" s="6"/>
      <c r="UV1283" s="6"/>
      <c r="UW1283" s="6"/>
      <c r="UX1283" s="6"/>
      <c r="UY1283" s="6"/>
      <c r="UZ1283" s="6"/>
      <c r="VA1283" s="6"/>
      <c r="VM1283" s="6"/>
      <c r="VN1283" s="6"/>
      <c r="VO1283" s="6"/>
      <c r="VP1283" s="6"/>
      <c r="VQ1283" s="6"/>
      <c r="VR1283" s="6"/>
      <c r="VS1283" s="6"/>
      <c r="VT1283" s="6"/>
      <c r="VU1283" s="6"/>
      <c r="VV1283" s="6"/>
      <c r="VW1283" s="6"/>
      <c r="VX1283" s="6"/>
      <c r="VY1283" s="6"/>
      <c r="VZ1283" s="6"/>
      <c r="WA1283" s="6"/>
      <c r="WB1283" s="6"/>
      <c r="WC1283" s="6"/>
      <c r="WD1283" s="6"/>
      <c r="WE1283" s="6"/>
      <c r="WF1283" s="6"/>
      <c r="WO1283" s="6"/>
      <c r="WP1283" s="6"/>
      <c r="WQ1283" s="6"/>
      <c r="WR1283" s="6"/>
      <c r="WS1283" s="6"/>
      <c r="WT1283" s="6"/>
      <c r="WU1283" s="6"/>
      <c r="WV1283" s="6"/>
      <c r="WW1283" s="6"/>
      <c r="WX1283" s="6"/>
      <c r="WY1283" s="6"/>
      <c r="WZ1283" s="6"/>
      <c r="XA1283" s="6"/>
      <c r="XB1283" s="6"/>
      <c r="XC1283" s="6"/>
      <c r="XD1283" s="6"/>
      <c r="XE1283" s="6"/>
      <c r="XF1283" s="6"/>
      <c r="XG1283" s="6"/>
      <c r="XH1283" s="6"/>
    </row>
    <row r="1284" spans="2:632" s="4" customFormat="1" x14ac:dyDescent="0.2">
      <c r="B1284" s="6"/>
      <c r="C1284" s="6"/>
      <c r="E1284" s="6"/>
      <c r="UH1284" s="6"/>
      <c r="UI1284" s="6"/>
      <c r="UJ1284" s="6"/>
      <c r="UK1284" s="6"/>
      <c r="UL1284" s="6"/>
      <c r="UM1284" s="6"/>
      <c r="UN1284" s="6"/>
      <c r="UO1284" s="6"/>
      <c r="UP1284" s="6"/>
      <c r="UQ1284" s="6"/>
      <c r="UR1284" s="6"/>
      <c r="US1284" s="6"/>
      <c r="UT1284" s="6"/>
      <c r="UU1284" s="6"/>
      <c r="UV1284" s="6"/>
      <c r="UW1284" s="6"/>
      <c r="UX1284" s="6"/>
      <c r="UY1284" s="6"/>
      <c r="UZ1284" s="6"/>
      <c r="VA1284" s="6"/>
      <c r="VM1284" s="6"/>
      <c r="VN1284" s="6"/>
      <c r="VO1284" s="6"/>
      <c r="VP1284" s="6"/>
      <c r="VQ1284" s="6"/>
      <c r="VR1284" s="6"/>
      <c r="VS1284" s="6"/>
      <c r="VT1284" s="6"/>
      <c r="VU1284" s="6"/>
      <c r="VV1284" s="6"/>
      <c r="VW1284" s="6"/>
      <c r="VX1284" s="6"/>
      <c r="VY1284" s="6"/>
      <c r="VZ1284" s="6"/>
      <c r="WA1284" s="6"/>
      <c r="WB1284" s="6"/>
      <c r="WC1284" s="6"/>
      <c r="WD1284" s="6"/>
      <c r="WE1284" s="6"/>
      <c r="WF1284" s="6"/>
      <c r="WO1284" s="6"/>
      <c r="WP1284" s="6"/>
      <c r="WQ1284" s="6"/>
      <c r="WR1284" s="6"/>
      <c r="WS1284" s="6"/>
      <c r="WT1284" s="6"/>
      <c r="WU1284" s="6"/>
      <c r="WV1284" s="6"/>
      <c r="WW1284" s="6"/>
      <c r="WX1284" s="6"/>
      <c r="WY1284" s="6"/>
      <c r="WZ1284" s="6"/>
      <c r="XA1284" s="6"/>
      <c r="XB1284" s="6"/>
      <c r="XC1284" s="6"/>
      <c r="XD1284" s="6"/>
      <c r="XE1284" s="6"/>
      <c r="XF1284" s="6"/>
      <c r="XG1284" s="6"/>
      <c r="XH1284" s="6"/>
    </row>
    <row r="1285" spans="2:632" s="4" customFormat="1" x14ac:dyDescent="0.2">
      <c r="B1285" s="6"/>
      <c r="C1285" s="6"/>
      <c r="E1285" s="6"/>
      <c r="UH1285" s="6"/>
      <c r="UI1285" s="6"/>
      <c r="UJ1285" s="6"/>
      <c r="UK1285" s="6"/>
      <c r="UL1285" s="6"/>
      <c r="UM1285" s="6"/>
      <c r="UN1285" s="6"/>
      <c r="UO1285" s="6"/>
      <c r="UP1285" s="6"/>
      <c r="UQ1285" s="6"/>
      <c r="UR1285" s="6"/>
      <c r="US1285" s="6"/>
      <c r="UT1285" s="6"/>
      <c r="UU1285" s="6"/>
      <c r="UV1285" s="6"/>
      <c r="UW1285" s="6"/>
      <c r="UX1285" s="6"/>
      <c r="UY1285" s="6"/>
      <c r="UZ1285" s="6"/>
      <c r="VA1285" s="6"/>
      <c r="VM1285" s="6"/>
      <c r="VN1285" s="6"/>
      <c r="VO1285" s="6"/>
      <c r="VP1285" s="6"/>
      <c r="VQ1285" s="6"/>
      <c r="VR1285" s="6"/>
      <c r="VS1285" s="6"/>
      <c r="VT1285" s="6"/>
      <c r="VU1285" s="6"/>
      <c r="VV1285" s="6"/>
      <c r="VW1285" s="6"/>
      <c r="VX1285" s="6"/>
      <c r="VY1285" s="6"/>
      <c r="VZ1285" s="6"/>
      <c r="WA1285" s="6"/>
      <c r="WB1285" s="6"/>
      <c r="WC1285" s="6"/>
      <c r="WD1285" s="6"/>
      <c r="WE1285" s="6"/>
      <c r="WF1285" s="6"/>
      <c r="WO1285" s="6"/>
      <c r="WP1285" s="6"/>
      <c r="WQ1285" s="6"/>
      <c r="WR1285" s="6"/>
      <c r="WS1285" s="6"/>
      <c r="WT1285" s="6"/>
      <c r="WU1285" s="6"/>
      <c r="WV1285" s="6"/>
      <c r="WW1285" s="6"/>
      <c r="WX1285" s="6"/>
      <c r="WY1285" s="6"/>
      <c r="WZ1285" s="6"/>
      <c r="XA1285" s="6"/>
      <c r="XB1285" s="6"/>
      <c r="XC1285" s="6"/>
      <c r="XD1285" s="6"/>
      <c r="XE1285" s="6"/>
      <c r="XF1285" s="6"/>
      <c r="XG1285" s="6"/>
      <c r="XH1285" s="6"/>
    </row>
    <row r="1286" spans="2:632" s="4" customFormat="1" x14ac:dyDescent="0.2">
      <c r="B1286" s="6"/>
      <c r="C1286" s="6"/>
      <c r="E1286" s="6"/>
      <c r="UH1286" s="6"/>
      <c r="UI1286" s="6"/>
      <c r="UJ1286" s="6"/>
      <c r="UK1286" s="6"/>
      <c r="UL1286" s="6"/>
      <c r="UM1286" s="6"/>
      <c r="UN1286" s="6"/>
      <c r="UO1286" s="6"/>
      <c r="UP1286" s="6"/>
      <c r="UQ1286" s="6"/>
      <c r="UR1286" s="6"/>
      <c r="US1286" s="6"/>
      <c r="UT1286" s="6"/>
      <c r="UU1286" s="6"/>
      <c r="UV1286" s="6"/>
      <c r="UW1286" s="6"/>
      <c r="UX1286" s="6"/>
      <c r="UY1286" s="6"/>
      <c r="UZ1286" s="6"/>
      <c r="VA1286" s="6"/>
      <c r="VM1286" s="6"/>
      <c r="VN1286" s="6"/>
      <c r="VO1286" s="6"/>
      <c r="VP1286" s="6"/>
      <c r="VQ1286" s="6"/>
      <c r="VR1286" s="6"/>
      <c r="VS1286" s="6"/>
      <c r="VT1286" s="6"/>
      <c r="VU1286" s="6"/>
      <c r="VV1286" s="6"/>
      <c r="VW1286" s="6"/>
      <c r="VX1286" s="6"/>
      <c r="VY1286" s="6"/>
      <c r="VZ1286" s="6"/>
      <c r="WA1286" s="6"/>
      <c r="WB1286" s="6"/>
      <c r="WC1286" s="6"/>
      <c r="WD1286" s="6"/>
      <c r="WE1286" s="6"/>
      <c r="WF1286" s="6"/>
      <c r="WO1286" s="6"/>
      <c r="WP1286" s="6"/>
      <c r="WQ1286" s="6"/>
      <c r="WR1286" s="6"/>
      <c r="WS1286" s="6"/>
      <c r="WT1286" s="6"/>
      <c r="WU1286" s="6"/>
      <c r="WV1286" s="6"/>
      <c r="WW1286" s="6"/>
      <c r="WX1286" s="6"/>
      <c r="WY1286" s="6"/>
      <c r="WZ1286" s="6"/>
      <c r="XA1286" s="6"/>
      <c r="XB1286" s="6"/>
      <c r="XC1286" s="6"/>
      <c r="XD1286" s="6"/>
      <c r="XE1286" s="6"/>
      <c r="XF1286" s="6"/>
      <c r="XG1286" s="6"/>
      <c r="XH1286" s="6"/>
    </row>
    <row r="1287" spans="2:632" s="4" customFormat="1" x14ac:dyDescent="0.2">
      <c r="B1287" s="6"/>
      <c r="C1287" s="6"/>
      <c r="E1287" s="6"/>
      <c r="UH1287" s="6"/>
      <c r="UI1287" s="6"/>
      <c r="UJ1287" s="6"/>
      <c r="UK1287" s="6"/>
      <c r="UL1287" s="6"/>
      <c r="UM1287" s="6"/>
      <c r="UN1287" s="6"/>
      <c r="UO1287" s="6"/>
      <c r="UP1287" s="6"/>
      <c r="UQ1287" s="6"/>
      <c r="UR1287" s="6"/>
      <c r="US1287" s="6"/>
      <c r="UT1287" s="6"/>
      <c r="UU1287" s="6"/>
      <c r="UV1287" s="6"/>
      <c r="UW1287" s="6"/>
      <c r="UX1287" s="6"/>
      <c r="UY1287" s="6"/>
      <c r="UZ1287" s="6"/>
      <c r="VA1287" s="6"/>
      <c r="VM1287" s="6"/>
      <c r="VN1287" s="6"/>
      <c r="VO1287" s="6"/>
      <c r="VP1287" s="6"/>
      <c r="VQ1287" s="6"/>
      <c r="VR1287" s="6"/>
      <c r="VS1287" s="6"/>
      <c r="VT1287" s="6"/>
      <c r="VU1287" s="6"/>
      <c r="VV1287" s="6"/>
      <c r="VW1287" s="6"/>
      <c r="VX1287" s="6"/>
      <c r="VY1287" s="6"/>
      <c r="VZ1287" s="6"/>
      <c r="WA1287" s="6"/>
      <c r="WB1287" s="6"/>
      <c r="WC1287" s="6"/>
      <c r="WD1287" s="6"/>
      <c r="WE1287" s="6"/>
      <c r="WF1287" s="6"/>
      <c r="WO1287" s="6"/>
      <c r="WP1287" s="6"/>
      <c r="WQ1287" s="6"/>
      <c r="WR1287" s="6"/>
      <c r="WS1287" s="6"/>
      <c r="WT1287" s="6"/>
      <c r="WU1287" s="6"/>
      <c r="WV1287" s="6"/>
      <c r="WW1287" s="6"/>
      <c r="WX1287" s="6"/>
      <c r="WY1287" s="6"/>
      <c r="WZ1287" s="6"/>
      <c r="XA1287" s="6"/>
      <c r="XB1287" s="6"/>
      <c r="XC1287" s="6"/>
      <c r="XD1287" s="6"/>
      <c r="XE1287" s="6"/>
      <c r="XF1287" s="6"/>
      <c r="XG1287" s="6"/>
      <c r="XH1287" s="6"/>
    </row>
    <row r="1288" spans="2:632" s="4" customFormat="1" x14ac:dyDescent="0.2">
      <c r="B1288" s="6"/>
      <c r="C1288" s="6"/>
      <c r="E1288" s="6"/>
      <c r="UH1288" s="6"/>
      <c r="UI1288" s="6"/>
      <c r="UJ1288" s="6"/>
      <c r="UK1288" s="6"/>
      <c r="UL1288" s="6"/>
      <c r="UM1288" s="6"/>
      <c r="UN1288" s="6"/>
      <c r="UO1288" s="6"/>
      <c r="UP1288" s="6"/>
      <c r="UQ1288" s="6"/>
      <c r="UR1288" s="6"/>
      <c r="US1288" s="6"/>
      <c r="UT1288" s="6"/>
      <c r="UU1288" s="6"/>
      <c r="UV1288" s="6"/>
      <c r="UW1288" s="6"/>
      <c r="UX1288" s="6"/>
      <c r="UY1288" s="6"/>
      <c r="UZ1288" s="6"/>
      <c r="VA1288" s="6"/>
      <c r="VM1288" s="6"/>
      <c r="VN1288" s="6"/>
      <c r="VO1288" s="6"/>
      <c r="VP1288" s="6"/>
      <c r="VQ1288" s="6"/>
      <c r="VR1288" s="6"/>
      <c r="VS1288" s="6"/>
      <c r="VT1288" s="6"/>
      <c r="VU1288" s="6"/>
      <c r="VV1288" s="6"/>
      <c r="VW1288" s="6"/>
      <c r="VX1288" s="6"/>
      <c r="VY1288" s="6"/>
      <c r="VZ1288" s="6"/>
      <c r="WA1288" s="6"/>
      <c r="WB1288" s="6"/>
      <c r="WC1288" s="6"/>
      <c r="WD1288" s="6"/>
      <c r="WE1288" s="6"/>
      <c r="WF1288" s="6"/>
      <c r="WO1288" s="6"/>
      <c r="WP1288" s="6"/>
      <c r="WQ1288" s="6"/>
      <c r="WR1288" s="6"/>
      <c r="WS1288" s="6"/>
      <c r="WT1288" s="6"/>
      <c r="WU1288" s="6"/>
      <c r="WV1288" s="6"/>
      <c r="WW1288" s="6"/>
      <c r="WX1288" s="6"/>
      <c r="WY1288" s="6"/>
      <c r="WZ1288" s="6"/>
      <c r="XA1288" s="6"/>
      <c r="XB1288" s="6"/>
      <c r="XC1288" s="6"/>
      <c r="XD1288" s="6"/>
      <c r="XE1288" s="6"/>
      <c r="XF1288" s="6"/>
      <c r="XG1288" s="6"/>
      <c r="XH1288" s="6"/>
    </row>
    <row r="1289" spans="2:632" s="4" customFormat="1" x14ac:dyDescent="0.2">
      <c r="B1289" s="6"/>
      <c r="C1289" s="6"/>
      <c r="E1289" s="6"/>
      <c r="UH1289" s="6"/>
      <c r="UI1289" s="6"/>
      <c r="UJ1289" s="6"/>
      <c r="UK1289" s="6"/>
      <c r="UL1289" s="6"/>
      <c r="UM1289" s="6"/>
      <c r="UN1289" s="6"/>
      <c r="UO1289" s="6"/>
      <c r="UP1289" s="6"/>
      <c r="UQ1289" s="6"/>
      <c r="UR1289" s="6"/>
      <c r="US1289" s="6"/>
      <c r="UT1289" s="6"/>
      <c r="UU1289" s="6"/>
      <c r="UV1289" s="6"/>
      <c r="UW1289" s="6"/>
      <c r="UX1289" s="6"/>
      <c r="UY1289" s="6"/>
      <c r="UZ1289" s="6"/>
      <c r="VA1289" s="6"/>
      <c r="VM1289" s="6"/>
      <c r="VN1289" s="6"/>
      <c r="VO1289" s="6"/>
      <c r="VP1289" s="6"/>
      <c r="VQ1289" s="6"/>
      <c r="VR1289" s="6"/>
      <c r="VS1289" s="6"/>
      <c r="VT1289" s="6"/>
      <c r="VU1289" s="6"/>
      <c r="VV1289" s="6"/>
      <c r="VW1289" s="6"/>
      <c r="VX1289" s="6"/>
      <c r="VY1289" s="6"/>
      <c r="VZ1289" s="6"/>
      <c r="WA1289" s="6"/>
      <c r="WB1289" s="6"/>
      <c r="WC1289" s="6"/>
      <c r="WD1289" s="6"/>
      <c r="WE1289" s="6"/>
      <c r="WF1289" s="6"/>
      <c r="WO1289" s="6"/>
      <c r="WP1289" s="6"/>
      <c r="WQ1289" s="6"/>
      <c r="WR1289" s="6"/>
      <c r="WS1289" s="6"/>
      <c r="WT1289" s="6"/>
      <c r="WU1289" s="6"/>
      <c r="WV1289" s="6"/>
      <c r="WW1289" s="6"/>
      <c r="WX1289" s="6"/>
      <c r="WY1289" s="6"/>
      <c r="WZ1289" s="6"/>
      <c r="XA1289" s="6"/>
      <c r="XB1289" s="6"/>
      <c r="XC1289" s="6"/>
      <c r="XD1289" s="6"/>
      <c r="XE1289" s="6"/>
      <c r="XF1289" s="6"/>
      <c r="XG1289" s="6"/>
      <c r="XH1289" s="6"/>
    </row>
    <row r="1290" spans="2:632" s="4" customFormat="1" x14ac:dyDescent="0.2">
      <c r="B1290" s="6"/>
      <c r="C1290" s="6"/>
      <c r="E1290" s="6"/>
      <c r="UH1290" s="6"/>
      <c r="UI1290" s="6"/>
      <c r="UJ1290" s="6"/>
      <c r="UK1290" s="6"/>
      <c r="UL1290" s="6"/>
      <c r="UM1290" s="6"/>
      <c r="UN1290" s="6"/>
      <c r="UO1290" s="6"/>
      <c r="UP1290" s="6"/>
      <c r="UQ1290" s="6"/>
      <c r="UR1290" s="6"/>
      <c r="US1290" s="6"/>
      <c r="UT1290" s="6"/>
      <c r="UU1290" s="6"/>
      <c r="UV1290" s="6"/>
      <c r="UW1290" s="6"/>
      <c r="UX1290" s="6"/>
      <c r="UY1290" s="6"/>
      <c r="UZ1290" s="6"/>
      <c r="VA1290" s="6"/>
      <c r="VM1290" s="6"/>
      <c r="VN1290" s="6"/>
      <c r="VO1290" s="6"/>
      <c r="VP1290" s="6"/>
      <c r="VQ1290" s="6"/>
      <c r="VR1290" s="6"/>
      <c r="VS1290" s="6"/>
      <c r="VT1290" s="6"/>
      <c r="VU1290" s="6"/>
      <c r="VV1290" s="6"/>
      <c r="VW1290" s="6"/>
      <c r="VX1290" s="6"/>
      <c r="VY1290" s="6"/>
      <c r="VZ1290" s="6"/>
      <c r="WA1290" s="6"/>
      <c r="WB1290" s="6"/>
      <c r="WC1290" s="6"/>
      <c r="WD1290" s="6"/>
      <c r="WE1290" s="6"/>
      <c r="WF1290" s="6"/>
      <c r="WO1290" s="6"/>
      <c r="WP1290" s="6"/>
      <c r="WQ1290" s="6"/>
      <c r="WR1290" s="6"/>
      <c r="WS1290" s="6"/>
      <c r="WT1290" s="6"/>
      <c r="WU1290" s="6"/>
      <c r="WV1290" s="6"/>
      <c r="WW1290" s="6"/>
      <c r="WX1290" s="6"/>
      <c r="WY1290" s="6"/>
      <c r="WZ1290" s="6"/>
      <c r="XA1290" s="6"/>
      <c r="XB1290" s="6"/>
      <c r="XC1290" s="6"/>
      <c r="XD1290" s="6"/>
      <c r="XE1290" s="6"/>
      <c r="XF1290" s="6"/>
      <c r="XG1290" s="6"/>
      <c r="XH1290" s="6"/>
    </row>
    <row r="1291" spans="2:632" s="4" customFormat="1" x14ac:dyDescent="0.2">
      <c r="B1291" s="6"/>
      <c r="C1291" s="6"/>
      <c r="E1291" s="6"/>
      <c r="UH1291" s="6"/>
      <c r="UI1291" s="6"/>
      <c r="UJ1291" s="6"/>
      <c r="UK1291" s="6"/>
      <c r="UL1291" s="6"/>
      <c r="UM1291" s="6"/>
      <c r="UN1291" s="6"/>
      <c r="UO1291" s="6"/>
      <c r="UP1291" s="6"/>
      <c r="UQ1291" s="6"/>
      <c r="UR1291" s="6"/>
      <c r="US1291" s="6"/>
      <c r="UT1291" s="6"/>
      <c r="UU1291" s="6"/>
      <c r="UV1291" s="6"/>
      <c r="UW1291" s="6"/>
      <c r="UX1291" s="6"/>
      <c r="UY1291" s="6"/>
      <c r="UZ1291" s="6"/>
      <c r="VA1291" s="6"/>
      <c r="VM1291" s="6"/>
      <c r="VN1291" s="6"/>
      <c r="VO1291" s="6"/>
      <c r="VP1291" s="6"/>
      <c r="VQ1291" s="6"/>
      <c r="VR1291" s="6"/>
      <c r="VS1291" s="6"/>
      <c r="VT1291" s="6"/>
      <c r="VU1291" s="6"/>
      <c r="VV1291" s="6"/>
      <c r="VW1291" s="6"/>
      <c r="VX1291" s="6"/>
      <c r="VY1291" s="6"/>
      <c r="VZ1291" s="6"/>
      <c r="WA1291" s="6"/>
      <c r="WB1291" s="6"/>
      <c r="WC1291" s="6"/>
      <c r="WD1291" s="6"/>
      <c r="WE1291" s="6"/>
      <c r="WF1291" s="6"/>
      <c r="WO1291" s="6"/>
      <c r="WP1291" s="6"/>
      <c r="WQ1291" s="6"/>
      <c r="WR1291" s="6"/>
      <c r="WS1291" s="6"/>
      <c r="WT1291" s="6"/>
      <c r="WU1291" s="6"/>
      <c r="WV1291" s="6"/>
      <c r="WW1291" s="6"/>
      <c r="WX1291" s="6"/>
      <c r="WY1291" s="6"/>
      <c r="WZ1291" s="6"/>
      <c r="XA1291" s="6"/>
      <c r="XB1291" s="6"/>
      <c r="XC1291" s="6"/>
      <c r="XD1291" s="6"/>
      <c r="XE1291" s="6"/>
      <c r="XF1291" s="6"/>
      <c r="XG1291" s="6"/>
      <c r="XH1291" s="6"/>
    </row>
    <row r="1292" spans="2:632" s="4" customFormat="1" x14ac:dyDescent="0.2">
      <c r="B1292" s="6"/>
      <c r="C1292" s="6"/>
      <c r="E1292" s="6"/>
      <c r="UH1292" s="6"/>
      <c r="UI1292" s="6"/>
      <c r="UJ1292" s="6"/>
      <c r="UK1292" s="6"/>
      <c r="UL1292" s="6"/>
      <c r="UM1292" s="6"/>
      <c r="UN1292" s="6"/>
      <c r="UO1292" s="6"/>
      <c r="UP1292" s="6"/>
      <c r="UQ1292" s="6"/>
      <c r="UR1292" s="6"/>
      <c r="US1292" s="6"/>
      <c r="UT1292" s="6"/>
      <c r="UU1292" s="6"/>
      <c r="UV1292" s="6"/>
      <c r="UW1292" s="6"/>
      <c r="UX1292" s="6"/>
      <c r="UY1292" s="6"/>
      <c r="UZ1292" s="6"/>
      <c r="VA1292" s="6"/>
      <c r="VM1292" s="6"/>
      <c r="VN1292" s="6"/>
      <c r="VO1292" s="6"/>
      <c r="VP1292" s="6"/>
      <c r="VQ1292" s="6"/>
      <c r="VR1292" s="6"/>
      <c r="VS1292" s="6"/>
      <c r="VT1292" s="6"/>
      <c r="VU1292" s="6"/>
      <c r="VV1292" s="6"/>
      <c r="VW1292" s="6"/>
      <c r="VX1292" s="6"/>
      <c r="VY1292" s="6"/>
      <c r="VZ1292" s="6"/>
      <c r="WA1292" s="6"/>
      <c r="WB1292" s="6"/>
      <c r="WC1292" s="6"/>
      <c r="WD1292" s="6"/>
      <c r="WE1292" s="6"/>
      <c r="WF1292" s="6"/>
      <c r="WO1292" s="6"/>
      <c r="WP1292" s="6"/>
      <c r="WQ1292" s="6"/>
      <c r="WR1292" s="6"/>
      <c r="WS1292" s="6"/>
      <c r="WT1292" s="6"/>
      <c r="WU1292" s="6"/>
      <c r="WV1292" s="6"/>
      <c r="WW1292" s="6"/>
      <c r="WX1292" s="6"/>
      <c r="WY1292" s="6"/>
      <c r="WZ1292" s="6"/>
      <c r="XA1292" s="6"/>
      <c r="XB1292" s="6"/>
      <c r="XC1292" s="6"/>
      <c r="XD1292" s="6"/>
      <c r="XE1292" s="6"/>
      <c r="XF1292" s="6"/>
      <c r="XG1292" s="6"/>
      <c r="XH1292" s="6"/>
    </row>
    <row r="1293" spans="2:632" s="4" customFormat="1" x14ac:dyDescent="0.2">
      <c r="B1293" s="6"/>
      <c r="C1293" s="6"/>
      <c r="E1293" s="6"/>
      <c r="UH1293" s="6"/>
      <c r="UI1293" s="6"/>
      <c r="UJ1293" s="6"/>
      <c r="UK1293" s="6"/>
      <c r="UL1293" s="6"/>
      <c r="UM1293" s="6"/>
      <c r="UN1293" s="6"/>
      <c r="UO1293" s="6"/>
      <c r="UP1293" s="6"/>
      <c r="UQ1293" s="6"/>
      <c r="UR1293" s="6"/>
      <c r="US1293" s="6"/>
      <c r="UT1293" s="6"/>
      <c r="UU1293" s="6"/>
      <c r="UV1293" s="6"/>
      <c r="UW1293" s="6"/>
      <c r="UX1293" s="6"/>
      <c r="UY1293" s="6"/>
      <c r="UZ1293" s="6"/>
      <c r="VA1293" s="6"/>
      <c r="VM1293" s="6"/>
      <c r="VN1293" s="6"/>
      <c r="VO1293" s="6"/>
      <c r="VP1293" s="6"/>
      <c r="VQ1293" s="6"/>
      <c r="VR1293" s="6"/>
      <c r="VS1293" s="6"/>
      <c r="VT1293" s="6"/>
      <c r="VU1293" s="6"/>
      <c r="VV1293" s="6"/>
      <c r="VW1293" s="6"/>
      <c r="VX1293" s="6"/>
      <c r="VY1293" s="6"/>
      <c r="VZ1293" s="6"/>
      <c r="WA1293" s="6"/>
      <c r="WB1293" s="6"/>
      <c r="WC1293" s="6"/>
      <c r="WD1293" s="6"/>
      <c r="WE1293" s="6"/>
      <c r="WF1293" s="6"/>
      <c r="WO1293" s="6"/>
      <c r="WP1293" s="6"/>
      <c r="WQ1293" s="6"/>
      <c r="WR1293" s="6"/>
      <c r="WS1293" s="6"/>
      <c r="WT1293" s="6"/>
      <c r="WU1293" s="6"/>
      <c r="WV1293" s="6"/>
      <c r="WW1293" s="6"/>
      <c r="WX1293" s="6"/>
      <c r="WY1293" s="6"/>
      <c r="WZ1293" s="6"/>
      <c r="XA1293" s="6"/>
      <c r="XB1293" s="6"/>
      <c r="XC1293" s="6"/>
      <c r="XD1293" s="6"/>
      <c r="XE1293" s="6"/>
      <c r="XF1293" s="6"/>
      <c r="XG1293" s="6"/>
      <c r="XH1293" s="6"/>
    </row>
    <row r="1294" spans="2:632" s="4" customFormat="1" x14ac:dyDescent="0.2">
      <c r="B1294" s="6"/>
      <c r="C1294" s="6"/>
      <c r="E1294" s="6"/>
      <c r="UH1294" s="6"/>
      <c r="UI1294" s="6"/>
      <c r="UJ1294" s="6"/>
      <c r="UK1294" s="6"/>
      <c r="UL1294" s="6"/>
      <c r="UM1294" s="6"/>
      <c r="UN1294" s="6"/>
      <c r="UO1294" s="6"/>
      <c r="UP1294" s="6"/>
      <c r="UQ1294" s="6"/>
      <c r="UR1294" s="6"/>
      <c r="US1294" s="6"/>
      <c r="UT1294" s="6"/>
      <c r="UU1294" s="6"/>
      <c r="UV1294" s="6"/>
      <c r="UW1294" s="6"/>
      <c r="UX1294" s="6"/>
      <c r="UY1294" s="6"/>
      <c r="UZ1294" s="6"/>
      <c r="VA1294" s="6"/>
      <c r="VM1294" s="6"/>
      <c r="VN1294" s="6"/>
      <c r="VO1294" s="6"/>
      <c r="VP1294" s="6"/>
      <c r="VQ1294" s="6"/>
      <c r="VR1294" s="6"/>
      <c r="VS1294" s="6"/>
      <c r="VT1294" s="6"/>
      <c r="VU1294" s="6"/>
      <c r="VV1294" s="6"/>
      <c r="VW1294" s="6"/>
      <c r="VX1294" s="6"/>
      <c r="VY1294" s="6"/>
      <c r="VZ1294" s="6"/>
      <c r="WA1294" s="6"/>
      <c r="WB1294" s="6"/>
      <c r="WC1294" s="6"/>
      <c r="WD1294" s="6"/>
      <c r="WE1294" s="6"/>
      <c r="WF1294" s="6"/>
      <c r="WO1294" s="6"/>
      <c r="WP1294" s="6"/>
      <c r="WQ1294" s="6"/>
      <c r="WR1294" s="6"/>
      <c r="WS1294" s="6"/>
      <c r="WT1294" s="6"/>
      <c r="WU1294" s="6"/>
      <c r="WV1294" s="6"/>
      <c r="WW1294" s="6"/>
      <c r="WX1294" s="6"/>
      <c r="WY1294" s="6"/>
      <c r="WZ1294" s="6"/>
      <c r="XA1294" s="6"/>
      <c r="XB1294" s="6"/>
      <c r="XC1294" s="6"/>
      <c r="XD1294" s="6"/>
      <c r="XE1294" s="6"/>
      <c r="XF1294" s="6"/>
      <c r="XG1294" s="6"/>
      <c r="XH1294" s="6"/>
    </row>
    <row r="1295" spans="2:632" s="4" customFormat="1" x14ac:dyDescent="0.2">
      <c r="B1295" s="6"/>
      <c r="C1295" s="6"/>
      <c r="E1295" s="6"/>
      <c r="UH1295" s="6"/>
      <c r="UI1295" s="6"/>
      <c r="UJ1295" s="6"/>
      <c r="UK1295" s="6"/>
      <c r="UL1295" s="6"/>
      <c r="UM1295" s="6"/>
      <c r="UN1295" s="6"/>
      <c r="UO1295" s="6"/>
      <c r="UP1295" s="6"/>
      <c r="UQ1295" s="6"/>
      <c r="UR1295" s="6"/>
      <c r="US1295" s="6"/>
      <c r="UT1295" s="6"/>
      <c r="UU1295" s="6"/>
      <c r="UV1295" s="6"/>
      <c r="UW1295" s="6"/>
      <c r="UX1295" s="6"/>
      <c r="UY1295" s="6"/>
      <c r="UZ1295" s="6"/>
      <c r="VA1295" s="6"/>
      <c r="VM1295" s="6"/>
      <c r="VN1295" s="6"/>
      <c r="VO1295" s="6"/>
      <c r="VP1295" s="6"/>
      <c r="VQ1295" s="6"/>
      <c r="VR1295" s="6"/>
      <c r="VS1295" s="6"/>
      <c r="VT1295" s="6"/>
      <c r="VU1295" s="6"/>
      <c r="VV1295" s="6"/>
      <c r="VW1295" s="6"/>
      <c r="VX1295" s="6"/>
      <c r="VY1295" s="6"/>
      <c r="VZ1295" s="6"/>
      <c r="WA1295" s="6"/>
      <c r="WB1295" s="6"/>
      <c r="WC1295" s="6"/>
      <c r="WD1295" s="6"/>
      <c r="WE1295" s="6"/>
      <c r="WF1295" s="6"/>
      <c r="WO1295" s="6"/>
      <c r="WP1295" s="6"/>
      <c r="WQ1295" s="6"/>
      <c r="WR1295" s="6"/>
      <c r="WS1295" s="6"/>
      <c r="WT1295" s="6"/>
      <c r="WU1295" s="6"/>
      <c r="WV1295" s="6"/>
      <c r="WW1295" s="6"/>
      <c r="WX1295" s="6"/>
      <c r="WY1295" s="6"/>
      <c r="WZ1295" s="6"/>
      <c r="XA1295" s="6"/>
      <c r="XB1295" s="6"/>
      <c r="XC1295" s="6"/>
      <c r="XD1295" s="6"/>
      <c r="XE1295" s="6"/>
      <c r="XF1295" s="6"/>
      <c r="XG1295" s="6"/>
      <c r="XH1295" s="6"/>
    </row>
    <row r="1296" spans="2:632" s="4" customFormat="1" x14ac:dyDescent="0.2">
      <c r="B1296" s="6"/>
      <c r="C1296" s="6"/>
      <c r="E1296" s="6"/>
      <c r="UH1296" s="6"/>
      <c r="UI1296" s="6"/>
      <c r="UJ1296" s="6"/>
      <c r="UK1296" s="6"/>
      <c r="UL1296" s="6"/>
      <c r="UM1296" s="6"/>
      <c r="UN1296" s="6"/>
      <c r="UO1296" s="6"/>
      <c r="UP1296" s="6"/>
      <c r="UQ1296" s="6"/>
      <c r="UR1296" s="6"/>
      <c r="US1296" s="6"/>
      <c r="UT1296" s="6"/>
      <c r="UU1296" s="6"/>
      <c r="UV1296" s="6"/>
      <c r="UW1296" s="6"/>
      <c r="UX1296" s="6"/>
      <c r="UY1296" s="6"/>
      <c r="UZ1296" s="6"/>
      <c r="VA1296" s="6"/>
      <c r="VM1296" s="6"/>
      <c r="VN1296" s="6"/>
      <c r="VO1296" s="6"/>
      <c r="VP1296" s="6"/>
      <c r="VQ1296" s="6"/>
      <c r="VR1296" s="6"/>
      <c r="VS1296" s="6"/>
      <c r="VT1296" s="6"/>
      <c r="VU1296" s="6"/>
      <c r="VV1296" s="6"/>
      <c r="VW1296" s="6"/>
      <c r="VX1296" s="6"/>
      <c r="VY1296" s="6"/>
      <c r="VZ1296" s="6"/>
      <c r="WA1296" s="6"/>
      <c r="WB1296" s="6"/>
      <c r="WC1296" s="6"/>
      <c r="WD1296" s="6"/>
      <c r="WE1296" s="6"/>
      <c r="WF1296" s="6"/>
      <c r="WO1296" s="6"/>
      <c r="WP1296" s="6"/>
      <c r="WQ1296" s="6"/>
      <c r="WR1296" s="6"/>
      <c r="WS1296" s="6"/>
      <c r="WT1296" s="6"/>
      <c r="WU1296" s="6"/>
      <c r="WV1296" s="6"/>
      <c r="WW1296" s="6"/>
      <c r="WX1296" s="6"/>
      <c r="WY1296" s="6"/>
      <c r="WZ1296" s="6"/>
      <c r="XA1296" s="6"/>
      <c r="XB1296" s="6"/>
      <c r="XC1296" s="6"/>
      <c r="XD1296" s="6"/>
      <c r="XE1296" s="6"/>
      <c r="XF1296" s="6"/>
      <c r="XG1296" s="6"/>
      <c r="XH1296" s="6"/>
    </row>
    <row r="1297" spans="2:632" s="4" customFormat="1" x14ac:dyDescent="0.2">
      <c r="B1297" s="6"/>
      <c r="C1297" s="6"/>
      <c r="E1297" s="6"/>
      <c r="UH1297" s="6"/>
      <c r="UI1297" s="6"/>
      <c r="UJ1297" s="6"/>
      <c r="UK1297" s="6"/>
      <c r="UL1297" s="6"/>
      <c r="UM1297" s="6"/>
      <c r="UN1297" s="6"/>
      <c r="UO1297" s="6"/>
      <c r="UP1297" s="6"/>
      <c r="UQ1297" s="6"/>
      <c r="UR1297" s="6"/>
      <c r="US1297" s="6"/>
      <c r="UT1297" s="6"/>
      <c r="UU1297" s="6"/>
      <c r="UV1297" s="6"/>
      <c r="UW1297" s="6"/>
      <c r="UX1297" s="6"/>
      <c r="UY1297" s="6"/>
      <c r="UZ1297" s="6"/>
      <c r="VA1297" s="6"/>
      <c r="VM1297" s="6"/>
      <c r="VN1297" s="6"/>
      <c r="VO1297" s="6"/>
      <c r="VP1297" s="6"/>
      <c r="VQ1297" s="6"/>
      <c r="VR1297" s="6"/>
      <c r="VS1297" s="6"/>
      <c r="VT1297" s="6"/>
      <c r="VU1297" s="6"/>
      <c r="VV1297" s="6"/>
      <c r="VW1297" s="6"/>
      <c r="VX1297" s="6"/>
      <c r="VY1297" s="6"/>
      <c r="VZ1297" s="6"/>
      <c r="WA1297" s="6"/>
      <c r="WB1297" s="6"/>
      <c r="WC1297" s="6"/>
      <c r="WD1297" s="6"/>
      <c r="WE1297" s="6"/>
      <c r="WF1297" s="6"/>
      <c r="WO1297" s="6"/>
      <c r="WP1297" s="6"/>
      <c r="WQ1297" s="6"/>
      <c r="WR1297" s="6"/>
      <c r="WS1297" s="6"/>
      <c r="WT1297" s="6"/>
      <c r="WU1297" s="6"/>
      <c r="WV1297" s="6"/>
      <c r="WW1297" s="6"/>
      <c r="WX1297" s="6"/>
      <c r="WY1297" s="6"/>
      <c r="WZ1297" s="6"/>
      <c r="XA1297" s="6"/>
      <c r="XB1297" s="6"/>
      <c r="XC1297" s="6"/>
      <c r="XD1297" s="6"/>
      <c r="XE1297" s="6"/>
      <c r="XF1297" s="6"/>
      <c r="XG1297" s="6"/>
      <c r="XH1297" s="6"/>
    </row>
    <row r="1298" spans="2:632" s="4" customFormat="1" x14ac:dyDescent="0.2">
      <c r="B1298" s="6"/>
      <c r="C1298" s="6"/>
      <c r="E1298" s="6"/>
      <c r="UH1298" s="6"/>
      <c r="UI1298" s="6"/>
      <c r="UJ1298" s="6"/>
      <c r="UK1298" s="6"/>
      <c r="UL1298" s="6"/>
      <c r="UM1298" s="6"/>
      <c r="UN1298" s="6"/>
      <c r="UO1298" s="6"/>
      <c r="UP1298" s="6"/>
      <c r="UQ1298" s="6"/>
      <c r="UR1298" s="6"/>
      <c r="US1298" s="6"/>
      <c r="UT1298" s="6"/>
      <c r="UU1298" s="6"/>
      <c r="UV1298" s="6"/>
      <c r="UW1298" s="6"/>
      <c r="UX1298" s="6"/>
      <c r="UY1298" s="6"/>
      <c r="UZ1298" s="6"/>
      <c r="VA1298" s="6"/>
      <c r="VM1298" s="6"/>
      <c r="VN1298" s="6"/>
      <c r="VO1298" s="6"/>
      <c r="VP1298" s="6"/>
      <c r="VQ1298" s="6"/>
      <c r="VR1298" s="6"/>
      <c r="VS1298" s="6"/>
      <c r="VT1298" s="6"/>
      <c r="VU1298" s="6"/>
      <c r="VV1298" s="6"/>
      <c r="VW1298" s="6"/>
      <c r="VX1298" s="6"/>
      <c r="VY1298" s="6"/>
      <c r="VZ1298" s="6"/>
      <c r="WA1298" s="6"/>
      <c r="WB1298" s="6"/>
      <c r="WC1298" s="6"/>
      <c r="WD1298" s="6"/>
      <c r="WE1298" s="6"/>
      <c r="WF1298" s="6"/>
      <c r="WO1298" s="6"/>
      <c r="WP1298" s="6"/>
      <c r="WQ1298" s="6"/>
      <c r="WR1298" s="6"/>
      <c r="WS1298" s="6"/>
      <c r="WT1298" s="6"/>
      <c r="WU1298" s="6"/>
      <c r="WV1298" s="6"/>
      <c r="WW1298" s="6"/>
      <c r="WX1298" s="6"/>
      <c r="WY1298" s="6"/>
      <c r="WZ1298" s="6"/>
      <c r="XA1298" s="6"/>
      <c r="XB1298" s="6"/>
      <c r="XC1298" s="6"/>
      <c r="XD1298" s="6"/>
      <c r="XE1298" s="6"/>
      <c r="XF1298" s="6"/>
      <c r="XG1298" s="6"/>
      <c r="XH1298" s="6"/>
    </row>
    <row r="1299" spans="2:632" s="4" customFormat="1" x14ac:dyDescent="0.2">
      <c r="B1299" s="6"/>
      <c r="C1299" s="6"/>
      <c r="E1299" s="6"/>
      <c r="UH1299" s="6"/>
      <c r="UI1299" s="6"/>
      <c r="UJ1299" s="6"/>
      <c r="UK1299" s="6"/>
      <c r="UL1299" s="6"/>
      <c r="UM1299" s="6"/>
      <c r="UN1299" s="6"/>
      <c r="UO1299" s="6"/>
      <c r="UP1299" s="6"/>
      <c r="UQ1299" s="6"/>
      <c r="UR1299" s="6"/>
      <c r="US1299" s="6"/>
      <c r="UT1299" s="6"/>
      <c r="UU1299" s="6"/>
      <c r="UV1299" s="6"/>
      <c r="UW1299" s="6"/>
      <c r="UX1299" s="6"/>
      <c r="UY1299" s="6"/>
      <c r="UZ1299" s="6"/>
      <c r="VA1299" s="6"/>
      <c r="VM1299" s="6"/>
      <c r="VN1299" s="6"/>
      <c r="VO1299" s="6"/>
      <c r="VP1299" s="6"/>
      <c r="VQ1299" s="6"/>
      <c r="VR1299" s="6"/>
      <c r="VS1299" s="6"/>
      <c r="VT1299" s="6"/>
      <c r="VU1299" s="6"/>
      <c r="VV1299" s="6"/>
      <c r="VW1299" s="6"/>
      <c r="VX1299" s="6"/>
      <c r="VY1299" s="6"/>
      <c r="VZ1299" s="6"/>
      <c r="WA1299" s="6"/>
      <c r="WB1299" s="6"/>
      <c r="WC1299" s="6"/>
      <c r="WD1299" s="6"/>
      <c r="WE1299" s="6"/>
      <c r="WF1299" s="6"/>
      <c r="WO1299" s="6"/>
      <c r="WP1299" s="6"/>
      <c r="WQ1299" s="6"/>
      <c r="WR1299" s="6"/>
      <c r="WS1299" s="6"/>
      <c r="WT1299" s="6"/>
      <c r="WU1299" s="6"/>
      <c r="WV1299" s="6"/>
      <c r="WW1299" s="6"/>
      <c r="WX1299" s="6"/>
      <c r="WY1299" s="6"/>
      <c r="WZ1299" s="6"/>
      <c r="XA1299" s="6"/>
      <c r="XB1299" s="6"/>
      <c r="XC1299" s="6"/>
      <c r="XD1299" s="6"/>
      <c r="XE1299" s="6"/>
      <c r="XF1299" s="6"/>
      <c r="XG1299" s="6"/>
      <c r="XH1299" s="6"/>
    </row>
    <row r="1300" spans="2:632" s="4" customFormat="1" x14ac:dyDescent="0.2">
      <c r="B1300" s="6"/>
      <c r="C1300" s="6"/>
      <c r="E1300" s="6"/>
      <c r="UH1300" s="6"/>
      <c r="UI1300" s="6"/>
      <c r="UJ1300" s="6"/>
      <c r="UK1300" s="6"/>
      <c r="UL1300" s="6"/>
      <c r="UM1300" s="6"/>
      <c r="UN1300" s="6"/>
      <c r="UO1300" s="6"/>
      <c r="UP1300" s="6"/>
      <c r="UQ1300" s="6"/>
      <c r="UR1300" s="6"/>
      <c r="US1300" s="6"/>
      <c r="UT1300" s="6"/>
      <c r="UU1300" s="6"/>
      <c r="UV1300" s="6"/>
      <c r="UW1300" s="6"/>
      <c r="UX1300" s="6"/>
      <c r="UY1300" s="6"/>
      <c r="UZ1300" s="6"/>
      <c r="VA1300" s="6"/>
      <c r="VM1300" s="6"/>
      <c r="VN1300" s="6"/>
      <c r="VO1300" s="6"/>
      <c r="VP1300" s="6"/>
      <c r="VQ1300" s="6"/>
      <c r="VR1300" s="6"/>
      <c r="VS1300" s="6"/>
      <c r="VT1300" s="6"/>
      <c r="VU1300" s="6"/>
      <c r="VV1300" s="6"/>
      <c r="VW1300" s="6"/>
      <c r="VX1300" s="6"/>
      <c r="VY1300" s="6"/>
      <c r="VZ1300" s="6"/>
      <c r="WA1300" s="6"/>
      <c r="WB1300" s="6"/>
      <c r="WC1300" s="6"/>
      <c r="WD1300" s="6"/>
      <c r="WE1300" s="6"/>
      <c r="WF1300" s="6"/>
      <c r="WO1300" s="6"/>
      <c r="WP1300" s="6"/>
      <c r="WQ1300" s="6"/>
      <c r="WR1300" s="6"/>
      <c r="WS1300" s="6"/>
      <c r="WT1300" s="6"/>
      <c r="WU1300" s="6"/>
      <c r="WV1300" s="6"/>
      <c r="WW1300" s="6"/>
      <c r="WX1300" s="6"/>
      <c r="WY1300" s="6"/>
      <c r="WZ1300" s="6"/>
      <c r="XA1300" s="6"/>
      <c r="XB1300" s="6"/>
      <c r="XC1300" s="6"/>
      <c r="XD1300" s="6"/>
      <c r="XE1300" s="6"/>
      <c r="XF1300" s="6"/>
      <c r="XG1300" s="6"/>
      <c r="XH1300" s="6"/>
    </row>
    <row r="1301" spans="2:632" s="4" customFormat="1" x14ac:dyDescent="0.2">
      <c r="B1301" s="6"/>
      <c r="C1301" s="6"/>
      <c r="E1301" s="6"/>
      <c r="UH1301" s="6"/>
      <c r="UI1301" s="6"/>
      <c r="UJ1301" s="6"/>
      <c r="UK1301" s="6"/>
      <c r="UL1301" s="6"/>
      <c r="UM1301" s="6"/>
      <c r="UN1301" s="6"/>
      <c r="UO1301" s="6"/>
      <c r="UP1301" s="6"/>
      <c r="UQ1301" s="6"/>
      <c r="UR1301" s="6"/>
      <c r="US1301" s="6"/>
      <c r="UT1301" s="6"/>
      <c r="UU1301" s="6"/>
      <c r="UV1301" s="6"/>
      <c r="UW1301" s="6"/>
      <c r="UX1301" s="6"/>
      <c r="UY1301" s="6"/>
      <c r="UZ1301" s="6"/>
      <c r="VA1301" s="6"/>
      <c r="VM1301" s="6"/>
      <c r="VN1301" s="6"/>
      <c r="VO1301" s="6"/>
      <c r="VP1301" s="6"/>
      <c r="VQ1301" s="6"/>
      <c r="VR1301" s="6"/>
      <c r="VS1301" s="6"/>
      <c r="VT1301" s="6"/>
      <c r="VU1301" s="6"/>
      <c r="VV1301" s="6"/>
      <c r="VW1301" s="6"/>
      <c r="VX1301" s="6"/>
      <c r="VY1301" s="6"/>
      <c r="VZ1301" s="6"/>
      <c r="WA1301" s="6"/>
      <c r="WB1301" s="6"/>
      <c r="WC1301" s="6"/>
      <c r="WD1301" s="6"/>
      <c r="WE1301" s="6"/>
      <c r="WF1301" s="6"/>
      <c r="WO1301" s="6"/>
      <c r="WP1301" s="6"/>
      <c r="WQ1301" s="6"/>
      <c r="WR1301" s="6"/>
      <c r="WS1301" s="6"/>
      <c r="WT1301" s="6"/>
      <c r="WU1301" s="6"/>
      <c r="WV1301" s="6"/>
      <c r="WW1301" s="6"/>
      <c r="WX1301" s="6"/>
      <c r="WY1301" s="6"/>
      <c r="WZ1301" s="6"/>
      <c r="XA1301" s="6"/>
      <c r="XB1301" s="6"/>
      <c r="XC1301" s="6"/>
      <c r="XD1301" s="6"/>
      <c r="XE1301" s="6"/>
      <c r="XF1301" s="6"/>
      <c r="XG1301" s="6"/>
      <c r="XH1301" s="6"/>
    </row>
    <row r="1302" spans="2:632" s="4" customFormat="1" x14ac:dyDescent="0.2">
      <c r="B1302" s="6"/>
      <c r="C1302" s="6"/>
      <c r="E1302" s="6"/>
      <c r="UH1302" s="6"/>
      <c r="UI1302" s="6"/>
      <c r="UJ1302" s="6"/>
      <c r="UK1302" s="6"/>
      <c r="UL1302" s="6"/>
      <c r="UM1302" s="6"/>
      <c r="UN1302" s="6"/>
      <c r="UO1302" s="6"/>
      <c r="UP1302" s="6"/>
      <c r="UQ1302" s="6"/>
      <c r="UR1302" s="6"/>
      <c r="US1302" s="6"/>
      <c r="UT1302" s="6"/>
      <c r="UU1302" s="6"/>
      <c r="UV1302" s="6"/>
      <c r="UW1302" s="6"/>
      <c r="UX1302" s="6"/>
      <c r="UY1302" s="6"/>
      <c r="UZ1302" s="6"/>
      <c r="VA1302" s="6"/>
      <c r="VM1302" s="6"/>
      <c r="VN1302" s="6"/>
      <c r="VO1302" s="6"/>
      <c r="VP1302" s="6"/>
      <c r="VQ1302" s="6"/>
      <c r="VR1302" s="6"/>
      <c r="VS1302" s="6"/>
      <c r="VT1302" s="6"/>
      <c r="VU1302" s="6"/>
      <c r="VV1302" s="6"/>
      <c r="VW1302" s="6"/>
      <c r="VX1302" s="6"/>
      <c r="VY1302" s="6"/>
      <c r="VZ1302" s="6"/>
      <c r="WA1302" s="6"/>
      <c r="WB1302" s="6"/>
      <c r="WC1302" s="6"/>
      <c r="WD1302" s="6"/>
      <c r="WE1302" s="6"/>
      <c r="WF1302" s="6"/>
      <c r="WO1302" s="6"/>
      <c r="WP1302" s="6"/>
      <c r="WQ1302" s="6"/>
      <c r="WR1302" s="6"/>
      <c r="WS1302" s="6"/>
      <c r="WT1302" s="6"/>
      <c r="WU1302" s="6"/>
      <c r="WV1302" s="6"/>
      <c r="WW1302" s="6"/>
      <c r="WX1302" s="6"/>
      <c r="WY1302" s="6"/>
      <c r="WZ1302" s="6"/>
      <c r="XA1302" s="6"/>
      <c r="XB1302" s="6"/>
      <c r="XC1302" s="6"/>
      <c r="XD1302" s="6"/>
      <c r="XE1302" s="6"/>
      <c r="XF1302" s="6"/>
      <c r="XG1302" s="6"/>
      <c r="XH1302" s="6"/>
    </row>
    <row r="1303" spans="2:632" s="4" customFormat="1" x14ac:dyDescent="0.2">
      <c r="B1303" s="6"/>
      <c r="C1303" s="6"/>
      <c r="E1303" s="6"/>
      <c r="UH1303" s="6"/>
      <c r="UI1303" s="6"/>
      <c r="UJ1303" s="6"/>
      <c r="UK1303" s="6"/>
      <c r="UL1303" s="6"/>
      <c r="UM1303" s="6"/>
      <c r="UN1303" s="6"/>
      <c r="UO1303" s="6"/>
      <c r="UP1303" s="6"/>
      <c r="UQ1303" s="6"/>
      <c r="UR1303" s="6"/>
      <c r="US1303" s="6"/>
      <c r="UT1303" s="6"/>
      <c r="UU1303" s="6"/>
      <c r="UV1303" s="6"/>
      <c r="UW1303" s="6"/>
      <c r="UX1303" s="6"/>
      <c r="UY1303" s="6"/>
      <c r="UZ1303" s="6"/>
      <c r="VA1303" s="6"/>
      <c r="VM1303" s="6"/>
      <c r="VN1303" s="6"/>
      <c r="VO1303" s="6"/>
      <c r="VP1303" s="6"/>
      <c r="VQ1303" s="6"/>
      <c r="VR1303" s="6"/>
      <c r="VS1303" s="6"/>
      <c r="VT1303" s="6"/>
      <c r="VU1303" s="6"/>
      <c r="VV1303" s="6"/>
      <c r="VW1303" s="6"/>
      <c r="VX1303" s="6"/>
      <c r="VY1303" s="6"/>
      <c r="VZ1303" s="6"/>
      <c r="WA1303" s="6"/>
      <c r="WB1303" s="6"/>
      <c r="WC1303" s="6"/>
      <c r="WD1303" s="6"/>
      <c r="WE1303" s="6"/>
      <c r="WF1303" s="6"/>
      <c r="WO1303" s="6"/>
      <c r="WP1303" s="6"/>
      <c r="WQ1303" s="6"/>
      <c r="WR1303" s="6"/>
      <c r="WS1303" s="6"/>
      <c r="WT1303" s="6"/>
      <c r="WU1303" s="6"/>
      <c r="WV1303" s="6"/>
      <c r="WW1303" s="6"/>
      <c r="WX1303" s="6"/>
      <c r="WY1303" s="6"/>
      <c r="WZ1303" s="6"/>
      <c r="XA1303" s="6"/>
      <c r="XB1303" s="6"/>
      <c r="XC1303" s="6"/>
      <c r="XD1303" s="6"/>
      <c r="XE1303" s="6"/>
      <c r="XF1303" s="6"/>
      <c r="XG1303" s="6"/>
      <c r="XH1303" s="6"/>
    </row>
    <row r="1304" spans="2:632" s="4" customFormat="1" x14ac:dyDescent="0.2">
      <c r="B1304" s="6"/>
      <c r="C1304" s="6"/>
      <c r="E1304" s="6"/>
      <c r="UH1304" s="6"/>
      <c r="UI1304" s="6"/>
      <c r="UJ1304" s="6"/>
      <c r="UK1304" s="6"/>
      <c r="UL1304" s="6"/>
      <c r="UM1304" s="6"/>
      <c r="UN1304" s="6"/>
      <c r="UO1304" s="6"/>
      <c r="UP1304" s="6"/>
      <c r="UQ1304" s="6"/>
      <c r="UR1304" s="6"/>
      <c r="US1304" s="6"/>
      <c r="UT1304" s="6"/>
      <c r="UU1304" s="6"/>
      <c r="UV1304" s="6"/>
      <c r="UW1304" s="6"/>
      <c r="UX1304" s="6"/>
      <c r="UY1304" s="6"/>
      <c r="UZ1304" s="6"/>
      <c r="VA1304" s="6"/>
      <c r="VM1304" s="6"/>
      <c r="VN1304" s="6"/>
      <c r="VO1304" s="6"/>
      <c r="VP1304" s="6"/>
      <c r="VQ1304" s="6"/>
      <c r="VR1304" s="6"/>
      <c r="VS1304" s="6"/>
      <c r="VT1304" s="6"/>
      <c r="VU1304" s="6"/>
      <c r="VV1304" s="6"/>
      <c r="VW1304" s="6"/>
      <c r="VX1304" s="6"/>
      <c r="VY1304" s="6"/>
      <c r="VZ1304" s="6"/>
      <c r="WA1304" s="6"/>
      <c r="WB1304" s="6"/>
      <c r="WC1304" s="6"/>
      <c r="WD1304" s="6"/>
      <c r="WE1304" s="6"/>
      <c r="WF1304" s="6"/>
      <c r="WO1304" s="6"/>
      <c r="WP1304" s="6"/>
      <c r="WQ1304" s="6"/>
      <c r="WR1304" s="6"/>
      <c r="WS1304" s="6"/>
      <c r="WT1304" s="6"/>
      <c r="WU1304" s="6"/>
      <c r="WV1304" s="6"/>
      <c r="WW1304" s="6"/>
      <c r="WX1304" s="6"/>
      <c r="WY1304" s="6"/>
      <c r="WZ1304" s="6"/>
      <c r="XA1304" s="6"/>
      <c r="XB1304" s="6"/>
      <c r="XC1304" s="6"/>
      <c r="XD1304" s="6"/>
      <c r="XE1304" s="6"/>
      <c r="XF1304" s="6"/>
      <c r="XG1304" s="6"/>
      <c r="XH1304" s="6"/>
    </row>
    <row r="1305" spans="2:632" s="4" customFormat="1" x14ac:dyDescent="0.2">
      <c r="B1305" s="6"/>
      <c r="C1305" s="6"/>
      <c r="E1305" s="6"/>
      <c r="UH1305" s="6"/>
      <c r="UI1305" s="6"/>
      <c r="UJ1305" s="6"/>
      <c r="UK1305" s="6"/>
      <c r="UL1305" s="6"/>
      <c r="UM1305" s="6"/>
      <c r="UN1305" s="6"/>
      <c r="UO1305" s="6"/>
      <c r="UP1305" s="6"/>
      <c r="UQ1305" s="6"/>
      <c r="UR1305" s="6"/>
      <c r="US1305" s="6"/>
      <c r="UT1305" s="6"/>
      <c r="UU1305" s="6"/>
      <c r="UV1305" s="6"/>
      <c r="UW1305" s="6"/>
      <c r="UX1305" s="6"/>
      <c r="UY1305" s="6"/>
      <c r="UZ1305" s="6"/>
      <c r="VA1305" s="6"/>
      <c r="VM1305" s="6"/>
      <c r="VN1305" s="6"/>
      <c r="VO1305" s="6"/>
      <c r="VP1305" s="6"/>
      <c r="VQ1305" s="6"/>
      <c r="VR1305" s="6"/>
      <c r="VS1305" s="6"/>
      <c r="VT1305" s="6"/>
      <c r="VU1305" s="6"/>
      <c r="VV1305" s="6"/>
      <c r="VW1305" s="6"/>
      <c r="VX1305" s="6"/>
      <c r="VY1305" s="6"/>
      <c r="VZ1305" s="6"/>
      <c r="WA1305" s="6"/>
      <c r="WB1305" s="6"/>
      <c r="WC1305" s="6"/>
      <c r="WD1305" s="6"/>
      <c r="WE1305" s="6"/>
      <c r="WF1305" s="6"/>
      <c r="WO1305" s="6"/>
      <c r="WP1305" s="6"/>
      <c r="WQ1305" s="6"/>
      <c r="WR1305" s="6"/>
      <c r="WS1305" s="6"/>
      <c r="WT1305" s="6"/>
      <c r="WU1305" s="6"/>
      <c r="WV1305" s="6"/>
      <c r="WW1305" s="6"/>
      <c r="WX1305" s="6"/>
      <c r="WY1305" s="6"/>
      <c r="WZ1305" s="6"/>
      <c r="XA1305" s="6"/>
      <c r="XB1305" s="6"/>
      <c r="XC1305" s="6"/>
      <c r="XD1305" s="6"/>
      <c r="XE1305" s="6"/>
      <c r="XF1305" s="6"/>
      <c r="XG1305" s="6"/>
      <c r="XH1305" s="6"/>
    </row>
    <row r="1306" spans="2:632" s="4" customFormat="1" x14ac:dyDescent="0.2">
      <c r="B1306" s="6"/>
      <c r="C1306" s="6"/>
      <c r="E1306" s="6"/>
      <c r="UH1306" s="6"/>
      <c r="UI1306" s="6"/>
      <c r="UJ1306" s="6"/>
      <c r="UK1306" s="6"/>
      <c r="UL1306" s="6"/>
      <c r="UM1306" s="6"/>
      <c r="UN1306" s="6"/>
      <c r="UO1306" s="6"/>
      <c r="UP1306" s="6"/>
      <c r="UQ1306" s="6"/>
      <c r="UR1306" s="6"/>
      <c r="US1306" s="6"/>
      <c r="UT1306" s="6"/>
      <c r="UU1306" s="6"/>
      <c r="UV1306" s="6"/>
      <c r="UW1306" s="6"/>
      <c r="UX1306" s="6"/>
      <c r="UY1306" s="6"/>
      <c r="UZ1306" s="6"/>
      <c r="VA1306" s="6"/>
      <c r="VM1306" s="6"/>
      <c r="VN1306" s="6"/>
      <c r="VO1306" s="6"/>
      <c r="VP1306" s="6"/>
      <c r="VQ1306" s="6"/>
      <c r="VR1306" s="6"/>
      <c r="VS1306" s="6"/>
      <c r="VT1306" s="6"/>
      <c r="VU1306" s="6"/>
      <c r="VV1306" s="6"/>
      <c r="VW1306" s="6"/>
      <c r="VX1306" s="6"/>
      <c r="VY1306" s="6"/>
      <c r="VZ1306" s="6"/>
      <c r="WA1306" s="6"/>
      <c r="WB1306" s="6"/>
      <c r="WC1306" s="6"/>
      <c r="WD1306" s="6"/>
      <c r="WE1306" s="6"/>
      <c r="WF1306" s="6"/>
      <c r="WO1306" s="6"/>
      <c r="WP1306" s="6"/>
      <c r="WQ1306" s="6"/>
      <c r="WR1306" s="6"/>
      <c r="WS1306" s="6"/>
      <c r="WT1306" s="6"/>
      <c r="WU1306" s="6"/>
      <c r="WV1306" s="6"/>
      <c r="WW1306" s="6"/>
      <c r="WX1306" s="6"/>
      <c r="WY1306" s="6"/>
      <c r="WZ1306" s="6"/>
      <c r="XA1306" s="6"/>
      <c r="XB1306" s="6"/>
      <c r="XC1306" s="6"/>
      <c r="XD1306" s="6"/>
      <c r="XE1306" s="6"/>
      <c r="XF1306" s="6"/>
      <c r="XG1306" s="6"/>
      <c r="XH1306" s="6"/>
    </row>
    <row r="1307" spans="2:632" s="4" customFormat="1" x14ac:dyDescent="0.2">
      <c r="B1307" s="6"/>
      <c r="C1307" s="6"/>
      <c r="E1307" s="6"/>
      <c r="UH1307" s="6"/>
      <c r="UI1307" s="6"/>
      <c r="UJ1307" s="6"/>
      <c r="UK1307" s="6"/>
      <c r="UL1307" s="6"/>
      <c r="UM1307" s="6"/>
      <c r="UN1307" s="6"/>
      <c r="UO1307" s="6"/>
      <c r="UP1307" s="6"/>
      <c r="UQ1307" s="6"/>
      <c r="UR1307" s="6"/>
      <c r="US1307" s="6"/>
      <c r="UT1307" s="6"/>
      <c r="UU1307" s="6"/>
      <c r="UV1307" s="6"/>
      <c r="UW1307" s="6"/>
      <c r="UX1307" s="6"/>
      <c r="UY1307" s="6"/>
      <c r="UZ1307" s="6"/>
      <c r="VA1307" s="6"/>
      <c r="VM1307" s="6"/>
      <c r="VN1307" s="6"/>
      <c r="VO1307" s="6"/>
      <c r="VP1307" s="6"/>
      <c r="VQ1307" s="6"/>
      <c r="VR1307" s="6"/>
      <c r="VS1307" s="6"/>
      <c r="VT1307" s="6"/>
      <c r="VU1307" s="6"/>
      <c r="VV1307" s="6"/>
      <c r="VW1307" s="6"/>
      <c r="VX1307" s="6"/>
      <c r="VY1307" s="6"/>
      <c r="VZ1307" s="6"/>
      <c r="WA1307" s="6"/>
      <c r="WB1307" s="6"/>
      <c r="WC1307" s="6"/>
      <c r="WD1307" s="6"/>
      <c r="WE1307" s="6"/>
      <c r="WF1307" s="6"/>
      <c r="WO1307" s="6"/>
      <c r="WP1307" s="6"/>
      <c r="WQ1307" s="6"/>
      <c r="WR1307" s="6"/>
      <c r="WS1307" s="6"/>
      <c r="WT1307" s="6"/>
      <c r="WU1307" s="6"/>
      <c r="WV1307" s="6"/>
      <c r="WW1307" s="6"/>
      <c r="WX1307" s="6"/>
      <c r="WY1307" s="6"/>
      <c r="WZ1307" s="6"/>
      <c r="XA1307" s="6"/>
      <c r="XB1307" s="6"/>
      <c r="XC1307" s="6"/>
      <c r="XD1307" s="6"/>
      <c r="XE1307" s="6"/>
      <c r="XF1307" s="6"/>
      <c r="XG1307" s="6"/>
      <c r="XH1307" s="6"/>
    </row>
    <row r="1308" spans="2:632" s="4" customFormat="1" x14ac:dyDescent="0.2">
      <c r="B1308" s="6"/>
      <c r="C1308" s="6"/>
      <c r="E1308" s="6"/>
      <c r="UH1308" s="6"/>
      <c r="UI1308" s="6"/>
      <c r="UJ1308" s="6"/>
      <c r="UK1308" s="6"/>
      <c r="UL1308" s="6"/>
      <c r="UM1308" s="6"/>
      <c r="UN1308" s="6"/>
      <c r="UO1308" s="6"/>
      <c r="UP1308" s="6"/>
      <c r="UQ1308" s="6"/>
      <c r="UR1308" s="6"/>
      <c r="US1308" s="6"/>
      <c r="UT1308" s="6"/>
      <c r="UU1308" s="6"/>
      <c r="UV1308" s="6"/>
      <c r="UW1308" s="6"/>
      <c r="UX1308" s="6"/>
      <c r="UY1308" s="6"/>
      <c r="UZ1308" s="6"/>
      <c r="VA1308" s="6"/>
      <c r="VM1308" s="6"/>
      <c r="VN1308" s="6"/>
      <c r="VO1308" s="6"/>
      <c r="VP1308" s="6"/>
      <c r="VQ1308" s="6"/>
      <c r="VR1308" s="6"/>
      <c r="VS1308" s="6"/>
      <c r="VT1308" s="6"/>
      <c r="VU1308" s="6"/>
      <c r="VV1308" s="6"/>
      <c r="VW1308" s="6"/>
      <c r="VX1308" s="6"/>
      <c r="VY1308" s="6"/>
      <c r="VZ1308" s="6"/>
      <c r="WA1308" s="6"/>
      <c r="WB1308" s="6"/>
      <c r="WC1308" s="6"/>
      <c r="WD1308" s="6"/>
      <c r="WE1308" s="6"/>
      <c r="WF1308" s="6"/>
      <c r="WO1308" s="6"/>
      <c r="WP1308" s="6"/>
      <c r="WQ1308" s="6"/>
      <c r="WR1308" s="6"/>
      <c r="WS1308" s="6"/>
      <c r="WT1308" s="6"/>
      <c r="WU1308" s="6"/>
      <c r="WV1308" s="6"/>
      <c r="WW1308" s="6"/>
      <c r="WX1308" s="6"/>
      <c r="WY1308" s="6"/>
      <c r="WZ1308" s="6"/>
      <c r="XA1308" s="6"/>
      <c r="XB1308" s="6"/>
      <c r="XC1308" s="6"/>
      <c r="XD1308" s="6"/>
      <c r="XE1308" s="6"/>
      <c r="XF1308" s="6"/>
      <c r="XG1308" s="6"/>
      <c r="XH1308" s="6"/>
    </row>
    <row r="1309" spans="2:632" s="4" customFormat="1" x14ac:dyDescent="0.2">
      <c r="B1309" s="6"/>
      <c r="C1309" s="6"/>
      <c r="E1309" s="6"/>
      <c r="UH1309" s="6"/>
      <c r="UI1309" s="6"/>
      <c r="UJ1309" s="6"/>
      <c r="UK1309" s="6"/>
      <c r="UL1309" s="6"/>
      <c r="UM1309" s="6"/>
      <c r="UN1309" s="6"/>
      <c r="UO1309" s="6"/>
      <c r="UP1309" s="6"/>
      <c r="UQ1309" s="6"/>
      <c r="UR1309" s="6"/>
      <c r="US1309" s="6"/>
      <c r="UT1309" s="6"/>
      <c r="UU1309" s="6"/>
      <c r="UV1309" s="6"/>
      <c r="UW1309" s="6"/>
      <c r="UX1309" s="6"/>
      <c r="UY1309" s="6"/>
      <c r="UZ1309" s="6"/>
      <c r="VA1309" s="6"/>
      <c r="VM1309" s="6"/>
      <c r="VN1309" s="6"/>
      <c r="VO1309" s="6"/>
      <c r="VP1309" s="6"/>
      <c r="VQ1309" s="6"/>
      <c r="VR1309" s="6"/>
      <c r="VS1309" s="6"/>
      <c r="VT1309" s="6"/>
      <c r="VU1309" s="6"/>
      <c r="VV1309" s="6"/>
      <c r="VW1309" s="6"/>
      <c r="VX1309" s="6"/>
      <c r="VY1309" s="6"/>
      <c r="VZ1309" s="6"/>
      <c r="WA1309" s="6"/>
      <c r="WB1309" s="6"/>
      <c r="WC1309" s="6"/>
      <c r="WD1309" s="6"/>
      <c r="WE1309" s="6"/>
      <c r="WF1309" s="6"/>
      <c r="WO1309" s="6"/>
      <c r="WP1309" s="6"/>
      <c r="WQ1309" s="6"/>
      <c r="WR1309" s="6"/>
      <c r="WS1309" s="6"/>
      <c r="WT1309" s="6"/>
      <c r="WU1309" s="6"/>
      <c r="WV1309" s="6"/>
      <c r="WW1309" s="6"/>
      <c r="WX1309" s="6"/>
      <c r="WY1309" s="6"/>
      <c r="WZ1309" s="6"/>
      <c r="XA1309" s="6"/>
      <c r="XB1309" s="6"/>
      <c r="XC1309" s="6"/>
      <c r="XD1309" s="6"/>
      <c r="XE1309" s="6"/>
      <c r="XF1309" s="6"/>
      <c r="XG1309" s="6"/>
      <c r="XH1309" s="6"/>
    </row>
    <row r="1310" spans="2:632" s="4" customFormat="1" x14ac:dyDescent="0.2">
      <c r="B1310" s="6"/>
      <c r="C1310" s="6"/>
      <c r="E1310" s="6"/>
      <c r="UH1310" s="6"/>
      <c r="UI1310" s="6"/>
      <c r="UJ1310" s="6"/>
      <c r="UK1310" s="6"/>
      <c r="UL1310" s="6"/>
      <c r="UM1310" s="6"/>
      <c r="UN1310" s="6"/>
      <c r="UO1310" s="6"/>
      <c r="UP1310" s="6"/>
      <c r="UQ1310" s="6"/>
      <c r="UR1310" s="6"/>
      <c r="US1310" s="6"/>
      <c r="UT1310" s="6"/>
      <c r="UU1310" s="6"/>
      <c r="UV1310" s="6"/>
      <c r="UW1310" s="6"/>
      <c r="UX1310" s="6"/>
      <c r="UY1310" s="6"/>
      <c r="UZ1310" s="6"/>
      <c r="VA1310" s="6"/>
      <c r="VM1310" s="6"/>
      <c r="VN1310" s="6"/>
      <c r="VO1310" s="6"/>
      <c r="VP1310" s="6"/>
      <c r="VQ1310" s="6"/>
      <c r="VR1310" s="6"/>
      <c r="VS1310" s="6"/>
      <c r="VT1310" s="6"/>
      <c r="VU1310" s="6"/>
      <c r="VV1310" s="6"/>
      <c r="VW1310" s="6"/>
      <c r="VX1310" s="6"/>
      <c r="VY1310" s="6"/>
      <c r="VZ1310" s="6"/>
      <c r="WA1310" s="6"/>
      <c r="WB1310" s="6"/>
      <c r="WC1310" s="6"/>
      <c r="WD1310" s="6"/>
      <c r="WE1310" s="6"/>
      <c r="WF1310" s="6"/>
      <c r="WO1310" s="6"/>
      <c r="WP1310" s="6"/>
      <c r="WQ1310" s="6"/>
      <c r="WR1310" s="6"/>
      <c r="WS1310" s="6"/>
      <c r="WT1310" s="6"/>
      <c r="WU1310" s="6"/>
      <c r="WV1310" s="6"/>
      <c r="WW1310" s="6"/>
      <c r="WX1310" s="6"/>
      <c r="WY1310" s="6"/>
      <c r="WZ1310" s="6"/>
      <c r="XA1310" s="6"/>
      <c r="XB1310" s="6"/>
      <c r="XC1310" s="6"/>
      <c r="XD1310" s="6"/>
      <c r="XE1310" s="6"/>
      <c r="XF1310" s="6"/>
      <c r="XG1310" s="6"/>
      <c r="XH1310" s="6"/>
    </row>
    <row r="1311" spans="2:632" s="4" customFormat="1" x14ac:dyDescent="0.2">
      <c r="B1311" s="6"/>
      <c r="C1311" s="6"/>
      <c r="E1311" s="6"/>
      <c r="UH1311" s="6"/>
      <c r="UI1311" s="6"/>
      <c r="UJ1311" s="6"/>
      <c r="UK1311" s="6"/>
      <c r="UL1311" s="6"/>
      <c r="UM1311" s="6"/>
      <c r="UN1311" s="6"/>
      <c r="UO1311" s="6"/>
      <c r="UP1311" s="6"/>
      <c r="UQ1311" s="6"/>
      <c r="UR1311" s="6"/>
      <c r="US1311" s="6"/>
      <c r="UT1311" s="6"/>
      <c r="UU1311" s="6"/>
      <c r="UV1311" s="6"/>
      <c r="UW1311" s="6"/>
      <c r="UX1311" s="6"/>
      <c r="UY1311" s="6"/>
      <c r="UZ1311" s="6"/>
      <c r="VA1311" s="6"/>
      <c r="VM1311" s="6"/>
      <c r="VN1311" s="6"/>
      <c r="VO1311" s="6"/>
      <c r="VP1311" s="6"/>
      <c r="VQ1311" s="6"/>
      <c r="VR1311" s="6"/>
      <c r="VS1311" s="6"/>
      <c r="VT1311" s="6"/>
      <c r="VU1311" s="6"/>
      <c r="VV1311" s="6"/>
      <c r="VW1311" s="6"/>
      <c r="VX1311" s="6"/>
      <c r="VY1311" s="6"/>
      <c r="VZ1311" s="6"/>
      <c r="WA1311" s="6"/>
      <c r="WB1311" s="6"/>
      <c r="WC1311" s="6"/>
      <c r="WD1311" s="6"/>
      <c r="WE1311" s="6"/>
      <c r="WF1311" s="6"/>
      <c r="WO1311" s="6"/>
      <c r="WP1311" s="6"/>
      <c r="WQ1311" s="6"/>
      <c r="WR1311" s="6"/>
      <c r="WS1311" s="6"/>
      <c r="WT1311" s="6"/>
      <c r="WU1311" s="6"/>
      <c r="WV1311" s="6"/>
      <c r="WW1311" s="6"/>
      <c r="WX1311" s="6"/>
      <c r="WY1311" s="6"/>
      <c r="WZ1311" s="6"/>
      <c r="XA1311" s="6"/>
      <c r="XB1311" s="6"/>
      <c r="XC1311" s="6"/>
      <c r="XD1311" s="6"/>
      <c r="XE1311" s="6"/>
      <c r="XF1311" s="6"/>
      <c r="XG1311" s="6"/>
      <c r="XH1311" s="6"/>
    </row>
    <row r="1312" spans="2:632" s="4" customFormat="1" x14ac:dyDescent="0.2">
      <c r="B1312" s="6"/>
      <c r="C1312" s="6"/>
      <c r="E1312" s="6"/>
      <c r="UH1312" s="6"/>
      <c r="UI1312" s="6"/>
      <c r="UJ1312" s="6"/>
      <c r="UK1312" s="6"/>
      <c r="UL1312" s="6"/>
      <c r="UM1312" s="6"/>
      <c r="UN1312" s="6"/>
      <c r="UO1312" s="6"/>
      <c r="UP1312" s="6"/>
      <c r="UQ1312" s="6"/>
      <c r="UR1312" s="6"/>
      <c r="US1312" s="6"/>
      <c r="UT1312" s="6"/>
      <c r="UU1312" s="6"/>
      <c r="UV1312" s="6"/>
      <c r="UW1312" s="6"/>
      <c r="UX1312" s="6"/>
      <c r="UY1312" s="6"/>
      <c r="UZ1312" s="6"/>
      <c r="VA1312" s="6"/>
      <c r="VM1312" s="6"/>
      <c r="VN1312" s="6"/>
      <c r="VO1312" s="6"/>
      <c r="VP1312" s="6"/>
      <c r="VQ1312" s="6"/>
      <c r="VR1312" s="6"/>
      <c r="VS1312" s="6"/>
      <c r="VT1312" s="6"/>
      <c r="VU1312" s="6"/>
      <c r="VV1312" s="6"/>
      <c r="VW1312" s="6"/>
      <c r="VX1312" s="6"/>
      <c r="VY1312" s="6"/>
      <c r="VZ1312" s="6"/>
      <c r="WA1312" s="6"/>
      <c r="WB1312" s="6"/>
      <c r="WC1312" s="6"/>
      <c r="WD1312" s="6"/>
      <c r="WE1312" s="6"/>
      <c r="WF1312" s="6"/>
      <c r="WO1312" s="6"/>
      <c r="WP1312" s="6"/>
      <c r="WQ1312" s="6"/>
      <c r="WR1312" s="6"/>
      <c r="WS1312" s="6"/>
      <c r="WT1312" s="6"/>
      <c r="WU1312" s="6"/>
      <c r="WV1312" s="6"/>
      <c r="WW1312" s="6"/>
      <c r="WX1312" s="6"/>
      <c r="WY1312" s="6"/>
      <c r="WZ1312" s="6"/>
      <c r="XA1312" s="6"/>
      <c r="XB1312" s="6"/>
      <c r="XC1312" s="6"/>
      <c r="XD1312" s="6"/>
      <c r="XE1312" s="6"/>
      <c r="XF1312" s="6"/>
      <c r="XG1312" s="6"/>
      <c r="XH1312" s="6"/>
    </row>
    <row r="1313" spans="2:632" s="4" customFormat="1" x14ac:dyDescent="0.2">
      <c r="B1313" s="6"/>
      <c r="C1313" s="6"/>
      <c r="E1313" s="6"/>
      <c r="UH1313" s="6"/>
      <c r="UI1313" s="6"/>
      <c r="UJ1313" s="6"/>
      <c r="UK1313" s="6"/>
      <c r="UL1313" s="6"/>
      <c r="UM1313" s="6"/>
      <c r="UN1313" s="6"/>
      <c r="UO1313" s="6"/>
      <c r="UP1313" s="6"/>
      <c r="UQ1313" s="6"/>
      <c r="UR1313" s="6"/>
      <c r="US1313" s="6"/>
      <c r="UT1313" s="6"/>
      <c r="UU1313" s="6"/>
      <c r="UV1313" s="6"/>
      <c r="UW1313" s="6"/>
      <c r="UX1313" s="6"/>
      <c r="UY1313" s="6"/>
      <c r="UZ1313" s="6"/>
      <c r="VA1313" s="6"/>
      <c r="VM1313" s="6"/>
      <c r="VN1313" s="6"/>
      <c r="VO1313" s="6"/>
      <c r="VP1313" s="6"/>
      <c r="VQ1313" s="6"/>
      <c r="VR1313" s="6"/>
      <c r="VS1313" s="6"/>
      <c r="VT1313" s="6"/>
      <c r="VU1313" s="6"/>
      <c r="VV1313" s="6"/>
      <c r="VW1313" s="6"/>
      <c r="VX1313" s="6"/>
      <c r="VY1313" s="6"/>
      <c r="VZ1313" s="6"/>
      <c r="WA1313" s="6"/>
      <c r="WB1313" s="6"/>
      <c r="WC1313" s="6"/>
      <c r="WD1313" s="6"/>
      <c r="WE1313" s="6"/>
      <c r="WF1313" s="6"/>
      <c r="WO1313" s="6"/>
      <c r="WP1313" s="6"/>
      <c r="WQ1313" s="6"/>
      <c r="WR1313" s="6"/>
      <c r="WS1313" s="6"/>
      <c r="WT1313" s="6"/>
      <c r="WU1313" s="6"/>
      <c r="WV1313" s="6"/>
      <c r="WW1313" s="6"/>
      <c r="WX1313" s="6"/>
      <c r="WY1313" s="6"/>
      <c r="WZ1313" s="6"/>
      <c r="XA1313" s="6"/>
      <c r="XB1313" s="6"/>
      <c r="XC1313" s="6"/>
      <c r="XD1313" s="6"/>
      <c r="XE1313" s="6"/>
      <c r="XF1313" s="6"/>
      <c r="XG1313" s="6"/>
      <c r="XH1313" s="6"/>
    </row>
    <row r="1314" spans="2:632" s="4" customFormat="1" x14ac:dyDescent="0.2">
      <c r="B1314" s="6"/>
      <c r="C1314" s="6"/>
      <c r="E1314" s="6"/>
      <c r="UH1314" s="6"/>
      <c r="UI1314" s="6"/>
      <c r="UJ1314" s="6"/>
      <c r="UK1314" s="6"/>
      <c r="UL1314" s="6"/>
      <c r="UM1314" s="6"/>
      <c r="UN1314" s="6"/>
      <c r="UO1314" s="6"/>
      <c r="UP1314" s="6"/>
      <c r="UQ1314" s="6"/>
      <c r="UR1314" s="6"/>
      <c r="US1314" s="6"/>
      <c r="UT1314" s="6"/>
      <c r="UU1314" s="6"/>
      <c r="UV1314" s="6"/>
      <c r="UW1314" s="6"/>
      <c r="UX1314" s="6"/>
      <c r="UY1314" s="6"/>
      <c r="UZ1314" s="6"/>
      <c r="VA1314" s="6"/>
      <c r="VM1314" s="6"/>
      <c r="VN1314" s="6"/>
      <c r="VO1314" s="6"/>
      <c r="VP1314" s="6"/>
      <c r="VQ1314" s="6"/>
      <c r="VR1314" s="6"/>
      <c r="VS1314" s="6"/>
      <c r="VT1314" s="6"/>
      <c r="VU1314" s="6"/>
      <c r="VV1314" s="6"/>
      <c r="VW1314" s="6"/>
      <c r="VX1314" s="6"/>
      <c r="VY1314" s="6"/>
      <c r="VZ1314" s="6"/>
      <c r="WA1314" s="6"/>
      <c r="WB1314" s="6"/>
      <c r="WC1314" s="6"/>
      <c r="WD1314" s="6"/>
      <c r="WE1314" s="6"/>
      <c r="WF1314" s="6"/>
      <c r="WO1314" s="6"/>
      <c r="WP1314" s="6"/>
      <c r="WQ1314" s="6"/>
      <c r="WR1314" s="6"/>
      <c r="WS1314" s="6"/>
      <c r="WT1314" s="6"/>
      <c r="WU1314" s="6"/>
      <c r="WV1314" s="6"/>
      <c r="WW1314" s="6"/>
      <c r="WX1314" s="6"/>
      <c r="WY1314" s="6"/>
      <c r="WZ1314" s="6"/>
      <c r="XA1314" s="6"/>
      <c r="XB1314" s="6"/>
      <c r="XC1314" s="6"/>
      <c r="XD1314" s="6"/>
      <c r="XE1314" s="6"/>
      <c r="XF1314" s="6"/>
      <c r="XG1314" s="6"/>
      <c r="XH1314" s="6"/>
    </row>
    <row r="1315" spans="2:632" s="4" customFormat="1" x14ac:dyDescent="0.2">
      <c r="B1315" s="6"/>
      <c r="C1315" s="6"/>
      <c r="E1315" s="6"/>
      <c r="UH1315" s="6"/>
      <c r="UI1315" s="6"/>
      <c r="UJ1315" s="6"/>
      <c r="UK1315" s="6"/>
      <c r="UL1315" s="6"/>
      <c r="UM1315" s="6"/>
      <c r="UN1315" s="6"/>
      <c r="UO1315" s="6"/>
      <c r="UP1315" s="6"/>
      <c r="UQ1315" s="6"/>
      <c r="UR1315" s="6"/>
      <c r="US1315" s="6"/>
      <c r="UT1315" s="6"/>
      <c r="UU1315" s="6"/>
      <c r="UV1315" s="6"/>
      <c r="UW1315" s="6"/>
      <c r="UX1315" s="6"/>
      <c r="UY1315" s="6"/>
      <c r="UZ1315" s="6"/>
      <c r="VA1315" s="6"/>
      <c r="VM1315" s="6"/>
      <c r="VN1315" s="6"/>
      <c r="VO1315" s="6"/>
      <c r="VP1315" s="6"/>
      <c r="VQ1315" s="6"/>
      <c r="VR1315" s="6"/>
      <c r="VS1315" s="6"/>
      <c r="VT1315" s="6"/>
      <c r="VU1315" s="6"/>
      <c r="VV1315" s="6"/>
      <c r="VW1315" s="6"/>
      <c r="VX1315" s="6"/>
      <c r="VY1315" s="6"/>
      <c r="VZ1315" s="6"/>
      <c r="WA1315" s="6"/>
      <c r="WB1315" s="6"/>
      <c r="WC1315" s="6"/>
      <c r="WD1315" s="6"/>
      <c r="WE1315" s="6"/>
      <c r="WF1315" s="6"/>
      <c r="WO1315" s="6"/>
      <c r="WP1315" s="6"/>
      <c r="WQ1315" s="6"/>
      <c r="WR1315" s="6"/>
      <c r="WS1315" s="6"/>
      <c r="WT1315" s="6"/>
      <c r="WU1315" s="6"/>
      <c r="WV1315" s="6"/>
      <c r="WW1315" s="6"/>
      <c r="WX1315" s="6"/>
      <c r="WY1315" s="6"/>
      <c r="WZ1315" s="6"/>
      <c r="XA1315" s="6"/>
      <c r="XB1315" s="6"/>
      <c r="XC1315" s="6"/>
      <c r="XD1315" s="6"/>
      <c r="XE1315" s="6"/>
      <c r="XF1315" s="6"/>
      <c r="XG1315" s="6"/>
      <c r="XH1315" s="6"/>
    </row>
    <row r="1316" spans="2:632" s="4" customFormat="1" x14ac:dyDescent="0.2">
      <c r="B1316" s="6"/>
      <c r="C1316" s="6"/>
      <c r="E1316" s="6"/>
      <c r="UH1316" s="6"/>
      <c r="UI1316" s="6"/>
      <c r="UJ1316" s="6"/>
      <c r="UK1316" s="6"/>
      <c r="UL1316" s="6"/>
      <c r="UM1316" s="6"/>
      <c r="UN1316" s="6"/>
      <c r="UO1316" s="6"/>
      <c r="UP1316" s="6"/>
      <c r="UQ1316" s="6"/>
      <c r="UR1316" s="6"/>
      <c r="US1316" s="6"/>
      <c r="UT1316" s="6"/>
      <c r="UU1316" s="6"/>
      <c r="UV1316" s="6"/>
      <c r="UW1316" s="6"/>
      <c r="UX1316" s="6"/>
      <c r="UY1316" s="6"/>
      <c r="UZ1316" s="6"/>
      <c r="VA1316" s="6"/>
      <c r="VM1316" s="6"/>
      <c r="VN1316" s="6"/>
      <c r="VO1316" s="6"/>
      <c r="VP1316" s="6"/>
      <c r="VQ1316" s="6"/>
      <c r="VR1316" s="6"/>
      <c r="VS1316" s="6"/>
      <c r="VT1316" s="6"/>
      <c r="VU1316" s="6"/>
      <c r="VV1316" s="6"/>
      <c r="VW1316" s="6"/>
      <c r="VX1316" s="6"/>
      <c r="VY1316" s="6"/>
      <c r="VZ1316" s="6"/>
      <c r="WA1316" s="6"/>
      <c r="WB1316" s="6"/>
      <c r="WC1316" s="6"/>
      <c r="WD1316" s="6"/>
      <c r="WE1316" s="6"/>
      <c r="WF1316" s="6"/>
      <c r="WO1316" s="6"/>
      <c r="WP1316" s="6"/>
      <c r="WQ1316" s="6"/>
      <c r="WR1316" s="6"/>
      <c r="WS1316" s="6"/>
      <c r="WT1316" s="6"/>
      <c r="WU1316" s="6"/>
      <c r="WV1316" s="6"/>
      <c r="WW1316" s="6"/>
      <c r="WX1316" s="6"/>
      <c r="WY1316" s="6"/>
      <c r="WZ1316" s="6"/>
      <c r="XA1316" s="6"/>
      <c r="XB1316" s="6"/>
      <c r="XC1316" s="6"/>
      <c r="XD1316" s="6"/>
      <c r="XE1316" s="6"/>
      <c r="XF1316" s="6"/>
      <c r="XG1316" s="6"/>
      <c r="XH1316" s="6"/>
    </row>
    <row r="1317" spans="2:632" s="4" customFormat="1" x14ac:dyDescent="0.2">
      <c r="B1317" s="6"/>
      <c r="C1317" s="6"/>
      <c r="E1317" s="6"/>
      <c r="UH1317" s="6"/>
      <c r="UI1317" s="6"/>
      <c r="UJ1317" s="6"/>
      <c r="UK1317" s="6"/>
      <c r="UL1317" s="6"/>
      <c r="UM1317" s="6"/>
      <c r="UN1317" s="6"/>
      <c r="UO1317" s="6"/>
      <c r="UP1317" s="6"/>
      <c r="UQ1317" s="6"/>
      <c r="UR1317" s="6"/>
      <c r="US1317" s="6"/>
      <c r="UT1317" s="6"/>
      <c r="UU1317" s="6"/>
      <c r="UV1317" s="6"/>
      <c r="UW1317" s="6"/>
      <c r="UX1317" s="6"/>
      <c r="UY1317" s="6"/>
      <c r="UZ1317" s="6"/>
      <c r="VA1317" s="6"/>
      <c r="VM1317" s="6"/>
      <c r="VN1317" s="6"/>
      <c r="VO1317" s="6"/>
      <c r="VP1317" s="6"/>
      <c r="VQ1317" s="6"/>
      <c r="VR1317" s="6"/>
      <c r="VS1317" s="6"/>
      <c r="VT1317" s="6"/>
      <c r="VU1317" s="6"/>
      <c r="VV1317" s="6"/>
      <c r="VW1317" s="6"/>
      <c r="VX1317" s="6"/>
      <c r="VY1317" s="6"/>
      <c r="VZ1317" s="6"/>
      <c r="WA1317" s="6"/>
      <c r="WB1317" s="6"/>
      <c r="WC1317" s="6"/>
      <c r="WD1317" s="6"/>
      <c r="WE1317" s="6"/>
      <c r="WF1317" s="6"/>
      <c r="WO1317" s="6"/>
      <c r="WP1317" s="6"/>
      <c r="WQ1317" s="6"/>
      <c r="WR1317" s="6"/>
      <c r="WS1317" s="6"/>
      <c r="WT1317" s="6"/>
      <c r="WU1317" s="6"/>
      <c r="WV1317" s="6"/>
      <c r="WW1317" s="6"/>
      <c r="WX1317" s="6"/>
      <c r="WY1317" s="6"/>
      <c r="WZ1317" s="6"/>
      <c r="XA1317" s="6"/>
      <c r="XB1317" s="6"/>
      <c r="XC1317" s="6"/>
      <c r="XD1317" s="6"/>
      <c r="XE1317" s="6"/>
      <c r="XF1317" s="6"/>
      <c r="XG1317" s="6"/>
      <c r="XH1317" s="6"/>
    </row>
    <row r="1318" spans="2:632" s="4" customFormat="1" x14ac:dyDescent="0.2">
      <c r="B1318" s="6"/>
      <c r="C1318" s="6"/>
      <c r="E1318" s="6"/>
      <c r="UH1318" s="6"/>
      <c r="UI1318" s="6"/>
      <c r="UJ1318" s="6"/>
      <c r="UK1318" s="6"/>
      <c r="UL1318" s="6"/>
      <c r="UM1318" s="6"/>
      <c r="UN1318" s="6"/>
      <c r="UO1318" s="6"/>
      <c r="UP1318" s="6"/>
      <c r="UQ1318" s="6"/>
      <c r="UR1318" s="6"/>
      <c r="US1318" s="6"/>
      <c r="UT1318" s="6"/>
      <c r="UU1318" s="6"/>
      <c r="UV1318" s="6"/>
      <c r="UW1318" s="6"/>
      <c r="UX1318" s="6"/>
      <c r="UY1318" s="6"/>
      <c r="UZ1318" s="6"/>
      <c r="VA1318" s="6"/>
      <c r="VM1318" s="6"/>
      <c r="VN1318" s="6"/>
      <c r="VO1318" s="6"/>
      <c r="VP1318" s="6"/>
      <c r="VQ1318" s="6"/>
      <c r="VR1318" s="6"/>
      <c r="VS1318" s="6"/>
      <c r="VT1318" s="6"/>
      <c r="VU1318" s="6"/>
      <c r="VV1318" s="6"/>
      <c r="VW1318" s="6"/>
      <c r="VX1318" s="6"/>
      <c r="VY1318" s="6"/>
      <c r="VZ1318" s="6"/>
      <c r="WA1318" s="6"/>
      <c r="WB1318" s="6"/>
      <c r="WC1318" s="6"/>
      <c r="WD1318" s="6"/>
      <c r="WE1318" s="6"/>
      <c r="WF1318" s="6"/>
      <c r="WO1318" s="6"/>
      <c r="WP1318" s="6"/>
      <c r="WQ1318" s="6"/>
      <c r="WR1318" s="6"/>
      <c r="WS1318" s="6"/>
      <c r="WT1318" s="6"/>
      <c r="WU1318" s="6"/>
      <c r="WV1318" s="6"/>
      <c r="WW1318" s="6"/>
      <c r="WX1318" s="6"/>
      <c r="WY1318" s="6"/>
      <c r="WZ1318" s="6"/>
      <c r="XA1318" s="6"/>
      <c r="XB1318" s="6"/>
      <c r="XC1318" s="6"/>
      <c r="XD1318" s="6"/>
      <c r="XE1318" s="6"/>
      <c r="XF1318" s="6"/>
      <c r="XG1318" s="6"/>
      <c r="XH1318" s="6"/>
    </row>
    <row r="1319" spans="2:632" s="4" customFormat="1" x14ac:dyDescent="0.2">
      <c r="B1319" s="6"/>
      <c r="C1319" s="6"/>
      <c r="E1319" s="6"/>
      <c r="UH1319" s="6"/>
      <c r="UI1319" s="6"/>
      <c r="UJ1319" s="6"/>
      <c r="UK1319" s="6"/>
      <c r="UL1319" s="6"/>
      <c r="UM1319" s="6"/>
      <c r="UN1319" s="6"/>
      <c r="UO1319" s="6"/>
      <c r="UP1319" s="6"/>
      <c r="UQ1319" s="6"/>
      <c r="UR1319" s="6"/>
      <c r="US1319" s="6"/>
      <c r="UT1319" s="6"/>
      <c r="UU1319" s="6"/>
      <c r="UV1319" s="6"/>
      <c r="UW1319" s="6"/>
      <c r="UX1319" s="6"/>
      <c r="UY1319" s="6"/>
      <c r="UZ1319" s="6"/>
      <c r="VA1319" s="6"/>
      <c r="VM1319" s="6"/>
      <c r="VN1319" s="6"/>
      <c r="VO1319" s="6"/>
      <c r="VP1319" s="6"/>
      <c r="VQ1319" s="6"/>
      <c r="VR1319" s="6"/>
      <c r="VS1319" s="6"/>
      <c r="VT1319" s="6"/>
      <c r="VU1319" s="6"/>
      <c r="VV1319" s="6"/>
      <c r="VW1319" s="6"/>
      <c r="VX1319" s="6"/>
      <c r="VY1319" s="6"/>
      <c r="VZ1319" s="6"/>
      <c r="WA1319" s="6"/>
      <c r="WB1319" s="6"/>
      <c r="WC1319" s="6"/>
      <c r="WD1319" s="6"/>
      <c r="WE1319" s="6"/>
      <c r="WF1319" s="6"/>
      <c r="WO1319" s="6"/>
      <c r="WP1319" s="6"/>
      <c r="WQ1319" s="6"/>
      <c r="WR1319" s="6"/>
      <c r="WS1319" s="6"/>
      <c r="WT1319" s="6"/>
      <c r="WU1319" s="6"/>
      <c r="WV1319" s="6"/>
      <c r="WW1319" s="6"/>
      <c r="WX1319" s="6"/>
      <c r="WY1319" s="6"/>
      <c r="WZ1319" s="6"/>
      <c r="XA1319" s="6"/>
      <c r="XB1319" s="6"/>
      <c r="XC1319" s="6"/>
      <c r="XD1319" s="6"/>
      <c r="XE1319" s="6"/>
      <c r="XF1319" s="6"/>
      <c r="XG1319" s="6"/>
      <c r="XH1319" s="6"/>
    </row>
    <row r="1320" spans="2:632" s="4" customFormat="1" x14ac:dyDescent="0.2">
      <c r="B1320" s="6"/>
      <c r="C1320" s="6"/>
      <c r="E1320" s="6"/>
      <c r="UH1320" s="6"/>
      <c r="UI1320" s="6"/>
      <c r="UJ1320" s="6"/>
      <c r="UK1320" s="6"/>
      <c r="UL1320" s="6"/>
      <c r="UM1320" s="6"/>
      <c r="UN1320" s="6"/>
      <c r="UO1320" s="6"/>
      <c r="UP1320" s="6"/>
      <c r="UQ1320" s="6"/>
      <c r="UR1320" s="6"/>
      <c r="US1320" s="6"/>
      <c r="UT1320" s="6"/>
      <c r="UU1320" s="6"/>
      <c r="UV1320" s="6"/>
      <c r="UW1320" s="6"/>
      <c r="UX1320" s="6"/>
      <c r="UY1320" s="6"/>
      <c r="UZ1320" s="6"/>
      <c r="VA1320" s="6"/>
      <c r="VM1320" s="6"/>
      <c r="VN1320" s="6"/>
      <c r="VO1320" s="6"/>
      <c r="VP1320" s="6"/>
      <c r="VQ1320" s="6"/>
      <c r="VR1320" s="6"/>
      <c r="VS1320" s="6"/>
      <c r="VT1320" s="6"/>
      <c r="VU1320" s="6"/>
      <c r="VV1320" s="6"/>
      <c r="VW1320" s="6"/>
      <c r="VX1320" s="6"/>
      <c r="VY1320" s="6"/>
      <c r="VZ1320" s="6"/>
      <c r="WA1320" s="6"/>
      <c r="WB1320" s="6"/>
      <c r="WC1320" s="6"/>
      <c r="WD1320" s="6"/>
      <c r="WE1320" s="6"/>
      <c r="WF1320" s="6"/>
      <c r="WO1320" s="6"/>
      <c r="WP1320" s="6"/>
      <c r="WQ1320" s="6"/>
      <c r="WR1320" s="6"/>
      <c r="WS1320" s="6"/>
      <c r="WT1320" s="6"/>
      <c r="WU1320" s="6"/>
      <c r="WV1320" s="6"/>
      <c r="WW1320" s="6"/>
      <c r="WX1320" s="6"/>
      <c r="WY1320" s="6"/>
      <c r="WZ1320" s="6"/>
      <c r="XA1320" s="6"/>
      <c r="XB1320" s="6"/>
      <c r="XC1320" s="6"/>
      <c r="XD1320" s="6"/>
      <c r="XE1320" s="6"/>
      <c r="XF1320" s="6"/>
      <c r="XG1320" s="6"/>
      <c r="XH1320" s="6"/>
    </row>
    <row r="1321" spans="2:632" s="4" customFormat="1" x14ac:dyDescent="0.2">
      <c r="B1321" s="6"/>
      <c r="C1321" s="6"/>
      <c r="E1321" s="6"/>
      <c r="UH1321" s="6"/>
      <c r="UI1321" s="6"/>
      <c r="UJ1321" s="6"/>
      <c r="UK1321" s="6"/>
      <c r="UL1321" s="6"/>
      <c r="UM1321" s="6"/>
      <c r="UN1321" s="6"/>
      <c r="UO1321" s="6"/>
      <c r="UP1321" s="6"/>
      <c r="UQ1321" s="6"/>
      <c r="UR1321" s="6"/>
      <c r="US1321" s="6"/>
      <c r="UT1321" s="6"/>
      <c r="UU1321" s="6"/>
      <c r="UV1321" s="6"/>
      <c r="UW1321" s="6"/>
      <c r="UX1321" s="6"/>
      <c r="UY1321" s="6"/>
      <c r="UZ1321" s="6"/>
      <c r="VA1321" s="6"/>
      <c r="VM1321" s="6"/>
      <c r="VN1321" s="6"/>
      <c r="VO1321" s="6"/>
      <c r="VP1321" s="6"/>
      <c r="VQ1321" s="6"/>
      <c r="VR1321" s="6"/>
      <c r="VS1321" s="6"/>
      <c r="VT1321" s="6"/>
      <c r="VU1321" s="6"/>
      <c r="VV1321" s="6"/>
      <c r="VW1321" s="6"/>
      <c r="VX1321" s="6"/>
      <c r="VY1321" s="6"/>
      <c r="VZ1321" s="6"/>
      <c r="WA1321" s="6"/>
      <c r="WB1321" s="6"/>
      <c r="WC1321" s="6"/>
      <c r="WD1321" s="6"/>
      <c r="WE1321" s="6"/>
      <c r="WF1321" s="6"/>
      <c r="WO1321" s="6"/>
      <c r="WP1321" s="6"/>
      <c r="WQ1321" s="6"/>
      <c r="WR1321" s="6"/>
      <c r="WS1321" s="6"/>
      <c r="WT1321" s="6"/>
      <c r="WU1321" s="6"/>
      <c r="WV1321" s="6"/>
      <c r="WW1321" s="6"/>
      <c r="WX1321" s="6"/>
      <c r="WY1321" s="6"/>
      <c r="WZ1321" s="6"/>
      <c r="XA1321" s="6"/>
      <c r="XB1321" s="6"/>
      <c r="XC1321" s="6"/>
      <c r="XD1321" s="6"/>
      <c r="XE1321" s="6"/>
      <c r="XF1321" s="6"/>
      <c r="XG1321" s="6"/>
      <c r="XH1321" s="6"/>
    </row>
    <row r="1322" spans="2:632" s="4" customFormat="1" x14ac:dyDescent="0.2">
      <c r="B1322" s="6"/>
      <c r="C1322" s="6"/>
      <c r="E1322" s="6"/>
      <c r="UH1322" s="6"/>
      <c r="UI1322" s="6"/>
      <c r="UJ1322" s="6"/>
      <c r="UK1322" s="6"/>
      <c r="UL1322" s="6"/>
      <c r="UM1322" s="6"/>
      <c r="UN1322" s="6"/>
      <c r="UO1322" s="6"/>
      <c r="UP1322" s="6"/>
      <c r="UQ1322" s="6"/>
      <c r="UR1322" s="6"/>
      <c r="US1322" s="6"/>
      <c r="UT1322" s="6"/>
      <c r="UU1322" s="6"/>
      <c r="UV1322" s="6"/>
      <c r="UW1322" s="6"/>
      <c r="UX1322" s="6"/>
      <c r="UY1322" s="6"/>
      <c r="UZ1322" s="6"/>
      <c r="VA1322" s="6"/>
      <c r="VM1322" s="6"/>
      <c r="VN1322" s="6"/>
      <c r="VO1322" s="6"/>
      <c r="VP1322" s="6"/>
      <c r="VQ1322" s="6"/>
      <c r="VR1322" s="6"/>
      <c r="VS1322" s="6"/>
      <c r="VT1322" s="6"/>
      <c r="VU1322" s="6"/>
      <c r="VV1322" s="6"/>
      <c r="VW1322" s="6"/>
      <c r="VX1322" s="6"/>
      <c r="VY1322" s="6"/>
      <c r="VZ1322" s="6"/>
      <c r="WA1322" s="6"/>
      <c r="WB1322" s="6"/>
      <c r="WC1322" s="6"/>
      <c r="WD1322" s="6"/>
      <c r="WE1322" s="6"/>
      <c r="WF1322" s="6"/>
      <c r="WO1322" s="6"/>
      <c r="WP1322" s="6"/>
      <c r="WQ1322" s="6"/>
      <c r="WR1322" s="6"/>
      <c r="WS1322" s="6"/>
      <c r="WT1322" s="6"/>
      <c r="WU1322" s="6"/>
      <c r="WV1322" s="6"/>
      <c r="WW1322" s="6"/>
      <c r="WX1322" s="6"/>
      <c r="WY1322" s="6"/>
      <c r="WZ1322" s="6"/>
      <c r="XA1322" s="6"/>
      <c r="XB1322" s="6"/>
      <c r="XC1322" s="6"/>
      <c r="XD1322" s="6"/>
      <c r="XE1322" s="6"/>
      <c r="XF1322" s="6"/>
      <c r="XG1322" s="6"/>
      <c r="XH1322" s="6"/>
    </row>
    <row r="1323" spans="2:632" s="4" customFormat="1" x14ac:dyDescent="0.2">
      <c r="B1323" s="6"/>
      <c r="C1323" s="6"/>
      <c r="E1323" s="6"/>
      <c r="UH1323" s="6"/>
      <c r="UI1323" s="6"/>
      <c r="UJ1323" s="6"/>
      <c r="UK1323" s="6"/>
      <c r="UL1323" s="6"/>
      <c r="UM1323" s="6"/>
      <c r="UN1323" s="6"/>
      <c r="UO1323" s="6"/>
      <c r="UP1323" s="6"/>
      <c r="UQ1323" s="6"/>
      <c r="UR1323" s="6"/>
      <c r="US1323" s="6"/>
      <c r="UT1323" s="6"/>
      <c r="UU1323" s="6"/>
      <c r="UV1323" s="6"/>
      <c r="UW1323" s="6"/>
      <c r="UX1323" s="6"/>
      <c r="UY1323" s="6"/>
      <c r="UZ1323" s="6"/>
      <c r="VA1323" s="6"/>
      <c r="VM1323" s="6"/>
      <c r="VN1323" s="6"/>
      <c r="VO1323" s="6"/>
      <c r="VP1323" s="6"/>
      <c r="VQ1323" s="6"/>
      <c r="VR1323" s="6"/>
      <c r="VS1323" s="6"/>
      <c r="VT1323" s="6"/>
      <c r="VU1323" s="6"/>
      <c r="VV1323" s="6"/>
      <c r="VW1323" s="6"/>
      <c r="VX1323" s="6"/>
      <c r="VY1323" s="6"/>
      <c r="VZ1323" s="6"/>
      <c r="WA1323" s="6"/>
      <c r="WB1323" s="6"/>
      <c r="WC1323" s="6"/>
      <c r="WD1323" s="6"/>
      <c r="WE1323" s="6"/>
      <c r="WF1323" s="6"/>
      <c r="WO1323" s="6"/>
      <c r="WP1323" s="6"/>
      <c r="WQ1323" s="6"/>
      <c r="WR1323" s="6"/>
      <c r="WS1323" s="6"/>
      <c r="WT1323" s="6"/>
      <c r="WU1323" s="6"/>
      <c r="WV1323" s="6"/>
      <c r="WW1323" s="6"/>
      <c r="WX1323" s="6"/>
      <c r="WY1323" s="6"/>
      <c r="WZ1323" s="6"/>
      <c r="XA1323" s="6"/>
      <c r="XB1323" s="6"/>
      <c r="XC1323" s="6"/>
      <c r="XD1323" s="6"/>
      <c r="XE1323" s="6"/>
      <c r="XF1323" s="6"/>
      <c r="XG1323" s="6"/>
      <c r="XH1323" s="6"/>
    </row>
    <row r="1324" spans="2:632" s="4" customFormat="1" x14ac:dyDescent="0.2">
      <c r="B1324" s="6"/>
      <c r="C1324" s="6"/>
      <c r="E1324" s="6"/>
      <c r="UH1324" s="6"/>
      <c r="UI1324" s="6"/>
      <c r="UJ1324" s="6"/>
      <c r="UK1324" s="6"/>
      <c r="UL1324" s="6"/>
      <c r="UM1324" s="6"/>
      <c r="UN1324" s="6"/>
      <c r="UO1324" s="6"/>
      <c r="UP1324" s="6"/>
      <c r="UQ1324" s="6"/>
      <c r="UR1324" s="6"/>
      <c r="US1324" s="6"/>
      <c r="UT1324" s="6"/>
      <c r="UU1324" s="6"/>
      <c r="UV1324" s="6"/>
      <c r="UW1324" s="6"/>
      <c r="UX1324" s="6"/>
      <c r="UY1324" s="6"/>
      <c r="UZ1324" s="6"/>
      <c r="VA1324" s="6"/>
      <c r="VM1324" s="6"/>
      <c r="VN1324" s="6"/>
      <c r="VO1324" s="6"/>
      <c r="VP1324" s="6"/>
      <c r="VQ1324" s="6"/>
      <c r="VR1324" s="6"/>
      <c r="VS1324" s="6"/>
      <c r="VT1324" s="6"/>
      <c r="VU1324" s="6"/>
      <c r="VV1324" s="6"/>
      <c r="VW1324" s="6"/>
      <c r="VX1324" s="6"/>
      <c r="VY1324" s="6"/>
      <c r="VZ1324" s="6"/>
      <c r="WA1324" s="6"/>
      <c r="WB1324" s="6"/>
      <c r="WC1324" s="6"/>
      <c r="WD1324" s="6"/>
      <c r="WE1324" s="6"/>
      <c r="WF1324" s="6"/>
      <c r="WO1324" s="6"/>
      <c r="WP1324" s="6"/>
      <c r="WQ1324" s="6"/>
      <c r="WR1324" s="6"/>
      <c r="WS1324" s="6"/>
      <c r="WT1324" s="6"/>
      <c r="WU1324" s="6"/>
      <c r="WV1324" s="6"/>
      <c r="WW1324" s="6"/>
      <c r="WX1324" s="6"/>
      <c r="WY1324" s="6"/>
      <c r="WZ1324" s="6"/>
      <c r="XA1324" s="6"/>
      <c r="XB1324" s="6"/>
      <c r="XC1324" s="6"/>
      <c r="XD1324" s="6"/>
      <c r="XE1324" s="6"/>
      <c r="XF1324" s="6"/>
      <c r="XG1324" s="6"/>
      <c r="XH1324" s="6"/>
    </row>
    <row r="1325" spans="2:632" s="4" customFormat="1" x14ac:dyDescent="0.2">
      <c r="B1325" s="6"/>
      <c r="C1325" s="6"/>
      <c r="E1325" s="6"/>
      <c r="UH1325" s="6"/>
      <c r="UI1325" s="6"/>
      <c r="UJ1325" s="6"/>
      <c r="UK1325" s="6"/>
      <c r="UL1325" s="6"/>
      <c r="UM1325" s="6"/>
      <c r="UN1325" s="6"/>
      <c r="UO1325" s="6"/>
      <c r="UP1325" s="6"/>
      <c r="UQ1325" s="6"/>
      <c r="UR1325" s="6"/>
      <c r="US1325" s="6"/>
      <c r="UT1325" s="6"/>
      <c r="UU1325" s="6"/>
      <c r="UV1325" s="6"/>
      <c r="UW1325" s="6"/>
      <c r="UX1325" s="6"/>
      <c r="UY1325" s="6"/>
      <c r="UZ1325" s="6"/>
      <c r="VA1325" s="6"/>
      <c r="VM1325" s="6"/>
      <c r="VN1325" s="6"/>
      <c r="VO1325" s="6"/>
      <c r="VP1325" s="6"/>
      <c r="VQ1325" s="6"/>
      <c r="VR1325" s="6"/>
      <c r="VS1325" s="6"/>
      <c r="VT1325" s="6"/>
      <c r="VU1325" s="6"/>
      <c r="VV1325" s="6"/>
      <c r="VW1325" s="6"/>
      <c r="VX1325" s="6"/>
      <c r="VY1325" s="6"/>
      <c r="VZ1325" s="6"/>
      <c r="WA1325" s="6"/>
      <c r="WB1325" s="6"/>
      <c r="WC1325" s="6"/>
      <c r="WD1325" s="6"/>
      <c r="WE1325" s="6"/>
      <c r="WF1325" s="6"/>
      <c r="WO1325" s="6"/>
      <c r="WP1325" s="6"/>
      <c r="WQ1325" s="6"/>
      <c r="WR1325" s="6"/>
      <c r="WS1325" s="6"/>
      <c r="WT1325" s="6"/>
      <c r="WU1325" s="6"/>
      <c r="WV1325" s="6"/>
      <c r="WW1325" s="6"/>
      <c r="WX1325" s="6"/>
      <c r="WY1325" s="6"/>
      <c r="WZ1325" s="6"/>
      <c r="XA1325" s="6"/>
      <c r="XB1325" s="6"/>
      <c r="XC1325" s="6"/>
      <c r="XD1325" s="6"/>
      <c r="XE1325" s="6"/>
      <c r="XF1325" s="6"/>
      <c r="XG1325" s="6"/>
      <c r="XH1325" s="6"/>
    </row>
    <row r="1326" spans="2:632" s="4" customFormat="1" x14ac:dyDescent="0.2">
      <c r="B1326" s="6"/>
      <c r="C1326" s="6"/>
      <c r="E1326" s="6"/>
      <c r="UH1326" s="6"/>
      <c r="UI1326" s="6"/>
      <c r="UJ1326" s="6"/>
      <c r="UK1326" s="6"/>
      <c r="UL1326" s="6"/>
      <c r="UM1326" s="6"/>
      <c r="UN1326" s="6"/>
      <c r="UO1326" s="6"/>
      <c r="UP1326" s="6"/>
      <c r="UQ1326" s="6"/>
      <c r="UR1326" s="6"/>
      <c r="US1326" s="6"/>
      <c r="UT1326" s="6"/>
      <c r="UU1326" s="6"/>
      <c r="UV1326" s="6"/>
      <c r="UW1326" s="6"/>
      <c r="UX1326" s="6"/>
      <c r="UY1326" s="6"/>
      <c r="UZ1326" s="6"/>
      <c r="VA1326" s="6"/>
      <c r="VM1326" s="6"/>
      <c r="VN1326" s="6"/>
      <c r="VO1326" s="6"/>
      <c r="VP1326" s="6"/>
      <c r="VQ1326" s="6"/>
      <c r="VR1326" s="6"/>
      <c r="VS1326" s="6"/>
      <c r="VT1326" s="6"/>
      <c r="VU1326" s="6"/>
      <c r="VV1326" s="6"/>
      <c r="VW1326" s="6"/>
      <c r="VX1326" s="6"/>
      <c r="VY1326" s="6"/>
      <c r="VZ1326" s="6"/>
      <c r="WA1326" s="6"/>
      <c r="WB1326" s="6"/>
      <c r="WC1326" s="6"/>
      <c r="WD1326" s="6"/>
      <c r="WE1326" s="6"/>
      <c r="WF1326" s="6"/>
      <c r="WO1326" s="6"/>
      <c r="WP1326" s="6"/>
      <c r="WQ1326" s="6"/>
      <c r="WR1326" s="6"/>
      <c r="WS1326" s="6"/>
      <c r="WT1326" s="6"/>
      <c r="WU1326" s="6"/>
      <c r="WV1326" s="6"/>
      <c r="WW1326" s="6"/>
      <c r="WX1326" s="6"/>
      <c r="WY1326" s="6"/>
      <c r="WZ1326" s="6"/>
      <c r="XA1326" s="6"/>
      <c r="XB1326" s="6"/>
      <c r="XC1326" s="6"/>
      <c r="XD1326" s="6"/>
      <c r="XE1326" s="6"/>
      <c r="XF1326" s="6"/>
      <c r="XG1326" s="6"/>
      <c r="XH1326" s="6"/>
    </row>
    <row r="1327" spans="2:632" s="4" customFormat="1" x14ac:dyDescent="0.2">
      <c r="B1327" s="6"/>
      <c r="C1327" s="6"/>
      <c r="E1327" s="6"/>
      <c r="UH1327" s="6"/>
      <c r="UI1327" s="6"/>
      <c r="UJ1327" s="6"/>
      <c r="UK1327" s="6"/>
      <c r="UL1327" s="6"/>
      <c r="UM1327" s="6"/>
      <c r="UN1327" s="6"/>
      <c r="UO1327" s="6"/>
      <c r="UP1327" s="6"/>
      <c r="UQ1327" s="6"/>
      <c r="UR1327" s="6"/>
      <c r="US1327" s="6"/>
      <c r="UT1327" s="6"/>
      <c r="UU1327" s="6"/>
      <c r="UV1327" s="6"/>
      <c r="UW1327" s="6"/>
      <c r="UX1327" s="6"/>
      <c r="UY1327" s="6"/>
      <c r="UZ1327" s="6"/>
      <c r="VA1327" s="6"/>
      <c r="VM1327" s="6"/>
      <c r="VN1327" s="6"/>
      <c r="VO1327" s="6"/>
      <c r="VP1327" s="6"/>
      <c r="VQ1327" s="6"/>
      <c r="VR1327" s="6"/>
      <c r="VS1327" s="6"/>
      <c r="VT1327" s="6"/>
      <c r="VU1327" s="6"/>
      <c r="VV1327" s="6"/>
      <c r="VW1327" s="6"/>
      <c r="VX1327" s="6"/>
      <c r="VY1327" s="6"/>
      <c r="VZ1327" s="6"/>
      <c r="WA1327" s="6"/>
      <c r="WB1327" s="6"/>
      <c r="WC1327" s="6"/>
      <c r="WD1327" s="6"/>
      <c r="WE1327" s="6"/>
      <c r="WF1327" s="6"/>
      <c r="WO1327" s="6"/>
      <c r="WP1327" s="6"/>
      <c r="WQ1327" s="6"/>
      <c r="WR1327" s="6"/>
      <c r="WS1327" s="6"/>
      <c r="WT1327" s="6"/>
      <c r="WU1327" s="6"/>
      <c r="WV1327" s="6"/>
      <c r="WW1327" s="6"/>
      <c r="WX1327" s="6"/>
      <c r="WY1327" s="6"/>
      <c r="WZ1327" s="6"/>
      <c r="XA1327" s="6"/>
      <c r="XB1327" s="6"/>
      <c r="XC1327" s="6"/>
      <c r="XD1327" s="6"/>
      <c r="XE1327" s="6"/>
      <c r="XF1327" s="6"/>
      <c r="XG1327" s="6"/>
      <c r="XH1327" s="6"/>
    </row>
    <row r="1328" spans="2:632" s="4" customFormat="1" x14ac:dyDescent="0.2">
      <c r="B1328" s="6"/>
      <c r="C1328" s="6"/>
      <c r="E1328" s="6"/>
      <c r="UH1328" s="6"/>
      <c r="UI1328" s="6"/>
      <c r="UJ1328" s="6"/>
      <c r="UK1328" s="6"/>
      <c r="UL1328" s="6"/>
      <c r="UM1328" s="6"/>
      <c r="UN1328" s="6"/>
      <c r="UO1328" s="6"/>
      <c r="UP1328" s="6"/>
      <c r="UQ1328" s="6"/>
      <c r="UR1328" s="6"/>
      <c r="US1328" s="6"/>
      <c r="UT1328" s="6"/>
      <c r="UU1328" s="6"/>
      <c r="UV1328" s="6"/>
      <c r="UW1328" s="6"/>
      <c r="UX1328" s="6"/>
      <c r="UY1328" s="6"/>
      <c r="UZ1328" s="6"/>
      <c r="VA1328" s="6"/>
      <c r="VM1328" s="6"/>
      <c r="VN1328" s="6"/>
      <c r="VO1328" s="6"/>
      <c r="VP1328" s="6"/>
      <c r="VQ1328" s="6"/>
      <c r="VR1328" s="6"/>
      <c r="VS1328" s="6"/>
      <c r="VT1328" s="6"/>
      <c r="VU1328" s="6"/>
      <c r="VV1328" s="6"/>
      <c r="VW1328" s="6"/>
      <c r="VX1328" s="6"/>
      <c r="VY1328" s="6"/>
      <c r="VZ1328" s="6"/>
      <c r="WA1328" s="6"/>
      <c r="WB1328" s="6"/>
      <c r="WC1328" s="6"/>
      <c r="WD1328" s="6"/>
      <c r="WE1328" s="6"/>
      <c r="WF1328" s="6"/>
      <c r="WO1328" s="6"/>
      <c r="WP1328" s="6"/>
      <c r="WQ1328" s="6"/>
      <c r="WR1328" s="6"/>
      <c r="WS1328" s="6"/>
      <c r="WT1328" s="6"/>
      <c r="WU1328" s="6"/>
      <c r="WV1328" s="6"/>
      <c r="WW1328" s="6"/>
      <c r="WX1328" s="6"/>
      <c r="WY1328" s="6"/>
      <c r="WZ1328" s="6"/>
      <c r="XA1328" s="6"/>
      <c r="XB1328" s="6"/>
      <c r="XC1328" s="6"/>
      <c r="XD1328" s="6"/>
      <c r="XE1328" s="6"/>
      <c r="XF1328" s="6"/>
      <c r="XG1328" s="6"/>
      <c r="XH1328" s="6"/>
    </row>
    <row r="1329" spans="2:632" s="4" customFormat="1" x14ac:dyDescent="0.2">
      <c r="B1329" s="6"/>
      <c r="C1329" s="6"/>
      <c r="E1329" s="6"/>
      <c r="UH1329" s="6"/>
      <c r="UI1329" s="6"/>
      <c r="UJ1329" s="6"/>
      <c r="UK1329" s="6"/>
      <c r="UL1329" s="6"/>
      <c r="UM1329" s="6"/>
      <c r="UN1329" s="6"/>
      <c r="UO1329" s="6"/>
      <c r="UP1329" s="6"/>
      <c r="UQ1329" s="6"/>
      <c r="UR1329" s="6"/>
      <c r="US1329" s="6"/>
      <c r="UT1329" s="6"/>
      <c r="UU1329" s="6"/>
      <c r="UV1329" s="6"/>
      <c r="UW1329" s="6"/>
      <c r="UX1329" s="6"/>
      <c r="UY1329" s="6"/>
      <c r="UZ1329" s="6"/>
      <c r="VA1329" s="6"/>
      <c r="VM1329" s="6"/>
      <c r="VN1329" s="6"/>
      <c r="VO1329" s="6"/>
      <c r="VP1329" s="6"/>
      <c r="VQ1329" s="6"/>
      <c r="VR1329" s="6"/>
      <c r="VS1329" s="6"/>
      <c r="VT1329" s="6"/>
      <c r="VU1329" s="6"/>
      <c r="VV1329" s="6"/>
      <c r="VW1329" s="6"/>
      <c r="VX1329" s="6"/>
      <c r="VY1329" s="6"/>
      <c r="VZ1329" s="6"/>
      <c r="WA1329" s="6"/>
      <c r="WB1329" s="6"/>
      <c r="WC1329" s="6"/>
      <c r="WD1329" s="6"/>
      <c r="WE1329" s="6"/>
      <c r="WF1329" s="6"/>
      <c r="WO1329" s="6"/>
      <c r="WP1329" s="6"/>
      <c r="WQ1329" s="6"/>
      <c r="WR1329" s="6"/>
      <c r="WS1329" s="6"/>
      <c r="WT1329" s="6"/>
      <c r="WU1329" s="6"/>
      <c r="WV1329" s="6"/>
      <c r="WW1329" s="6"/>
      <c r="WX1329" s="6"/>
      <c r="WY1329" s="6"/>
      <c r="WZ1329" s="6"/>
      <c r="XA1329" s="6"/>
      <c r="XB1329" s="6"/>
      <c r="XC1329" s="6"/>
      <c r="XD1329" s="6"/>
      <c r="XE1329" s="6"/>
      <c r="XF1329" s="6"/>
      <c r="XG1329" s="6"/>
      <c r="XH1329" s="6"/>
    </row>
    <row r="1330" spans="2:632" s="4" customFormat="1" x14ac:dyDescent="0.2">
      <c r="B1330" s="6"/>
      <c r="C1330" s="6"/>
      <c r="E1330" s="6"/>
      <c r="UH1330" s="6"/>
      <c r="UI1330" s="6"/>
      <c r="UJ1330" s="6"/>
      <c r="UK1330" s="6"/>
      <c r="UL1330" s="6"/>
      <c r="UM1330" s="6"/>
      <c r="UN1330" s="6"/>
      <c r="UO1330" s="6"/>
      <c r="UP1330" s="6"/>
      <c r="UQ1330" s="6"/>
      <c r="UR1330" s="6"/>
      <c r="US1330" s="6"/>
      <c r="UT1330" s="6"/>
      <c r="UU1330" s="6"/>
      <c r="UV1330" s="6"/>
      <c r="UW1330" s="6"/>
      <c r="UX1330" s="6"/>
      <c r="UY1330" s="6"/>
      <c r="UZ1330" s="6"/>
      <c r="VA1330" s="6"/>
      <c r="VM1330" s="6"/>
      <c r="VN1330" s="6"/>
      <c r="VO1330" s="6"/>
      <c r="VP1330" s="6"/>
      <c r="VQ1330" s="6"/>
      <c r="VR1330" s="6"/>
      <c r="VS1330" s="6"/>
      <c r="VT1330" s="6"/>
      <c r="VU1330" s="6"/>
      <c r="VV1330" s="6"/>
      <c r="VW1330" s="6"/>
      <c r="VX1330" s="6"/>
      <c r="VY1330" s="6"/>
      <c r="VZ1330" s="6"/>
      <c r="WA1330" s="6"/>
      <c r="WB1330" s="6"/>
      <c r="WC1330" s="6"/>
      <c r="WD1330" s="6"/>
      <c r="WE1330" s="6"/>
      <c r="WF1330" s="6"/>
      <c r="WO1330" s="6"/>
      <c r="WP1330" s="6"/>
      <c r="WQ1330" s="6"/>
      <c r="WR1330" s="6"/>
      <c r="WS1330" s="6"/>
      <c r="WT1330" s="6"/>
      <c r="WU1330" s="6"/>
      <c r="WV1330" s="6"/>
      <c r="WW1330" s="6"/>
      <c r="WX1330" s="6"/>
      <c r="WY1330" s="6"/>
      <c r="WZ1330" s="6"/>
      <c r="XA1330" s="6"/>
      <c r="XB1330" s="6"/>
      <c r="XC1330" s="6"/>
      <c r="XD1330" s="6"/>
      <c r="XE1330" s="6"/>
      <c r="XF1330" s="6"/>
      <c r="XG1330" s="6"/>
      <c r="XH1330" s="6"/>
    </row>
    <row r="1331" spans="2:632" s="4" customFormat="1" x14ac:dyDescent="0.2">
      <c r="B1331" s="6"/>
      <c r="C1331" s="6"/>
      <c r="E1331" s="6"/>
      <c r="UH1331" s="6"/>
      <c r="UI1331" s="6"/>
      <c r="UJ1331" s="6"/>
      <c r="UK1331" s="6"/>
      <c r="UL1331" s="6"/>
      <c r="UM1331" s="6"/>
      <c r="UN1331" s="6"/>
      <c r="UO1331" s="6"/>
      <c r="UP1331" s="6"/>
      <c r="UQ1331" s="6"/>
      <c r="UR1331" s="6"/>
      <c r="US1331" s="6"/>
      <c r="UT1331" s="6"/>
      <c r="UU1331" s="6"/>
      <c r="UV1331" s="6"/>
      <c r="UW1331" s="6"/>
      <c r="UX1331" s="6"/>
      <c r="UY1331" s="6"/>
      <c r="UZ1331" s="6"/>
      <c r="VA1331" s="6"/>
      <c r="VM1331" s="6"/>
      <c r="VN1331" s="6"/>
      <c r="VO1331" s="6"/>
      <c r="VP1331" s="6"/>
      <c r="VQ1331" s="6"/>
      <c r="VR1331" s="6"/>
      <c r="VS1331" s="6"/>
      <c r="VT1331" s="6"/>
      <c r="VU1331" s="6"/>
      <c r="VV1331" s="6"/>
      <c r="VW1331" s="6"/>
      <c r="VX1331" s="6"/>
      <c r="VY1331" s="6"/>
      <c r="VZ1331" s="6"/>
      <c r="WA1331" s="6"/>
      <c r="WB1331" s="6"/>
      <c r="WC1331" s="6"/>
      <c r="WD1331" s="6"/>
      <c r="WE1331" s="6"/>
      <c r="WF1331" s="6"/>
      <c r="WO1331" s="6"/>
      <c r="WP1331" s="6"/>
      <c r="WQ1331" s="6"/>
      <c r="WR1331" s="6"/>
      <c r="WS1331" s="6"/>
      <c r="WT1331" s="6"/>
      <c r="WU1331" s="6"/>
      <c r="WV1331" s="6"/>
      <c r="WW1331" s="6"/>
      <c r="WX1331" s="6"/>
      <c r="WY1331" s="6"/>
      <c r="WZ1331" s="6"/>
      <c r="XA1331" s="6"/>
      <c r="XB1331" s="6"/>
      <c r="XC1331" s="6"/>
      <c r="XD1331" s="6"/>
      <c r="XE1331" s="6"/>
      <c r="XF1331" s="6"/>
      <c r="XG1331" s="6"/>
      <c r="XH1331" s="6"/>
    </row>
    <row r="1332" spans="2:632" s="4" customFormat="1" x14ac:dyDescent="0.2">
      <c r="B1332" s="6"/>
      <c r="C1332" s="6"/>
      <c r="E1332" s="6"/>
      <c r="UH1332" s="6"/>
      <c r="UI1332" s="6"/>
      <c r="UJ1332" s="6"/>
      <c r="UK1332" s="6"/>
      <c r="UL1332" s="6"/>
      <c r="UM1332" s="6"/>
      <c r="UN1332" s="6"/>
      <c r="UO1332" s="6"/>
      <c r="UP1332" s="6"/>
      <c r="UQ1332" s="6"/>
      <c r="UR1332" s="6"/>
      <c r="US1332" s="6"/>
      <c r="UT1332" s="6"/>
      <c r="UU1332" s="6"/>
      <c r="UV1332" s="6"/>
      <c r="UW1332" s="6"/>
      <c r="UX1332" s="6"/>
      <c r="UY1332" s="6"/>
      <c r="UZ1332" s="6"/>
      <c r="VA1332" s="6"/>
      <c r="VM1332" s="6"/>
      <c r="VN1332" s="6"/>
      <c r="VO1332" s="6"/>
      <c r="VP1332" s="6"/>
      <c r="VQ1332" s="6"/>
      <c r="VR1332" s="6"/>
      <c r="VS1332" s="6"/>
      <c r="VT1332" s="6"/>
      <c r="VU1332" s="6"/>
      <c r="VV1332" s="6"/>
      <c r="VW1332" s="6"/>
      <c r="VX1332" s="6"/>
      <c r="VY1332" s="6"/>
      <c r="VZ1332" s="6"/>
      <c r="WA1332" s="6"/>
      <c r="WB1332" s="6"/>
      <c r="WC1332" s="6"/>
      <c r="WD1332" s="6"/>
      <c r="WE1332" s="6"/>
      <c r="WF1332" s="6"/>
      <c r="WO1332" s="6"/>
      <c r="WP1332" s="6"/>
      <c r="WQ1332" s="6"/>
      <c r="WR1332" s="6"/>
      <c r="WS1332" s="6"/>
      <c r="WT1332" s="6"/>
      <c r="WU1332" s="6"/>
      <c r="WV1332" s="6"/>
      <c r="WW1332" s="6"/>
      <c r="WX1332" s="6"/>
      <c r="WY1332" s="6"/>
      <c r="WZ1332" s="6"/>
      <c r="XA1332" s="6"/>
      <c r="XB1332" s="6"/>
      <c r="XC1332" s="6"/>
      <c r="XD1332" s="6"/>
      <c r="XE1332" s="6"/>
      <c r="XF1332" s="6"/>
      <c r="XG1332" s="6"/>
      <c r="XH1332" s="6"/>
    </row>
    <row r="1333" spans="2:632" s="4" customFormat="1" x14ac:dyDescent="0.2">
      <c r="B1333" s="6"/>
      <c r="C1333" s="6"/>
      <c r="E1333" s="6"/>
      <c r="UH1333" s="6"/>
      <c r="UI1333" s="6"/>
      <c r="UJ1333" s="6"/>
      <c r="UK1333" s="6"/>
      <c r="UL1333" s="6"/>
      <c r="UM1333" s="6"/>
      <c r="UN1333" s="6"/>
      <c r="UO1333" s="6"/>
      <c r="UP1333" s="6"/>
      <c r="UQ1333" s="6"/>
      <c r="UR1333" s="6"/>
      <c r="US1333" s="6"/>
      <c r="UT1333" s="6"/>
      <c r="UU1333" s="6"/>
      <c r="UV1333" s="6"/>
      <c r="UW1333" s="6"/>
      <c r="UX1333" s="6"/>
      <c r="UY1333" s="6"/>
      <c r="UZ1333" s="6"/>
      <c r="VA1333" s="6"/>
      <c r="VM1333" s="6"/>
      <c r="VN1333" s="6"/>
      <c r="VO1333" s="6"/>
      <c r="VP1333" s="6"/>
      <c r="VQ1333" s="6"/>
      <c r="VR1333" s="6"/>
      <c r="VS1333" s="6"/>
      <c r="VT1333" s="6"/>
      <c r="VU1333" s="6"/>
      <c r="VV1333" s="6"/>
      <c r="VW1333" s="6"/>
      <c r="VX1333" s="6"/>
      <c r="VY1333" s="6"/>
      <c r="VZ1333" s="6"/>
      <c r="WA1333" s="6"/>
      <c r="WB1333" s="6"/>
      <c r="WC1333" s="6"/>
      <c r="WD1333" s="6"/>
      <c r="WE1333" s="6"/>
      <c r="WF1333" s="6"/>
      <c r="WO1333" s="6"/>
      <c r="WP1333" s="6"/>
      <c r="WQ1333" s="6"/>
      <c r="WR1333" s="6"/>
      <c r="WS1333" s="6"/>
      <c r="WT1333" s="6"/>
      <c r="WU1333" s="6"/>
      <c r="WV1333" s="6"/>
      <c r="WW1333" s="6"/>
      <c r="WX1333" s="6"/>
      <c r="WY1333" s="6"/>
      <c r="WZ1333" s="6"/>
      <c r="XA1333" s="6"/>
      <c r="XB1333" s="6"/>
      <c r="XC1333" s="6"/>
      <c r="XD1333" s="6"/>
      <c r="XE1333" s="6"/>
      <c r="XF1333" s="6"/>
      <c r="XG1333" s="6"/>
      <c r="XH1333" s="6"/>
    </row>
    <row r="1334" spans="2:632" s="4" customFormat="1" x14ac:dyDescent="0.2">
      <c r="B1334" s="6"/>
      <c r="C1334" s="6"/>
      <c r="E1334" s="6"/>
      <c r="UH1334" s="6"/>
      <c r="UI1334" s="6"/>
      <c r="UJ1334" s="6"/>
      <c r="UK1334" s="6"/>
      <c r="UL1334" s="6"/>
      <c r="UM1334" s="6"/>
      <c r="UN1334" s="6"/>
      <c r="UO1334" s="6"/>
      <c r="UP1334" s="6"/>
      <c r="UQ1334" s="6"/>
      <c r="UR1334" s="6"/>
      <c r="US1334" s="6"/>
      <c r="UT1334" s="6"/>
      <c r="UU1334" s="6"/>
      <c r="UV1334" s="6"/>
      <c r="UW1334" s="6"/>
      <c r="UX1334" s="6"/>
      <c r="UY1334" s="6"/>
      <c r="UZ1334" s="6"/>
      <c r="VA1334" s="6"/>
      <c r="VM1334" s="6"/>
      <c r="VN1334" s="6"/>
      <c r="VO1334" s="6"/>
      <c r="VP1334" s="6"/>
      <c r="VQ1334" s="6"/>
      <c r="VR1334" s="6"/>
      <c r="VS1334" s="6"/>
      <c r="VT1334" s="6"/>
      <c r="VU1334" s="6"/>
      <c r="VV1334" s="6"/>
      <c r="VW1334" s="6"/>
      <c r="VX1334" s="6"/>
      <c r="VY1334" s="6"/>
      <c r="VZ1334" s="6"/>
      <c r="WA1334" s="6"/>
      <c r="WB1334" s="6"/>
      <c r="WC1334" s="6"/>
      <c r="WD1334" s="6"/>
      <c r="WE1334" s="6"/>
      <c r="WF1334" s="6"/>
      <c r="WO1334" s="6"/>
      <c r="WP1334" s="6"/>
      <c r="WQ1334" s="6"/>
      <c r="WR1334" s="6"/>
      <c r="WS1334" s="6"/>
      <c r="WT1334" s="6"/>
      <c r="WU1334" s="6"/>
      <c r="WV1334" s="6"/>
      <c r="WW1334" s="6"/>
      <c r="WX1334" s="6"/>
      <c r="WY1334" s="6"/>
      <c r="WZ1334" s="6"/>
      <c r="XA1334" s="6"/>
      <c r="XB1334" s="6"/>
      <c r="XC1334" s="6"/>
      <c r="XD1334" s="6"/>
      <c r="XE1334" s="6"/>
      <c r="XF1334" s="6"/>
      <c r="XG1334" s="6"/>
      <c r="XH1334" s="6"/>
    </row>
    <row r="1335" spans="2:632" s="4" customFormat="1" x14ac:dyDescent="0.2">
      <c r="B1335" s="6"/>
      <c r="C1335" s="6"/>
      <c r="E1335" s="6"/>
      <c r="UH1335" s="6"/>
      <c r="UI1335" s="6"/>
      <c r="UJ1335" s="6"/>
      <c r="UK1335" s="6"/>
      <c r="UL1335" s="6"/>
      <c r="UM1335" s="6"/>
      <c r="UN1335" s="6"/>
      <c r="UO1335" s="6"/>
      <c r="UP1335" s="6"/>
      <c r="UQ1335" s="6"/>
      <c r="UR1335" s="6"/>
      <c r="US1335" s="6"/>
      <c r="UT1335" s="6"/>
      <c r="UU1335" s="6"/>
      <c r="UV1335" s="6"/>
      <c r="UW1335" s="6"/>
      <c r="UX1335" s="6"/>
      <c r="UY1335" s="6"/>
      <c r="UZ1335" s="6"/>
      <c r="VA1335" s="6"/>
      <c r="VM1335" s="6"/>
      <c r="VN1335" s="6"/>
      <c r="VO1335" s="6"/>
      <c r="VP1335" s="6"/>
      <c r="VQ1335" s="6"/>
      <c r="VR1335" s="6"/>
      <c r="VS1335" s="6"/>
      <c r="VT1335" s="6"/>
      <c r="VU1335" s="6"/>
      <c r="VV1335" s="6"/>
      <c r="VW1335" s="6"/>
      <c r="VX1335" s="6"/>
      <c r="VY1335" s="6"/>
      <c r="VZ1335" s="6"/>
      <c r="WA1335" s="6"/>
      <c r="WB1335" s="6"/>
      <c r="WC1335" s="6"/>
      <c r="WD1335" s="6"/>
      <c r="WE1335" s="6"/>
      <c r="WF1335" s="6"/>
      <c r="WO1335" s="6"/>
      <c r="WP1335" s="6"/>
      <c r="WQ1335" s="6"/>
      <c r="WR1335" s="6"/>
      <c r="WS1335" s="6"/>
      <c r="WT1335" s="6"/>
      <c r="WU1335" s="6"/>
      <c r="WV1335" s="6"/>
      <c r="WW1335" s="6"/>
      <c r="WX1335" s="6"/>
      <c r="WY1335" s="6"/>
      <c r="WZ1335" s="6"/>
      <c r="XA1335" s="6"/>
      <c r="XB1335" s="6"/>
      <c r="XC1335" s="6"/>
      <c r="XD1335" s="6"/>
      <c r="XE1335" s="6"/>
      <c r="XF1335" s="6"/>
      <c r="XG1335" s="6"/>
      <c r="XH1335" s="6"/>
    </row>
    <row r="1336" spans="2:632" s="4" customFormat="1" x14ac:dyDescent="0.2">
      <c r="B1336" s="6"/>
      <c r="C1336" s="6"/>
      <c r="E1336" s="6"/>
      <c r="UH1336" s="6"/>
      <c r="UI1336" s="6"/>
      <c r="UJ1336" s="6"/>
      <c r="UK1336" s="6"/>
      <c r="UL1336" s="6"/>
      <c r="UM1336" s="6"/>
      <c r="UN1336" s="6"/>
      <c r="UO1336" s="6"/>
      <c r="UP1336" s="6"/>
      <c r="UQ1336" s="6"/>
      <c r="UR1336" s="6"/>
      <c r="US1336" s="6"/>
      <c r="UT1336" s="6"/>
      <c r="UU1336" s="6"/>
      <c r="UV1336" s="6"/>
      <c r="UW1336" s="6"/>
      <c r="UX1336" s="6"/>
      <c r="UY1336" s="6"/>
      <c r="UZ1336" s="6"/>
      <c r="VA1336" s="6"/>
      <c r="VM1336" s="6"/>
      <c r="VN1336" s="6"/>
      <c r="VO1336" s="6"/>
      <c r="VP1336" s="6"/>
      <c r="VQ1336" s="6"/>
      <c r="VR1336" s="6"/>
      <c r="VS1336" s="6"/>
      <c r="VT1336" s="6"/>
      <c r="VU1336" s="6"/>
      <c r="VV1336" s="6"/>
      <c r="VW1336" s="6"/>
      <c r="VX1336" s="6"/>
      <c r="VY1336" s="6"/>
      <c r="VZ1336" s="6"/>
      <c r="WA1336" s="6"/>
      <c r="WB1336" s="6"/>
      <c r="WC1336" s="6"/>
      <c r="WD1336" s="6"/>
      <c r="WE1336" s="6"/>
      <c r="WF1336" s="6"/>
      <c r="WO1336" s="6"/>
      <c r="WP1336" s="6"/>
      <c r="WQ1336" s="6"/>
      <c r="WR1336" s="6"/>
      <c r="WS1336" s="6"/>
      <c r="WT1336" s="6"/>
      <c r="WU1336" s="6"/>
      <c r="WV1336" s="6"/>
      <c r="WW1336" s="6"/>
      <c r="WX1336" s="6"/>
      <c r="WY1336" s="6"/>
      <c r="WZ1336" s="6"/>
      <c r="XA1336" s="6"/>
      <c r="XB1336" s="6"/>
      <c r="XC1336" s="6"/>
      <c r="XD1336" s="6"/>
      <c r="XE1336" s="6"/>
      <c r="XF1336" s="6"/>
      <c r="XG1336" s="6"/>
      <c r="XH1336" s="6"/>
    </row>
    <row r="1337" spans="2:632" s="4" customFormat="1" x14ac:dyDescent="0.2">
      <c r="B1337" s="6"/>
      <c r="C1337" s="6"/>
      <c r="E1337" s="6"/>
      <c r="UH1337" s="6"/>
      <c r="UI1337" s="6"/>
      <c r="UJ1337" s="6"/>
      <c r="UK1337" s="6"/>
      <c r="UL1337" s="6"/>
      <c r="UM1337" s="6"/>
      <c r="UN1337" s="6"/>
      <c r="UO1337" s="6"/>
      <c r="UP1337" s="6"/>
      <c r="UQ1337" s="6"/>
      <c r="UR1337" s="6"/>
      <c r="US1337" s="6"/>
      <c r="UT1337" s="6"/>
      <c r="UU1337" s="6"/>
      <c r="UV1337" s="6"/>
      <c r="UW1337" s="6"/>
      <c r="UX1337" s="6"/>
      <c r="UY1337" s="6"/>
      <c r="UZ1337" s="6"/>
      <c r="VA1337" s="6"/>
      <c r="VM1337" s="6"/>
      <c r="VN1337" s="6"/>
      <c r="VO1337" s="6"/>
      <c r="VP1337" s="6"/>
      <c r="VQ1337" s="6"/>
      <c r="VR1337" s="6"/>
      <c r="VS1337" s="6"/>
      <c r="VT1337" s="6"/>
      <c r="VU1337" s="6"/>
      <c r="VV1337" s="6"/>
      <c r="VW1337" s="6"/>
      <c r="VX1337" s="6"/>
      <c r="VY1337" s="6"/>
      <c r="VZ1337" s="6"/>
      <c r="WA1337" s="6"/>
      <c r="WB1337" s="6"/>
      <c r="WC1337" s="6"/>
      <c r="WD1337" s="6"/>
      <c r="WE1337" s="6"/>
      <c r="WF1337" s="6"/>
      <c r="WO1337" s="6"/>
      <c r="WP1337" s="6"/>
      <c r="WQ1337" s="6"/>
      <c r="WR1337" s="6"/>
      <c r="WS1337" s="6"/>
      <c r="WT1337" s="6"/>
      <c r="WU1337" s="6"/>
      <c r="WV1337" s="6"/>
      <c r="WW1337" s="6"/>
      <c r="WX1337" s="6"/>
      <c r="WY1337" s="6"/>
      <c r="WZ1337" s="6"/>
      <c r="XA1337" s="6"/>
      <c r="XB1337" s="6"/>
      <c r="XC1337" s="6"/>
      <c r="XD1337" s="6"/>
      <c r="XE1337" s="6"/>
      <c r="XF1337" s="6"/>
      <c r="XG1337" s="6"/>
      <c r="XH1337" s="6"/>
    </row>
    <row r="1338" spans="2:632" s="4" customFormat="1" x14ac:dyDescent="0.2">
      <c r="B1338" s="6"/>
      <c r="C1338" s="6"/>
      <c r="E1338" s="6"/>
      <c r="UH1338" s="6"/>
      <c r="UI1338" s="6"/>
      <c r="UJ1338" s="6"/>
      <c r="UK1338" s="6"/>
      <c r="UL1338" s="6"/>
      <c r="UM1338" s="6"/>
      <c r="UN1338" s="6"/>
      <c r="UO1338" s="6"/>
      <c r="UP1338" s="6"/>
      <c r="UQ1338" s="6"/>
      <c r="UR1338" s="6"/>
      <c r="US1338" s="6"/>
      <c r="UT1338" s="6"/>
      <c r="UU1338" s="6"/>
      <c r="UV1338" s="6"/>
      <c r="UW1338" s="6"/>
      <c r="UX1338" s="6"/>
      <c r="UY1338" s="6"/>
      <c r="UZ1338" s="6"/>
      <c r="VA1338" s="6"/>
      <c r="VM1338" s="6"/>
      <c r="VN1338" s="6"/>
      <c r="VO1338" s="6"/>
      <c r="VP1338" s="6"/>
      <c r="VQ1338" s="6"/>
      <c r="VR1338" s="6"/>
      <c r="VS1338" s="6"/>
      <c r="VT1338" s="6"/>
      <c r="VU1338" s="6"/>
      <c r="VV1338" s="6"/>
      <c r="VW1338" s="6"/>
      <c r="VX1338" s="6"/>
      <c r="VY1338" s="6"/>
      <c r="VZ1338" s="6"/>
      <c r="WA1338" s="6"/>
      <c r="WB1338" s="6"/>
      <c r="WC1338" s="6"/>
      <c r="WD1338" s="6"/>
      <c r="WE1338" s="6"/>
      <c r="WF1338" s="6"/>
      <c r="WO1338" s="6"/>
      <c r="WP1338" s="6"/>
      <c r="WQ1338" s="6"/>
      <c r="WR1338" s="6"/>
      <c r="WS1338" s="6"/>
      <c r="WT1338" s="6"/>
      <c r="WU1338" s="6"/>
      <c r="WV1338" s="6"/>
      <c r="WW1338" s="6"/>
      <c r="WX1338" s="6"/>
      <c r="WY1338" s="6"/>
      <c r="WZ1338" s="6"/>
      <c r="XA1338" s="6"/>
      <c r="XB1338" s="6"/>
      <c r="XC1338" s="6"/>
      <c r="XD1338" s="6"/>
      <c r="XE1338" s="6"/>
      <c r="XF1338" s="6"/>
      <c r="XG1338" s="6"/>
      <c r="XH1338" s="6"/>
    </row>
    <row r="1339" spans="2:632" s="4" customFormat="1" x14ac:dyDescent="0.2">
      <c r="B1339" s="6"/>
      <c r="C1339" s="6"/>
      <c r="E1339" s="6"/>
      <c r="UH1339" s="6"/>
      <c r="UI1339" s="6"/>
      <c r="UJ1339" s="6"/>
      <c r="UK1339" s="6"/>
      <c r="UL1339" s="6"/>
      <c r="UM1339" s="6"/>
      <c r="UN1339" s="6"/>
      <c r="UO1339" s="6"/>
      <c r="UP1339" s="6"/>
      <c r="UQ1339" s="6"/>
      <c r="UR1339" s="6"/>
      <c r="US1339" s="6"/>
      <c r="UT1339" s="6"/>
      <c r="UU1339" s="6"/>
      <c r="UV1339" s="6"/>
      <c r="UW1339" s="6"/>
      <c r="UX1339" s="6"/>
      <c r="UY1339" s="6"/>
      <c r="UZ1339" s="6"/>
      <c r="VA1339" s="6"/>
      <c r="VM1339" s="6"/>
      <c r="VN1339" s="6"/>
      <c r="VO1339" s="6"/>
      <c r="VP1339" s="6"/>
      <c r="VQ1339" s="6"/>
      <c r="VR1339" s="6"/>
      <c r="VS1339" s="6"/>
      <c r="VT1339" s="6"/>
      <c r="VU1339" s="6"/>
      <c r="VV1339" s="6"/>
      <c r="VW1339" s="6"/>
      <c r="VX1339" s="6"/>
      <c r="VY1339" s="6"/>
      <c r="VZ1339" s="6"/>
      <c r="WA1339" s="6"/>
      <c r="WB1339" s="6"/>
      <c r="WC1339" s="6"/>
      <c r="WD1339" s="6"/>
      <c r="WE1339" s="6"/>
      <c r="WF1339" s="6"/>
      <c r="WO1339" s="6"/>
      <c r="WP1339" s="6"/>
      <c r="WQ1339" s="6"/>
      <c r="WR1339" s="6"/>
      <c r="WS1339" s="6"/>
      <c r="WT1339" s="6"/>
      <c r="WU1339" s="6"/>
      <c r="WV1339" s="6"/>
      <c r="WW1339" s="6"/>
      <c r="WX1339" s="6"/>
      <c r="WY1339" s="6"/>
      <c r="WZ1339" s="6"/>
      <c r="XA1339" s="6"/>
      <c r="XB1339" s="6"/>
      <c r="XC1339" s="6"/>
      <c r="XD1339" s="6"/>
      <c r="XE1339" s="6"/>
      <c r="XF1339" s="6"/>
      <c r="XG1339" s="6"/>
      <c r="XH1339" s="6"/>
    </row>
    <row r="1340" spans="2:632" s="4" customFormat="1" x14ac:dyDescent="0.2">
      <c r="B1340" s="6"/>
      <c r="C1340" s="6"/>
      <c r="E1340" s="6"/>
      <c r="UH1340" s="6"/>
      <c r="UI1340" s="6"/>
      <c r="UJ1340" s="6"/>
      <c r="UK1340" s="6"/>
      <c r="UL1340" s="6"/>
      <c r="UM1340" s="6"/>
      <c r="UN1340" s="6"/>
      <c r="UO1340" s="6"/>
      <c r="UP1340" s="6"/>
      <c r="UQ1340" s="6"/>
      <c r="UR1340" s="6"/>
      <c r="US1340" s="6"/>
      <c r="UT1340" s="6"/>
      <c r="UU1340" s="6"/>
      <c r="UV1340" s="6"/>
      <c r="UW1340" s="6"/>
      <c r="UX1340" s="6"/>
      <c r="UY1340" s="6"/>
      <c r="UZ1340" s="6"/>
      <c r="VA1340" s="6"/>
      <c r="VM1340" s="6"/>
      <c r="VN1340" s="6"/>
      <c r="VO1340" s="6"/>
      <c r="VP1340" s="6"/>
      <c r="VQ1340" s="6"/>
      <c r="VR1340" s="6"/>
      <c r="VS1340" s="6"/>
      <c r="VT1340" s="6"/>
      <c r="VU1340" s="6"/>
      <c r="VV1340" s="6"/>
      <c r="VW1340" s="6"/>
      <c r="VX1340" s="6"/>
      <c r="VY1340" s="6"/>
      <c r="VZ1340" s="6"/>
      <c r="WA1340" s="6"/>
      <c r="WB1340" s="6"/>
      <c r="WC1340" s="6"/>
      <c r="WD1340" s="6"/>
      <c r="WE1340" s="6"/>
      <c r="WF1340" s="6"/>
      <c r="WO1340" s="6"/>
      <c r="WP1340" s="6"/>
      <c r="WQ1340" s="6"/>
      <c r="WR1340" s="6"/>
      <c r="WS1340" s="6"/>
      <c r="WT1340" s="6"/>
      <c r="WU1340" s="6"/>
      <c r="WV1340" s="6"/>
      <c r="WW1340" s="6"/>
      <c r="WX1340" s="6"/>
      <c r="WY1340" s="6"/>
      <c r="WZ1340" s="6"/>
      <c r="XA1340" s="6"/>
      <c r="XB1340" s="6"/>
      <c r="XC1340" s="6"/>
      <c r="XD1340" s="6"/>
      <c r="XE1340" s="6"/>
      <c r="XF1340" s="6"/>
      <c r="XG1340" s="6"/>
      <c r="XH1340" s="6"/>
    </row>
    <row r="1341" spans="2:632" s="4" customFormat="1" x14ac:dyDescent="0.2">
      <c r="B1341" s="6"/>
      <c r="C1341" s="6"/>
      <c r="E1341" s="6"/>
      <c r="UH1341" s="6"/>
      <c r="UI1341" s="6"/>
      <c r="UJ1341" s="6"/>
      <c r="UK1341" s="6"/>
      <c r="UL1341" s="6"/>
      <c r="UM1341" s="6"/>
      <c r="UN1341" s="6"/>
      <c r="UO1341" s="6"/>
      <c r="UP1341" s="6"/>
      <c r="UQ1341" s="6"/>
      <c r="UR1341" s="6"/>
      <c r="US1341" s="6"/>
      <c r="UT1341" s="6"/>
      <c r="UU1341" s="6"/>
      <c r="UV1341" s="6"/>
      <c r="UW1341" s="6"/>
      <c r="UX1341" s="6"/>
      <c r="UY1341" s="6"/>
      <c r="UZ1341" s="6"/>
      <c r="VA1341" s="6"/>
      <c r="VM1341" s="6"/>
      <c r="VN1341" s="6"/>
      <c r="VO1341" s="6"/>
      <c r="VP1341" s="6"/>
      <c r="VQ1341" s="6"/>
      <c r="VR1341" s="6"/>
      <c r="VS1341" s="6"/>
      <c r="VT1341" s="6"/>
      <c r="VU1341" s="6"/>
      <c r="VV1341" s="6"/>
      <c r="VW1341" s="6"/>
      <c r="VX1341" s="6"/>
      <c r="VY1341" s="6"/>
      <c r="VZ1341" s="6"/>
      <c r="WA1341" s="6"/>
      <c r="WB1341" s="6"/>
      <c r="WC1341" s="6"/>
      <c r="WD1341" s="6"/>
      <c r="WE1341" s="6"/>
      <c r="WF1341" s="6"/>
      <c r="WO1341" s="6"/>
      <c r="WP1341" s="6"/>
      <c r="WQ1341" s="6"/>
      <c r="WR1341" s="6"/>
      <c r="WS1341" s="6"/>
      <c r="WT1341" s="6"/>
      <c r="WU1341" s="6"/>
      <c r="WV1341" s="6"/>
      <c r="WW1341" s="6"/>
      <c r="WX1341" s="6"/>
      <c r="WY1341" s="6"/>
      <c r="WZ1341" s="6"/>
      <c r="XA1341" s="6"/>
      <c r="XB1341" s="6"/>
      <c r="XC1341" s="6"/>
      <c r="XD1341" s="6"/>
      <c r="XE1341" s="6"/>
      <c r="XF1341" s="6"/>
      <c r="XG1341" s="6"/>
      <c r="XH1341" s="6"/>
    </row>
    <row r="1342" spans="2:632" s="4" customFormat="1" x14ac:dyDescent="0.2">
      <c r="B1342" s="6"/>
      <c r="C1342" s="6"/>
      <c r="E1342" s="6"/>
      <c r="UH1342" s="6"/>
      <c r="UI1342" s="6"/>
      <c r="UJ1342" s="6"/>
      <c r="UK1342" s="6"/>
      <c r="UL1342" s="6"/>
      <c r="UM1342" s="6"/>
      <c r="UN1342" s="6"/>
      <c r="UO1342" s="6"/>
      <c r="UP1342" s="6"/>
      <c r="UQ1342" s="6"/>
      <c r="UR1342" s="6"/>
      <c r="US1342" s="6"/>
      <c r="UT1342" s="6"/>
      <c r="UU1342" s="6"/>
      <c r="UV1342" s="6"/>
      <c r="UW1342" s="6"/>
      <c r="UX1342" s="6"/>
      <c r="UY1342" s="6"/>
      <c r="UZ1342" s="6"/>
      <c r="VA1342" s="6"/>
      <c r="VM1342" s="6"/>
      <c r="VN1342" s="6"/>
      <c r="VO1342" s="6"/>
      <c r="VP1342" s="6"/>
      <c r="VQ1342" s="6"/>
      <c r="VR1342" s="6"/>
      <c r="VS1342" s="6"/>
      <c r="VT1342" s="6"/>
      <c r="VU1342" s="6"/>
      <c r="VV1342" s="6"/>
      <c r="VW1342" s="6"/>
      <c r="VX1342" s="6"/>
      <c r="VY1342" s="6"/>
      <c r="VZ1342" s="6"/>
      <c r="WA1342" s="6"/>
      <c r="WB1342" s="6"/>
      <c r="WC1342" s="6"/>
      <c r="WD1342" s="6"/>
      <c r="WE1342" s="6"/>
      <c r="WF1342" s="6"/>
      <c r="WO1342" s="6"/>
      <c r="WP1342" s="6"/>
      <c r="WQ1342" s="6"/>
      <c r="WR1342" s="6"/>
      <c r="WS1342" s="6"/>
      <c r="WT1342" s="6"/>
      <c r="WU1342" s="6"/>
      <c r="WV1342" s="6"/>
      <c r="WW1342" s="6"/>
      <c r="WX1342" s="6"/>
      <c r="WY1342" s="6"/>
      <c r="WZ1342" s="6"/>
      <c r="XA1342" s="6"/>
      <c r="XB1342" s="6"/>
      <c r="XC1342" s="6"/>
      <c r="XD1342" s="6"/>
      <c r="XE1342" s="6"/>
      <c r="XF1342" s="6"/>
      <c r="XG1342" s="6"/>
      <c r="XH1342" s="6"/>
    </row>
    <row r="1343" spans="2:632" s="4" customFormat="1" x14ac:dyDescent="0.2">
      <c r="B1343" s="6"/>
      <c r="C1343" s="6"/>
      <c r="E1343" s="6"/>
      <c r="UH1343" s="6"/>
      <c r="UI1343" s="6"/>
      <c r="UJ1343" s="6"/>
      <c r="UK1343" s="6"/>
      <c r="UL1343" s="6"/>
      <c r="UM1343" s="6"/>
      <c r="UN1343" s="6"/>
      <c r="UO1343" s="6"/>
      <c r="UP1343" s="6"/>
      <c r="UQ1343" s="6"/>
      <c r="UR1343" s="6"/>
      <c r="US1343" s="6"/>
      <c r="UT1343" s="6"/>
      <c r="UU1343" s="6"/>
      <c r="UV1343" s="6"/>
      <c r="UW1343" s="6"/>
      <c r="UX1343" s="6"/>
      <c r="UY1343" s="6"/>
      <c r="UZ1343" s="6"/>
      <c r="VA1343" s="6"/>
      <c r="VM1343" s="6"/>
      <c r="VN1343" s="6"/>
      <c r="VO1343" s="6"/>
      <c r="VP1343" s="6"/>
      <c r="VQ1343" s="6"/>
      <c r="VR1343" s="6"/>
      <c r="VS1343" s="6"/>
      <c r="VT1343" s="6"/>
      <c r="VU1343" s="6"/>
      <c r="VV1343" s="6"/>
      <c r="VW1343" s="6"/>
      <c r="VX1343" s="6"/>
      <c r="VY1343" s="6"/>
      <c r="VZ1343" s="6"/>
      <c r="WA1343" s="6"/>
      <c r="WB1343" s="6"/>
      <c r="WC1343" s="6"/>
      <c r="WD1343" s="6"/>
      <c r="WE1343" s="6"/>
      <c r="WF1343" s="6"/>
      <c r="WO1343" s="6"/>
      <c r="WP1343" s="6"/>
      <c r="WQ1343" s="6"/>
      <c r="WR1343" s="6"/>
      <c r="WS1343" s="6"/>
      <c r="WT1343" s="6"/>
      <c r="WU1343" s="6"/>
      <c r="WV1343" s="6"/>
      <c r="WW1343" s="6"/>
      <c r="WX1343" s="6"/>
      <c r="WY1343" s="6"/>
      <c r="WZ1343" s="6"/>
      <c r="XA1343" s="6"/>
      <c r="XB1343" s="6"/>
      <c r="XC1343" s="6"/>
      <c r="XD1343" s="6"/>
      <c r="XE1343" s="6"/>
      <c r="XF1343" s="6"/>
      <c r="XG1343" s="6"/>
      <c r="XH1343" s="6"/>
    </row>
    <row r="1344" spans="2:632" s="4" customFormat="1" x14ac:dyDescent="0.2">
      <c r="B1344" s="6"/>
      <c r="C1344" s="6"/>
      <c r="E1344" s="6"/>
      <c r="UH1344" s="6"/>
      <c r="UI1344" s="6"/>
      <c r="UJ1344" s="6"/>
      <c r="UK1344" s="6"/>
      <c r="UL1344" s="6"/>
      <c r="UM1344" s="6"/>
      <c r="UN1344" s="6"/>
      <c r="UO1344" s="6"/>
      <c r="UP1344" s="6"/>
      <c r="UQ1344" s="6"/>
      <c r="UR1344" s="6"/>
      <c r="US1344" s="6"/>
      <c r="UT1344" s="6"/>
      <c r="UU1344" s="6"/>
      <c r="UV1344" s="6"/>
      <c r="UW1344" s="6"/>
      <c r="UX1344" s="6"/>
      <c r="UY1344" s="6"/>
      <c r="UZ1344" s="6"/>
      <c r="VA1344" s="6"/>
      <c r="VM1344" s="6"/>
      <c r="VN1344" s="6"/>
      <c r="VO1344" s="6"/>
      <c r="VP1344" s="6"/>
      <c r="VQ1344" s="6"/>
      <c r="VR1344" s="6"/>
      <c r="VS1344" s="6"/>
      <c r="VT1344" s="6"/>
      <c r="VU1344" s="6"/>
      <c r="VV1344" s="6"/>
      <c r="VW1344" s="6"/>
      <c r="VX1344" s="6"/>
      <c r="VY1344" s="6"/>
      <c r="VZ1344" s="6"/>
      <c r="WA1344" s="6"/>
      <c r="WB1344" s="6"/>
      <c r="WC1344" s="6"/>
      <c r="WD1344" s="6"/>
      <c r="WE1344" s="6"/>
      <c r="WF1344" s="6"/>
      <c r="WO1344" s="6"/>
      <c r="WP1344" s="6"/>
      <c r="WQ1344" s="6"/>
      <c r="WR1344" s="6"/>
      <c r="WS1344" s="6"/>
      <c r="WT1344" s="6"/>
      <c r="WU1344" s="6"/>
      <c r="WV1344" s="6"/>
      <c r="WW1344" s="6"/>
      <c r="WX1344" s="6"/>
      <c r="WY1344" s="6"/>
      <c r="WZ1344" s="6"/>
      <c r="XA1344" s="6"/>
      <c r="XB1344" s="6"/>
      <c r="XC1344" s="6"/>
      <c r="XD1344" s="6"/>
      <c r="XE1344" s="6"/>
      <c r="XF1344" s="6"/>
      <c r="XG1344" s="6"/>
      <c r="XH1344" s="6"/>
    </row>
    <row r="1345" spans="2:632" s="4" customFormat="1" x14ac:dyDescent="0.2">
      <c r="B1345" s="6"/>
      <c r="C1345" s="6"/>
      <c r="E1345" s="6"/>
      <c r="UH1345" s="6"/>
      <c r="UI1345" s="6"/>
      <c r="UJ1345" s="6"/>
      <c r="UK1345" s="6"/>
      <c r="UL1345" s="6"/>
      <c r="UM1345" s="6"/>
      <c r="UN1345" s="6"/>
      <c r="UO1345" s="6"/>
      <c r="UP1345" s="6"/>
      <c r="UQ1345" s="6"/>
      <c r="UR1345" s="6"/>
      <c r="US1345" s="6"/>
      <c r="UT1345" s="6"/>
      <c r="UU1345" s="6"/>
      <c r="UV1345" s="6"/>
      <c r="UW1345" s="6"/>
      <c r="UX1345" s="6"/>
      <c r="UY1345" s="6"/>
      <c r="UZ1345" s="6"/>
      <c r="VA1345" s="6"/>
      <c r="VM1345" s="6"/>
      <c r="VN1345" s="6"/>
      <c r="VO1345" s="6"/>
      <c r="VP1345" s="6"/>
      <c r="VQ1345" s="6"/>
      <c r="VR1345" s="6"/>
      <c r="VS1345" s="6"/>
      <c r="VT1345" s="6"/>
      <c r="VU1345" s="6"/>
      <c r="VV1345" s="6"/>
      <c r="VW1345" s="6"/>
      <c r="VX1345" s="6"/>
      <c r="VY1345" s="6"/>
      <c r="VZ1345" s="6"/>
      <c r="WA1345" s="6"/>
      <c r="WB1345" s="6"/>
      <c r="WC1345" s="6"/>
      <c r="WD1345" s="6"/>
      <c r="WE1345" s="6"/>
      <c r="WF1345" s="6"/>
      <c r="WO1345" s="6"/>
      <c r="WP1345" s="6"/>
      <c r="WQ1345" s="6"/>
      <c r="WR1345" s="6"/>
      <c r="WS1345" s="6"/>
      <c r="WT1345" s="6"/>
      <c r="WU1345" s="6"/>
      <c r="WV1345" s="6"/>
      <c r="WW1345" s="6"/>
      <c r="WX1345" s="6"/>
      <c r="WY1345" s="6"/>
      <c r="WZ1345" s="6"/>
      <c r="XA1345" s="6"/>
      <c r="XB1345" s="6"/>
      <c r="XC1345" s="6"/>
      <c r="XD1345" s="6"/>
      <c r="XE1345" s="6"/>
      <c r="XF1345" s="6"/>
      <c r="XG1345" s="6"/>
      <c r="XH1345" s="6"/>
    </row>
    <row r="1346" spans="2:632" s="4" customFormat="1" x14ac:dyDescent="0.2">
      <c r="B1346" s="6"/>
      <c r="C1346" s="6"/>
      <c r="E1346" s="6"/>
      <c r="UH1346" s="6"/>
      <c r="UI1346" s="6"/>
      <c r="UJ1346" s="6"/>
      <c r="UK1346" s="6"/>
      <c r="UL1346" s="6"/>
      <c r="UM1346" s="6"/>
      <c r="UN1346" s="6"/>
      <c r="UO1346" s="6"/>
      <c r="UP1346" s="6"/>
      <c r="UQ1346" s="6"/>
      <c r="UR1346" s="6"/>
      <c r="US1346" s="6"/>
      <c r="UT1346" s="6"/>
      <c r="UU1346" s="6"/>
      <c r="UV1346" s="6"/>
      <c r="UW1346" s="6"/>
      <c r="UX1346" s="6"/>
      <c r="UY1346" s="6"/>
      <c r="UZ1346" s="6"/>
      <c r="VA1346" s="6"/>
      <c r="VM1346" s="6"/>
      <c r="VN1346" s="6"/>
      <c r="VO1346" s="6"/>
      <c r="VP1346" s="6"/>
      <c r="VQ1346" s="6"/>
      <c r="VR1346" s="6"/>
      <c r="VS1346" s="6"/>
      <c r="VT1346" s="6"/>
      <c r="VU1346" s="6"/>
      <c r="VV1346" s="6"/>
      <c r="VW1346" s="6"/>
      <c r="VX1346" s="6"/>
      <c r="VY1346" s="6"/>
      <c r="VZ1346" s="6"/>
      <c r="WA1346" s="6"/>
      <c r="WB1346" s="6"/>
      <c r="WC1346" s="6"/>
      <c r="WD1346" s="6"/>
      <c r="WE1346" s="6"/>
      <c r="WF1346" s="6"/>
      <c r="WO1346" s="6"/>
      <c r="WP1346" s="6"/>
      <c r="WQ1346" s="6"/>
      <c r="WR1346" s="6"/>
      <c r="WS1346" s="6"/>
      <c r="WT1346" s="6"/>
      <c r="WU1346" s="6"/>
      <c r="WV1346" s="6"/>
      <c r="WW1346" s="6"/>
      <c r="WX1346" s="6"/>
      <c r="WY1346" s="6"/>
      <c r="WZ1346" s="6"/>
      <c r="XA1346" s="6"/>
      <c r="XB1346" s="6"/>
      <c r="XC1346" s="6"/>
      <c r="XD1346" s="6"/>
      <c r="XE1346" s="6"/>
      <c r="XF1346" s="6"/>
      <c r="XG1346" s="6"/>
      <c r="XH1346" s="6"/>
    </row>
    <row r="1347" spans="2:632" s="4" customFormat="1" x14ac:dyDescent="0.2">
      <c r="B1347" s="6"/>
      <c r="C1347" s="6"/>
      <c r="E1347" s="6"/>
      <c r="UH1347" s="6"/>
      <c r="UI1347" s="6"/>
      <c r="UJ1347" s="6"/>
      <c r="UK1347" s="6"/>
      <c r="UL1347" s="6"/>
      <c r="UM1347" s="6"/>
      <c r="UN1347" s="6"/>
      <c r="UO1347" s="6"/>
      <c r="UP1347" s="6"/>
      <c r="UQ1347" s="6"/>
      <c r="UR1347" s="6"/>
      <c r="US1347" s="6"/>
      <c r="UT1347" s="6"/>
      <c r="UU1347" s="6"/>
      <c r="UV1347" s="6"/>
      <c r="UW1347" s="6"/>
      <c r="UX1347" s="6"/>
      <c r="UY1347" s="6"/>
      <c r="UZ1347" s="6"/>
      <c r="VA1347" s="6"/>
      <c r="VM1347" s="6"/>
      <c r="VN1347" s="6"/>
      <c r="VO1347" s="6"/>
      <c r="VP1347" s="6"/>
      <c r="VQ1347" s="6"/>
      <c r="VR1347" s="6"/>
      <c r="VS1347" s="6"/>
      <c r="VT1347" s="6"/>
      <c r="VU1347" s="6"/>
      <c r="VV1347" s="6"/>
      <c r="VW1347" s="6"/>
      <c r="VX1347" s="6"/>
      <c r="VY1347" s="6"/>
      <c r="VZ1347" s="6"/>
      <c r="WA1347" s="6"/>
      <c r="WB1347" s="6"/>
      <c r="WC1347" s="6"/>
      <c r="WD1347" s="6"/>
      <c r="WE1347" s="6"/>
      <c r="WF1347" s="6"/>
      <c r="WO1347" s="6"/>
      <c r="WP1347" s="6"/>
      <c r="WQ1347" s="6"/>
      <c r="WR1347" s="6"/>
      <c r="WS1347" s="6"/>
      <c r="WT1347" s="6"/>
      <c r="WU1347" s="6"/>
      <c r="WV1347" s="6"/>
      <c r="WW1347" s="6"/>
      <c r="WX1347" s="6"/>
      <c r="WY1347" s="6"/>
      <c r="WZ1347" s="6"/>
      <c r="XA1347" s="6"/>
      <c r="XB1347" s="6"/>
      <c r="XC1347" s="6"/>
      <c r="XD1347" s="6"/>
      <c r="XE1347" s="6"/>
      <c r="XF1347" s="6"/>
      <c r="XG1347" s="6"/>
      <c r="XH1347" s="6"/>
    </row>
    <row r="1348" spans="2:632" s="4" customFormat="1" x14ac:dyDescent="0.2">
      <c r="B1348" s="6"/>
      <c r="C1348" s="6"/>
      <c r="E1348" s="6"/>
      <c r="UH1348" s="6"/>
      <c r="UI1348" s="6"/>
      <c r="UJ1348" s="6"/>
      <c r="UK1348" s="6"/>
      <c r="UL1348" s="6"/>
      <c r="UM1348" s="6"/>
      <c r="UN1348" s="6"/>
      <c r="UO1348" s="6"/>
      <c r="UP1348" s="6"/>
      <c r="UQ1348" s="6"/>
      <c r="UR1348" s="6"/>
      <c r="US1348" s="6"/>
      <c r="UT1348" s="6"/>
      <c r="UU1348" s="6"/>
      <c r="UV1348" s="6"/>
      <c r="UW1348" s="6"/>
      <c r="UX1348" s="6"/>
      <c r="UY1348" s="6"/>
      <c r="UZ1348" s="6"/>
      <c r="VA1348" s="6"/>
      <c r="VM1348" s="6"/>
      <c r="VN1348" s="6"/>
      <c r="VO1348" s="6"/>
      <c r="VP1348" s="6"/>
      <c r="VQ1348" s="6"/>
      <c r="VR1348" s="6"/>
      <c r="VS1348" s="6"/>
      <c r="VT1348" s="6"/>
      <c r="VU1348" s="6"/>
      <c r="VV1348" s="6"/>
      <c r="VW1348" s="6"/>
      <c r="VX1348" s="6"/>
      <c r="VY1348" s="6"/>
      <c r="VZ1348" s="6"/>
      <c r="WA1348" s="6"/>
      <c r="WB1348" s="6"/>
      <c r="WC1348" s="6"/>
      <c r="WD1348" s="6"/>
      <c r="WE1348" s="6"/>
      <c r="WF1348" s="6"/>
      <c r="WO1348" s="6"/>
      <c r="WP1348" s="6"/>
      <c r="WQ1348" s="6"/>
      <c r="WR1348" s="6"/>
      <c r="WS1348" s="6"/>
      <c r="WT1348" s="6"/>
      <c r="WU1348" s="6"/>
      <c r="WV1348" s="6"/>
      <c r="WW1348" s="6"/>
      <c r="WX1348" s="6"/>
      <c r="WY1348" s="6"/>
      <c r="WZ1348" s="6"/>
      <c r="XA1348" s="6"/>
      <c r="XB1348" s="6"/>
      <c r="XC1348" s="6"/>
      <c r="XD1348" s="6"/>
      <c r="XE1348" s="6"/>
      <c r="XF1348" s="6"/>
      <c r="XG1348" s="6"/>
      <c r="XH1348" s="6"/>
    </row>
    <row r="1349" spans="2:632" s="4" customFormat="1" x14ac:dyDescent="0.2">
      <c r="B1349" s="6"/>
      <c r="C1349" s="6"/>
      <c r="E1349" s="6"/>
      <c r="UH1349" s="6"/>
      <c r="UI1349" s="6"/>
      <c r="UJ1349" s="6"/>
      <c r="UK1349" s="6"/>
      <c r="UL1349" s="6"/>
      <c r="UM1349" s="6"/>
      <c r="UN1349" s="6"/>
      <c r="UO1349" s="6"/>
      <c r="UP1349" s="6"/>
      <c r="UQ1349" s="6"/>
      <c r="UR1349" s="6"/>
      <c r="US1349" s="6"/>
      <c r="UT1349" s="6"/>
      <c r="UU1349" s="6"/>
      <c r="UV1349" s="6"/>
      <c r="UW1349" s="6"/>
      <c r="UX1349" s="6"/>
      <c r="UY1349" s="6"/>
      <c r="UZ1349" s="6"/>
      <c r="VA1349" s="6"/>
      <c r="VM1349" s="6"/>
      <c r="VN1349" s="6"/>
      <c r="VO1349" s="6"/>
      <c r="VP1349" s="6"/>
      <c r="VQ1349" s="6"/>
      <c r="VR1349" s="6"/>
      <c r="VS1349" s="6"/>
      <c r="VT1349" s="6"/>
      <c r="VU1349" s="6"/>
      <c r="VV1349" s="6"/>
      <c r="VW1349" s="6"/>
      <c r="VX1349" s="6"/>
      <c r="VY1349" s="6"/>
      <c r="VZ1349" s="6"/>
      <c r="WA1349" s="6"/>
      <c r="WB1349" s="6"/>
      <c r="WC1349" s="6"/>
      <c r="WD1349" s="6"/>
      <c r="WE1349" s="6"/>
      <c r="WF1349" s="6"/>
      <c r="WO1349" s="6"/>
      <c r="WP1349" s="6"/>
      <c r="WQ1349" s="6"/>
      <c r="WR1349" s="6"/>
      <c r="WS1349" s="6"/>
      <c r="WT1349" s="6"/>
      <c r="WU1349" s="6"/>
      <c r="WV1349" s="6"/>
      <c r="WW1349" s="6"/>
      <c r="WX1349" s="6"/>
      <c r="WY1349" s="6"/>
      <c r="WZ1349" s="6"/>
      <c r="XA1349" s="6"/>
      <c r="XB1349" s="6"/>
      <c r="XC1349" s="6"/>
      <c r="XD1349" s="6"/>
      <c r="XE1349" s="6"/>
      <c r="XF1349" s="6"/>
      <c r="XG1349" s="6"/>
      <c r="XH1349" s="6"/>
    </row>
    <row r="1350" spans="2:632" s="4" customFormat="1" x14ac:dyDescent="0.2">
      <c r="B1350" s="6"/>
      <c r="C1350" s="6"/>
      <c r="E1350" s="6"/>
      <c r="UH1350" s="6"/>
      <c r="UI1350" s="6"/>
      <c r="UJ1350" s="6"/>
      <c r="UK1350" s="6"/>
      <c r="UL1350" s="6"/>
      <c r="UM1350" s="6"/>
      <c r="UN1350" s="6"/>
      <c r="UO1350" s="6"/>
      <c r="UP1350" s="6"/>
      <c r="UQ1350" s="6"/>
      <c r="UR1350" s="6"/>
      <c r="US1350" s="6"/>
      <c r="UT1350" s="6"/>
      <c r="UU1350" s="6"/>
      <c r="UV1350" s="6"/>
      <c r="UW1350" s="6"/>
      <c r="UX1350" s="6"/>
      <c r="UY1350" s="6"/>
      <c r="UZ1350" s="6"/>
      <c r="VA1350" s="6"/>
      <c r="VM1350" s="6"/>
      <c r="VN1350" s="6"/>
      <c r="VO1350" s="6"/>
      <c r="VP1350" s="6"/>
      <c r="VQ1350" s="6"/>
      <c r="VR1350" s="6"/>
      <c r="VS1350" s="6"/>
      <c r="VT1350" s="6"/>
      <c r="VU1350" s="6"/>
      <c r="VV1350" s="6"/>
      <c r="VW1350" s="6"/>
      <c r="VX1350" s="6"/>
      <c r="VY1350" s="6"/>
      <c r="VZ1350" s="6"/>
      <c r="WA1350" s="6"/>
      <c r="WB1350" s="6"/>
      <c r="WC1350" s="6"/>
      <c r="WD1350" s="6"/>
      <c r="WE1350" s="6"/>
      <c r="WF1350" s="6"/>
      <c r="WO1350" s="6"/>
      <c r="WP1350" s="6"/>
      <c r="WQ1350" s="6"/>
      <c r="WR1350" s="6"/>
      <c r="WS1350" s="6"/>
      <c r="WT1350" s="6"/>
      <c r="WU1350" s="6"/>
      <c r="WV1350" s="6"/>
      <c r="WW1350" s="6"/>
      <c r="WX1350" s="6"/>
      <c r="WY1350" s="6"/>
      <c r="WZ1350" s="6"/>
      <c r="XA1350" s="6"/>
      <c r="XB1350" s="6"/>
      <c r="XC1350" s="6"/>
      <c r="XD1350" s="6"/>
      <c r="XE1350" s="6"/>
      <c r="XF1350" s="6"/>
      <c r="XG1350" s="6"/>
      <c r="XH1350" s="6"/>
    </row>
    <row r="1351" spans="2:632" s="4" customFormat="1" x14ac:dyDescent="0.2">
      <c r="B1351" s="6"/>
      <c r="C1351" s="6"/>
      <c r="E1351" s="6"/>
      <c r="UH1351" s="6"/>
      <c r="UI1351" s="6"/>
      <c r="UJ1351" s="6"/>
      <c r="UK1351" s="6"/>
      <c r="UL1351" s="6"/>
      <c r="UM1351" s="6"/>
      <c r="UN1351" s="6"/>
      <c r="UO1351" s="6"/>
      <c r="UP1351" s="6"/>
      <c r="UQ1351" s="6"/>
      <c r="UR1351" s="6"/>
      <c r="US1351" s="6"/>
      <c r="UT1351" s="6"/>
      <c r="UU1351" s="6"/>
      <c r="UV1351" s="6"/>
      <c r="UW1351" s="6"/>
      <c r="UX1351" s="6"/>
      <c r="UY1351" s="6"/>
      <c r="UZ1351" s="6"/>
      <c r="VA1351" s="6"/>
      <c r="VM1351" s="6"/>
      <c r="VN1351" s="6"/>
      <c r="VO1351" s="6"/>
      <c r="VP1351" s="6"/>
      <c r="VQ1351" s="6"/>
      <c r="VR1351" s="6"/>
      <c r="VS1351" s="6"/>
      <c r="VT1351" s="6"/>
      <c r="VU1351" s="6"/>
      <c r="VV1351" s="6"/>
      <c r="VW1351" s="6"/>
      <c r="VX1351" s="6"/>
      <c r="VY1351" s="6"/>
      <c r="VZ1351" s="6"/>
      <c r="WA1351" s="6"/>
      <c r="WB1351" s="6"/>
      <c r="WC1351" s="6"/>
      <c r="WD1351" s="6"/>
      <c r="WE1351" s="6"/>
      <c r="WF1351" s="6"/>
      <c r="WO1351" s="6"/>
      <c r="WP1351" s="6"/>
      <c r="WQ1351" s="6"/>
      <c r="WR1351" s="6"/>
      <c r="WS1351" s="6"/>
      <c r="WT1351" s="6"/>
      <c r="WU1351" s="6"/>
      <c r="WV1351" s="6"/>
      <c r="WW1351" s="6"/>
      <c r="WX1351" s="6"/>
      <c r="WY1351" s="6"/>
      <c r="WZ1351" s="6"/>
      <c r="XA1351" s="6"/>
      <c r="XB1351" s="6"/>
      <c r="XC1351" s="6"/>
      <c r="XD1351" s="6"/>
      <c r="XE1351" s="6"/>
      <c r="XF1351" s="6"/>
      <c r="XG1351" s="6"/>
      <c r="XH1351" s="6"/>
    </row>
    <row r="1352" spans="2:632" s="4" customFormat="1" x14ac:dyDescent="0.2">
      <c r="B1352" s="6"/>
      <c r="C1352" s="6"/>
      <c r="E1352" s="6"/>
      <c r="UH1352" s="6"/>
      <c r="UI1352" s="6"/>
      <c r="UJ1352" s="6"/>
      <c r="UK1352" s="6"/>
      <c r="UL1352" s="6"/>
      <c r="UM1352" s="6"/>
      <c r="UN1352" s="6"/>
      <c r="UO1352" s="6"/>
      <c r="UP1352" s="6"/>
      <c r="UQ1352" s="6"/>
      <c r="UR1352" s="6"/>
      <c r="US1352" s="6"/>
      <c r="UT1352" s="6"/>
      <c r="UU1352" s="6"/>
      <c r="UV1352" s="6"/>
      <c r="UW1352" s="6"/>
      <c r="UX1352" s="6"/>
      <c r="UY1352" s="6"/>
      <c r="UZ1352" s="6"/>
      <c r="VA1352" s="6"/>
      <c r="VM1352" s="6"/>
      <c r="VN1352" s="6"/>
      <c r="VO1352" s="6"/>
      <c r="VP1352" s="6"/>
      <c r="VQ1352" s="6"/>
      <c r="VR1352" s="6"/>
      <c r="VS1352" s="6"/>
      <c r="VT1352" s="6"/>
      <c r="VU1352" s="6"/>
      <c r="VV1352" s="6"/>
      <c r="VW1352" s="6"/>
      <c r="VX1352" s="6"/>
      <c r="VY1352" s="6"/>
      <c r="VZ1352" s="6"/>
      <c r="WA1352" s="6"/>
      <c r="WB1352" s="6"/>
      <c r="WC1352" s="6"/>
      <c r="WD1352" s="6"/>
      <c r="WE1352" s="6"/>
      <c r="WF1352" s="6"/>
      <c r="WO1352" s="6"/>
      <c r="WP1352" s="6"/>
      <c r="WQ1352" s="6"/>
      <c r="WR1352" s="6"/>
      <c r="WS1352" s="6"/>
      <c r="WT1352" s="6"/>
      <c r="WU1352" s="6"/>
      <c r="WV1352" s="6"/>
      <c r="WW1352" s="6"/>
      <c r="WX1352" s="6"/>
      <c r="WY1352" s="6"/>
      <c r="WZ1352" s="6"/>
      <c r="XA1352" s="6"/>
      <c r="XB1352" s="6"/>
      <c r="XC1352" s="6"/>
      <c r="XD1352" s="6"/>
      <c r="XE1352" s="6"/>
      <c r="XF1352" s="6"/>
      <c r="XG1352" s="6"/>
      <c r="XH1352" s="6"/>
    </row>
    <row r="1353" spans="2:632" s="4" customFormat="1" x14ac:dyDescent="0.2">
      <c r="B1353" s="6"/>
      <c r="C1353" s="6"/>
      <c r="E1353" s="6"/>
      <c r="UH1353" s="6"/>
      <c r="UI1353" s="6"/>
      <c r="UJ1353" s="6"/>
      <c r="UK1353" s="6"/>
      <c r="UL1353" s="6"/>
      <c r="UM1353" s="6"/>
      <c r="UN1353" s="6"/>
      <c r="UO1353" s="6"/>
      <c r="UP1353" s="6"/>
      <c r="UQ1353" s="6"/>
      <c r="UR1353" s="6"/>
      <c r="US1353" s="6"/>
      <c r="UT1353" s="6"/>
      <c r="UU1353" s="6"/>
      <c r="UV1353" s="6"/>
      <c r="UW1353" s="6"/>
      <c r="UX1353" s="6"/>
      <c r="UY1353" s="6"/>
      <c r="UZ1353" s="6"/>
      <c r="VA1353" s="6"/>
      <c r="VM1353" s="6"/>
      <c r="VN1353" s="6"/>
      <c r="VO1353" s="6"/>
      <c r="VP1353" s="6"/>
      <c r="VQ1353" s="6"/>
      <c r="VR1353" s="6"/>
      <c r="VS1353" s="6"/>
      <c r="VT1353" s="6"/>
      <c r="VU1353" s="6"/>
      <c r="VV1353" s="6"/>
      <c r="VW1353" s="6"/>
      <c r="VX1353" s="6"/>
      <c r="VY1353" s="6"/>
      <c r="VZ1353" s="6"/>
      <c r="WA1353" s="6"/>
      <c r="WB1353" s="6"/>
      <c r="WC1353" s="6"/>
      <c r="WD1353" s="6"/>
      <c r="WE1353" s="6"/>
      <c r="WF1353" s="6"/>
      <c r="WO1353" s="6"/>
      <c r="WP1353" s="6"/>
      <c r="WQ1353" s="6"/>
      <c r="WR1353" s="6"/>
      <c r="WS1353" s="6"/>
      <c r="WT1353" s="6"/>
      <c r="WU1353" s="6"/>
      <c r="WV1353" s="6"/>
      <c r="WW1353" s="6"/>
      <c r="WX1353" s="6"/>
      <c r="WY1353" s="6"/>
      <c r="WZ1353" s="6"/>
      <c r="XA1353" s="6"/>
      <c r="XB1353" s="6"/>
      <c r="XC1353" s="6"/>
      <c r="XD1353" s="6"/>
      <c r="XE1353" s="6"/>
      <c r="XF1353" s="6"/>
      <c r="XG1353" s="6"/>
      <c r="XH1353" s="6"/>
    </row>
    <row r="1354" spans="2:632" s="4" customFormat="1" x14ac:dyDescent="0.2">
      <c r="B1354" s="6"/>
      <c r="C1354" s="6"/>
      <c r="E1354" s="6"/>
      <c r="UH1354" s="6"/>
      <c r="UI1354" s="6"/>
      <c r="UJ1354" s="6"/>
      <c r="UK1354" s="6"/>
      <c r="UL1354" s="6"/>
      <c r="UM1354" s="6"/>
      <c r="UN1354" s="6"/>
      <c r="UO1354" s="6"/>
      <c r="UP1354" s="6"/>
      <c r="UQ1354" s="6"/>
      <c r="UR1354" s="6"/>
      <c r="US1354" s="6"/>
      <c r="UT1354" s="6"/>
      <c r="UU1354" s="6"/>
      <c r="UV1354" s="6"/>
      <c r="UW1354" s="6"/>
      <c r="UX1354" s="6"/>
      <c r="UY1354" s="6"/>
      <c r="UZ1354" s="6"/>
      <c r="VA1354" s="6"/>
      <c r="VM1354" s="6"/>
      <c r="VN1354" s="6"/>
      <c r="VO1354" s="6"/>
      <c r="VP1354" s="6"/>
      <c r="VQ1354" s="6"/>
      <c r="VR1354" s="6"/>
      <c r="VS1354" s="6"/>
      <c r="VT1354" s="6"/>
      <c r="VU1354" s="6"/>
      <c r="VV1354" s="6"/>
      <c r="VW1354" s="6"/>
      <c r="VX1354" s="6"/>
      <c r="VY1354" s="6"/>
      <c r="VZ1354" s="6"/>
      <c r="WA1354" s="6"/>
      <c r="WB1354" s="6"/>
      <c r="WC1354" s="6"/>
      <c r="WD1354" s="6"/>
      <c r="WE1354" s="6"/>
      <c r="WF1354" s="6"/>
      <c r="WO1354" s="6"/>
      <c r="WP1354" s="6"/>
      <c r="WQ1354" s="6"/>
      <c r="WR1354" s="6"/>
      <c r="WS1354" s="6"/>
      <c r="WT1354" s="6"/>
      <c r="WU1354" s="6"/>
      <c r="WV1354" s="6"/>
      <c r="WW1354" s="6"/>
      <c r="WX1354" s="6"/>
      <c r="WY1354" s="6"/>
      <c r="WZ1354" s="6"/>
      <c r="XA1354" s="6"/>
      <c r="XB1354" s="6"/>
      <c r="XC1354" s="6"/>
      <c r="XD1354" s="6"/>
      <c r="XE1354" s="6"/>
      <c r="XF1354" s="6"/>
      <c r="XG1354" s="6"/>
      <c r="XH1354" s="6"/>
    </row>
    <row r="1355" spans="2:632" s="4" customFormat="1" x14ac:dyDescent="0.2">
      <c r="B1355" s="6"/>
      <c r="C1355" s="6"/>
      <c r="E1355" s="6"/>
      <c r="UH1355" s="6"/>
      <c r="UI1355" s="6"/>
      <c r="UJ1355" s="6"/>
      <c r="UK1355" s="6"/>
      <c r="UL1355" s="6"/>
      <c r="UM1355" s="6"/>
      <c r="UN1355" s="6"/>
      <c r="UO1355" s="6"/>
      <c r="UP1355" s="6"/>
      <c r="UQ1355" s="6"/>
      <c r="UR1355" s="6"/>
      <c r="US1355" s="6"/>
      <c r="UT1355" s="6"/>
      <c r="UU1355" s="6"/>
      <c r="UV1355" s="6"/>
      <c r="UW1355" s="6"/>
      <c r="UX1355" s="6"/>
      <c r="UY1355" s="6"/>
      <c r="UZ1355" s="6"/>
      <c r="VA1355" s="6"/>
      <c r="VM1355" s="6"/>
      <c r="VN1355" s="6"/>
      <c r="VO1355" s="6"/>
      <c r="VP1355" s="6"/>
      <c r="VQ1355" s="6"/>
      <c r="VR1355" s="6"/>
      <c r="VS1355" s="6"/>
      <c r="VT1355" s="6"/>
      <c r="VU1355" s="6"/>
      <c r="VV1355" s="6"/>
      <c r="VW1355" s="6"/>
      <c r="VX1355" s="6"/>
      <c r="VY1355" s="6"/>
      <c r="VZ1355" s="6"/>
      <c r="WA1355" s="6"/>
      <c r="WB1355" s="6"/>
      <c r="WC1355" s="6"/>
      <c r="WD1355" s="6"/>
      <c r="WE1355" s="6"/>
      <c r="WF1355" s="6"/>
      <c r="WO1355" s="6"/>
      <c r="WP1355" s="6"/>
      <c r="WQ1355" s="6"/>
      <c r="WR1355" s="6"/>
      <c r="WS1355" s="6"/>
      <c r="WT1355" s="6"/>
      <c r="WU1355" s="6"/>
      <c r="WV1355" s="6"/>
      <c r="WW1355" s="6"/>
      <c r="WX1355" s="6"/>
      <c r="WY1355" s="6"/>
      <c r="WZ1355" s="6"/>
      <c r="XA1355" s="6"/>
      <c r="XB1355" s="6"/>
      <c r="XC1355" s="6"/>
      <c r="XD1355" s="6"/>
      <c r="XE1355" s="6"/>
      <c r="XF1355" s="6"/>
      <c r="XG1355" s="6"/>
      <c r="XH1355" s="6"/>
    </row>
    <row r="1356" spans="2:632" s="4" customFormat="1" x14ac:dyDescent="0.2">
      <c r="B1356" s="6"/>
      <c r="C1356" s="6"/>
      <c r="E1356" s="6"/>
      <c r="UH1356" s="6"/>
      <c r="UI1356" s="6"/>
      <c r="UJ1356" s="6"/>
      <c r="UK1356" s="6"/>
      <c r="UL1356" s="6"/>
      <c r="UM1356" s="6"/>
      <c r="UN1356" s="6"/>
      <c r="UO1356" s="6"/>
      <c r="UP1356" s="6"/>
      <c r="UQ1356" s="6"/>
      <c r="UR1356" s="6"/>
      <c r="US1356" s="6"/>
      <c r="UT1356" s="6"/>
      <c r="UU1356" s="6"/>
      <c r="UV1356" s="6"/>
      <c r="UW1356" s="6"/>
      <c r="UX1356" s="6"/>
      <c r="UY1356" s="6"/>
      <c r="UZ1356" s="6"/>
      <c r="VA1356" s="6"/>
      <c r="VM1356" s="6"/>
      <c r="VN1356" s="6"/>
      <c r="VO1356" s="6"/>
      <c r="VP1356" s="6"/>
      <c r="VQ1356" s="6"/>
      <c r="VR1356" s="6"/>
      <c r="VS1356" s="6"/>
      <c r="VT1356" s="6"/>
      <c r="VU1356" s="6"/>
      <c r="VV1356" s="6"/>
      <c r="VW1356" s="6"/>
      <c r="VX1356" s="6"/>
      <c r="VY1356" s="6"/>
      <c r="VZ1356" s="6"/>
      <c r="WA1356" s="6"/>
      <c r="WB1356" s="6"/>
      <c r="WC1356" s="6"/>
      <c r="WD1356" s="6"/>
      <c r="WE1356" s="6"/>
      <c r="WF1356" s="6"/>
      <c r="WO1356" s="6"/>
      <c r="WP1356" s="6"/>
      <c r="WQ1356" s="6"/>
      <c r="WR1356" s="6"/>
      <c r="WS1356" s="6"/>
      <c r="WT1356" s="6"/>
      <c r="WU1356" s="6"/>
      <c r="WV1356" s="6"/>
      <c r="WW1356" s="6"/>
      <c r="WX1356" s="6"/>
      <c r="WY1356" s="6"/>
      <c r="WZ1356" s="6"/>
      <c r="XA1356" s="6"/>
      <c r="XB1356" s="6"/>
      <c r="XC1356" s="6"/>
      <c r="XD1356" s="6"/>
      <c r="XE1356" s="6"/>
      <c r="XF1356" s="6"/>
      <c r="XG1356" s="6"/>
      <c r="XH1356" s="6"/>
    </row>
    <row r="1357" spans="2:632" s="4" customFormat="1" x14ac:dyDescent="0.2">
      <c r="B1357" s="6"/>
      <c r="C1357" s="6"/>
      <c r="E1357" s="6"/>
      <c r="UH1357" s="6"/>
      <c r="UI1357" s="6"/>
      <c r="UJ1357" s="6"/>
      <c r="UK1357" s="6"/>
      <c r="UL1357" s="6"/>
      <c r="UM1357" s="6"/>
      <c r="UN1357" s="6"/>
      <c r="UO1357" s="6"/>
      <c r="UP1357" s="6"/>
      <c r="UQ1357" s="6"/>
      <c r="UR1357" s="6"/>
      <c r="US1357" s="6"/>
      <c r="UT1357" s="6"/>
      <c r="UU1357" s="6"/>
      <c r="UV1357" s="6"/>
      <c r="UW1357" s="6"/>
      <c r="UX1357" s="6"/>
      <c r="UY1357" s="6"/>
      <c r="UZ1357" s="6"/>
      <c r="VA1357" s="6"/>
      <c r="VM1357" s="6"/>
      <c r="VN1357" s="6"/>
      <c r="VO1357" s="6"/>
      <c r="VP1357" s="6"/>
      <c r="VQ1357" s="6"/>
      <c r="VR1357" s="6"/>
      <c r="VS1357" s="6"/>
      <c r="VT1357" s="6"/>
      <c r="VU1357" s="6"/>
      <c r="VV1357" s="6"/>
      <c r="VW1357" s="6"/>
      <c r="VX1357" s="6"/>
      <c r="VY1357" s="6"/>
      <c r="VZ1357" s="6"/>
      <c r="WA1357" s="6"/>
      <c r="WB1357" s="6"/>
      <c r="WC1357" s="6"/>
      <c r="WD1357" s="6"/>
      <c r="WE1357" s="6"/>
      <c r="WF1357" s="6"/>
      <c r="WO1357" s="6"/>
      <c r="WP1357" s="6"/>
      <c r="WQ1357" s="6"/>
      <c r="WR1357" s="6"/>
      <c r="WS1357" s="6"/>
      <c r="WT1357" s="6"/>
      <c r="WU1357" s="6"/>
      <c r="WV1357" s="6"/>
      <c r="WW1357" s="6"/>
      <c r="WX1357" s="6"/>
      <c r="WY1357" s="6"/>
      <c r="WZ1357" s="6"/>
      <c r="XA1357" s="6"/>
      <c r="XB1357" s="6"/>
      <c r="XC1357" s="6"/>
      <c r="XD1357" s="6"/>
      <c r="XE1357" s="6"/>
      <c r="XF1357" s="6"/>
      <c r="XG1357" s="6"/>
      <c r="XH1357" s="6"/>
    </row>
    <row r="1358" spans="2:632" s="4" customFormat="1" x14ac:dyDescent="0.2">
      <c r="B1358" s="6"/>
      <c r="C1358" s="6"/>
      <c r="E1358" s="6"/>
      <c r="UH1358" s="6"/>
      <c r="UI1358" s="6"/>
      <c r="UJ1358" s="6"/>
      <c r="UK1358" s="6"/>
      <c r="UL1358" s="6"/>
      <c r="UM1358" s="6"/>
      <c r="UN1358" s="6"/>
      <c r="UO1358" s="6"/>
      <c r="UP1358" s="6"/>
      <c r="UQ1358" s="6"/>
      <c r="UR1358" s="6"/>
      <c r="US1358" s="6"/>
      <c r="UT1358" s="6"/>
      <c r="UU1358" s="6"/>
      <c r="UV1358" s="6"/>
      <c r="UW1358" s="6"/>
      <c r="UX1358" s="6"/>
      <c r="UY1358" s="6"/>
      <c r="UZ1358" s="6"/>
      <c r="VA1358" s="6"/>
      <c r="VM1358" s="6"/>
      <c r="VN1358" s="6"/>
      <c r="VO1358" s="6"/>
      <c r="VP1358" s="6"/>
      <c r="VQ1358" s="6"/>
      <c r="VR1358" s="6"/>
      <c r="VS1358" s="6"/>
      <c r="VT1358" s="6"/>
      <c r="VU1358" s="6"/>
      <c r="VV1358" s="6"/>
      <c r="VW1358" s="6"/>
      <c r="VX1358" s="6"/>
      <c r="VY1358" s="6"/>
      <c r="VZ1358" s="6"/>
      <c r="WA1358" s="6"/>
      <c r="WB1358" s="6"/>
      <c r="WC1358" s="6"/>
      <c r="WD1358" s="6"/>
      <c r="WE1358" s="6"/>
      <c r="WF1358" s="6"/>
      <c r="WO1358" s="6"/>
      <c r="WP1358" s="6"/>
      <c r="WQ1358" s="6"/>
      <c r="WR1358" s="6"/>
      <c r="WS1358" s="6"/>
      <c r="WT1358" s="6"/>
      <c r="WU1358" s="6"/>
      <c r="WV1358" s="6"/>
      <c r="WW1358" s="6"/>
      <c r="WX1358" s="6"/>
      <c r="WY1358" s="6"/>
      <c r="WZ1358" s="6"/>
      <c r="XA1358" s="6"/>
      <c r="XB1358" s="6"/>
      <c r="XC1358" s="6"/>
      <c r="XD1358" s="6"/>
      <c r="XE1358" s="6"/>
      <c r="XF1358" s="6"/>
      <c r="XG1358" s="6"/>
      <c r="XH1358" s="6"/>
    </row>
    <row r="1359" spans="2:632" s="4" customFormat="1" x14ac:dyDescent="0.2">
      <c r="B1359" s="6"/>
      <c r="C1359" s="6"/>
      <c r="E1359" s="6"/>
      <c r="UH1359" s="6"/>
      <c r="UI1359" s="6"/>
      <c r="UJ1359" s="6"/>
      <c r="UK1359" s="6"/>
      <c r="UL1359" s="6"/>
      <c r="UM1359" s="6"/>
      <c r="UN1359" s="6"/>
      <c r="UO1359" s="6"/>
      <c r="UP1359" s="6"/>
      <c r="UQ1359" s="6"/>
      <c r="UR1359" s="6"/>
      <c r="US1359" s="6"/>
      <c r="UT1359" s="6"/>
      <c r="UU1359" s="6"/>
      <c r="UV1359" s="6"/>
      <c r="UW1359" s="6"/>
      <c r="UX1359" s="6"/>
      <c r="UY1359" s="6"/>
      <c r="UZ1359" s="6"/>
      <c r="VA1359" s="6"/>
      <c r="VM1359" s="6"/>
      <c r="VN1359" s="6"/>
      <c r="VO1359" s="6"/>
      <c r="VP1359" s="6"/>
      <c r="VQ1359" s="6"/>
      <c r="VR1359" s="6"/>
      <c r="VS1359" s="6"/>
      <c r="VT1359" s="6"/>
      <c r="VU1359" s="6"/>
      <c r="VV1359" s="6"/>
      <c r="VW1359" s="6"/>
      <c r="VX1359" s="6"/>
      <c r="VY1359" s="6"/>
      <c r="VZ1359" s="6"/>
      <c r="WA1359" s="6"/>
      <c r="WB1359" s="6"/>
      <c r="WC1359" s="6"/>
      <c r="WD1359" s="6"/>
      <c r="WE1359" s="6"/>
      <c r="WF1359" s="6"/>
      <c r="WO1359" s="6"/>
      <c r="WP1359" s="6"/>
      <c r="WQ1359" s="6"/>
      <c r="WR1359" s="6"/>
      <c r="WS1359" s="6"/>
      <c r="WT1359" s="6"/>
      <c r="WU1359" s="6"/>
      <c r="WV1359" s="6"/>
      <c r="WW1359" s="6"/>
      <c r="WX1359" s="6"/>
      <c r="WY1359" s="6"/>
      <c r="WZ1359" s="6"/>
      <c r="XA1359" s="6"/>
      <c r="XB1359" s="6"/>
      <c r="XC1359" s="6"/>
      <c r="XD1359" s="6"/>
      <c r="XE1359" s="6"/>
      <c r="XF1359" s="6"/>
      <c r="XG1359" s="6"/>
      <c r="XH1359" s="6"/>
    </row>
    <row r="1360" spans="2:632" s="4" customFormat="1" x14ac:dyDescent="0.2">
      <c r="B1360" s="6"/>
      <c r="C1360" s="6"/>
      <c r="E1360" s="6"/>
      <c r="UH1360" s="6"/>
      <c r="UI1360" s="6"/>
      <c r="UJ1360" s="6"/>
      <c r="UK1360" s="6"/>
      <c r="UL1360" s="6"/>
      <c r="UM1360" s="6"/>
      <c r="UN1360" s="6"/>
      <c r="UO1360" s="6"/>
      <c r="UP1360" s="6"/>
      <c r="UQ1360" s="6"/>
      <c r="UR1360" s="6"/>
      <c r="US1360" s="6"/>
      <c r="UT1360" s="6"/>
      <c r="UU1360" s="6"/>
      <c r="UV1360" s="6"/>
      <c r="UW1360" s="6"/>
      <c r="UX1360" s="6"/>
      <c r="UY1360" s="6"/>
      <c r="UZ1360" s="6"/>
      <c r="VA1360" s="6"/>
      <c r="VM1360" s="6"/>
      <c r="VN1360" s="6"/>
      <c r="VO1360" s="6"/>
      <c r="VP1360" s="6"/>
      <c r="VQ1360" s="6"/>
      <c r="VR1360" s="6"/>
      <c r="VS1360" s="6"/>
      <c r="VT1360" s="6"/>
      <c r="VU1360" s="6"/>
      <c r="VV1360" s="6"/>
      <c r="VW1360" s="6"/>
      <c r="VX1360" s="6"/>
      <c r="VY1360" s="6"/>
      <c r="VZ1360" s="6"/>
      <c r="WA1360" s="6"/>
      <c r="WB1360" s="6"/>
      <c r="WC1360" s="6"/>
      <c r="WD1360" s="6"/>
      <c r="WE1360" s="6"/>
      <c r="WF1360" s="6"/>
      <c r="WO1360" s="6"/>
      <c r="WP1360" s="6"/>
      <c r="WQ1360" s="6"/>
      <c r="WR1360" s="6"/>
      <c r="WS1360" s="6"/>
      <c r="WT1360" s="6"/>
      <c r="WU1360" s="6"/>
      <c r="WV1360" s="6"/>
      <c r="WW1360" s="6"/>
      <c r="WX1360" s="6"/>
      <c r="WY1360" s="6"/>
      <c r="WZ1360" s="6"/>
      <c r="XA1360" s="6"/>
      <c r="XB1360" s="6"/>
      <c r="XC1360" s="6"/>
      <c r="XD1360" s="6"/>
      <c r="XE1360" s="6"/>
      <c r="XF1360" s="6"/>
      <c r="XG1360" s="6"/>
      <c r="XH1360" s="6"/>
    </row>
    <row r="1361" spans="2:632" s="4" customFormat="1" x14ac:dyDescent="0.2">
      <c r="B1361" s="6"/>
      <c r="C1361" s="6"/>
      <c r="E1361" s="6"/>
      <c r="UH1361" s="6"/>
      <c r="UI1361" s="6"/>
      <c r="UJ1361" s="6"/>
      <c r="UK1361" s="6"/>
      <c r="UL1361" s="6"/>
      <c r="UM1361" s="6"/>
      <c r="UN1361" s="6"/>
      <c r="UO1361" s="6"/>
      <c r="UP1361" s="6"/>
      <c r="UQ1361" s="6"/>
      <c r="UR1361" s="6"/>
      <c r="US1361" s="6"/>
      <c r="UT1361" s="6"/>
      <c r="UU1361" s="6"/>
      <c r="UV1361" s="6"/>
      <c r="UW1361" s="6"/>
      <c r="UX1361" s="6"/>
      <c r="UY1361" s="6"/>
      <c r="UZ1361" s="6"/>
      <c r="VA1361" s="6"/>
      <c r="VM1361" s="6"/>
      <c r="VN1361" s="6"/>
      <c r="VO1361" s="6"/>
      <c r="VP1361" s="6"/>
      <c r="VQ1361" s="6"/>
      <c r="VR1361" s="6"/>
      <c r="VS1361" s="6"/>
      <c r="VT1361" s="6"/>
      <c r="VU1361" s="6"/>
      <c r="VV1361" s="6"/>
      <c r="VW1361" s="6"/>
      <c r="VX1361" s="6"/>
      <c r="VY1361" s="6"/>
      <c r="VZ1361" s="6"/>
      <c r="WA1361" s="6"/>
      <c r="WB1361" s="6"/>
      <c r="WC1361" s="6"/>
      <c r="WD1361" s="6"/>
      <c r="WE1361" s="6"/>
      <c r="WF1361" s="6"/>
      <c r="WO1361" s="6"/>
      <c r="WP1361" s="6"/>
      <c r="WQ1361" s="6"/>
      <c r="WR1361" s="6"/>
      <c r="WS1361" s="6"/>
      <c r="WT1361" s="6"/>
      <c r="WU1361" s="6"/>
      <c r="WV1361" s="6"/>
      <c r="WW1361" s="6"/>
      <c r="WX1361" s="6"/>
      <c r="WY1361" s="6"/>
      <c r="WZ1361" s="6"/>
      <c r="XA1361" s="6"/>
      <c r="XB1361" s="6"/>
      <c r="XC1361" s="6"/>
      <c r="XD1361" s="6"/>
      <c r="XE1361" s="6"/>
      <c r="XF1361" s="6"/>
      <c r="XG1361" s="6"/>
      <c r="XH1361" s="6"/>
    </row>
    <row r="1362" spans="2:632" s="4" customFormat="1" x14ac:dyDescent="0.2">
      <c r="B1362" s="6"/>
      <c r="C1362" s="6"/>
      <c r="E1362" s="6"/>
      <c r="UH1362" s="6"/>
      <c r="UI1362" s="6"/>
      <c r="UJ1362" s="6"/>
      <c r="UK1362" s="6"/>
      <c r="UL1362" s="6"/>
      <c r="UM1362" s="6"/>
      <c r="UN1362" s="6"/>
      <c r="UO1362" s="6"/>
      <c r="UP1362" s="6"/>
      <c r="UQ1362" s="6"/>
      <c r="UR1362" s="6"/>
      <c r="US1362" s="6"/>
      <c r="UT1362" s="6"/>
      <c r="UU1362" s="6"/>
      <c r="UV1362" s="6"/>
      <c r="UW1362" s="6"/>
      <c r="UX1362" s="6"/>
      <c r="UY1362" s="6"/>
      <c r="UZ1362" s="6"/>
      <c r="VA1362" s="6"/>
      <c r="VM1362" s="6"/>
      <c r="VN1362" s="6"/>
      <c r="VO1362" s="6"/>
      <c r="VP1362" s="6"/>
      <c r="VQ1362" s="6"/>
      <c r="VR1362" s="6"/>
      <c r="VS1362" s="6"/>
      <c r="VT1362" s="6"/>
      <c r="VU1362" s="6"/>
      <c r="VV1362" s="6"/>
      <c r="VW1362" s="6"/>
      <c r="VX1362" s="6"/>
      <c r="VY1362" s="6"/>
      <c r="VZ1362" s="6"/>
      <c r="WA1362" s="6"/>
      <c r="WB1362" s="6"/>
      <c r="WC1362" s="6"/>
      <c r="WD1362" s="6"/>
      <c r="WE1362" s="6"/>
      <c r="WF1362" s="6"/>
      <c r="WO1362" s="6"/>
      <c r="WP1362" s="6"/>
      <c r="WQ1362" s="6"/>
      <c r="WR1362" s="6"/>
      <c r="WS1362" s="6"/>
      <c r="WT1362" s="6"/>
      <c r="WU1362" s="6"/>
      <c r="WV1362" s="6"/>
      <c r="WW1362" s="6"/>
      <c r="WX1362" s="6"/>
      <c r="WY1362" s="6"/>
      <c r="WZ1362" s="6"/>
      <c r="XA1362" s="6"/>
      <c r="XB1362" s="6"/>
      <c r="XC1362" s="6"/>
      <c r="XD1362" s="6"/>
      <c r="XE1362" s="6"/>
      <c r="XF1362" s="6"/>
      <c r="XG1362" s="6"/>
      <c r="XH1362" s="6"/>
    </row>
    <row r="1363" spans="2:632" s="4" customFormat="1" x14ac:dyDescent="0.2">
      <c r="B1363" s="6"/>
      <c r="C1363" s="6"/>
      <c r="E1363" s="6"/>
      <c r="UH1363" s="6"/>
      <c r="UI1363" s="6"/>
      <c r="UJ1363" s="6"/>
      <c r="UK1363" s="6"/>
      <c r="UL1363" s="6"/>
      <c r="UM1363" s="6"/>
      <c r="UN1363" s="6"/>
      <c r="UO1363" s="6"/>
      <c r="UP1363" s="6"/>
      <c r="UQ1363" s="6"/>
      <c r="UR1363" s="6"/>
      <c r="US1363" s="6"/>
      <c r="UT1363" s="6"/>
      <c r="UU1363" s="6"/>
      <c r="UV1363" s="6"/>
      <c r="UW1363" s="6"/>
      <c r="UX1363" s="6"/>
      <c r="UY1363" s="6"/>
      <c r="UZ1363" s="6"/>
      <c r="VA1363" s="6"/>
      <c r="VM1363" s="6"/>
      <c r="VN1363" s="6"/>
      <c r="VO1363" s="6"/>
      <c r="VP1363" s="6"/>
      <c r="VQ1363" s="6"/>
      <c r="VR1363" s="6"/>
      <c r="VS1363" s="6"/>
      <c r="VT1363" s="6"/>
      <c r="VU1363" s="6"/>
      <c r="VV1363" s="6"/>
      <c r="VW1363" s="6"/>
      <c r="VX1363" s="6"/>
      <c r="VY1363" s="6"/>
      <c r="VZ1363" s="6"/>
      <c r="WA1363" s="6"/>
      <c r="WB1363" s="6"/>
      <c r="WC1363" s="6"/>
      <c r="WD1363" s="6"/>
      <c r="WE1363" s="6"/>
      <c r="WF1363" s="6"/>
      <c r="WO1363" s="6"/>
      <c r="WP1363" s="6"/>
      <c r="WQ1363" s="6"/>
      <c r="WR1363" s="6"/>
      <c r="WS1363" s="6"/>
      <c r="WT1363" s="6"/>
      <c r="WU1363" s="6"/>
      <c r="WV1363" s="6"/>
      <c r="WW1363" s="6"/>
      <c r="WX1363" s="6"/>
      <c r="WY1363" s="6"/>
      <c r="WZ1363" s="6"/>
      <c r="XA1363" s="6"/>
      <c r="XB1363" s="6"/>
      <c r="XC1363" s="6"/>
      <c r="XD1363" s="6"/>
      <c r="XE1363" s="6"/>
      <c r="XF1363" s="6"/>
      <c r="XG1363" s="6"/>
      <c r="XH1363" s="6"/>
    </row>
    <row r="1364" spans="2:632" s="4" customFormat="1" x14ac:dyDescent="0.2">
      <c r="B1364" s="6"/>
      <c r="C1364" s="6"/>
      <c r="E1364" s="6"/>
      <c r="UH1364" s="6"/>
      <c r="UI1364" s="6"/>
      <c r="UJ1364" s="6"/>
      <c r="UK1364" s="6"/>
      <c r="UL1364" s="6"/>
      <c r="UM1364" s="6"/>
      <c r="UN1364" s="6"/>
      <c r="UO1364" s="6"/>
      <c r="UP1364" s="6"/>
      <c r="UQ1364" s="6"/>
      <c r="UR1364" s="6"/>
      <c r="US1364" s="6"/>
      <c r="UT1364" s="6"/>
      <c r="UU1364" s="6"/>
      <c r="UV1364" s="6"/>
      <c r="UW1364" s="6"/>
      <c r="UX1364" s="6"/>
      <c r="UY1364" s="6"/>
      <c r="UZ1364" s="6"/>
      <c r="VA1364" s="6"/>
      <c r="VM1364" s="6"/>
      <c r="VN1364" s="6"/>
      <c r="VO1364" s="6"/>
      <c r="VP1364" s="6"/>
      <c r="VQ1364" s="6"/>
      <c r="VR1364" s="6"/>
      <c r="VS1364" s="6"/>
      <c r="VT1364" s="6"/>
      <c r="VU1364" s="6"/>
      <c r="VV1364" s="6"/>
      <c r="VW1364" s="6"/>
      <c r="VX1364" s="6"/>
      <c r="VY1364" s="6"/>
      <c r="VZ1364" s="6"/>
      <c r="WA1364" s="6"/>
      <c r="WB1364" s="6"/>
      <c r="WC1364" s="6"/>
      <c r="WD1364" s="6"/>
      <c r="WE1364" s="6"/>
      <c r="WF1364" s="6"/>
      <c r="WO1364" s="6"/>
      <c r="WP1364" s="6"/>
      <c r="WQ1364" s="6"/>
      <c r="WR1364" s="6"/>
      <c r="WS1364" s="6"/>
      <c r="WT1364" s="6"/>
      <c r="WU1364" s="6"/>
      <c r="WV1364" s="6"/>
      <c r="WW1364" s="6"/>
      <c r="WX1364" s="6"/>
      <c r="WY1364" s="6"/>
      <c r="WZ1364" s="6"/>
      <c r="XA1364" s="6"/>
      <c r="XB1364" s="6"/>
      <c r="XC1364" s="6"/>
      <c r="XD1364" s="6"/>
      <c r="XE1364" s="6"/>
      <c r="XF1364" s="6"/>
      <c r="XG1364" s="6"/>
      <c r="XH1364" s="6"/>
    </row>
    <row r="1365" spans="2:632" s="4" customFormat="1" x14ac:dyDescent="0.2">
      <c r="B1365" s="6"/>
      <c r="C1365" s="6"/>
      <c r="E1365" s="6"/>
      <c r="UH1365" s="6"/>
      <c r="UI1365" s="6"/>
      <c r="UJ1365" s="6"/>
      <c r="UK1365" s="6"/>
      <c r="UL1365" s="6"/>
      <c r="UM1365" s="6"/>
      <c r="UN1365" s="6"/>
      <c r="UO1365" s="6"/>
      <c r="UP1365" s="6"/>
      <c r="UQ1365" s="6"/>
      <c r="UR1365" s="6"/>
      <c r="US1365" s="6"/>
      <c r="UT1365" s="6"/>
      <c r="UU1365" s="6"/>
      <c r="UV1365" s="6"/>
      <c r="UW1365" s="6"/>
      <c r="UX1365" s="6"/>
      <c r="UY1365" s="6"/>
      <c r="UZ1365" s="6"/>
      <c r="VA1365" s="6"/>
      <c r="VM1365" s="6"/>
      <c r="VN1365" s="6"/>
      <c r="VO1365" s="6"/>
      <c r="VP1365" s="6"/>
      <c r="VQ1365" s="6"/>
      <c r="VR1365" s="6"/>
      <c r="VS1365" s="6"/>
      <c r="VT1365" s="6"/>
      <c r="VU1365" s="6"/>
      <c r="VV1365" s="6"/>
      <c r="VW1365" s="6"/>
      <c r="VX1365" s="6"/>
      <c r="VY1365" s="6"/>
      <c r="VZ1365" s="6"/>
      <c r="WA1365" s="6"/>
      <c r="WB1365" s="6"/>
      <c r="WC1365" s="6"/>
      <c r="WD1365" s="6"/>
      <c r="WE1365" s="6"/>
      <c r="WF1365" s="6"/>
      <c r="WO1365" s="6"/>
      <c r="WP1365" s="6"/>
      <c r="WQ1365" s="6"/>
      <c r="WR1365" s="6"/>
      <c r="WS1365" s="6"/>
      <c r="WT1365" s="6"/>
      <c r="WU1365" s="6"/>
      <c r="WV1365" s="6"/>
      <c r="WW1365" s="6"/>
      <c r="WX1365" s="6"/>
      <c r="WY1365" s="6"/>
      <c r="WZ1365" s="6"/>
      <c r="XA1365" s="6"/>
      <c r="XB1365" s="6"/>
      <c r="XC1365" s="6"/>
      <c r="XD1365" s="6"/>
      <c r="XE1365" s="6"/>
      <c r="XF1365" s="6"/>
      <c r="XG1365" s="6"/>
      <c r="XH1365" s="6"/>
    </row>
    <row r="1366" spans="2:632" s="4" customFormat="1" x14ac:dyDescent="0.2">
      <c r="B1366" s="6"/>
      <c r="C1366" s="6"/>
      <c r="E1366" s="6"/>
      <c r="UH1366" s="6"/>
      <c r="UI1366" s="6"/>
      <c r="UJ1366" s="6"/>
      <c r="UK1366" s="6"/>
      <c r="UL1366" s="6"/>
      <c r="UM1366" s="6"/>
      <c r="UN1366" s="6"/>
      <c r="UO1366" s="6"/>
      <c r="UP1366" s="6"/>
      <c r="UQ1366" s="6"/>
      <c r="UR1366" s="6"/>
      <c r="US1366" s="6"/>
      <c r="UT1366" s="6"/>
      <c r="UU1366" s="6"/>
      <c r="UV1366" s="6"/>
      <c r="UW1366" s="6"/>
      <c r="UX1366" s="6"/>
      <c r="UY1366" s="6"/>
      <c r="UZ1366" s="6"/>
      <c r="VA1366" s="6"/>
      <c r="VM1366" s="6"/>
      <c r="VN1366" s="6"/>
      <c r="VO1366" s="6"/>
      <c r="VP1366" s="6"/>
      <c r="VQ1366" s="6"/>
      <c r="VR1366" s="6"/>
      <c r="VS1366" s="6"/>
      <c r="VT1366" s="6"/>
      <c r="VU1366" s="6"/>
      <c r="VV1366" s="6"/>
      <c r="VW1366" s="6"/>
      <c r="VX1366" s="6"/>
      <c r="VY1366" s="6"/>
      <c r="VZ1366" s="6"/>
      <c r="WA1366" s="6"/>
      <c r="WB1366" s="6"/>
      <c r="WC1366" s="6"/>
      <c r="WD1366" s="6"/>
      <c r="WE1366" s="6"/>
      <c r="WF1366" s="6"/>
      <c r="WO1366" s="6"/>
      <c r="WP1366" s="6"/>
      <c r="WQ1366" s="6"/>
      <c r="WR1366" s="6"/>
      <c r="WS1366" s="6"/>
      <c r="WT1366" s="6"/>
      <c r="WU1366" s="6"/>
      <c r="WV1366" s="6"/>
      <c r="WW1366" s="6"/>
      <c r="WX1366" s="6"/>
      <c r="WY1366" s="6"/>
      <c r="WZ1366" s="6"/>
      <c r="XA1366" s="6"/>
      <c r="XB1366" s="6"/>
      <c r="XC1366" s="6"/>
      <c r="XD1366" s="6"/>
      <c r="XE1366" s="6"/>
      <c r="XF1366" s="6"/>
      <c r="XG1366" s="6"/>
      <c r="XH1366" s="6"/>
    </row>
    <row r="1367" spans="2:632" s="4" customFormat="1" x14ac:dyDescent="0.2">
      <c r="B1367" s="6"/>
      <c r="C1367" s="6"/>
      <c r="E1367" s="6"/>
      <c r="UH1367" s="6"/>
      <c r="UI1367" s="6"/>
      <c r="UJ1367" s="6"/>
      <c r="UK1367" s="6"/>
      <c r="UL1367" s="6"/>
      <c r="UM1367" s="6"/>
      <c r="UN1367" s="6"/>
      <c r="UO1367" s="6"/>
      <c r="UP1367" s="6"/>
      <c r="UQ1367" s="6"/>
      <c r="UR1367" s="6"/>
      <c r="US1367" s="6"/>
      <c r="UT1367" s="6"/>
      <c r="UU1367" s="6"/>
      <c r="UV1367" s="6"/>
      <c r="UW1367" s="6"/>
      <c r="UX1367" s="6"/>
      <c r="UY1367" s="6"/>
      <c r="UZ1367" s="6"/>
      <c r="VA1367" s="6"/>
      <c r="VM1367" s="6"/>
      <c r="VN1367" s="6"/>
      <c r="VO1367" s="6"/>
      <c r="VP1367" s="6"/>
      <c r="VQ1367" s="6"/>
      <c r="VR1367" s="6"/>
      <c r="VS1367" s="6"/>
      <c r="VT1367" s="6"/>
      <c r="VU1367" s="6"/>
      <c r="VV1367" s="6"/>
      <c r="VW1367" s="6"/>
      <c r="VX1367" s="6"/>
      <c r="VY1367" s="6"/>
      <c r="VZ1367" s="6"/>
      <c r="WA1367" s="6"/>
      <c r="WB1367" s="6"/>
      <c r="WC1367" s="6"/>
      <c r="WD1367" s="6"/>
      <c r="WE1367" s="6"/>
      <c r="WF1367" s="6"/>
      <c r="WO1367" s="6"/>
      <c r="WP1367" s="6"/>
      <c r="WQ1367" s="6"/>
      <c r="WR1367" s="6"/>
      <c r="WS1367" s="6"/>
      <c r="WT1367" s="6"/>
      <c r="WU1367" s="6"/>
      <c r="WV1367" s="6"/>
      <c r="WW1367" s="6"/>
      <c r="WX1367" s="6"/>
      <c r="WY1367" s="6"/>
      <c r="WZ1367" s="6"/>
      <c r="XA1367" s="6"/>
      <c r="XB1367" s="6"/>
      <c r="XC1367" s="6"/>
      <c r="XD1367" s="6"/>
      <c r="XE1367" s="6"/>
      <c r="XF1367" s="6"/>
      <c r="XG1367" s="6"/>
      <c r="XH1367" s="6"/>
    </row>
    <row r="1368" spans="2:632" s="4" customFormat="1" x14ac:dyDescent="0.2">
      <c r="B1368" s="6"/>
      <c r="C1368" s="6"/>
      <c r="E1368" s="6"/>
      <c r="UH1368" s="6"/>
      <c r="UI1368" s="6"/>
      <c r="UJ1368" s="6"/>
      <c r="UK1368" s="6"/>
      <c r="UL1368" s="6"/>
      <c r="UM1368" s="6"/>
      <c r="UN1368" s="6"/>
      <c r="UO1368" s="6"/>
      <c r="UP1368" s="6"/>
      <c r="UQ1368" s="6"/>
      <c r="UR1368" s="6"/>
      <c r="US1368" s="6"/>
      <c r="UT1368" s="6"/>
      <c r="UU1368" s="6"/>
      <c r="UV1368" s="6"/>
      <c r="UW1368" s="6"/>
      <c r="UX1368" s="6"/>
      <c r="UY1368" s="6"/>
      <c r="UZ1368" s="6"/>
      <c r="VA1368" s="6"/>
      <c r="VM1368" s="6"/>
      <c r="VN1368" s="6"/>
      <c r="VO1368" s="6"/>
      <c r="VP1368" s="6"/>
      <c r="VQ1368" s="6"/>
      <c r="VR1368" s="6"/>
      <c r="VS1368" s="6"/>
      <c r="VT1368" s="6"/>
      <c r="VU1368" s="6"/>
      <c r="VV1368" s="6"/>
      <c r="VW1368" s="6"/>
      <c r="VX1368" s="6"/>
      <c r="VY1368" s="6"/>
      <c r="VZ1368" s="6"/>
      <c r="WA1368" s="6"/>
      <c r="WB1368" s="6"/>
      <c r="WC1368" s="6"/>
      <c r="WD1368" s="6"/>
      <c r="WE1368" s="6"/>
      <c r="WF1368" s="6"/>
      <c r="WO1368" s="6"/>
      <c r="WP1368" s="6"/>
      <c r="WQ1368" s="6"/>
      <c r="WR1368" s="6"/>
      <c r="WS1368" s="6"/>
      <c r="WT1368" s="6"/>
      <c r="WU1368" s="6"/>
      <c r="WV1368" s="6"/>
      <c r="WW1368" s="6"/>
      <c r="WX1368" s="6"/>
      <c r="WY1368" s="6"/>
      <c r="WZ1368" s="6"/>
      <c r="XA1368" s="6"/>
      <c r="XB1368" s="6"/>
      <c r="XC1368" s="6"/>
      <c r="XD1368" s="6"/>
      <c r="XE1368" s="6"/>
      <c r="XF1368" s="6"/>
      <c r="XG1368" s="6"/>
      <c r="XH1368" s="6"/>
    </row>
    <row r="1369" spans="2:632" s="4" customFormat="1" x14ac:dyDescent="0.2">
      <c r="B1369" s="6"/>
      <c r="C1369" s="6"/>
      <c r="E1369" s="6"/>
      <c r="UH1369" s="6"/>
      <c r="UI1369" s="6"/>
      <c r="UJ1369" s="6"/>
      <c r="UK1369" s="6"/>
      <c r="UL1369" s="6"/>
      <c r="UM1369" s="6"/>
      <c r="UN1369" s="6"/>
      <c r="UO1369" s="6"/>
      <c r="UP1369" s="6"/>
      <c r="UQ1369" s="6"/>
      <c r="UR1369" s="6"/>
      <c r="US1369" s="6"/>
      <c r="UT1369" s="6"/>
      <c r="UU1369" s="6"/>
      <c r="UV1369" s="6"/>
      <c r="UW1369" s="6"/>
      <c r="UX1369" s="6"/>
      <c r="UY1369" s="6"/>
      <c r="UZ1369" s="6"/>
      <c r="VA1369" s="6"/>
      <c r="VM1369" s="6"/>
      <c r="VN1369" s="6"/>
      <c r="VO1369" s="6"/>
      <c r="VP1369" s="6"/>
      <c r="VQ1369" s="6"/>
      <c r="VR1369" s="6"/>
      <c r="VS1369" s="6"/>
      <c r="VT1369" s="6"/>
      <c r="VU1369" s="6"/>
      <c r="VV1369" s="6"/>
      <c r="VW1369" s="6"/>
      <c r="VX1369" s="6"/>
      <c r="VY1369" s="6"/>
      <c r="VZ1369" s="6"/>
      <c r="WA1369" s="6"/>
      <c r="WB1369" s="6"/>
      <c r="WC1369" s="6"/>
      <c r="WD1369" s="6"/>
      <c r="WE1369" s="6"/>
      <c r="WF1369" s="6"/>
      <c r="WO1369" s="6"/>
      <c r="WP1369" s="6"/>
      <c r="WQ1369" s="6"/>
      <c r="WR1369" s="6"/>
      <c r="WS1369" s="6"/>
      <c r="WT1369" s="6"/>
      <c r="WU1369" s="6"/>
      <c r="WV1369" s="6"/>
      <c r="WW1369" s="6"/>
      <c r="WX1369" s="6"/>
      <c r="WY1369" s="6"/>
      <c r="WZ1369" s="6"/>
      <c r="XA1369" s="6"/>
      <c r="XB1369" s="6"/>
      <c r="XC1369" s="6"/>
      <c r="XD1369" s="6"/>
      <c r="XE1369" s="6"/>
      <c r="XF1369" s="6"/>
      <c r="XG1369" s="6"/>
      <c r="XH1369" s="6"/>
    </row>
    <row r="1370" spans="2:632" s="4" customFormat="1" x14ac:dyDescent="0.2">
      <c r="B1370" s="6"/>
      <c r="C1370" s="6"/>
      <c r="E1370" s="6"/>
      <c r="UH1370" s="6"/>
      <c r="UI1370" s="6"/>
      <c r="UJ1370" s="6"/>
      <c r="UK1370" s="6"/>
      <c r="UL1370" s="6"/>
      <c r="UM1370" s="6"/>
      <c r="UN1370" s="6"/>
      <c r="UO1370" s="6"/>
      <c r="UP1370" s="6"/>
      <c r="UQ1370" s="6"/>
      <c r="UR1370" s="6"/>
      <c r="US1370" s="6"/>
      <c r="UT1370" s="6"/>
      <c r="UU1370" s="6"/>
      <c r="UV1370" s="6"/>
      <c r="UW1370" s="6"/>
      <c r="UX1370" s="6"/>
      <c r="UY1370" s="6"/>
      <c r="UZ1370" s="6"/>
      <c r="VA1370" s="6"/>
      <c r="VM1370" s="6"/>
      <c r="VN1370" s="6"/>
      <c r="VO1370" s="6"/>
      <c r="VP1370" s="6"/>
      <c r="VQ1370" s="6"/>
      <c r="VR1370" s="6"/>
      <c r="VS1370" s="6"/>
      <c r="VT1370" s="6"/>
      <c r="VU1370" s="6"/>
      <c r="VV1370" s="6"/>
      <c r="VW1370" s="6"/>
      <c r="VX1370" s="6"/>
      <c r="VY1370" s="6"/>
      <c r="VZ1370" s="6"/>
      <c r="WA1370" s="6"/>
      <c r="WB1370" s="6"/>
      <c r="WC1370" s="6"/>
      <c r="WD1370" s="6"/>
      <c r="WE1370" s="6"/>
      <c r="WF1370" s="6"/>
      <c r="WO1370" s="6"/>
      <c r="WP1370" s="6"/>
      <c r="WQ1370" s="6"/>
      <c r="WR1370" s="6"/>
      <c r="WS1370" s="6"/>
      <c r="WT1370" s="6"/>
      <c r="WU1370" s="6"/>
      <c r="WV1370" s="6"/>
      <c r="WW1370" s="6"/>
      <c r="WX1370" s="6"/>
      <c r="WY1370" s="6"/>
      <c r="WZ1370" s="6"/>
      <c r="XA1370" s="6"/>
      <c r="XB1370" s="6"/>
      <c r="XC1370" s="6"/>
      <c r="XD1370" s="6"/>
      <c r="XE1370" s="6"/>
      <c r="XF1370" s="6"/>
      <c r="XG1370" s="6"/>
      <c r="XH1370" s="6"/>
    </row>
    <row r="1371" spans="2:632" s="4" customFormat="1" x14ac:dyDescent="0.2">
      <c r="B1371" s="6"/>
      <c r="C1371" s="6"/>
      <c r="E1371" s="6"/>
      <c r="UH1371" s="6"/>
      <c r="UI1371" s="6"/>
      <c r="UJ1371" s="6"/>
      <c r="UK1371" s="6"/>
      <c r="UL1371" s="6"/>
      <c r="UM1371" s="6"/>
      <c r="UN1371" s="6"/>
      <c r="UO1371" s="6"/>
      <c r="UP1371" s="6"/>
      <c r="UQ1371" s="6"/>
      <c r="UR1371" s="6"/>
      <c r="US1371" s="6"/>
      <c r="UT1371" s="6"/>
      <c r="UU1371" s="6"/>
      <c r="UV1371" s="6"/>
      <c r="UW1371" s="6"/>
      <c r="UX1371" s="6"/>
      <c r="UY1371" s="6"/>
      <c r="UZ1371" s="6"/>
      <c r="VA1371" s="6"/>
      <c r="VM1371" s="6"/>
      <c r="VN1371" s="6"/>
      <c r="VO1371" s="6"/>
      <c r="VP1371" s="6"/>
      <c r="VQ1371" s="6"/>
      <c r="VR1371" s="6"/>
      <c r="VS1371" s="6"/>
      <c r="VT1371" s="6"/>
      <c r="VU1371" s="6"/>
      <c r="VV1371" s="6"/>
      <c r="VW1371" s="6"/>
      <c r="VX1371" s="6"/>
      <c r="VY1371" s="6"/>
      <c r="VZ1371" s="6"/>
      <c r="WA1371" s="6"/>
      <c r="WB1371" s="6"/>
      <c r="WC1371" s="6"/>
      <c r="WD1371" s="6"/>
      <c r="WE1371" s="6"/>
      <c r="WF1371" s="6"/>
      <c r="WO1371" s="6"/>
      <c r="WP1371" s="6"/>
      <c r="WQ1371" s="6"/>
      <c r="WR1371" s="6"/>
      <c r="WS1371" s="6"/>
      <c r="WT1371" s="6"/>
      <c r="WU1371" s="6"/>
      <c r="WV1371" s="6"/>
      <c r="WW1371" s="6"/>
      <c r="WX1371" s="6"/>
      <c r="WY1371" s="6"/>
      <c r="WZ1371" s="6"/>
      <c r="XA1371" s="6"/>
      <c r="XB1371" s="6"/>
      <c r="XC1371" s="6"/>
      <c r="XD1371" s="6"/>
      <c r="XE1371" s="6"/>
      <c r="XF1371" s="6"/>
      <c r="XG1371" s="6"/>
      <c r="XH1371" s="6"/>
    </row>
    <row r="1372" spans="2:632" s="4" customFormat="1" x14ac:dyDescent="0.2">
      <c r="B1372" s="6"/>
      <c r="C1372" s="6"/>
      <c r="E1372" s="6"/>
      <c r="UH1372" s="6"/>
      <c r="UI1372" s="6"/>
      <c r="UJ1372" s="6"/>
      <c r="UK1372" s="6"/>
      <c r="UL1372" s="6"/>
      <c r="UM1372" s="6"/>
      <c r="UN1372" s="6"/>
      <c r="UO1372" s="6"/>
      <c r="UP1372" s="6"/>
      <c r="UQ1372" s="6"/>
      <c r="UR1372" s="6"/>
      <c r="US1372" s="6"/>
      <c r="UT1372" s="6"/>
      <c r="UU1372" s="6"/>
      <c r="UV1372" s="6"/>
      <c r="UW1372" s="6"/>
      <c r="UX1372" s="6"/>
      <c r="UY1372" s="6"/>
      <c r="UZ1372" s="6"/>
      <c r="VA1372" s="6"/>
      <c r="VM1372" s="6"/>
      <c r="VN1372" s="6"/>
      <c r="VO1372" s="6"/>
      <c r="VP1372" s="6"/>
      <c r="VQ1372" s="6"/>
      <c r="VR1372" s="6"/>
      <c r="VS1372" s="6"/>
      <c r="VT1372" s="6"/>
      <c r="VU1372" s="6"/>
      <c r="VV1372" s="6"/>
      <c r="VW1372" s="6"/>
      <c r="VX1372" s="6"/>
      <c r="VY1372" s="6"/>
      <c r="VZ1372" s="6"/>
      <c r="WA1372" s="6"/>
      <c r="WB1372" s="6"/>
      <c r="WC1372" s="6"/>
      <c r="WD1372" s="6"/>
      <c r="WE1372" s="6"/>
      <c r="WF1372" s="6"/>
      <c r="WO1372" s="6"/>
      <c r="WP1372" s="6"/>
      <c r="WQ1372" s="6"/>
      <c r="WR1372" s="6"/>
      <c r="WS1372" s="6"/>
      <c r="WT1372" s="6"/>
      <c r="WU1372" s="6"/>
      <c r="WV1372" s="6"/>
      <c r="WW1372" s="6"/>
      <c r="WX1372" s="6"/>
      <c r="WY1372" s="6"/>
      <c r="WZ1372" s="6"/>
      <c r="XA1372" s="6"/>
      <c r="XB1372" s="6"/>
      <c r="XC1372" s="6"/>
      <c r="XD1372" s="6"/>
      <c r="XE1372" s="6"/>
      <c r="XF1372" s="6"/>
      <c r="XG1372" s="6"/>
      <c r="XH1372" s="6"/>
    </row>
    <row r="1373" spans="2:632" s="4" customFormat="1" x14ac:dyDescent="0.2">
      <c r="B1373" s="6"/>
      <c r="C1373" s="6"/>
      <c r="E1373" s="6"/>
      <c r="UH1373" s="6"/>
      <c r="UI1373" s="6"/>
      <c r="UJ1373" s="6"/>
      <c r="UK1373" s="6"/>
      <c r="UL1373" s="6"/>
      <c r="UM1373" s="6"/>
      <c r="UN1373" s="6"/>
      <c r="UO1373" s="6"/>
      <c r="UP1373" s="6"/>
      <c r="UQ1373" s="6"/>
      <c r="UR1373" s="6"/>
      <c r="US1373" s="6"/>
      <c r="UT1373" s="6"/>
      <c r="UU1373" s="6"/>
      <c r="UV1373" s="6"/>
      <c r="UW1373" s="6"/>
      <c r="UX1373" s="6"/>
      <c r="UY1373" s="6"/>
      <c r="UZ1373" s="6"/>
      <c r="VA1373" s="6"/>
      <c r="VM1373" s="6"/>
      <c r="VN1373" s="6"/>
      <c r="VO1373" s="6"/>
      <c r="VP1373" s="6"/>
      <c r="VQ1373" s="6"/>
      <c r="VR1373" s="6"/>
      <c r="VS1373" s="6"/>
      <c r="VT1373" s="6"/>
      <c r="VU1373" s="6"/>
      <c r="VV1373" s="6"/>
      <c r="VW1373" s="6"/>
      <c r="VX1373" s="6"/>
      <c r="VY1373" s="6"/>
      <c r="VZ1373" s="6"/>
      <c r="WA1373" s="6"/>
      <c r="WB1373" s="6"/>
      <c r="WC1373" s="6"/>
      <c r="WD1373" s="6"/>
      <c r="WE1373" s="6"/>
      <c r="WF1373" s="6"/>
      <c r="WO1373" s="6"/>
      <c r="WP1373" s="6"/>
      <c r="WQ1373" s="6"/>
      <c r="WR1373" s="6"/>
      <c r="WS1373" s="6"/>
      <c r="WT1373" s="6"/>
      <c r="WU1373" s="6"/>
      <c r="WV1373" s="6"/>
      <c r="WW1373" s="6"/>
      <c r="WX1373" s="6"/>
      <c r="WY1373" s="6"/>
      <c r="WZ1373" s="6"/>
      <c r="XA1373" s="6"/>
      <c r="XB1373" s="6"/>
      <c r="XC1373" s="6"/>
      <c r="XD1373" s="6"/>
      <c r="XE1373" s="6"/>
      <c r="XF1373" s="6"/>
      <c r="XG1373" s="6"/>
      <c r="XH1373" s="6"/>
    </row>
    <row r="1374" spans="2:632" s="4" customFormat="1" x14ac:dyDescent="0.2">
      <c r="B1374" s="6"/>
      <c r="C1374" s="6"/>
      <c r="E1374" s="6"/>
      <c r="UH1374" s="6"/>
      <c r="UI1374" s="6"/>
      <c r="UJ1374" s="6"/>
      <c r="UK1374" s="6"/>
      <c r="UL1374" s="6"/>
      <c r="UM1374" s="6"/>
      <c r="UN1374" s="6"/>
      <c r="UO1374" s="6"/>
      <c r="UP1374" s="6"/>
      <c r="UQ1374" s="6"/>
      <c r="UR1374" s="6"/>
      <c r="US1374" s="6"/>
      <c r="UT1374" s="6"/>
      <c r="UU1374" s="6"/>
      <c r="UV1374" s="6"/>
      <c r="UW1374" s="6"/>
      <c r="UX1374" s="6"/>
      <c r="UY1374" s="6"/>
      <c r="UZ1374" s="6"/>
      <c r="VA1374" s="6"/>
      <c r="VM1374" s="6"/>
      <c r="VN1374" s="6"/>
      <c r="VO1374" s="6"/>
      <c r="VP1374" s="6"/>
      <c r="VQ1374" s="6"/>
      <c r="VR1374" s="6"/>
      <c r="VS1374" s="6"/>
      <c r="VT1374" s="6"/>
      <c r="VU1374" s="6"/>
      <c r="VV1374" s="6"/>
      <c r="VW1374" s="6"/>
      <c r="VX1374" s="6"/>
      <c r="VY1374" s="6"/>
      <c r="VZ1374" s="6"/>
      <c r="WA1374" s="6"/>
      <c r="WB1374" s="6"/>
      <c r="WC1374" s="6"/>
      <c r="WD1374" s="6"/>
      <c r="WE1374" s="6"/>
      <c r="WF1374" s="6"/>
      <c r="WO1374" s="6"/>
      <c r="WP1374" s="6"/>
      <c r="WQ1374" s="6"/>
      <c r="WR1374" s="6"/>
      <c r="WS1374" s="6"/>
      <c r="WT1374" s="6"/>
      <c r="WU1374" s="6"/>
      <c r="WV1374" s="6"/>
      <c r="WW1374" s="6"/>
      <c r="WX1374" s="6"/>
      <c r="WY1374" s="6"/>
      <c r="WZ1374" s="6"/>
      <c r="XA1374" s="6"/>
      <c r="XB1374" s="6"/>
      <c r="XC1374" s="6"/>
      <c r="XD1374" s="6"/>
      <c r="XE1374" s="6"/>
      <c r="XF1374" s="6"/>
      <c r="XG1374" s="6"/>
      <c r="XH1374" s="6"/>
    </row>
    <row r="1375" spans="2:632" s="4" customFormat="1" x14ac:dyDescent="0.2">
      <c r="B1375" s="6"/>
      <c r="C1375" s="6"/>
      <c r="E1375" s="6"/>
      <c r="UH1375" s="6"/>
      <c r="UI1375" s="6"/>
      <c r="UJ1375" s="6"/>
      <c r="UK1375" s="6"/>
      <c r="UL1375" s="6"/>
      <c r="UM1375" s="6"/>
      <c r="UN1375" s="6"/>
      <c r="UO1375" s="6"/>
      <c r="UP1375" s="6"/>
      <c r="UQ1375" s="6"/>
      <c r="UR1375" s="6"/>
      <c r="US1375" s="6"/>
      <c r="UT1375" s="6"/>
      <c r="UU1375" s="6"/>
      <c r="UV1375" s="6"/>
      <c r="UW1375" s="6"/>
      <c r="UX1375" s="6"/>
      <c r="UY1375" s="6"/>
      <c r="UZ1375" s="6"/>
      <c r="VA1375" s="6"/>
      <c r="VM1375" s="6"/>
      <c r="VN1375" s="6"/>
      <c r="VO1375" s="6"/>
      <c r="VP1375" s="6"/>
      <c r="VQ1375" s="6"/>
      <c r="VR1375" s="6"/>
      <c r="VS1375" s="6"/>
      <c r="VT1375" s="6"/>
      <c r="VU1375" s="6"/>
      <c r="VV1375" s="6"/>
      <c r="VW1375" s="6"/>
      <c r="VX1375" s="6"/>
      <c r="VY1375" s="6"/>
      <c r="VZ1375" s="6"/>
      <c r="WA1375" s="6"/>
      <c r="WB1375" s="6"/>
      <c r="WC1375" s="6"/>
      <c r="WD1375" s="6"/>
      <c r="WE1375" s="6"/>
      <c r="WF1375" s="6"/>
      <c r="WO1375" s="6"/>
      <c r="WP1375" s="6"/>
      <c r="WQ1375" s="6"/>
      <c r="WR1375" s="6"/>
      <c r="WS1375" s="6"/>
      <c r="WT1375" s="6"/>
      <c r="WU1375" s="6"/>
      <c r="WV1375" s="6"/>
      <c r="WW1375" s="6"/>
      <c r="WX1375" s="6"/>
      <c r="WY1375" s="6"/>
      <c r="WZ1375" s="6"/>
      <c r="XA1375" s="6"/>
      <c r="XB1375" s="6"/>
      <c r="XC1375" s="6"/>
      <c r="XD1375" s="6"/>
      <c r="XE1375" s="6"/>
      <c r="XF1375" s="6"/>
      <c r="XG1375" s="6"/>
      <c r="XH1375" s="6"/>
    </row>
    <row r="1376" spans="2:632" s="4" customFormat="1" x14ac:dyDescent="0.2">
      <c r="B1376" s="6"/>
      <c r="C1376" s="6"/>
      <c r="E1376" s="6"/>
      <c r="UH1376" s="6"/>
      <c r="UI1376" s="6"/>
      <c r="UJ1376" s="6"/>
      <c r="UK1376" s="6"/>
      <c r="UL1376" s="6"/>
      <c r="UM1376" s="6"/>
      <c r="UN1376" s="6"/>
      <c r="UO1376" s="6"/>
      <c r="UP1376" s="6"/>
      <c r="UQ1376" s="6"/>
      <c r="UR1376" s="6"/>
      <c r="US1376" s="6"/>
      <c r="UT1376" s="6"/>
      <c r="UU1376" s="6"/>
      <c r="UV1376" s="6"/>
      <c r="UW1376" s="6"/>
      <c r="UX1376" s="6"/>
      <c r="UY1376" s="6"/>
      <c r="UZ1376" s="6"/>
      <c r="VA1376" s="6"/>
      <c r="VM1376" s="6"/>
      <c r="VN1376" s="6"/>
      <c r="VO1376" s="6"/>
      <c r="VP1376" s="6"/>
      <c r="VQ1376" s="6"/>
      <c r="VR1376" s="6"/>
      <c r="VS1376" s="6"/>
      <c r="VT1376" s="6"/>
      <c r="VU1376" s="6"/>
      <c r="VV1376" s="6"/>
      <c r="VW1376" s="6"/>
      <c r="VX1376" s="6"/>
      <c r="VY1376" s="6"/>
      <c r="VZ1376" s="6"/>
      <c r="WA1376" s="6"/>
      <c r="WB1376" s="6"/>
      <c r="WC1376" s="6"/>
      <c r="WD1376" s="6"/>
      <c r="WE1376" s="6"/>
      <c r="WF1376" s="6"/>
      <c r="WO1376" s="6"/>
      <c r="WP1376" s="6"/>
      <c r="WQ1376" s="6"/>
      <c r="WR1376" s="6"/>
      <c r="WS1376" s="6"/>
      <c r="WT1376" s="6"/>
      <c r="WU1376" s="6"/>
      <c r="WV1376" s="6"/>
      <c r="WW1376" s="6"/>
      <c r="WX1376" s="6"/>
      <c r="WY1376" s="6"/>
      <c r="WZ1376" s="6"/>
      <c r="XA1376" s="6"/>
      <c r="XB1376" s="6"/>
      <c r="XC1376" s="6"/>
      <c r="XD1376" s="6"/>
      <c r="XE1376" s="6"/>
      <c r="XF1376" s="6"/>
      <c r="XG1376" s="6"/>
      <c r="XH1376" s="6"/>
    </row>
    <row r="1377" spans="2:632" s="4" customFormat="1" x14ac:dyDescent="0.2">
      <c r="B1377" s="6"/>
      <c r="C1377" s="6"/>
      <c r="E1377" s="6"/>
      <c r="UH1377" s="6"/>
      <c r="UI1377" s="6"/>
      <c r="UJ1377" s="6"/>
      <c r="UK1377" s="6"/>
      <c r="UL1377" s="6"/>
      <c r="UM1377" s="6"/>
      <c r="UN1377" s="6"/>
      <c r="UO1377" s="6"/>
      <c r="UP1377" s="6"/>
      <c r="UQ1377" s="6"/>
      <c r="UR1377" s="6"/>
      <c r="US1377" s="6"/>
      <c r="UT1377" s="6"/>
      <c r="UU1377" s="6"/>
      <c r="UV1377" s="6"/>
      <c r="UW1377" s="6"/>
      <c r="UX1377" s="6"/>
      <c r="UY1377" s="6"/>
      <c r="UZ1377" s="6"/>
      <c r="VA1377" s="6"/>
      <c r="VM1377" s="6"/>
      <c r="VN1377" s="6"/>
      <c r="VO1377" s="6"/>
      <c r="VP1377" s="6"/>
      <c r="VQ1377" s="6"/>
      <c r="VR1377" s="6"/>
      <c r="VS1377" s="6"/>
      <c r="VT1377" s="6"/>
      <c r="VU1377" s="6"/>
      <c r="VV1377" s="6"/>
      <c r="VW1377" s="6"/>
      <c r="VX1377" s="6"/>
      <c r="VY1377" s="6"/>
      <c r="VZ1377" s="6"/>
      <c r="WA1377" s="6"/>
      <c r="WB1377" s="6"/>
      <c r="WC1377" s="6"/>
      <c r="WD1377" s="6"/>
      <c r="WE1377" s="6"/>
      <c r="WF1377" s="6"/>
      <c r="WO1377" s="6"/>
      <c r="WP1377" s="6"/>
      <c r="WQ1377" s="6"/>
      <c r="WR1377" s="6"/>
      <c r="WS1377" s="6"/>
      <c r="WT1377" s="6"/>
      <c r="WU1377" s="6"/>
      <c r="WV1377" s="6"/>
      <c r="WW1377" s="6"/>
      <c r="WX1377" s="6"/>
      <c r="WY1377" s="6"/>
      <c r="WZ1377" s="6"/>
      <c r="XA1377" s="6"/>
      <c r="XB1377" s="6"/>
      <c r="XC1377" s="6"/>
      <c r="XD1377" s="6"/>
      <c r="XE1377" s="6"/>
      <c r="XF1377" s="6"/>
      <c r="XG1377" s="6"/>
      <c r="XH1377" s="6"/>
    </row>
    <row r="1378" spans="2:632" s="4" customFormat="1" x14ac:dyDescent="0.2">
      <c r="B1378" s="6"/>
      <c r="C1378" s="6"/>
      <c r="E1378" s="6"/>
      <c r="UH1378" s="6"/>
      <c r="UI1378" s="6"/>
      <c r="UJ1378" s="6"/>
      <c r="UK1378" s="6"/>
      <c r="UL1378" s="6"/>
      <c r="UM1378" s="6"/>
      <c r="UN1378" s="6"/>
      <c r="UO1378" s="6"/>
      <c r="UP1378" s="6"/>
      <c r="UQ1378" s="6"/>
      <c r="UR1378" s="6"/>
      <c r="US1378" s="6"/>
      <c r="UT1378" s="6"/>
      <c r="UU1378" s="6"/>
      <c r="UV1378" s="6"/>
      <c r="UW1378" s="6"/>
      <c r="UX1378" s="6"/>
      <c r="UY1378" s="6"/>
      <c r="UZ1378" s="6"/>
      <c r="VA1378" s="6"/>
      <c r="VM1378" s="6"/>
      <c r="VN1378" s="6"/>
      <c r="VO1378" s="6"/>
      <c r="VP1378" s="6"/>
      <c r="VQ1378" s="6"/>
      <c r="VR1378" s="6"/>
      <c r="VS1378" s="6"/>
      <c r="VT1378" s="6"/>
      <c r="VU1378" s="6"/>
      <c r="VV1378" s="6"/>
      <c r="VW1378" s="6"/>
      <c r="VX1378" s="6"/>
      <c r="VY1378" s="6"/>
      <c r="VZ1378" s="6"/>
      <c r="WA1378" s="6"/>
      <c r="WB1378" s="6"/>
      <c r="WC1378" s="6"/>
      <c r="WD1378" s="6"/>
      <c r="WE1378" s="6"/>
      <c r="WF1378" s="6"/>
      <c r="WO1378" s="6"/>
      <c r="WP1378" s="6"/>
      <c r="WQ1378" s="6"/>
      <c r="WR1378" s="6"/>
      <c r="WS1378" s="6"/>
      <c r="WT1378" s="6"/>
      <c r="WU1378" s="6"/>
      <c r="WV1378" s="6"/>
      <c r="WW1378" s="6"/>
      <c r="WX1378" s="6"/>
      <c r="WY1378" s="6"/>
      <c r="WZ1378" s="6"/>
      <c r="XA1378" s="6"/>
      <c r="XB1378" s="6"/>
      <c r="XC1378" s="6"/>
      <c r="XD1378" s="6"/>
      <c r="XE1378" s="6"/>
      <c r="XF1378" s="6"/>
      <c r="XG1378" s="6"/>
      <c r="XH1378" s="6"/>
    </row>
    <row r="1379" spans="2:632" s="4" customFormat="1" x14ac:dyDescent="0.2">
      <c r="B1379" s="6"/>
      <c r="C1379" s="6"/>
      <c r="E1379" s="6"/>
      <c r="UH1379" s="6"/>
      <c r="UI1379" s="6"/>
      <c r="UJ1379" s="6"/>
      <c r="UK1379" s="6"/>
      <c r="UL1379" s="6"/>
      <c r="UM1379" s="6"/>
      <c r="UN1379" s="6"/>
      <c r="UO1379" s="6"/>
      <c r="UP1379" s="6"/>
      <c r="UQ1379" s="6"/>
      <c r="UR1379" s="6"/>
      <c r="US1379" s="6"/>
      <c r="UT1379" s="6"/>
      <c r="UU1379" s="6"/>
      <c r="UV1379" s="6"/>
      <c r="UW1379" s="6"/>
      <c r="UX1379" s="6"/>
      <c r="UY1379" s="6"/>
      <c r="UZ1379" s="6"/>
      <c r="VA1379" s="6"/>
      <c r="VM1379" s="6"/>
      <c r="VN1379" s="6"/>
      <c r="VO1379" s="6"/>
      <c r="VP1379" s="6"/>
      <c r="VQ1379" s="6"/>
      <c r="VR1379" s="6"/>
      <c r="VS1379" s="6"/>
      <c r="VT1379" s="6"/>
      <c r="VU1379" s="6"/>
      <c r="VV1379" s="6"/>
      <c r="VW1379" s="6"/>
      <c r="VX1379" s="6"/>
      <c r="VY1379" s="6"/>
      <c r="VZ1379" s="6"/>
      <c r="WA1379" s="6"/>
      <c r="WB1379" s="6"/>
      <c r="WC1379" s="6"/>
      <c r="WD1379" s="6"/>
      <c r="WE1379" s="6"/>
      <c r="WF1379" s="6"/>
      <c r="WO1379" s="6"/>
      <c r="WP1379" s="6"/>
      <c r="WQ1379" s="6"/>
      <c r="WR1379" s="6"/>
      <c r="WS1379" s="6"/>
      <c r="WT1379" s="6"/>
      <c r="WU1379" s="6"/>
      <c r="WV1379" s="6"/>
      <c r="WW1379" s="6"/>
      <c r="WX1379" s="6"/>
      <c r="WY1379" s="6"/>
      <c r="WZ1379" s="6"/>
      <c r="XA1379" s="6"/>
      <c r="XB1379" s="6"/>
      <c r="XC1379" s="6"/>
      <c r="XD1379" s="6"/>
      <c r="XE1379" s="6"/>
      <c r="XF1379" s="6"/>
      <c r="XG1379" s="6"/>
      <c r="XH1379" s="6"/>
    </row>
    <row r="1380" spans="2:632" s="4" customFormat="1" x14ac:dyDescent="0.2">
      <c r="B1380" s="6"/>
      <c r="C1380" s="6"/>
      <c r="E1380" s="6"/>
      <c r="UH1380" s="6"/>
      <c r="UI1380" s="6"/>
      <c r="UJ1380" s="6"/>
      <c r="UK1380" s="6"/>
      <c r="UL1380" s="6"/>
      <c r="UM1380" s="6"/>
      <c r="UN1380" s="6"/>
      <c r="UO1380" s="6"/>
      <c r="UP1380" s="6"/>
      <c r="UQ1380" s="6"/>
      <c r="UR1380" s="6"/>
      <c r="US1380" s="6"/>
      <c r="UT1380" s="6"/>
      <c r="UU1380" s="6"/>
      <c r="UV1380" s="6"/>
      <c r="UW1380" s="6"/>
      <c r="UX1380" s="6"/>
      <c r="UY1380" s="6"/>
      <c r="UZ1380" s="6"/>
      <c r="VA1380" s="6"/>
      <c r="VM1380" s="6"/>
      <c r="VN1380" s="6"/>
      <c r="VO1380" s="6"/>
      <c r="VP1380" s="6"/>
      <c r="VQ1380" s="6"/>
      <c r="VR1380" s="6"/>
      <c r="VS1380" s="6"/>
      <c r="VT1380" s="6"/>
      <c r="VU1380" s="6"/>
      <c r="VV1380" s="6"/>
      <c r="VW1380" s="6"/>
      <c r="VX1380" s="6"/>
      <c r="VY1380" s="6"/>
      <c r="VZ1380" s="6"/>
      <c r="WA1380" s="6"/>
      <c r="WB1380" s="6"/>
      <c r="WC1380" s="6"/>
      <c r="WD1380" s="6"/>
      <c r="WE1380" s="6"/>
      <c r="WF1380" s="6"/>
      <c r="WO1380" s="6"/>
      <c r="WP1380" s="6"/>
      <c r="WQ1380" s="6"/>
      <c r="WR1380" s="6"/>
      <c r="WS1380" s="6"/>
      <c r="WT1380" s="6"/>
      <c r="WU1380" s="6"/>
      <c r="WV1380" s="6"/>
      <c r="WW1380" s="6"/>
      <c r="WX1380" s="6"/>
      <c r="WY1380" s="6"/>
      <c r="WZ1380" s="6"/>
      <c r="XA1380" s="6"/>
      <c r="XB1380" s="6"/>
      <c r="XC1380" s="6"/>
      <c r="XD1380" s="6"/>
      <c r="XE1380" s="6"/>
      <c r="XF1380" s="6"/>
      <c r="XG1380" s="6"/>
      <c r="XH1380" s="6"/>
    </row>
    <row r="1381" spans="2:632" s="4" customFormat="1" x14ac:dyDescent="0.2">
      <c r="B1381" s="6"/>
      <c r="C1381" s="6"/>
      <c r="E1381" s="6"/>
      <c r="UH1381" s="6"/>
      <c r="UI1381" s="6"/>
      <c r="UJ1381" s="6"/>
      <c r="UK1381" s="6"/>
      <c r="UL1381" s="6"/>
      <c r="UM1381" s="6"/>
      <c r="UN1381" s="6"/>
      <c r="UO1381" s="6"/>
      <c r="UP1381" s="6"/>
      <c r="UQ1381" s="6"/>
      <c r="UR1381" s="6"/>
      <c r="US1381" s="6"/>
      <c r="UT1381" s="6"/>
      <c r="UU1381" s="6"/>
      <c r="UV1381" s="6"/>
      <c r="UW1381" s="6"/>
      <c r="UX1381" s="6"/>
      <c r="UY1381" s="6"/>
      <c r="UZ1381" s="6"/>
      <c r="VA1381" s="6"/>
      <c r="VM1381" s="6"/>
      <c r="VN1381" s="6"/>
      <c r="VO1381" s="6"/>
      <c r="VP1381" s="6"/>
      <c r="VQ1381" s="6"/>
      <c r="VR1381" s="6"/>
      <c r="VS1381" s="6"/>
      <c r="VT1381" s="6"/>
      <c r="VU1381" s="6"/>
      <c r="VV1381" s="6"/>
      <c r="VW1381" s="6"/>
      <c r="VX1381" s="6"/>
      <c r="VY1381" s="6"/>
      <c r="VZ1381" s="6"/>
      <c r="WA1381" s="6"/>
      <c r="WB1381" s="6"/>
      <c r="WC1381" s="6"/>
      <c r="WD1381" s="6"/>
      <c r="WE1381" s="6"/>
      <c r="WF1381" s="6"/>
      <c r="WO1381" s="6"/>
      <c r="WP1381" s="6"/>
      <c r="WQ1381" s="6"/>
      <c r="WR1381" s="6"/>
      <c r="WS1381" s="6"/>
      <c r="WT1381" s="6"/>
      <c r="WU1381" s="6"/>
      <c r="WV1381" s="6"/>
      <c r="WW1381" s="6"/>
      <c r="WX1381" s="6"/>
      <c r="WY1381" s="6"/>
      <c r="WZ1381" s="6"/>
      <c r="XA1381" s="6"/>
      <c r="XB1381" s="6"/>
      <c r="XC1381" s="6"/>
      <c r="XD1381" s="6"/>
      <c r="XE1381" s="6"/>
      <c r="XF1381" s="6"/>
      <c r="XG1381" s="6"/>
      <c r="XH1381" s="6"/>
    </row>
    <row r="1382" spans="2:632" s="4" customFormat="1" x14ac:dyDescent="0.2">
      <c r="B1382" s="6"/>
      <c r="C1382" s="6"/>
      <c r="E1382" s="6"/>
      <c r="UH1382" s="6"/>
      <c r="UI1382" s="6"/>
      <c r="UJ1382" s="6"/>
      <c r="UK1382" s="6"/>
      <c r="UL1382" s="6"/>
      <c r="UM1382" s="6"/>
      <c r="UN1382" s="6"/>
      <c r="UO1382" s="6"/>
      <c r="UP1382" s="6"/>
      <c r="UQ1382" s="6"/>
      <c r="UR1382" s="6"/>
      <c r="US1382" s="6"/>
      <c r="UT1382" s="6"/>
      <c r="UU1382" s="6"/>
      <c r="UV1382" s="6"/>
      <c r="UW1382" s="6"/>
      <c r="UX1382" s="6"/>
      <c r="UY1382" s="6"/>
      <c r="UZ1382" s="6"/>
      <c r="VA1382" s="6"/>
      <c r="VM1382" s="6"/>
      <c r="VN1382" s="6"/>
      <c r="VO1382" s="6"/>
      <c r="VP1382" s="6"/>
      <c r="VQ1382" s="6"/>
      <c r="VR1382" s="6"/>
      <c r="VS1382" s="6"/>
      <c r="VT1382" s="6"/>
      <c r="VU1382" s="6"/>
      <c r="VV1382" s="6"/>
      <c r="VW1382" s="6"/>
      <c r="VX1382" s="6"/>
      <c r="VY1382" s="6"/>
      <c r="VZ1382" s="6"/>
      <c r="WA1382" s="6"/>
      <c r="WB1382" s="6"/>
      <c r="WC1382" s="6"/>
      <c r="WD1382" s="6"/>
      <c r="WE1382" s="6"/>
      <c r="WF1382" s="6"/>
      <c r="WO1382" s="6"/>
      <c r="WP1382" s="6"/>
      <c r="WQ1382" s="6"/>
      <c r="WR1382" s="6"/>
      <c r="WS1382" s="6"/>
      <c r="WT1382" s="6"/>
      <c r="WU1382" s="6"/>
      <c r="WV1382" s="6"/>
      <c r="WW1382" s="6"/>
      <c r="WX1382" s="6"/>
      <c r="WY1382" s="6"/>
      <c r="WZ1382" s="6"/>
      <c r="XA1382" s="6"/>
      <c r="XB1382" s="6"/>
      <c r="XC1382" s="6"/>
      <c r="XD1382" s="6"/>
      <c r="XE1382" s="6"/>
      <c r="XF1382" s="6"/>
      <c r="XG1382" s="6"/>
      <c r="XH1382" s="6"/>
    </row>
    <row r="1383" spans="2:632" s="4" customFormat="1" x14ac:dyDescent="0.2">
      <c r="B1383" s="6"/>
      <c r="C1383" s="6"/>
      <c r="E1383" s="6"/>
      <c r="UH1383" s="6"/>
      <c r="UI1383" s="6"/>
      <c r="UJ1383" s="6"/>
      <c r="UK1383" s="6"/>
      <c r="UL1383" s="6"/>
      <c r="UM1383" s="6"/>
      <c r="UN1383" s="6"/>
      <c r="UO1383" s="6"/>
      <c r="UP1383" s="6"/>
      <c r="UQ1383" s="6"/>
      <c r="UR1383" s="6"/>
      <c r="US1383" s="6"/>
      <c r="UT1383" s="6"/>
      <c r="UU1383" s="6"/>
      <c r="UV1383" s="6"/>
      <c r="UW1383" s="6"/>
      <c r="UX1383" s="6"/>
      <c r="UY1383" s="6"/>
      <c r="UZ1383" s="6"/>
      <c r="VA1383" s="6"/>
      <c r="VM1383" s="6"/>
      <c r="VN1383" s="6"/>
      <c r="VO1383" s="6"/>
      <c r="VP1383" s="6"/>
      <c r="VQ1383" s="6"/>
      <c r="VR1383" s="6"/>
      <c r="VS1383" s="6"/>
      <c r="VT1383" s="6"/>
      <c r="VU1383" s="6"/>
      <c r="VV1383" s="6"/>
      <c r="VW1383" s="6"/>
      <c r="VX1383" s="6"/>
      <c r="VY1383" s="6"/>
      <c r="VZ1383" s="6"/>
      <c r="WA1383" s="6"/>
      <c r="WB1383" s="6"/>
      <c r="WC1383" s="6"/>
      <c r="WD1383" s="6"/>
      <c r="WE1383" s="6"/>
      <c r="WF1383" s="6"/>
      <c r="WO1383" s="6"/>
      <c r="WP1383" s="6"/>
      <c r="WQ1383" s="6"/>
      <c r="WR1383" s="6"/>
      <c r="WS1383" s="6"/>
      <c r="WT1383" s="6"/>
      <c r="WU1383" s="6"/>
      <c r="WV1383" s="6"/>
      <c r="WW1383" s="6"/>
      <c r="WX1383" s="6"/>
      <c r="WY1383" s="6"/>
      <c r="WZ1383" s="6"/>
      <c r="XA1383" s="6"/>
      <c r="XB1383" s="6"/>
      <c r="XC1383" s="6"/>
      <c r="XD1383" s="6"/>
      <c r="XE1383" s="6"/>
      <c r="XF1383" s="6"/>
      <c r="XG1383" s="6"/>
      <c r="XH1383" s="6"/>
    </row>
    <row r="1384" spans="2:632" s="4" customFormat="1" x14ac:dyDescent="0.2">
      <c r="B1384" s="6"/>
      <c r="C1384" s="6"/>
      <c r="E1384" s="6"/>
      <c r="UH1384" s="6"/>
      <c r="UI1384" s="6"/>
      <c r="UJ1384" s="6"/>
      <c r="UK1384" s="6"/>
      <c r="UL1384" s="6"/>
      <c r="UM1384" s="6"/>
      <c r="UN1384" s="6"/>
      <c r="UO1384" s="6"/>
      <c r="UP1384" s="6"/>
      <c r="UQ1384" s="6"/>
      <c r="UR1384" s="6"/>
      <c r="US1384" s="6"/>
      <c r="UT1384" s="6"/>
      <c r="UU1384" s="6"/>
      <c r="UV1384" s="6"/>
      <c r="UW1384" s="6"/>
      <c r="UX1384" s="6"/>
      <c r="UY1384" s="6"/>
      <c r="UZ1384" s="6"/>
      <c r="VA1384" s="6"/>
      <c r="VM1384" s="6"/>
      <c r="VN1384" s="6"/>
      <c r="VO1384" s="6"/>
      <c r="VP1384" s="6"/>
      <c r="VQ1384" s="6"/>
      <c r="VR1384" s="6"/>
      <c r="VS1384" s="6"/>
      <c r="VT1384" s="6"/>
      <c r="VU1384" s="6"/>
      <c r="VV1384" s="6"/>
      <c r="VW1384" s="6"/>
      <c r="VX1384" s="6"/>
      <c r="VY1384" s="6"/>
      <c r="VZ1384" s="6"/>
      <c r="WA1384" s="6"/>
      <c r="WB1384" s="6"/>
      <c r="WC1384" s="6"/>
      <c r="WD1384" s="6"/>
      <c r="WE1384" s="6"/>
      <c r="WF1384" s="6"/>
      <c r="WO1384" s="6"/>
      <c r="WP1384" s="6"/>
      <c r="WQ1384" s="6"/>
      <c r="WR1384" s="6"/>
      <c r="WS1384" s="6"/>
      <c r="WT1384" s="6"/>
      <c r="WU1384" s="6"/>
      <c r="WV1384" s="6"/>
      <c r="WW1384" s="6"/>
      <c r="WX1384" s="6"/>
      <c r="WY1384" s="6"/>
      <c r="WZ1384" s="6"/>
      <c r="XA1384" s="6"/>
      <c r="XB1384" s="6"/>
      <c r="XC1384" s="6"/>
      <c r="XD1384" s="6"/>
      <c r="XE1384" s="6"/>
      <c r="XF1384" s="6"/>
      <c r="XG1384" s="6"/>
      <c r="XH1384" s="6"/>
    </row>
    <row r="1385" spans="2:632" s="4" customFormat="1" x14ac:dyDescent="0.2">
      <c r="B1385" s="6"/>
      <c r="C1385" s="6"/>
      <c r="E1385" s="6"/>
      <c r="UH1385" s="6"/>
      <c r="UI1385" s="6"/>
      <c r="UJ1385" s="6"/>
      <c r="UK1385" s="6"/>
      <c r="UL1385" s="6"/>
      <c r="UM1385" s="6"/>
      <c r="UN1385" s="6"/>
      <c r="UO1385" s="6"/>
      <c r="UP1385" s="6"/>
      <c r="UQ1385" s="6"/>
      <c r="UR1385" s="6"/>
      <c r="US1385" s="6"/>
      <c r="UT1385" s="6"/>
      <c r="UU1385" s="6"/>
      <c r="UV1385" s="6"/>
      <c r="UW1385" s="6"/>
      <c r="UX1385" s="6"/>
      <c r="UY1385" s="6"/>
      <c r="UZ1385" s="6"/>
      <c r="VA1385" s="6"/>
      <c r="VM1385" s="6"/>
      <c r="VN1385" s="6"/>
      <c r="VO1385" s="6"/>
      <c r="VP1385" s="6"/>
      <c r="VQ1385" s="6"/>
      <c r="VR1385" s="6"/>
      <c r="VS1385" s="6"/>
      <c r="VT1385" s="6"/>
      <c r="VU1385" s="6"/>
      <c r="VV1385" s="6"/>
      <c r="VW1385" s="6"/>
      <c r="VX1385" s="6"/>
      <c r="VY1385" s="6"/>
      <c r="VZ1385" s="6"/>
      <c r="WA1385" s="6"/>
      <c r="WB1385" s="6"/>
      <c r="WC1385" s="6"/>
      <c r="WD1385" s="6"/>
      <c r="WE1385" s="6"/>
      <c r="WF1385" s="6"/>
      <c r="WO1385" s="6"/>
      <c r="WP1385" s="6"/>
      <c r="WQ1385" s="6"/>
      <c r="WR1385" s="6"/>
      <c r="WS1385" s="6"/>
      <c r="WT1385" s="6"/>
      <c r="WU1385" s="6"/>
      <c r="WV1385" s="6"/>
      <c r="WW1385" s="6"/>
      <c r="WX1385" s="6"/>
      <c r="WY1385" s="6"/>
      <c r="WZ1385" s="6"/>
      <c r="XA1385" s="6"/>
      <c r="XB1385" s="6"/>
      <c r="XC1385" s="6"/>
      <c r="XD1385" s="6"/>
      <c r="XE1385" s="6"/>
      <c r="XF1385" s="6"/>
      <c r="XG1385" s="6"/>
      <c r="XH1385" s="6"/>
    </row>
    <row r="1386" spans="2:632" s="4" customFormat="1" x14ac:dyDescent="0.2">
      <c r="B1386" s="6"/>
      <c r="C1386" s="6"/>
      <c r="E1386" s="6"/>
      <c r="UH1386" s="6"/>
      <c r="UI1386" s="6"/>
      <c r="UJ1386" s="6"/>
      <c r="UK1386" s="6"/>
      <c r="UL1386" s="6"/>
      <c r="UM1386" s="6"/>
      <c r="UN1386" s="6"/>
      <c r="UO1386" s="6"/>
      <c r="UP1386" s="6"/>
      <c r="UQ1386" s="6"/>
      <c r="UR1386" s="6"/>
      <c r="US1386" s="6"/>
      <c r="UT1386" s="6"/>
      <c r="UU1386" s="6"/>
      <c r="UV1386" s="6"/>
      <c r="UW1386" s="6"/>
      <c r="UX1386" s="6"/>
      <c r="UY1386" s="6"/>
      <c r="UZ1386" s="6"/>
      <c r="VA1386" s="6"/>
      <c r="VM1386" s="6"/>
      <c r="VN1386" s="6"/>
      <c r="VO1386" s="6"/>
      <c r="VP1386" s="6"/>
      <c r="VQ1386" s="6"/>
      <c r="VR1386" s="6"/>
      <c r="VS1386" s="6"/>
      <c r="VT1386" s="6"/>
      <c r="VU1386" s="6"/>
      <c r="VV1386" s="6"/>
      <c r="VW1386" s="6"/>
      <c r="VX1386" s="6"/>
      <c r="VY1386" s="6"/>
      <c r="VZ1386" s="6"/>
      <c r="WA1386" s="6"/>
      <c r="WB1386" s="6"/>
      <c r="WC1386" s="6"/>
      <c r="WD1386" s="6"/>
      <c r="WE1386" s="6"/>
      <c r="WF1386" s="6"/>
      <c r="WO1386" s="6"/>
      <c r="WP1386" s="6"/>
      <c r="WQ1386" s="6"/>
      <c r="WR1386" s="6"/>
      <c r="WS1386" s="6"/>
      <c r="WT1386" s="6"/>
      <c r="WU1386" s="6"/>
      <c r="WV1386" s="6"/>
      <c r="WW1386" s="6"/>
      <c r="WX1386" s="6"/>
      <c r="WY1386" s="6"/>
      <c r="WZ1386" s="6"/>
      <c r="XA1386" s="6"/>
      <c r="XB1386" s="6"/>
      <c r="XC1386" s="6"/>
      <c r="XD1386" s="6"/>
      <c r="XE1386" s="6"/>
      <c r="XF1386" s="6"/>
      <c r="XG1386" s="6"/>
      <c r="XH1386" s="6"/>
    </row>
    <row r="1387" spans="2:632" s="4" customFormat="1" x14ac:dyDescent="0.2">
      <c r="B1387" s="6"/>
      <c r="C1387" s="6"/>
      <c r="E1387" s="6"/>
      <c r="UH1387" s="6"/>
      <c r="UI1387" s="6"/>
      <c r="UJ1387" s="6"/>
      <c r="UK1387" s="6"/>
      <c r="UL1387" s="6"/>
      <c r="UM1387" s="6"/>
      <c r="UN1387" s="6"/>
      <c r="UO1387" s="6"/>
      <c r="UP1387" s="6"/>
      <c r="UQ1387" s="6"/>
      <c r="UR1387" s="6"/>
      <c r="US1387" s="6"/>
      <c r="UT1387" s="6"/>
      <c r="UU1387" s="6"/>
      <c r="UV1387" s="6"/>
      <c r="UW1387" s="6"/>
      <c r="UX1387" s="6"/>
      <c r="UY1387" s="6"/>
      <c r="UZ1387" s="6"/>
      <c r="VA1387" s="6"/>
      <c r="VM1387" s="6"/>
      <c r="VN1387" s="6"/>
      <c r="VO1387" s="6"/>
      <c r="VP1387" s="6"/>
      <c r="VQ1387" s="6"/>
      <c r="VR1387" s="6"/>
      <c r="VS1387" s="6"/>
      <c r="VT1387" s="6"/>
      <c r="VU1387" s="6"/>
      <c r="VV1387" s="6"/>
      <c r="VW1387" s="6"/>
      <c r="VX1387" s="6"/>
      <c r="VY1387" s="6"/>
      <c r="VZ1387" s="6"/>
      <c r="WA1387" s="6"/>
      <c r="WB1387" s="6"/>
      <c r="WC1387" s="6"/>
      <c r="WD1387" s="6"/>
      <c r="WE1387" s="6"/>
      <c r="WF1387" s="6"/>
      <c r="WO1387" s="6"/>
      <c r="WP1387" s="6"/>
      <c r="WQ1387" s="6"/>
      <c r="WR1387" s="6"/>
      <c r="WS1387" s="6"/>
      <c r="WT1387" s="6"/>
      <c r="WU1387" s="6"/>
      <c r="WV1387" s="6"/>
      <c r="WW1387" s="6"/>
      <c r="WX1387" s="6"/>
      <c r="WY1387" s="6"/>
      <c r="WZ1387" s="6"/>
      <c r="XA1387" s="6"/>
      <c r="XB1387" s="6"/>
      <c r="XC1387" s="6"/>
      <c r="XD1387" s="6"/>
      <c r="XE1387" s="6"/>
      <c r="XF1387" s="6"/>
      <c r="XG1387" s="6"/>
      <c r="XH1387" s="6"/>
    </row>
    <row r="1388" spans="2:632" s="4" customFormat="1" x14ac:dyDescent="0.2">
      <c r="B1388" s="6"/>
      <c r="C1388" s="6"/>
      <c r="E1388" s="6"/>
      <c r="UH1388" s="6"/>
      <c r="UI1388" s="6"/>
      <c r="UJ1388" s="6"/>
      <c r="UK1388" s="6"/>
      <c r="UL1388" s="6"/>
      <c r="UM1388" s="6"/>
      <c r="UN1388" s="6"/>
      <c r="UO1388" s="6"/>
      <c r="UP1388" s="6"/>
      <c r="UQ1388" s="6"/>
      <c r="UR1388" s="6"/>
      <c r="US1388" s="6"/>
      <c r="UT1388" s="6"/>
      <c r="UU1388" s="6"/>
      <c r="UV1388" s="6"/>
      <c r="UW1388" s="6"/>
      <c r="UX1388" s="6"/>
      <c r="UY1388" s="6"/>
      <c r="UZ1388" s="6"/>
      <c r="VA1388" s="6"/>
      <c r="VM1388" s="6"/>
      <c r="VN1388" s="6"/>
      <c r="VO1388" s="6"/>
      <c r="VP1388" s="6"/>
      <c r="VQ1388" s="6"/>
      <c r="VR1388" s="6"/>
      <c r="VS1388" s="6"/>
      <c r="VT1388" s="6"/>
      <c r="VU1388" s="6"/>
      <c r="VV1388" s="6"/>
      <c r="VW1388" s="6"/>
      <c r="VX1388" s="6"/>
      <c r="VY1388" s="6"/>
      <c r="VZ1388" s="6"/>
      <c r="WA1388" s="6"/>
      <c r="WB1388" s="6"/>
      <c r="WC1388" s="6"/>
      <c r="WD1388" s="6"/>
      <c r="WE1388" s="6"/>
      <c r="WF1388" s="6"/>
      <c r="WO1388" s="6"/>
      <c r="WP1388" s="6"/>
      <c r="WQ1388" s="6"/>
      <c r="WR1388" s="6"/>
      <c r="WS1388" s="6"/>
      <c r="WT1388" s="6"/>
      <c r="WU1388" s="6"/>
      <c r="WV1388" s="6"/>
      <c r="WW1388" s="6"/>
      <c r="WX1388" s="6"/>
      <c r="WY1388" s="6"/>
      <c r="WZ1388" s="6"/>
      <c r="XA1388" s="6"/>
      <c r="XB1388" s="6"/>
      <c r="XC1388" s="6"/>
      <c r="XD1388" s="6"/>
      <c r="XE1388" s="6"/>
      <c r="XF1388" s="6"/>
      <c r="XG1388" s="6"/>
      <c r="XH1388" s="6"/>
    </row>
    <row r="1389" spans="2:632" s="4" customFormat="1" x14ac:dyDescent="0.2">
      <c r="B1389" s="6"/>
      <c r="C1389" s="6"/>
      <c r="E1389" s="6"/>
      <c r="UH1389" s="6"/>
      <c r="UI1389" s="6"/>
      <c r="UJ1389" s="6"/>
      <c r="UK1389" s="6"/>
      <c r="UL1389" s="6"/>
      <c r="UM1389" s="6"/>
      <c r="UN1389" s="6"/>
      <c r="UO1389" s="6"/>
      <c r="UP1389" s="6"/>
      <c r="UQ1389" s="6"/>
      <c r="UR1389" s="6"/>
      <c r="US1389" s="6"/>
      <c r="UT1389" s="6"/>
      <c r="UU1389" s="6"/>
      <c r="UV1389" s="6"/>
      <c r="UW1389" s="6"/>
      <c r="UX1389" s="6"/>
      <c r="UY1389" s="6"/>
      <c r="UZ1389" s="6"/>
      <c r="VA1389" s="6"/>
      <c r="VM1389" s="6"/>
      <c r="VN1389" s="6"/>
      <c r="VO1389" s="6"/>
      <c r="VP1389" s="6"/>
      <c r="VQ1389" s="6"/>
      <c r="VR1389" s="6"/>
      <c r="VS1389" s="6"/>
      <c r="VT1389" s="6"/>
      <c r="VU1389" s="6"/>
      <c r="VV1389" s="6"/>
      <c r="VW1389" s="6"/>
      <c r="VX1389" s="6"/>
      <c r="VY1389" s="6"/>
      <c r="VZ1389" s="6"/>
      <c r="WA1389" s="6"/>
      <c r="WB1389" s="6"/>
      <c r="WC1389" s="6"/>
      <c r="WD1389" s="6"/>
      <c r="WE1389" s="6"/>
      <c r="WF1389" s="6"/>
      <c r="WO1389" s="6"/>
      <c r="WP1389" s="6"/>
      <c r="WQ1389" s="6"/>
      <c r="WR1389" s="6"/>
      <c r="WS1389" s="6"/>
      <c r="WT1389" s="6"/>
      <c r="WU1389" s="6"/>
      <c r="WV1389" s="6"/>
      <c r="WW1389" s="6"/>
      <c r="WX1389" s="6"/>
      <c r="WY1389" s="6"/>
      <c r="WZ1389" s="6"/>
      <c r="XA1389" s="6"/>
      <c r="XB1389" s="6"/>
      <c r="XC1389" s="6"/>
      <c r="XD1389" s="6"/>
      <c r="XE1389" s="6"/>
      <c r="XF1389" s="6"/>
      <c r="XG1389" s="6"/>
      <c r="XH1389" s="6"/>
    </row>
    <row r="1390" spans="2:632" s="4" customFormat="1" x14ac:dyDescent="0.2">
      <c r="B1390" s="6"/>
      <c r="C1390" s="6"/>
      <c r="E1390" s="6"/>
      <c r="UH1390" s="6"/>
      <c r="UI1390" s="6"/>
      <c r="UJ1390" s="6"/>
      <c r="UK1390" s="6"/>
      <c r="UL1390" s="6"/>
      <c r="UM1390" s="6"/>
      <c r="UN1390" s="6"/>
      <c r="UO1390" s="6"/>
      <c r="UP1390" s="6"/>
      <c r="UQ1390" s="6"/>
      <c r="UR1390" s="6"/>
      <c r="US1390" s="6"/>
      <c r="UT1390" s="6"/>
      <c r="UU1390" s="6"/>
      <c r="UV1390" s="6"/>
      <c r="UW1390" s="6"/>
      <c r="UX1390" s="6"/>
      <c r="UY1390" s="6"/>
      <c r="UZ1390" s="6"/>
      <c r="VA1390" s="6"/>
      <c r="VM1390" s="6"/>
      <c r="VN1390" s="6"/>
      <c r="VO1390" s="6"/>
      <c r="VP1390" s="6"/>
      <c r="VQ1390" s="6"/>
      <c r="VR1390" s="6"/>
      <c r="VS1390" s="6"/>
      <c r="VT1390" s="6"/>
      <c r="VU1390" s="6"/>
      <c r="VV1390" s="6"/>
      <c r="VW1390" s="6"/>
      <c r="VX1390" s="6"/>
      <c r="VY1390" s="6"/>
      <c r="VZ1390" s="6"/>
      <c r="WA1390" s="6"/>
      <c r="WB1390" s="6"/>
      <c r="WC1390" s="6"/>
      <c r="WD1390" s="6"/>
      <c r="WE1390" s="6"/>
      <c r="WF1390" s="6"/>
      <c r="WO1390" s="6"/>
      <c r="WP1390" s="6"/>
      <c r="WQ1390" s="6"/>
      <c r="WR1390" s="6"/>
      <c r="WS1390" s="6"/>
      <c r="WT1390" s="6"/>
      <c r="WU1390" s="6"/>
      <c r="WV1390" s="6"/>
      <c r="WW1390" s="6"/>
      <c r="WX1390" s="6"/>
      <c r="WY1390" s="6"/>
      <c r="WZ1390" s="6"/>
      <c r="XA1390" s="6"/>
      <c r="XB1390" s="6"/>
      <c r="XC1390" s="6"/>
      <c r="XD1390" s="6"/>
      <c r="XE1390" s="6"/>
      <c r="XF1390" s="6"/>
      <c r="XG1390" s="6"/>
      <c r="XH1390" s="6"/>
    </row>
    <row r="1391" spans="2:632" s="4" customFormat="1" x14ac:dyDescent="0.2">
      <c r="B1391" s="6"/>
      <c r="C1391" s="6"/>
      <c r="E1391" s="6"/>
      <c r="UH1391" s="6"/>
      <c r="UI1391" s="6"/>
      <c r="UJ1391" s="6"/>
      <c r="UK1391" s="6"/>
      <c r="UL1391" s="6"/>
      <c r="UM1391" s="6"/>
      <c r="UN1391" s="6"/>
      <c r="UO1391" s="6"/>
      <c r="UP1391" s="6"/>
      <c r="UQ1391" s="6"/>
      <c r="UR1391" s="6"/>
      <c r="US1391" s="6"/>
      <c r="UT1391" s="6"/>
      <c r="UU1391" s="6"/>
      <c r="UV1391" s="6"/>
      <c r="UW1391" s="6"/>
      <c r="UX1391" s="6"/>
      <c r="UY1391" s="6"/>
      <c r="UZ1391" s="6"/>
      <c r="VA1391" s="6"/>
      <c r="VM1391" s="6"/>
      <c r="VN1391" s="6"/>
      <c r="VO1391" s="6"/>
      <c r="VP1391" s="6"/>
      <c r="VQ1391" s="6"/>
      <c r="VR1391" s="6"/>
      <c r="VS1391" s="6"/>
      <c r="VT1391" s="6"/>
      <c r="VU1391" s="6"/>
      <c r="VV1391" s="6"/>
      <c r="VW1391" s="6"/>
      <c r="VX1391" s="6"/>
      <c r="VY1391" s="6"/>
      <c r="VZ1391" s="6"/>
      <c r="WA1391" s="6"/>
      <c r="WB1391" s="6"/>
      <c r="WC1391" s="6"/>
      <c r="WD1391" s="6"/>
      <c r="WE1391" s="6"/>
      <c r="WF1391" s="6"/>
      <c r="WO1391" s="6"/>
      <c r="WP1391" s="6"/>
      <c r="WQ1391" s="6"/>
      <c r="WR1391" s="6"/>
      <c r="WS1391" s="6"/>
      <c r="WT1391" s="6"/>
      <c r="WU1391" s="6"/>
      <c r="WV1391" s="6"/>
      <c r="WW1391" s="6"/>
      <c r="WX1391" s="6"/>
      <c r="WY1391" s="6"/>
      <c r="WZ1391" s="6"/>
      <c r="XA1391" s="6"/>
      <c r="XB1391" s="6"/>
      <c r="XC1391" s="6"/>
      <c r="XD1391" s="6"/>
      <c r="XE1391" s="6"/>
      <c r="XF1391" s="6"/>
      <c r="XG1391" s="6"/>
      <c r="XH1391" s="6"/>
    </row>
    <row r="1392" spans="2:632" s="4" customFormat="1" x14ac:dyDescent="0.2">
      <c r="B1392" s="6"/>
      <c r="C1392" s="6"/>
      <c r="E1392" s="6"/>
      <c r="UH1392" s="6"/>
      <c r="UI1392" s="6"/>
      <c r="UJ1392" s="6"/>
      <c r="UK1392" s="6"/>
      <c r="UL1392" s="6"/>
      <c r="UM1392" s="6"/>
      <c r="UN1392" s="6"/>
      <c r="UO1392" s="6"/>
      <c r="UP1392" s="6"/>
      <c r="UQ1392" s="6"/>
      <c r="UR1392" s="6"/>
      <c r="US1392" s="6"/>
      <c r="UT1392" s="6"/>
      <c r="UU1392" s="6"/>
      <c r="UV1392" s="6"/>
      <c r="UW1392" s="6"/>
      <c r="UX1392" s="6"/>
      <c r="UY1392" s="6"/>
      <c r="UZ1392" s="6"/>
      <c r="VA1392" s="6"/>
      <c r="VM1392" s="6"/>
      <c r="VN1392" s="6"/>
      <c r="VO1392" s="6"/>
      <c r="VP1392" s="6"/>
      <c r="VQ1392" s="6"/>
      <c r="VR1392" s="6"/>
      <c r="VS1392" s="6"/>
      <c r="VT1392" s="6"/>
      <c r="VU1392" s="6"/>
      <c r="VV1392" s="6"/>
      <c r="VW1392" s="6"/>
      <c r="VX1392" s="6"/>
      <c r="VY1392" s="6"/>
      <c r="VZ1392" s="6"/>
      <c r="WA1392" s="6"/>
      <c r="WB1392" s="6"/>
      <c r="WC1392" s="6"/>
      <c r="WD1392" s="6"/>
      <c r="WE1392" s="6"/>
      <c r="WF1392" s="6"/>
      <c r="WO1392" s="6"/>
      <c r="WP1392" s="6"/>
      <c r="WQ1392" s="6"/>
      <c r="WR1392" s="6"/>
      <c r="WS1392" s="6"/>
      <c r="WT1392" s="6"/>
      <c r="WU1392" s="6"/>
      <c r="WV1392" s="6"/>
      <c r="WW1392" s="6"/>
      <c r="WX1392" s="6"/>
      <c r="WY1392" s="6"/>
      <c r="WZ1392" s="6"/>
      <c r="XA1392" s="6"/>
      <c r="XB1392" s="6"/>
      <c r="XC1392" s="6"/>
      <c r="XD1392" s="6"/>
      <c r="XE1392" s="6"/>
      <c r="XF1392" s="6"/>
      <c r="XG1392" s="6"/>
      <c r="XH1392" s="6"/>
    </row>
    <row r="1393" spans="2:632" s="4" customFormat="1" x14ac:dyDescent="0.2">
      <c r="B1393" s="6"/>
      <c r="C1393" s="6"/>
      <c r="E1393" s="6"/>
      <c r="UH1393" s="6"/>
      <c r="UI1393" s="6"/>
      <c r="UJ1393" s="6"/>
      <c r="UK1393" s="6"/>
      <c r="UL1393" s="6"/>
      <c r="UM1393" s="6"/>
      <c r="UN1393" s="6"/>
      <c r="UO1393" s="6"/>
      <c r="UP1393" s="6"/>
      <c r="UQ1393" s="6"/>
      <c r="UR1393" s="6"/>
      <c r="US1393" s="6"/>
      <c r="UT1393" s="6"/>
      <c r="UU1393" s="6"/>
      <c r="UV1393" s="6"/>
      <c r="UW1393" s="6"/>
      <c r="UX1393" s="6"/>
      <c r="UY1393" s="6"/>
      <c r="UZ1393" s="6"/>
      <c r="VA1393" s="6"/>
      <c r="VM1393" s="6"/>
      <c r="VN1393" s="6"/>
      <c r="VO1393" s="6"/>
      <c r="VP1393" s="6"/>
      <c r="VQ1393" s="6"/>
      <c r="VR1393" s="6"/>
      <c r="VS1393" s="6"/>
      <c r="VT1393" s="6"/>
      <c r="VU1393" s="6"/>
      <c r="VV1393" s="6"/>
      <c r="VW1393" s="6"/>
      <c r="VX1393" s="6"/>
      <c r="VY1393" s="6"/>
      <c r="VZ1393" s="6"/>
      <c r="WA1393" s="6"/>
      <c r="WB1393" s="6"/>
      <c r="WC1393" s="6"/>
      <c r="WD1393" s="6"/>
      <c r="WE1393" s="6"/>
      <c r="WF1393" s="6"/>
      <c r="WO1393" s="6"/>
      <c r="WP1393" s="6"/>
      <c r="WQ1393" s="6"/>
      <c r="WR1393" s="6"/>
      <c r="WS1393" s="6"/>
      <c r="WT1393" s="6"/>
      <c r="WU1393" s="6"/>
      <c r="WV1393" s="6"/>
      <c r="WW1393" s="6"/>
      <c r="WX1393" s="6"/>
      <c r="WY1393" s="6"/>
      <c r="WZ1393" s="6"/>
      <c r="XA1393" s="6"/>
      <c r="XB1393" s="6"/>
      <c r="XC1393" s="6"/>
      <c r="XD1393" s="6"/>
      <c r="XE1393" s="6"/>
      <c r="XF1393" s="6"/>
      <c r="XG1393" s="6"/>
      <c r="XH1393" s="6"/>
    </row>
    <row r="1394" spans="2:632" s="4" customFormat="1" x14ac:dyDescent="0.2">
      <c r="B1394" s="6"/>
      <c r="C1394" s="6"/>
      <c r="E1394" s="6"/>
      <c r="UH1394" s="6"/>
      <c r="UI1394" s="6"/>
      <c r="UJ1394" s="6"/>
      <c r="UK1394" s="6"/>
      <c r="UL1394" s="6"/>
      <c r="UM1394" s="6"/>
      <c r="UN1394" s="6"/>
      <c r="UO1394" s="6"/>
      <c r="UP1394" s="6"/>
      <c r="UQ1394" s="6"/>
      <c r="UR1394" s="6"/>
      <c r="US1394" s="6"/>
      <c r="UT1394" s="6"/>
      <c r="UU1394" s="6"/>
      <c r="UV1394" s="6"/>
      <c r="UW1394" s="6"/>
      <c r="UX1394" s="6"/>
      <c r="UY1394" s="6"/>
      <c r="UZ1394" s="6"/>
      <c r="VA1394" s="6"/>
      <c r="VM1394" s="6"/>
      <c r="VN1394" s="6"/>
      <c r="VO1394" s="6"/>
      <c r="VP1394" s="6"/>
      <c r="VQ1394" s="6"/>
      <c r="VR1394" s="6"/>
      <c r="VS1394" s="6"/>
      <c r="VT1394" s="6"/>
      <c r="VU1394" s="6"/>
      <c r="VV1394" s="6"/>
      <c r="VW1394" s="6"/>
      <c r="VX1394" s="6"/>
      <c r="VY1394" s="6"/>
      <c r="VZ1394" s="6"/>
      <c r="WA1394" s="6"/>
      <c r="WB1394" s="6"/>
      <c r="WC1394" s="6"/>
      <c r="WD1394" s="6"/>
      <c r="WE1394" s="6"/>
      <c r="WF1394" s="6"/>
      <c r="WO1394" s="6"/>
      <c r="WP1394" s="6"/>
      <c r="WQ1394" s="6"/>
      <c r="WR1394" s="6"/>
      <c r="WS1394" s="6"/>
      <c r="WT1394" s="6"/>
      <c r="WU1394" s="6"/>
      <c r="WV1394" s="6"/>
      <c r="WW1394" s="6"/>
      <c r="WX1394" s="6"/>
      <c r="WY1394" s="6"/>
      <c r="WZ1394" s="6"/>
      <c r="XA1394" s="6"/>
      <c r="XB1394" s="6"/>
      <c r="XC1394" s="6"/>
      <c r="XD1394" s="6"/>
      <c r="XE1394" s="6"/>
      <c r="XF1394" s="6"/>
      <c r="XG1394" s="6"/>
      <c r="XH1394" s="6"/>
    </row>
    <row r="1395" spans="2:632" s="4" customFormat="1" x14ac:dyDescent="0.2">
      <c r="B1395" s="6"/>
      <c r="C1395" s="6"/>
      <c r="E1395" s="6"/>
      <c r="UH1395" s="6"/>
      <c r="UI1395" s="6"/>
      <c r="UJ1395" s="6"/>
      <c r="UK1395" s="6"/>
      <c r="UL1395" s="6"/>
      <c r="UM1395" s="6"/>
      <c r="UN1395" s="6"/>
      <c r="UO1395" s="6"/>
      <c r="UP1395" s="6"/>
      <c r="UQ1395" s="6"/>
      <c r="UR1395" s="6"/>
      <c r="US1395" s="6"/>
      <c r="UT1395" s="6"/>
      <c r="UU1395" s="6"/>
      <c r="UV1395" s="6"/>
      <c r="UW1395" s="6"/>
      <c r="UX1395" s="6"/>
      <c r="UY1395" s="6"/>
      <c r="UZ1395" s="6"/>
      <c r="VA1395" s="6"/>
      <c r="VM1395" s="6"/>
      <c r="VN1395" s="6"/>
      <c r="VO1395" s="6"/>
      <c r="VP1395" s="6"/>
      <c r="VQ1395" s="6"/>
      <c r="VR1395" s="6"/>
      <c r="VS1395" s="6"/>
      <c r="VT1395" s="6"/>
      <c r="VU1395" s="6"/>
      <c r="VV1395" s="6"/>
      <c r="VW1395" s="6"/>
      <c r="VX1395" s="6"/>
      <c r="VY1395" s="6"/>
      <c r="VZ1395" s="6"/>
      <c r="WA1395" s="6"/>
      <c r="WB1395" s="6"/>
      <c r="WC1395" s="6"/>
      <c r="WD1395" s="6"/>
      <c r="WE1395" s="6"/>
      <c r="WF1395" s="6"/>
      <c r="WO1395" s="6"/>
      <c r="WP1395" s="6"/>
      <c r="WQ1395" s="6"/>
      <c r="WR1395" s="6"/>
      <c r="WS1395" s="6"/>
      <c r="WT1395" s="6"/>
      <c r="WU1395" s="6"/>
      <c r="WV1395" s="6"/>
      <c r="WW1395" s="6"/>
      <c r="WX1395" s="6"/>
      <c r="WY1395" s="6"/>
      <c r="WZ1395" s="6"/>
      <c r="XA1395" s="6"/>
      <c r="XB1395" s="6"/>
      <c r="XC1395" s="6"/>
      <c r="XD1395" s="6"/>
      <c r="XE1395" s="6"/>
      <c r="XF1395" s="6"/>
      <c r="XG1395" s="6"/>
      <c r="XH1395" s="6"/>
    </row>
    <row r="1396" spans="2:632" s="4" customFormat="1" x14ac:dyDescent="0.2">
      <c r="B1396" s="6"/>
      <c r="C1396" s="6"/>
      <c r="E1396" s="6"/>
      <c r="UH1396" s="6"/>
      <c r="UI1396" s="6"/>
      <c r="UJ1396" s="6"/>
      <c r="UK1396" s="6"/>
      <c r="UL1396" s="6"/>
      <c r="UM1396" s="6"/>
      <c r="UN1396" s="6"/>
      <c r="UO1396" s="6"/>
      <c r="UP1396" s="6"/>
      <c r="UQ1396" s="6"/>
      <c r="UR1396" s="6"/>
      <c r="US1396" s="6"/>
      <c r="UT1396" s="6"/>
      <c r="UU1396" s="6"/>
      <c r="UV1396" s="6"/>
      <c r="UW1396" s="6"/>
      <c r="UX1396" s="6"/>
      <c r="UY1396" s="6"/>
      <c r="UZ1396" s="6"/>
      <c r="VA1396" s="6"/>
      <c r="VM1396" s="6"/>
      <c r="VN1396" s="6"/>
      <c r="VO1396" s="6"/>
      <c r="VP1396" s="6"/>
      <c r="VQ1396" s="6"/>
      <c r="VR1396" s="6"/>
      <c r="VS1396" s="6"/>
      <c r="VT1396" s="6"/>
      <c r="VU1396" s="6"/>
      <c r="VV1396" s="6"/>
      <c r="VW1396" s="6"/>
      <c r="VX1396" s="6"/>
      <c r="VY1396" s="6"/>
      <c r="VZ1396" s="6"/>
      <c r="WA1396" s="6"/>
      <c r="WB1396" s="6"/>
      <c r="WC1396" s="6"/>
      <c r="WD1396" s="6"/>
      <c r="WE1396" s="6"/>
      <c r="WF1396" s="6"/>
      <c r="WO1396" s="6"/>
      <c r="WP1396" s="6"/>
      <c r="WQ1396" s="6"/>
      <c r="WR1396" s="6"/>
      <c r="WS1396" s="6"/>
      <c r="WT1396" s="6"/>
      <c r="WU1396" s="6"/>
      <c r="WV1396" s="6"/>
      <c r="WW1396" s="6"/>
      <c r="WX1396" s="6"/>
      <c r="WY1396" s="6"/>
      <c r="WZ1396" s="6"/>
      <c r="XA1396" s="6"/>
      <c r="XB1396" s="6"/>
      <c r="XC1396" s="6"/>
      <c r="XD1396" s="6"/>
      <c r="XE1396" s="6"/>
      <c r="XF1396" s="6"/>
      <c r="XG1396" s="6"/>
      <c r="XH1396" s="6"/>
    </row>
    <row r="1397" spans="2:632" s="4" customFormat="1" x14ac:dyDescent="0.2">
      <c r="B1397" s="6"/>
      <c r="C1397" s="6"/>
      <c r="E1397" s="6"/>
      <c r="UH1397" s="6"/>
      <c r="UI1397" s="6"/>
      <c r="UJ1397" s="6"/>
      <c r="UK1397" s="6"/>
      <c r="UL1397" s="6"/>
      <c r="UM1397" s="6"/>
      <c r="UN1397" s="6"/>
      <c r="UO1397" s="6"/>
      <c r="UP1397" s="6"/>
      <c r="UQ1397" s="6"/>
      <c r="UR1397" s="6"/>
      <c r="US1397" s="6"/>
      <c r="UT1397" s="6"/>
      <c r="UU1397" s="6"/>
      <c r="UV1397" s="6"/>
      <c r="UW1397" s="6"/>
      <c r="UX1397" s="6"/>
      <c r="UY1397" s="6"/>
      <c r="UZ1397" s="6"/>
      <c r="VA1397" s="6"/>
      <c r="VM1397" s="6"/>
      <c r="VN1397" s="6"/>
      <c r="VO1397" s="6"/>
      <c r="VP1397" s="6"/>
      <c r="VQ1397" s="6"/>
      <c r="VR1397" s="6"/>
      <c r="VS1397" s="6"/>
      <c r="VT1397" s="6"/>
      <c r="VU1397" s="6"/>
      <c r="VV1397" s="6"/>
      <c r="VW1397" s="6"/>
      <c r="VX1397" s="6"/>
      <c r="VY1397" s="6"/>
      <c r="VZ1397" s="6"/>
      <c r="WA1397" s="6"/>
      <c r="WB1397" s="6"/>
      <c r="WC1397" s="6"/>
      <c r="WD1397" s="6"/>
      <c r="WE1397" s="6"/>
      <c r="WF1397" s="6"/>
      <c r="WO1397" s="6"/>
      <c r="WP1397" s="6"/>
      <c r="WQ1397" s="6"/>
      <c r="WR1397" s="6"/>
      <c r="WS1397" s="6"/>
      <c r="WT1397" s="6"/>
      <c r="WU1397" s="6"/>
      <c r="WV1397" s="6"/>
      <c r="WW1397" s="6"/>
      <c r="WX1397" s="6"/>
      <c r="WY1397" s="6"/>
      <c r="WZ1397" s="6"/>
      <c r="XA1397" s="6"/>
      <c r="XB1397" s="6"/>
      <c r="XC1397" s="6"/>
      <c r="XD1397" s="6"/>
      <c r="XE1397" s="6"/>
      <c r="XF1397" s="6"/>
      <c r="XG1397" s="6"/>
      <c r="XH1397" s="6"/>
    </row>
    <row r="1398" spans="2:632" s="4" customFormat="1" x14ac:dyDescent="0.2">
      <c r="B1398" s="6"/>
      <c r="C1398" s="6"/>
      <c r="E1398" s="6"/>
      <c r="UH1398" s="6"/>
      <c r="UI1398" s="6"/>
      <c r="UJ1398" s="6"/>
      <c r="UK1398" s="6"/>
      <c r="UL1398" s="6"/>
      <c r="UM1398" s="6"/>
      <c r="UN1398" s="6"/>
      <c r="UO1398" s="6"/>
      <c r="UP1398" s="6"/>
      <c r="UQ1398" s="6"/>
      <c r="UR1398" s="6"/>
      <c r="US1398" s="6"/>
      <c r="UT1398" s="6"/>
      <c r="UU1398" s="6"/>
      <c r="UV1398" s="6"/>
      <c r="UW1398" s="6"/>
      <c r="UX1398" s="6"/>
      <c r="UY1398" s="6"/>
      <c r="UZ1398" s="6"/>
      <c r="VA1398" s="6"/>
      <c r="VM1398" s="6"/>
      <c r="VN1398" s="6"/>
      <c r="VO1398" s="6"/>
      <c r="VP1398" s="6"/>
      <c r="VQ1398" s="6"/>
      <c r="VR1398" s="6"/>
      <c r="VS1398" s="6"/>
      <c r="VT1398" s="6"/>
      <c r="VU1398" s="6"/>
      <c r="VV1398" s="6"/>
      <c r="VW1398" s="6"/>
      <c r="VX1398" s="6"/>
      <c r="VY1398" s="6"/>
      <c r="VZ1398" s="6"/>
      <c r="WA1398" s="6"/>
      <c r="WB1398" s="6"/>
      <c r="WC1398" s="6"/>
      <c r="WD1398" s="6"/>
      <c r="WE1398" s="6"/>
      <c r="WF1398" s="6"/>
      <c r="WO1398" s="6"/>
      <c r="WP1398" s="6"/>
      <c r="WQ1398" s="6"/>
      <c r="WR1398" s="6"/>
      <c r="WS1398" s="6"/>
      <c r="WT1398" s="6"/>
      <c r="WU1398" s="6"/>
      <c r="WV1398" s="6"/>
      <c r="WW1398" s="6"/>
      <c r="WX1398" s="6"/>
      <c r="WY1398" s="6"/>
      <c r="WZ1398" s="6"/>
      <c r="XA1398" s="6"/>
      <c r="XB1398" s="6"/>
      <c r="XC1398" s="6"/>
      <c r="XD1398" s="6"/>
      <c r="XE1398" s="6"/>
      <c r="XF1398" s="6"/>
      <c r="XG1398" s="6"/>
      <c r="XH1398" s="6"/>
    </row>
    <row r="1399" spans="2:632" s="4" customFormat="1" x14ac:dyDescent="0.2">
      <c r="B1399" s="6"/>
      <c r="C1399" s="6"/>
      <c r="E1399" s="6"/>
      <c r="UH1399" s="6"/>
      <c r="UI1399" s="6"/>
      <c r="UJ1399" s="6"/>
      <c r="UK1399" s="6"/>
      <c r="UL1399" s="6"/>
      <c r="UM1399" s="6"/>
      <c r="UN1399" s="6"/>
      <c r="UO1399" s="6"/>
      <c r="UP1399" s="6"/>
      <c r="UQ1399" s="6"/>
      <c r="UR1399" s="6"/>
      <c r="US1399" s="6"/>
      <c r="UT1399" s="6"/>
      <c r="UU1399" s="6"/>
      <c r="UV1399" s="6"/>
      <c r="UW1399" s="6"/>
      <c r="UX1399" s="6"/>
      <c r="UY1399" s="6"/>
      <c r="UZ1399" s="6"/>
      <c r="VA1399" s="6"/>
      <c r="VM1399" s="6"/>
      <c r="VN1399" s="6"/>
      <c r="VO1399" s="6"/>
      <c r="VP1399" s="6"/>
      <c r="VQ1399" s="6"/>
      <c r="VR1399" s="6"/>
      <c r="VS1399" s="6"/>
      <c r="VT1399" s="6"/>
      <c r="VU1399" s="6"/>
      <c r="VV1399" s="6"/>
      <c r="VW1399" s="6"/>
      <c r="VX1399" s="6"/>
      <c r="VY1399" s="6"/>
      <c r="VZ1399" s="6"/>
      <c r="WA1399" s="6"/>
      <c r="WB1399" s="6"/>
      <c r="WC1399" s="6"/>
      <c r="WD1399" s="6"/>
      <c r="WE1399" s="6"/>
      <c r="WF1399" s="6"/>
      <c r="WO1399" s="6"/>
      <c r="WP1399" s="6"/>
      <c r="WQ1399" s="6"/>
      <c r="WR1399" s="6"/>
      <c r="WS1399" s="6"/>
      <c r="WT1399" s="6"/>
      <c r="WU1399" s="6"/>
      <c r="WV1399" s="6"/>
      <c r="WW1399" s="6"/>
      <c r="WX1399" s="6"/>
      <c r="WY1399" s="6"/>
      <c r="WZ1399" s="6"/>
      <c r="XA1399" s="6"/>
      <c r="XB1399" s="6"/>
      <c r="XC1399" s="6"/>
      <c r="XD1399" s="6"/>
      <c r="XE1399" s="6"/>
      <c r="XF1399" s="6"/>
      <c r="XG1399" s="6"/>
      <c r="XH1399" s="6"/>
    </row>
    <row r="1400" spans="2:632" s="4" customFormat="1" x14ac:dyDescent="0.2">
      <c r="B1400" s="6"/>
      <c r="C1400" s="6"/>
      <c r="E1400" s="6"/>
      <c r="UH1400" s="6"/>
      <c r="UI1400" s="6"/>
      <c r="UJ1400" s="6"/>
      <c r="UK1400" s="6"/>
      <c r="UL1400" s="6"/>
      <c r="UM1400" s="6"/>
      <c r="UN1400" s="6"/>
      <c r="UO1400" s="6"/>
      <c r="UP1400" s="6"/>
      <c r="UQ1400" s="6"/>
      <c r="UR1400" s="6"/>
      <c r="US1400" s="6"/>
      <c r="UT1400" s="6"/>
      <c r="UU1400" s="6"/>
      <c r="UV1400" s="6"/>
      <c r="UW1400" s="6"/>
      <c r="UX1400" s="6"/>
      <c r="UY1400" s="6"/>
      <c r="UZ1400" s="6"/>
      <c r="VA1400" s="6"/>
      <c r="VM1400" s="6"/>
      <c r="VN1400" s="6"/>
      <c r="VO1400" s="6"/>
      <c r="VP1400" s="6"/>
      <c r="VQ1400" s="6"/>
      <c r="VR1400" s="6"/>
      <c r="VS1400" s="6"/>
      <c r="VT1400" s="6"/>
      <c r="VU1400" s="6"/>
      <c r="VV1400" s="6"/>
      <c r="VW1400" s="6"/>
      <c r="VX1400" s="6"/>
      <c r="VY1400" s="6"/>
      <c r="VZ1400" s="6"/>
      <c r="WA1400" s="6"/>
      <c r="WB1400" s="6"/>
      <c r="WC1400" s="6"/>
      <c r="WD1400" s="6"/>
      <c r="WE1400" s="6"/>
      <c r="WF1400" s="6"/>
      <c r="WO1400" s="6"/>
      <c r="WP1400" s="6"/>
      <c r="WQ1400" s="6"/>
      <c r="WR1400" s="6"/>
      <c r="WS1400" s="6"/>
      <c r="WT1400" s="6"/>
      <c r="WU1400" s="6"/>
      <c r="WV1400" s="6"/>
      <c r="WW1400" s="6"/>
      <c r="WX1400" s="6"/>
      <c r="WY1400" s="6"/>
      <c r="WZ1400" s="6"/>
      <c r="XA1400" s="6"/>
      <c r="XB1400" s="6"/>
      <c r="XC1400" s="6"/>
      <c r="XD1400" s="6"/>
      <c r="XE1400" s="6"/>
      <c r="XF1400" s="6"/>
      <c r="XG1400" s="6"/>
      <c r="XH1400" s="6"/>
    </row>
    <row r="1401" spans="2:632" s="4" customFormat="1" x14ac:dyDescent="0.2">
      <c r="B1401" s="6"/>
      <c r="C1401" s="6"/>
      <c r="E1401" s="6"/>
      <c r="UH1401" s="6"/>
      <c r="UI1401" s="6"/>
      <c r="UJ1401" s="6"/>
      <c r="UK1401" s="6"/>
      <c r="UL1401" s="6"/>
      <c r="UM1401" s="6"/>
      <c r="UN1401" s="6"/>
      <c r="UO1401" s="6"/>
      <c r="UP1401" s="6"/>
      <c r="UQ1401" s="6"/>
      <c r="UR1401" s="6"/>
      <c r="US1401" s="6"/>
      <c r="UT1401" s="6"/>
      <c r="UU1401" s="6"/>
      <c r="UV1401" s="6"/>
      <c r="UW1401" s="6"/>
      <c r="UX1401" s="6"/>
      <c r="UY1401" s="6"/>
      <c r="UZ1401" s="6"/>
      <c r="VA1401" s="6"/>
      <c r="VM1401" s="6"/>
      <c r="VN1401" s="6"/>
      <c r="VO1401" s="6"/>
      <c r="VP1401" s="6"/>
      <c r="VQ1401" s="6"/>
      <c r="VR1401" s="6"/>
      <c r="VS1401" s="6"/>
      <c r="VT1401" s="6"/>
      <c r="VU1401" s="6"/>
      <c r="VV1401" s="6"/>
      <c r="VW1401" s="6"/>
      <c r="VX1401" s="6"/>
      <c r="VY1401" s="6"/>
      <c r="VZ1401" s="6"/>
      <c r="WA1401" s="6"/>
      <c r="WB1401" s="6"/>
      <c r="WC1401" s="6"/>
      <c r="WD1401" s="6"/>
      <c r="WE1401" s="6"/>
      <c r="WF1401" s="6"/>
      <c r="WO1401" s="6"/>
      <c r="WP1401" s="6"/>
      <c r="WQ1401" s="6"/>
      <c r="WR1401" s="6"/>
      <c r="WS1401" s="6"/>
      <c r="WT1401" s="6"/>
      <c r="WU1401" s="6"/>
      <c r="WV1401" s="6"/>
      <c r="WW1401" s="6"/>
      <c r="WX1401" s="6"/>
      <c r="WY1401" s="6"/>
      <c r="WZ1401" s="6"/>
      <c r="XA1401" s="6"/>
      <c r="XB1401" s="6"/>
      <c r="XC1401" s="6"/>
      <c r="XD1401" s="6"/>
      <c r="XE1401" s="6"/>
      <c r="XF1401" s="6"/>
      <c r="XG1401" s="6"/>
      <c r="XH1401" s="6"/>
    </row>
    <row r="1402" spans="2:632" s="4" customFormat="1" x14ac:dyDescent="0.2">
      <c r="B1402" s="6"/>
      <c r="C1402" s="6"/>
      <c r="E1402" s="6"/>
      <c r="UH1402" s="6"/>
      <c r="UI1402" s="6"/>
      <c r="UJ1402" s="6"/>
      <c r="UK1402" s="6"/>
      <c r="UL1402" s="6"/>
      <c r="UM1402" s="6"/>
      <c r="UN1402" s="6"/>
      <c r="UO1402" s="6"/>
      <c r="UP1402" s="6"/>
      <c r="UQ1402" s="6"/>
      <c r="UR1402" s="6"/>
      <c r="US1402" s="6"/>
      <c r="UT1402" s="6"/>
      <c r="UU1402" s="6"/>
      <c r="UV1402" s="6"/>
      <c r="UW1402" s="6"/>
      <c r="UX1402" s="6"/>
      <c r="UY1402" s="6"/>
      <c r="UZ1402" s="6"/>
      <c r="VA1402" s="6"/>
      <c r="VM1402" s="6"/>
      <c r="VN1402" s="6"/>
      <c r="VO1402" s="6"/>
      <c r="VP1402" s="6"/>
      <c r="VQ1402" s="6"/>
      <c r="VR1402" s="6"/>
      <c r="VS1402" s="6"/>
      <c r="VT1402" s="6"/>
      <c r="VU1402" s="6"/>
      <c r="VV1402" s="6"/>
      <c r="VW1402" s="6"/>
      <c r="VX1402" s="6"/>
      <c r="VY1402" s="6"/>
      <c r="VZ1402" s="6"/>
      <c r="WA1402" s="6"/>
      <c r="WB1402" s="6"/>
      <c r="WC1402" s="6"/>
      <c r="WD1402" s="6"/>
      <c r="WE1402" s="6"/>
      <c r="WF1402" s="6"/>
      <c r="WO1402" s="6"/>
      <c r="WP1402" s="6"/>
      <c r="WQ1402" s="6"/>
      <c r="WR1402" s="6"/>
      <c r="WS1402" s="6"/>
      <c r="WT1402" s="6"/>
      <c r="WU1402" s="6"/>
      <c r="WV1402" s="6"/>
      <c r="WW1402" s="6"/>
      <c r="WX1402" s="6"/>
      <c r="WY1402" s="6"/>
      <c r="WZ1402" s="6"/>
      <c r="XA1402" s="6"/>
      <c r="XB1402" s="6"/>
      <c r="XC1402" s="6"/>
      <c r="XD1402" s="6"/>
      <c r="XE1402" s="6"/>
      <c r="XF1402" s="6"/>
      <c r="XG1402" s="6"/>
      <c r="XH1402" s="6"/>
    </row>
    <row r="1403" spans="2:632" s="4" customFormat="1" x14ac:dyDescent="0.2">
      <c r="B1403" s="6"/>
      <c r="C1403" s="6"/>
      <c r="E1403" s="6"/>
      <c r="UH1403" s="6"/>
      <c r="UI1403" s="6"/>
      <c r="UJ1403" s="6"/>
      <c r="UK1403" s="6"/>
      <c r="UL1403" s="6"/>
      <c r="UM1403" s="6"/>
      <c r="UN1403" s="6"/>
      <c r="UO1403" s="6"/>
      <c r="UP1403" s="6"/>
      <c r="UQ1403" s="6"/>
      <c r="UR1403" s="6"/>
      <c r="US1403" s="6"/>
      <c r="UT1403" s="6"/>
      <c r="UU1403" s="6"/>
      <c r="UV1403" s="6"/>
      <c r="UW1403" s="6"/>
      <c r="UX1403" s="6"/>
      <c r="UY1403" s="6"/>
      <c r="UZ1403" s="6"/>
      <c r="VA1403" s="6"/>
      <c r="VM1403" s="6"/>
      <c r="VN1403" s="6"/>
      <c r="VO1403" s="6"/>
      <c r="VP1403" s="6"/>
      <c r="VQ1403" s="6"/>
      <c r="VR1403" s="6"/>
      <c r="VS1403" s="6"/>
      <c r="VT1403" s="6"/>
      <c r="VU1403" s="6"/>
      <c r="VV1403" s="6"/>
      <c r="VW1403" s="6"/>
      <c r="VX1403" s="6"/>
      <c r="VY1403" s="6"/>
      <c r="VZ1403" s="6"/>
      <c r="WA1403" s="6"/>
      <c r="WB1403" s="6"/>
      <c r="WC1403" s="6"/>
      <c r="WD1403" s="6"/>
      <c r="WE1403" s="6"/>
      <c r="WF1403" s="6"/>
      <c r="WO1403" s="6"/>
      <c r="WP1403" s="6"/>
      <c r="WQ1403" s="6"/>
      <c r="WR1403" s="6"/>
      <c r="WS1403" s="6"/>
      <c r="WT1403" s="6"/>
      <c r="WU1403" s="6"/>
      <c r="WV1403" s="6"/>
      <c r="WW1403" s="6"/>
      <c r="WX1403" s="6"/>
      <c r="WY1403" s="6"/>
      <c r="WZ1403" s="6"/>
      <c r="XA1403" s="6"/>
      <c r="XB1403" s="6"/>
      <c r="XC1403" s="6"/>
      <c r="XD1403" s="6"/>
      <c r="XE1403" s="6"/>
      <c r="XF1403" s="6"/>
      <c r="XG1403" s="6"/>
      <c r="XH1403" s="6"/>
    </row>
    <row r="1404" spans="2:632" s="4" customFormat="1" x14ac:dyDescent="0.2">
      <c r="B1404" s="6"/>
      <c r="C1404" s="6"/>
      <c r="E1404" s="6"/>
      <c r="UH1404" s="6"/>
      <c r="UI1404" s="6"/>
      <c r="UJ1404" s="6"/>
      <c r="UK1404" s="6"/>
      <c r="UL1404" s="6"/>
      <c r="UM1404" s="6"/>
      <c r="UN1404" s="6"/>
      <c r="UO1404" s="6"/>
      <c r="UP1404" s="6"/>
      <c r="UQ1404" s="6"/>
      <c r="UR1404" s="6"/>
      <c r="US1404" s="6"/>
      <c r="UT1404" s="6"/>
      <c r="UU1404" s="6"/>
      <c r="UV1404" s="6"/>
      <c r="UW1404" s="6"/>
      <c r="UX1404" s="6"/>
      <c r="UY1404" s="6"/>
      <c r="UZ1404" s="6"/>
      <c r="VA1404" s="6"/>
      <c r="VM1404" s="6"/>
      <c r="VN1404" s="6"/>
      <c r="VO1404" s="6"/>
      <c r="VP1404" s="6"/>
      <c r="VQ1404" s="6"/>
      <c r="VR1404" s="6"/>
      <c r="VS1404" s="6"/>
      <c r="VT1404" s="6"/>
      <c r="VU1404" s="6"/>
      <c r="VV1404" s="6"/>
      <c r="VW1404" s="6"/>
      <c r="VX1404" s="6"/>
      <c r="VY1404" s="6"/>
      <c r="VZ1404" s="6"/>
      <c r="WA1404" s="6"/>
      <c r="WB1404" s="6"/>
      <c r="WC1404" s="6"/>
      <c r="WD1404" s="6"/>
      <c r="WE1404" s="6"/>
      <c r="WF1404" s="6"/>
      <c r="WO1404" s="6"/>
      <c r="WP1404" s="6"/>
      <c r="WQ1404" s="6"/>
      <c r="WR1404" s="6"/>
      <c r="WS1404" s="6"/>
      <c r="WT1404" s="6"/>
      <c r="WU1404" s="6"/>
      <c r="WV1404" s="6"/>
      <c r="WW1404" s="6"/>
      <c r="WX1404" s="6"/>
      <c r="WY1404" s="6"/>
      <c r="WZ1404" s="6"/>
      <c r="XA1404" s="6"/>
      <c r="XB1404" s="6"/>
      <c r="XC1404" s="6"/>
      <c r="XD1404" s="6"/>
      <c r="XE1404" s="6"/>
      <c r="XF1404" s="6"/>
      <c r="XG1404" s="6"/>
      <c r="XH1404" s="6"/>
    </row>
    <row r="1405" spans="2:632" s="4" customFormat="1" x14ac:dyDescent="0.2">
      <c r="B1405" s="6"/>
      <c r="C1405" s="6"/>
      <c r="E1405" s="6"/>
      <c r="UH1405" s="6"/>
      <c r="UI1405" s="6"/>
      <c r="UJ1405" s="6"/>
      <c r="UK1405" s="6"/>
      <c r="UL1405" s="6"/>
      <c r="UM1405" s="6"/>
      <c r="UN1405" s="6"/>
      <c r="UO1405" s="6"/>
      <c r="UP1405" s="6"/>
      <c r="UQ1405" s="6"/>
      <c r="UR1405" s="6"/>
      <c r="US1405" s="6"/>
      <c r="UT1405" s="6"/>
      <c r="UU1405" s="6"/>
      <c r="UV1405" s="6"/>
      <c r="UW1405" s="6"/>
      <c r="UX1405" s="6"/>
      <c r="UY1405" s="6"/>
      <c r="UZ1405" s="6"/>
      <c r="VA1405" s="6"/>
      <c r="VM1405" s="6"/>
      <c r="VN1405" s="6"/>
      <c r="VO1405" s="6"/>
      <c r="VP1405" s="6"/>
      <c r="VQ1405" s="6"/>
      <c r="VR1405" s="6"/>
      <c r="VS1405" s="6"/>
      <c r="VT1405" s="6"/>
      <c r="VU1405" s="6"/>
      <c r="VV1405" s="6"/>
      <c r="VW1405" s="6"/>
      <c r="VX1405" s="6"/>
      <c r="VY1405" s="6"/>
      <c r="VZ1405" s="6"/>
      <c r="WA1405" s="6"/>
      <c r="WB1405" s="6"/>
      <c r="WC1405" s="6"/>
      <c r="WD1405" s="6"/>
      <c r="WE1405" s="6"/>
      <c r="WF1405" s="6"/>
      <c r="WO1405" s="6"/>
      <c r="WP1405" s="6"/>
      <c r="WQ1405" s="6"/>
      <c r="WR1405" s="6"/>
      <c r="WS1405" s="6"/>
      <c r="WT1405" s="6"/>
      <c r="WU1405" s="6"/>
      <c r="WV1405" s="6"/>
      <c r="WW1405" s="6"/>
      <c r="WX1405" s="6"/>
      <c r="WY1405" s="6"/>
      <c r="WZ1405" s="6"/>
      <c r="XA1405" s="6"/>
      <c r="XB1405" s="6"/>
      <c r="XC1405" s="6"/>
      <c r="XD1405" s="6"/>
      <c r="XE1405" s="6"/>
      <c r="XF1405" s="6"/>
      <c r="XG1405" s="6"/>
      <c r="XH1405" s="6"/>
    </row>
    <row r="1406" spans="2:632" s="4" customFormat="1" x14ac:dyDescent="0.2">
      <c r="B1406" s="6"/>
      <c r="C1406" s="6"/>
      <c r="E1406" s="6"/>
      <c r="UH1406" s="6"/>
      <c r="UI1406" s="6"/>
      <c r="UJ1406" s="6"/>
      <c r="UK1406" s="6"/>
      <c r="UL1406" s="6"/>
      <c r="UM1406" s="6"/>
      <c r="UN1406" s="6"/>
      <c r="UO1406" s="6"/>
      <c r="UP1406" s="6"/>
      <c r="UQ1406" s="6"/>
      <c r="UR1406" s="6"/>
      <c r="US1406" s="6"/>
      <c r="UT1406" s="6"/>
      <c r="UU1406" s="6"/>
      <c r="UV1406" s="6"/>
      <c r="UW1406" s="6"/>
      <c r="UX1406" s="6"/>
      <c r="UY1406" s="6"/>
      <c r="UZ1406" s="6"/>
      <c r="VA1406" s="6"/>
      <c r="VM1406" s="6"/>
      <c r="VN1406" s="6"/>
      <c r="VO1406" s="6"/>
      <c r="VP1406" s="6"/>
      <c r="VQ1406" s="6"/>
      <c r="VR1406" s="6"/>
      <c r="VS1406" s="6"/>
      <c r="VT1406" s="6"/>
      <c r="VU1406" s="6"/>
      <c r="VV1406" s="6"/>
      <c r="VW1406" s="6"/>
      <c r="VX1406" s="6"/>
      <c r="VY1406" s="6"/>
      <c r="VZ1406" s="6"/>
      <c r="WA1406" s="6"/>
      <c r="WB1406" s="6"/>
      <c r="WC1406" s="6"/>
      <c r="WD1406" s="6"/>
      <c r="WE1406" s="6"/>
      <c r="WF1406" s="6"/>
      <c r="WO1406" s="6"/>
      <c r="WP1406" s="6"/>
      <c r="WQ1406" s="6"/>
      <c r="WR1406" s="6"/>
      <c r="WS1406" s="6"/>
      <c r="WT1406" s="6"/>
      <c r="WU1406" s="6"/>
      <c r="WV1406" s="6"/>
      <c r="WW1406" s="6"/>
      <c r="WX1406" s="6"/>
      <c r="WY1406" s="6"/>
      <c r="WZ1406" s="6"/>
      <c r="XA1406" s="6"/>
      <c r="XB1406" s="6"/>
      <c r="XC1406" s="6"/>
      <c r="XD1406" s="6"/>
      <c r="XE1406" s="6"/>
      <c r="XF1406" s="6"/>
      <c r="XG1406" s="6"/>
      <c r="XH1406" s="6"/>
    </row>
    <row r="1407" spans="2:632" s="4" customFormat="1" x14ac:dyDescent="0.2">
      <c r="B1407" s="6"/>
      <c r="C1407" s="6"/>
      <c r="E1407" s="6"/>
      <c r="UH1407" s="6"/>
      <c r="UI1407" s="6"/>
      <c r="UJ1407" s="6"/>
      <c r="UK1407" s="6"/>
      <c r="UL1407" s="6"/>
      <c r="UM1407" s="6"/>
      <c r="UN1407" s="6"/>
      <c r="UO1407" s="6"/>
      <c r="UP1407" s="6"/>
      <c r="UQ1407" s="6"/>
      <c r="UR1407" s="6"/>
      <c r="US1407" s="6"/>
      <c r="UT1407" s="6"/>
      <c r="UU1407" s="6"/>
      <c r="UV1407" s="6"/>
      <c r="UW1407" s="6"/>
      <c r="UX1407" s="6"/>
      <c r="UY1407" s="6"/>
      <c r="UZ1407" s="6"/>
      <c r="VA1407" s="6"/>
      <c r="VM1407" s="6"/>
      <c r="VN1407" s="6"/>
      <c r="VO1407" s="6"/>
      <c r="VP1407" s="6"/>
      <c r="VQ1407" s="6"/>
      <c r="VR1407" s="6"/>
      <c r="VS1407" s="6"/>
      <c r="VT1407" s="6"/>
      <c r="VU1407" s="6"/>
      <c r="VV1407" s="6"/>
      <c r="VW1407" s="6"/>
      <c r="VX1407" s="6"/>
      <c r="VY1407" s="6"/>
      <c r="VZ1407" s="6"/>
      <c r="WA1407" s="6"/>
      <c r="WB1407" s="6"/>
      <c r="WC1407" s="6"/>
      <c r="WD1407" s="6"/>
      <c r="WE1407" s="6"/>
      <c r="WF1407" s="6"/>
      <c r="WO1407" s="6"/>
      <c r="WP1407" s="6"/>
      <c r="WQ1407" s="6"/>
      <c r="WR1407" s="6"/>
      <c r="WS1407" s="6"/>
      <c r="WT1407" s="6"/>
      <c r="WU1407" s="6"/>
      <c r="WV1407" s="6"/>
      <c r="WW1407" s="6"/>
      <c r="WX1407" s="6"/>
      <c r="WY1407" s="6"/>
      <c r="WZ1407" s="6"/>
      <c r="XA1407" s="6"/>
      <c r="XB1407" s="6"/>
      <c r="XC1407" s="6"/>
      <c r="XD1407" s="6"/>
      <c r="XE1407" s="6"/>
      <c r="XF1407" s="6"/>
      <c r="XG1407" s="6"/>
      <c r="XH1407" s="6"/>
    </row>
    <row r="1408" spans="2:632" s="4" customFormat="1" x14ac:dyDescent="0.2">
      <c r="B1408" s="6"/>
      <c r="C1408" s="6"/>
      <c r="E1408" s="6"/>
      <c r="UH1408" s="6"/>
      <c r="UI1408" s="6"/>
      <c r="UJ1408" s="6"/>
      <c r="UK1408" s="6"/>
      <c r="UL1408" s="6"/>
      <c r="UM1408" s="6"/>
      <c r="UN1408" s="6"/>
      <c r="UO1408" s="6"/>
      <c r="UP1408" s="6"/>
      <c r="UQ1408" s="6"/>
      <c r="UR1408" s="6"/>
      <c r="US1408" s="6"/>
      <c r="UT1408" s="6"/>
      <c r="UU1408" s="6"/>
      <c r="UV1408" s="6"/>
      <c r="UW1408" s="6"/>
      <c r="UX1408" s="6"/>
      <c r="UY1408" s="6"/>
      <c r="UZ1408" s="6"/>
      <c r="VA1408" s="6"/>
      <c r="VM1408" s="6"/>
      <c r="VN1408" s="6"/>
      <c r="VO1408" s="6"/>
      <c r="VP1408" s="6"/>
      <c r="VQ1408" s="6"/>
      <c r="VR1408" s="6"/>
      <c r="VS1408" s="6"/>
      <c r="VT1408" s="6"/>
      <c r="VU1408" s="6"/>
      <c r="VV1408" s="6"/>
      <c r="VW1408" s="6"/>
      <c r="VX1408" s="6"/>
      <c r="VY1408" s="6"/>
      <c r="VZ1408" s="6"/>
      <c r="WA1408" s="6"/>
      <c r="WB1408" s="6"/>
      <c r="WC1408" s="6"/>
      <c r="WD1408" s="6"/>
      <c r="WE1408" s="6"/>
      <c r="WF1408" s="6"/>
      <c r="WO1408" s="6"/>
      <c r="WP1408" s="6"/>
      <c r="WQ1408" s="6"/>
      <c r="WR1408" s="6"/>
      <c r="WS1408" s="6"/>
      <c r="WT1408" s="6"/>
      <c r="WU1408" s="6"/>
      <c r="WV1408" s="6"/>
      <c r="WW1408" s="6"/>
      <c r="WX1408" s="6"/>
      <c r="WY1408" s="6"/>
      <c r="WZ1408" s="6"/>
      <c r="XA1408" s="6"/>
      <c r="XB1408" s="6"/>
      <c r="XC1408" s="6"/>
      <c r="XD1408" s="6"/>
      <c r="XE1408" s="6"/>
      <c r="XF1408" s="6"/>
      <c r="XG1408" s="6"/>
      <c r="XH1408" s="6"/>
    </row>
    <row r="1409" spans="2:632" s="4" customFormat="1" x14ac:dyDescent="0.2">
      <c r="B1409" s="6"/>
      <c r="C1409" s="6"/>
      <c r="E1409" s="6"/>
      <c r="UH1409" s="6"/>
      <c r="UI1409" s="6"/>
      <c r="UJ1409" s="6"/>
      <c r="UK1409" s="6"/>
      <c r="UL1409" s="6"/>
      <c r="UM1409" s="6"/>
      <c r="UN1409" s="6"/>
      <c r="UO1409" s="6"/>
      <c r="UP1409" s="6"/>
      <c r="UQ1409" s="6"/>
      <c r="UR1409" s="6"/>
      <c r="US1409" s="6"/>
      <c r="UT1409" s="6"/>
      <c r="UU1409" s="6"/>
      <c r="UV1409" s="6"/>
      <c r="UW1409" s="6"/>
      <c r="UX1409" s="6"/>
      <c r="UY1409" s="6"/>
      <c r="UZ1409" s="6"/>
      <c r="VA1409" s="6"/>
      <c r="VM1409" s="6"/>
      <c r="VN1409" s="6"/>
      <c r="VO1409" s="6"/>
      <c r="VP1409" s="6"/>
      <c r="VQ1409" s="6"/>
      <c r="VR1409" s="6"/>
      <c r="VS1409" s="6"/>
      <c r="VT1409" s="6"/>
      <c r="VU1409" s="6"/>
      <c r="VV1409" s="6"/>
      <c r="VW1409" s="6"/>
      <c r="VX1409" s="6"/>
      <c r="VY1409" s="6"/>
      <c r="VZ1409" s="6"/>
      <c r="WA1409" s="6"/>
      <c r="WB1409" s="6"/>
      <c r="WC1409" s="6"/>
      <c r="WD1409" s="6"/>
      <c r="WE1409" s="6"/>
      <c r="WF1409" s="6"/>
      <c r="WO1409" s="6"/>
      <c r="WP1409" s="6"/>
      <c r="WQ1409" s="6"/>
      <c r="WR1409" s="6"/>
      <c r="WS1409" s="6"/>
      <c r="WT1409" s="6"/>
      <c r="WU1409" s="6"/>
      <c r="WV1409" s="6"/>
      <c r="WW1409" s="6"/>
      <c r="WX1409" s="6"/>
      <c r="WY1409" s="6"/>
      <c r="WZ1409" s="6"/>
      <c r="XA1409" s="6"/>
      <c r="XB1409" s="6"/>
      <c r="XC1409" s="6"/>
      <c r="XD1409" s="6"/>
      <c r="XE1409" s="6"/>
      <c r="XF1409" s="6"/>
      <c r="XG1409" s="6"/>
      <c r="XH1409" s="6"/>
    </row>
    <row r="1410" spans="2:632" s="4" customFormat="1" x14ac:dyDescent="0.2">
      <c r="B1410" s="6"/>
      <c r="C1410" s="6"/>
      <c r="E1410" s="6"/>
      <c r="UH1410" s="6"/>
      <c r="UI1410" s="6"/>
      <c r="UJ1410" s="6"/>
      <c r="UK1410" s="6"/>
      <c r="UL1410" s="6"/>
      <c r="UM1410" s="6"/>
      <c r="UN1410" s="6"/>
      <c r="UO1410" s="6"/>
      <c r="UP1410" s="6"/>
      <c r="UQ1410" s="6"/>
      <c r="UR1410" s="6"/>
      <c r="US1410" s="6"/>
      <c r="UT1410" s="6"/>
      <c r="UU1410" s="6"/>
      <c r="UV1410" s="6"/>
      <c r="UW1410" s="6"/>
      <c r="UX1410" s="6"/>
      <c r="UY1410" s="6"/>
      <c r="UZ1410" s="6"/>
      <c r="VA1410" s="6"/>
      <c r="VM1410" s="6"/>
      <c r="VN1410" s="6"/>
      <c r="VO1410" s="6"/>
      <c r="VP1410" s="6"/>
      <c r="VQ1410" s="6"/>
      <c r="VR1410" s="6"/>
      <c r="VS1410" s="6"/>
      <c r="VT1410" s="6"/>
      <c r="VU1410" s="6"/>
      <c r="VV1410" s="6"/>
      <c r="VW1410" s="6"/>
      <c r="VX1410" s="6"/>
      <c r="VY1410" s="6"/>
      <c r="VZ1410" s="6"/>
      <c r="WA1410" s="6"/>
      <c r="WB1410" s="6"/>
      <c r="WC1410" s="6"/>
      <c r="WD1410" s="6"/>
      <c r="WE1410" s="6"/>
      <c r="WF1410" s="6"/>
      <c r="WO1410" s="6"/>
      <c r="WP1410" s="6"/>
      <c r="WQ1410" s="6"/>
      <c r="WR1410" s="6"/>
      <c r="WS1410" s="6"/>
      <c r="WT1410" s="6"/>
      <c r="WU1410" s="6"/>
      <c r="WV1410" s="6"/>
      <c r="WW1410" s="6"/>
      <c r="WX1410" s="6"/>
      <c r="WY1410" s="6"/>
      <c r="WZ1410" s="6"/>
      <c r="XA1410" s="6"/>
      <c r="XB1410" s="6"/>
      <c r="XC1410" s="6"/>
      <c r="XD1410" s="6"/>
      <c r="XE1410" s="6"/>
      <c r="XF1410" s="6"/>
      <c r="XG1410" s="6"/>
      <c r="XH1410" s="6"/>
    </row>
    <row r="1411" spans="2:632" s="4" customFormat="1" x14ac:dyDescent="0.2">
      <c r="B1411" s="6"/>
      <c r="C1411" s="6"/>
      <c r="E1411" s="6"/>
      <c r="UH1411" s="6"/>
      <c r="UI1411" s="6"/>
      <c r="UJ1411" s="6"/>
      <c r="UK1411" s="6"/>
      <c r="UL1411" s="6"/>
      <c r="UM1411" s="6"/>
      <c r="UN1411" s="6"/>
      <c r="UO1411" s="6"/>
      <c r="UP1411" s="6"/>
      <c r="UQ1411" s="6"/>
      <c r="UR1411" s="6"/>
      <c r="US1411" s="6"/>
      <c r="UT1411" s="6"/>
      <c r="UU1411" s="6"/>
      <c r="UV1411" s="6"/>
      <c r="UW1411" s="6"/>
      <c r="UX1411" s="6"/>
      <c r="UY1411" s="6"/>
      <c r="UZ1411" s="6"/>
      <c r="VA1411" s="6"/>
      <c r="VM1411" s="6"/>
      <c r="VN1411" s="6"/>
      <c r="VO1411" s="6"/>
      <c r="VP1411" s="6"/>
      <c r="VQ1411" s="6"/>
      <c r="VR1411" s="6"/>
      <c r="VS1411" s="6"/>
      <c r="VT1411" s="6"/>
      <c r="VU1411" s="6"/>
      <c r="VV1411" s="6"/>
      <c r="VW1411" s="6"/>
      <c r="VX1411" s="6"/>
      <c r="VY1411" s="6"/>
      <c r="VZ1411" s="6"/>
      <c r="WA1411" s="6"/>
      <c r="WB1411" s="6"/>
      <c r="WC1411" s="6"/>
      <c r="WD1411" s="6"/>
      <c r="WE1411" s="6"/>
      <c r="WF1411" s="6"/>
      <c r="WO1411" s="6"/>
      <c r="WP1411" s="6"/>
      <c r="WQ1411" s="6"/>
      <c r="WR1411" s="6"/>
      <c r="WS1411" s="6"/>
      <c r="WT1411" s="6"/>
      <c r="WU1411" s="6"/>
      <c r="WV1411" s="6"/>
      <c r="WW1411" s="6"/>
      <c r="WX1411" s="6"/>
      <c r="WY1411" s="6"/>
      <c r="WZ1411" s="6"/>
      <c r="XA1411" s="6"/>
      <c r="XB1411" s="6"/>
      <c r="XC1411" s="6"/>
      <c r="XD1411" s="6"/>
      <c r="XE1411" s="6"/>
      <c r="XF1411" s="6"/>
      <c r="XG1411" s="6"/>
      <c r="XH1411" s="6"/>
    </row>
    <row r="1412" spans="2:632" s="4" customFormat="1" x14ac:dyDescent="0.2">
      <c r="B1412" s="6"/>
      <c r="C1412" s="6"/>
      <c r="E1412" s="6"/>
      <c r="UH1412" s="6"/>
      <c r="UI1412" s="6"/>
      <c r="UJ1412" s="6"/>
      <c r="UK1412" s="6"/>
      <c r="UL1412" s="6"/>
      <c r="UM1412" s="6"/>
      <c r="UN1412" s="6"/>
      <c r="UO1412" s="6"/>
      <c r="UP1412" s="6"/>
      <c r="UQ1412" s="6"/>
      <c r="UR1412" s="6"/>
      <c r="US1412" s="6"/>
      <c r="UT1412" s="6"/>
      <c r="UU1412" s="6"/>
      <c r="UV1412" s="6"/>
      <c r="UW1412" s="6"/>
      <c r="UX1412" s="6"/>
      <c r="UY1412" s="6"/>
      <c r="UZ1412" s="6"/>
      <c r="VA1412" s="6"/>
      <c r="VM1412" s="6"/>
      <c r="VN1412" s="6"/>
      <c r="VO1412" s="6"/>
      <c r="VP1412" s="6"/>
      <c r="VQ1412" s="6"/>
      <c r="VR1412" s="6"/>
      <c r="VS1412" s="6"/>
      <c r="VT1412" s="6"/>
      <c r="VU1412" s="6"/>
      <c r="VV1412" s="6"/>
      <c r="VW1412" s="6"/>
      <c r="VX1412" s="6"/>
      <c r="VY1412" s="6"/>
      <c r="VZ1412" s="6"/>
      <c r="WA1412" s="6"/>
      <c r="WB1412" s="6"/>
      <c r="WC1412" s="6"/>
      <c r="WD1412" s="6"/>
      <c r="WE1412" s="6"/>
      <c r="WF1412" s="6"/>
      <c r="WO1412" s="6"/>
      <c r="WP1412" s="6"/>
      <c r="WQ1412" s="6"/>
      <c r="WR1412" s="6"/>
      <c r="WS1412" s="6"/>
      <c r="WT1412" s="6"/>
      <c r="WU1412" s="6"/>
      <c r="WV1412" s="6"/>
      <c r="WW1412" s="6"/>
      <c r="WX1412" s="6"/>
      <c r="WY1412" s="6"/>
      <c r="WZ1412" s="6"/>
      <c r="XA1412" s="6"/>
      <c r="XB1412" s="6"/>
      <c r="XC1412" s="6"/>
      <c r="XD1412" s="6"/>
      <c r="XE1412" s="6"/>
      <c r="XF1412" s="6"/>
      <c r="XG1412" s="6"/>
      <c r="XH1412" s="6"/>
    </row>
    <row r="1413" spans="2:632" s="4" customFormat="1" x14ac:dyDescent="0.2">
      <c r="B1413" s="6"/>
      <c r="C1413" s="6"/>
      <c r="E1413" s="6"/>
      <c r="UH1413" s="6"/>
      <c r="UI1413" s="6"/>
      <c r="UJ1413" s="6"/>
      <c r="UK1413" s="6"/>
      <c r="UL1413" s="6"/>
      <c r="UM1413" s="6"/>
      <c r="UN1413" s="6"/>
      <c r="UO1413" s="6"/>
      <c r="UP1413" s="6"/>
      <c r="UQ1413" s="6"/>
      <c r="UR1413" s="6"/>
      <c r="US1413" s="6"/>
      <c r="UT1413" s="6"/>
      <c r="UU1413" s="6"/>
      <c r="UV1413" s="6"/>
      <c r="UW1413" s="6"/>
      <c r="UX1413" s="6"/>
      <c r="UY1413" s="6"/>
      <c r="UZ1413" s="6"/>
      <c r="VA1413" s="6"/>
      <c r="VM1413" s="6"/>
      <c r="VN1413" s="6"/>
      <c r="VO1413" s="6"/>
      <c r="VP1413" s="6"/>
      <c r="VQ1413" s="6"/>
      <c r="VR1413" s="6"/>
      <c r="VS1413" s="6"/>
      <c r="VT1413" s="6"/>
      <c r="VU1413" s="6"/>
      <c r="VV1413" s="6"/>
      <c r="VW1413" s="6"/>
      <c r="VX1413" s="6"/>
      <c r="VY1413" s="6"/>
      <c r="VZ1413" s="6"/>
      <c r="WA1413" s="6"/>
      <c r="WB1413" s="6"/>
      <c r="WC1413" s="6"/>
      <c r="WD1413" s="6"/>
      <c r="WE1413" s="6"/>
      <c r="WF1413" s="6"/>
      <c r="WO1413" s="6"/>
      <c r="WP1413" s="6"/>
      <c r="WQ1413" s="6"/>
      <c r="WR1413" s="6"/>
      <c r="WS1413" s="6"/>
      <c r="WT1413" s="6"/>
      <c r="WU1413" s="6"/>
      <c r="WV1413" s="6"/>
      <c r="WW1413" s="6"/>
      <c r="WX1413" s="6"/>
      <c r="WY1413" s="6"/>
      <c r="WZ1413" s="6"/>
      <c r="XA1413" s="6"/>
      <c r="XB1413" s="6"/>
      <c r="XC1413" s="6"/>
      <c r="XD1413" s="6"/>
      <c r="XE1413" s="6"/>
      <c r="XF1413" s="6"/>
      <c r="XG1413" s="6"/>
      <c r="XH1413" s="6"/>
    </row>
    <row r="1414" spans="2:632" s="4" customFormat="1" x14ac:dyDescent="0.2">
      <c r="B1414" s="6"/>
      <c r="C1414" s="6"/>
      <c r="E1414" s="6"/>
      <c r="UH1414" s="6"/>
      <c r="UI1414" s="6"/>
      <c r="UJ1414" s="6"/>
      <c r="UK1414" s="6"/>
      <c r="UL1414" s="6"/>
      <c r="UM1414" s="6"/>
      <c r="UN1414" s="6"/>
      <c r="UO1414" s="6"/>
      <c r="UP1414" s="6"/>
      <c r="UQ1414" s="6"/>
      <c r="UR1414" s="6"/>
      <c r="US1414" s="6"/>
      <c r="UT1414" s="6"/>
      <c r="UU1414" s="6"/>
      <c r="UV1414" s="6"/>
      <c r="UW1414" s="6"/>
      <c r="UX1414" s="6"/>
      <c r="UY1414" s="6"/>
      <c r="UZ1414" s="6"/>
      <c r="VA1414" s="6"/>
      <c r="VM1414" s="6"/>
      <c r="VN1414" s="6"/>
      <c r="VO1414" s="6"/>
      <c r="VP1414" s="6"/>
      <c r="VQ1414" s="6"/>
      <c r="VR1414" s="6"/>
      <c r="VS1414" s="6"/>
      <c r="VT1414" s="6"/>
      <c r="VU1414" s="6"/>
      <c r="VV1414" s="6"/>
      <c r="VW1414" s="6"/>
      <c r="VX1414" s="6"/>
      <c r="VY1414" s="6"/>
      <c r="VZ1414" s="6"/>
      <c r="WA1414" s="6"/>
      <c r="WB1414" s="6"/>
      <c r="WC1414" s="6"/>
      <c r="WD1414" s="6"/>
      <c r="WE1414" s="6"/>
      <c r="WF1414" s="6"/>
      <c r="WO1414" s="6"/>
      <c r="WP1414" s="6"/>
      <c r="WQ1414" s="6"/>
      <c r="WR1414" s="6"/>
      <c r="WS1414" s="6"/>
      <c r="WT1414" s="6"/>
      <c r="WU1414" s="6"/>
      <c r="WV1414" s="6"/>
      <c r="WW1414" s="6"/>
      <c r="WX1414" s="6"/>
      <c r="WY1414" s="6"/>
      <c r="WZ1414" s="6"/>
      <c r="XA1414" s="6"/>
      <c r="XB1414" s="6"/>
      <c r="XC1414" s="6"/>
      <c r="XD1414" s="6"/>
      <c r="XE1414" s="6"/>
      <c r="XF1414" s="6"/>
      <c r="XG1414" s="6"/>
      <c r="XH1414" s="6"/>
    </row>
    <row r="1415" spans="2:632" s="4" customFormat="1" x14ac:dyDescent="0.2">
      <c r="B1415" s="6"/>
      <c r="C1415" s="6"/>
      <c r="E1415" s="6"/>
      <c r="UH1415" s="6"/>
      <c r="UI1415" s="6"/>
      <c r="UJ1415" s="6"/>
      <c r="UK1415" s="6"/>
      <c r="UL1415" s="6"/>
      <c r="UM1415" s="6"/>
      <c r="UN1415" s="6"/>
      <c r="UO1415" s="6"/>
      <c r="UP1415" s="6"/>
      <c r="UQ1415" s="6"/>
      <c r="UR1415" s="6"/>
      <c r="US1415" s="6"/>
      <c r="UT1415" s="6"/>
      <c r="UU1415" s="6"/>
      <c r="UV1415" s="6"/>
      <c r="UW1415" s="6"/>
      <c r="UX1415" s="6"/>
      <c r="UY1415" s="6"/>
      <c r="UZ1415" s="6"/>
      <c r="VA1415" s="6"/>
      <c r="VM1415" s="6"/>
      <c r="VN1415" s="6"/>
      <c r="VO1415" s="6"/>
      <c r="VP1415" s="6"/>
      <c r="VQ1415" s="6"/>
      <c r="VR1415" s="6"/>
      <c r="VS1415" s="6"/>
      <c r="VT1415" s="6"/>
      <c r="VU1415" s="6"/>
      <c r="VV1415" s="6"/>
      <c r="VW1415" s="6"/>
      <c r="VX1415" s="6"/>
      <c r="VY1415" s="6"/>
      <c r="VZ1415" s="6"/>
      <c r="WA1415" s="6"/>
      <c r="WB1415" s="6"/>
      <c r="WC1415" s="6"/>
      <c r="WD1415" s="6"/>
      <c r="WE1415" s="6"/>
      <c r="WF1415" s="6"/>
      <c r="WO1415" s="6"/>
      <c r="WP1415" s="6"/>
      <c r="WQ1415" s="6"/>
      <c r="WR1415" s="6"/>
      <c r="WS1415" s="6"/>
      <c r="WT1415" s="6"/>
      <c r="WU1415" s="6"/>
      <c r="WV1415" s="6"/>
      <c r="WW1415" s="6"/>
      <c r="WX1415" s="6"/>
      <c r="WY1415" s="6"/>
      <c r="WZ1415" s="6"/>
      <c r="XA1415" s="6"/>
      <c r="XB1415" s="6"/>
      <c r="XC1415" s="6"/>
      <c r="XD1415" s="6"/>
      <c r="XE1415" s="6"/>
      <c r="XF1415" s="6"/>
      <c r="XG1415" s="6"/>
      <c r="XH1415" s="6"/>
    </row>
    <row r="1416" spans="2:632" s="4" customFormat="1" x14ac:dyDescent="0.2">
      <c r="B1416" s="6"/>
      <c r="C1416" s="6"/>
      <c r="E1416" s="6"/>
      <c r="UH1416" s="6"/>
      <c r="UI1416" s="6"/>
      <c r="UJ1416" s="6"/>
      <c r="UK1416" s="6"/>
      <c r="UL1416" s="6"/>
      <c r="UM1416" s="6"/>
      <c r="UN1416" s="6"/>
      <c r="UO1416" s="6"/>
      <c r="UP1416" s="6"/>
      <c r="UQ1416" s="6"/>
      <c r="UR1416" s="6"/>
      <c r="US1416" s="6"/>
      <c r="UT1416" s="6"/>
      <c r="UU1416" s="6"/>
      <c r="UV1416" s="6"/>
      <c r="UW1416" s="6"/>
      <c r="UX1416" s="6"/>
      <c r="UY1416" s="6"/>
      <c r="UZ1416" s="6"/>
      <c r="VA1416" s="6"/>
      <c r="VM1416" s="6"/>
      <c r="VN1416" s="6"/>
      <c r="VO1416" s="6"/>
      <c r="VP1416" s="6"/>
      <c r="VQ1416" s="6"/>
      <c r="VR1416" s="6"/>
      <c r="VS1416" s="6"/>
      <c r="VT1416" s="6"/>
      <c r="VU1416" s="6"/>
      <c r="VV1416" s="6"/>
      <c r="VW1416" s="6"/>
      <c r="VX1416" s="6"/>
      <c r="VY1416" s="6"/>
      <c r="VZ1416" s="6"/>
      <c r="WA1416" s="6"/>
      <c r="WB1416" s="6"/>
      <c r="WC1416" s="6"/>
      <c r="WD1416" s="6"/>
      <c r="WE1416" s="6"/>
      <c r="WF1416" s="6"/>
      <c r="WO1416" s="6"/>
      <c r="WP1416" s="6"/>
      <c r="WQ1416" s="6"/>
      <c r="WR1416" s="6"/>
      <c r="WS1416" s="6"/>
      <c r="WT1416" s="6"/>
      <c r="WU1416" s="6"/>
      <c r="WV1416" s="6"/>
      <c r="WW1416" s="6"/>
      <c r="WX1416" s="6"/>
      <c r="WY1416" s="6"/>
      <c r="WZ1416" s="6"/>
      <c r="XA1416" s="6"/>
      <c r="XB1416" s="6"/>
      <c r="XC1416" s="6"/>
      <c r="XD1416" s="6"/>
      <c r="XE1416" s="6"/>
      <c r="XF1416" s="6"/>
      <c r="XG1416" s="6"/>
      <c r="XH1416" s="6"/>
    </row>
    <row r="1417" spans="2:632" s="4" customFormat="1" x14ac:dyDescent="0.2">
      <c r="B1417" s="6"/>
      <c r="C1417" s="6"/>
      <c r="E1417" s="6"/>
      <c r="UH1417" s="6"/>
      <c r="UI1417" s="6"/>
      <c r="UJ1417" s="6"/>
      <c r="UK1417" s="6"/>
      <c r="UL1417" s="6"/>
      <c r="UM1417" s="6"/>
      <c r="UN1417" s="6"/>
      <c r="UO1417" s="6"/>
      <c r="UP1417" s="6"/>
      <c r="UQ1417" s="6"/>
      <c r="UR1417" s="6"/>
      <c r="US1417" s="6"/>
      <c r="UT1417" s="6"/>
      <c r="UU1417" s="6"/>
      <c r="UV1417" s="6"/>
      <c r="UW1417" s="6"/>
      <c r="UX1417" s="6"/>
      <c r="UY1417" s="6"/>
      <c r="UZ1417" s="6"/>
      <c r="VA1417" s="6"/>
      <c r="VM1417" s="6"/>
      <c r="VN1417" s="6"/>
      <c r="VO1417" s="6"/>
      <c r="VP1417" s="6"/>
      <c r="VQ1417" s="6"/>
      <c r="VR1417" s="6"/>
      <c r="VS1417" s="6"/>
      <c r="VT1417" s="6"/>
      <c r="VU1417" s="6"/>
      <c r="VV1417" s="6"/>
      <c r="VW1417" s="6"/>
      <c r="VX1417" s="6"/>
      <c r="VY1417" s="6"/>
      <c r="VZ1417" s="6"/>
      <c r="WA1417" s="6"/>
      <c r="WB1417" s="6"/>
      <c r="WC1417" s="6"/>
      <c r="WD1417" s="6"/>
      <c r="WE1417" s="6"/>
      <c r="WF1417" s="6"/>
      <c r="WO1417" s="6"/>
      <c r="WP1417" s="6"/>
      <c r="WQ1417" s="6"/>
      <c r="WR1417" s="6"/>
      <c r="WS1417" s="6"/>
      <c r="WT1417" s="6"/>
      <c r="WU1417" s="6"/>
      <c r="WV1417" s="6"/>
      <c r="WW1417" s="6"/>
      <c r="WX1417" s="6"/>
      <c r="WY1417" s="6"/>
      <c r="WZ1417" s="6"/>
      <c r="XA1417" s="6"/>
      <c r="XB1417" s="6"/>
      <c r="XC1417" s="6"/>
      <c r="XD1417" s="6"/>
      <c r="XE1417" s="6"/>
      <c r="XF1417" s="6"/>
      <c r="XG1417" s="6"/>
      <c r="XH1417" s="6"/>
    </row>
    <row r="1418" spans="2:632" s="4" customFormat="1" x14ac:dyDescent="0.2">
      <c r="B1418" s="6"/>
      <c r="C1418" s="6"/>
      <c r="E1418" s="6"/>
      <c r="UH1418" s="6"/>
      <c r="UI1418" s="6"/>
      <c r="UJ1418" s="6"/>
      <c r="UK1418" s="6"/>
      <c r="UL1418" s="6"/>
      <c r="UM1418" s="6"/>
      <c r="UN1418" s="6"/>
      <c r="UO1418" s="6"/>
      <c r="UP1418" s="6"/>
      <c r="UQ1418" s="6"/>
      <c r="UR1418" s="6"/>
      <c r="US1418" s="6"/>
      <c r="UT1418" s="6"/>
      <c r="UU1418" s="6"/>
      <c r="UV1418" s="6"/>
      <c r="UW1418" s="6"/>
      <c r="UX1418" s="6"/>
      <c r="UY1418" s="6"/>
      <c r="UZ1418" s="6"/>
      <c r="VA1418" s="6"/>
      <c r="VM1418" s="6"/>
      <c r="VN1418" s="6"/>
      <c r="VO1418" s="6"/>
      <c r="VP1418" s="6"/>
      <c r="VQ1418" s="6"/>
      <c r="VR1418" s="6"/>
      <c r="VS1418" s="6"/>
      <c r="VT1418" s="6"/>
      <c r="VU1418" s="6"/>
      <c r="VV1418" s="6"/>
      <c r="VW1418" s="6"/>
      <c r="VX1418" s="6"/>
      <c r="VY1418" s="6"/>
      <c r="VZ1418" s="6"/>
      <c r="WA1418" s="6"/>
      <c r="WB1418" s="6"/>
      <c r="WC1418" s="6"/>
      <c r="WD1418" s="6"/>
      <c r="WE1418" s="6"/>
      <c r="WF1418" s="6"/>
      <c r="WO1418" s="6"/>
      <c r="WP1418" s="6"/>
      <c r="WQ1418" s="6"/>
      <c r="WR1418" s="6"/>
      <c r="WS1418" s="6"/>
      <c r="WT1418" s="6"/>
      <c r="WU1418" s="6"/>
      <c r="WV1418" s="6"/>
      <c r="WW1418" s="6"/>
      <c r="WX1418" s="6"/>
      <c r="WY1418" s="6"/>
      <c r="WZ1418" s="6"/>
      <c r="XA1418" s="6"/>
      <c r="XB1418" s="6"/>
      <c r="XC1418" s="6"/>
      <c r="XD1418" s="6"/>
      <c r="XE1418" s="6"/>
      <c r="XF1418" s="6"/>
      <c r="XG1418" s="6"/>
      <c r="XH1418" s="6"/>
    </row>
    <row r="1419" spans="2:632" s="4" customFormat="1" x14ac:dyDescent="0.2">
      <c r="B1419" s="6"/>
      <c r="C1419" s="6"/>
      <c r="E1419" s="6"/>
      <c r="UH1419" s="6"/>
      <c r="UI1419" s="6"/>
      <c r="UJ1419" s="6"/>
      <c r="UK1419" s="6"/>
      <c r="UL1419" s="6"/>
      <c r="UM1419" s="6"/>
      <c r="UN1419" s="6"/>
      <c r="UO1419" s="6"/>
      <c r="UP1419" s="6"/>
      <c r="UQ1419" s="6"/>
      <c r="UR1419" s="6"/>
      <c r="US1419" s="6"/>
      <c r="UT1419" s="6"/>
      <c r="UU1419" s="6"/>
      <c r="UV1419" s="6"/>
      <c r="UW1419" s="6"/>
      <c r="UX1419" s="6"/>
      <c r="UY1419" s="6"/>
      <c r="UZ1419" s="6"/>
      <c r="VA1419" s="6"/>
      <c r="VM1419" s="6"/>
      <c r="VN1419" s="6"/>
      <c r="VO1419" s="6"/>
      <c r="VP1419" s="6"/>
      <c r="VQ1419" s="6"/>
      <c r="VR1419" s="6"/>
      <c r="VS1419" s="6"/>
      <c r="VT1419" s="6"/>
      <c r="VU1419" s="6"/>
      <c r="VV1419" s="6"/>
      <c r="VW1419" s="6"/>
      <c r="VX1419" s="6"/>
      <c r="VY1419" s="6"/>
      <c r="VZ1419" s="6"/>
      <c r="WA1419" s="6"/>
      <c r="WB1419" s="6"/>
      <c r="WC1419" s="6"/>
      <c r="WD1419" s="6"/>
      <c r="WE1419" s="6"/>
      <c r="WF1419" s="6"/>
      <c r="WO1419" s="6"/>
      <c r="WP1419" s="6"/>
      <c r="WQ1419" s="6"/>
      <c r="WR1419" s="6"/>
      <c r="WS1419" s="6"/>
      <c r="WT1419" s="6"/>
      <c r="WU1419" s="6"/>
      <c r="WV1419" s="6"/>
      <c r="WW1419" s="6"/>
      <c r="WX1419" s="6"/>
      <c r="WY1419" s="6"/>
      <c r="WZ1419" s="6"/>
      <c r="XA1419" s="6"/>
      <c r="XB1419" s="6"/>
      <c r="XC1419" s="6"/>
      <c r="XD1419" s="6"/>
      <c r="XE1419" s="6"/>
      <c r="XF1419" s="6"/>
      <c r="XG1419" s="6"/>
      <c r="XH1419" s="6"/>
    </row>
    <row r="1420" spans="2:632" s="4" customFormat="1" x14ac:dyDescent="0.2">
      <c r="B1420" s="6"/>
      <c r="C1420" s="6"/>
      <c r="E1420" s="6"/>
      <c r="UH1420" s="6"/>
      <c r="UI1420" s="6"/>
      <c r="UJ1420" s="6"/>
      <c r="UK1420" s="6"/>
      <c r="UL1420" s="6"/>
      <c r="UM1420" s="6"/>
      <c r="UN1420" s="6"/>
      <c r="UO1420" s="6"/>
      <c r="UP1420" s="6"/>
      <c r="UQ1420" s="6"/>
      <c r="UR1420" s="6"/>
      <c r="US1420" s="6"/>
      <c r="UT1420" s="6"/>
      <c r="UU1420" s="6"/>
      <c r="UV1420" s="6"/>
      <c r="UW1420" s="6"/>
      <c r="UX1420" s="6"/>
      <c r="UY1420" s="6"/>
      <c r="UZ1420" s="6"/>
      <c r="VA1420" s="6"/>
      <c r="VM1420" s="6"/>
      <c r="VN1420" s="6"/>
      <c r="VO1420" s="6"/>
      <c r="VP1420" s="6"/>
      <c r="VQ1420" s="6"/>
      <c r="VR1420" s="6"/>
      <c r="VS1420" s="6"/>
      <c r="VT1420" s="6"/>
      <c r="VU1420" s="6"/>
      <c r="VV1420" s="6"/>
      <c r="VW1420" s="6"/>
      <c r="VX1420" s="6"/>
      <c r="VY1420" s="6"/>
      <c r="VZ1420" s="6"/>
      <c r="WA1420" s="6"/>
      <c r="WB1420" s="6"/>
      <c r="WC1420" s="6"/>
      <c r="WD1420" s="6"/>
      <c r="WE1420" s="6"/>
      <c r="WF1420" s="6"/>
      <c r="WO1420" s="6"/>
      <c r="WP1420" s="6"/>
      <c r="WQ1420" s="6"/>
      <c r="WR1420" s="6"/>
      <c r="WS1420" s="6"/>
      <c r="WT1420" s="6"/>
      <c r="WU1420" s="6"/>
      <c r="WV1420" s="6"/>
      <c r="WW1420" s="6"/>
      <c r="WX1420" s="6"/>
      <c r="WY1420" s="6"/>
      <c r="WZ1420" s="6"/>
      <c r="XA1420" s="6"/>
      <c r="XB1420" s="6"/>
      <c r="XC1420" s="6"/>
      <c r="XD1420" s="6"/>
      <c r="XE1420" s="6"/>
      <c r="XF1420" s="6"/>
      <c r="XG1420" s="6"/>
      <c r="XH1420" s="6"/>
    </row>
    <row r="1421" spans="2:632" s="4" customFormat="1" x14ac:dyDescent="0.2">
      <c r="B1421" s="6"/>
      <c r="C1421" s="6"/>
      <c r="E1421" s="6"/>
      <c r="UH1421" s="6"/>
      <c r="UI1421" s="6"/>
      <c r="UJ1421" s="6"/>
      <c r="UK1421" s="6"/>
      <c r="UL1421" s="6"/>
      <c r="UM1421" s="6"/>
      <c r="UN1421" s="6"/>
      <c r="UO1421" s="6"/>
      <c r="UP1421" s="6"/>
      <c r="UQ1421" s="6"/>
      <c r="UR1421" s="6"/>
      <c r="US1421" s="6"/>
      <c r="UT1421" s="6"/>
      <c r="UU1421" s="6"/>
      <c r="UV1421" s="6"/>
      <c r="UW1421" s="6"/>
      <c r="UX1421" s="6"/>
      <c r="UY1421" s="6"/>
      <c r="UZ1421" s="6"/>
      <c r="VA1421" s="6"/>
      <c r="VM1421" s="6"/>
      <c r="VN1421" s="6"/>
      <c r="VO1421" s="6"/>
      <c r="VP1421" s="6"/>
      <c r="VQ1421" s="6"/>
      <c r="VR1421" s="6"/>
      <c r="VS1421" s="6"/>
      <c r="VT1421" s="6"/>
      <c r="VU1421" s="6"/>
      <c r="VV1421" s="6"/>
      <c r="VW1421" s="6"/>
      <c r="VX1421" s="6"/>
      <c r="VY1421" s="6"/>
      <c r="VZ1421" s="6"/>
      <c r="WA1421" s="6"/>
      <c r="WB1421" s="6"/>
      <c r="WC1421" s="6"/>
      <c r="WD1421" s="6"/>
      <c r="WE1421" s="6"/>
      <c r="WF1421" s="6"/>
      <c r="WO1421" s="6"/>
      <c r="WP1421" s="6"/>
      <c r="WQ1421" s="6"/>
      <c r="WR1421" s="6"/>
      <c r="WS1421" s="6"/>
      <c r="WT1421" s="6"/>
      <c r="WU1421" s="6"/>
      <c r="WV1421" s="6"/>
      <c r="WW1421" s="6"/>
      <c r="WX1421" s="6"/>
      <c r="WY1421" s="6"/>
      <c r="WZ1421" s="6"/>
      <c r="XA1421" s="6"/>
      <c r="XB1421" s="6"/>
      <c r="XC1421" s="6"/>
      <c r="XD1421" s="6"/>
      <c r="XE1421" s="6"/>
      <c r="XF1421" s="6"/>
      <c r="XG1421" s="6"/>
      <c r="XH1421" s="6"/>
    </row>
    <row r="1422" spans="2:632" s="4" customFormat="1" x14ac:dyDescent="0.2">
      <c r="B1422" s="6"/>
      <c r="C1422" s="6"/>
      <c r="E1422" s="6"/>
      <c r="UH1422" s="6"/>
      <c r="UI1422" s="6"/>
      <c r="UJ1422" s="6"/>
      <c r="UK1422" s="6"/>
      <c r="UL1422" s="6"/>
      <c r="UM1422" s="6"/>
      <c r="UN1422" s="6"/>
      <c r="UO1422" s="6"/>
      <c r="UP1422" s="6"/>
      <c r="UQ1422" s="6"/>
      <c r="UR1422" s="6"/>
      <c r="US1422" s="6"/>
      <c r="UT1422" s="6"/>
      <c r="UU1422" s="6"/>
      <c r="UV1422" s="6"/>
      <c r="UW1422" s="6"/>
      <c r="UX1422" s="6"/>
      <c r="UY1422" s="6"/>
      <c r="UZ1422" s="6"/>
      <c r="VA1422" s="6"/>
      <c r="VM1422" s="6"/>
      <c r="VN1422" s="6"/>
      <c r="VO1422" s="6"/>
      <c r="VP1422" s="6"/>
      <c r="VQ1422" s="6"/>
      <c r="VR1422" s="6"/>
      <c r="VS1422" s="6"/>
      <c r="VT1422" s="6"/>
      <c r="VU1422" s="6"/>
      <c r="VV1422" s="6"/>
      <c r="VW1422" s="6"/>
      <c r="VX1422" s="6"/>
      <c r="VY1422" s="6"/>
      <c r="VZ1422" s="6"/>
      <c r="WA1422" s="6"/>
      <c r="WB1422" s="6"/>
      <c r="WC1422" s="6"/>
      <c r="WD1422" s="6"/>
      <c r="WE1422" s="6"/>
      <c r="WF1422" s="6"/>
      <c r="WO1422" s="6"/>
      <c r="WP1422" s="6"/>
      <c r="WQ1422" s="6"/>
      <c r="WR1422" s="6"/>
      <c r="WS1422" s="6"/>
      <c r="WT1422" s="6"/>
      <c r="WU1422" s="6"/>
      <c r="WV1422" s="6"/>
      <c r="WW1422" s="6"/>
      <c r="WX1422" s="6"/>
      <c r="WY1422" s="6"/>
      <c r="WZ1422" s="6"/>
      <c r="XA1422" s="6"/>
      <c r="XB1422" s="6"/>
      <c r="XC1422" s="6"/>
      <c r="XD1422" s="6"/>
      <c r="XE1422" s="6"/>
      <c r="XF1422" s="6"/>
      <c r="XG1422" s="6"/>
      <c r="XH1422" s="6"/>
    </row>
    <row r="1423" spans="2:632" s="4" customFormat="1" x14ac:dyDescent="0.2">
      <c r="B1423" s="6"/>
      <c r="C1423" s="6"/>
      <c r="E1423" s="6"/>
      <c r="UH1423" s="6"/>
      <c r="UI1423" s="6"/>
      <c r="UJ1423" s="6"/>
      <c r="UK1423" s="6"/>
      <c r="UL1423" s="6"/>
      <c r="UM1423" s="6"/>
      <c r="UN1423" s="6"/>
      <c r="UO1423" s="6"/>
      <c r="UP1423" s="6"/>
      <c r="UQ1423" s="6"/>
      <c r="UR1423" s="6"/>
      <c r="US1423" s="6"/>
      <c r="UT1423" s="6"/>
      <c r="UU1423" s="6"/>
      <c r="UV1423" s="6"/>
      <c r="UW1423" s="6"/>
      <c r="UX1423" s="6"/>
      <c r="UY1423" s="6"/>
      <c r="UZ1423" s="6"/>
      <c r="VA1423" s="6"/>
      <c r="VM1423" s="6"/>
      <c r="VN1423" s="6"/>
      <c r="VO1423" s="6"/>
      <c r="VP1423" s="6"/>
      <c r="VQ1423" s="6"/>
      <c r="VR1423" s="6"/>
      <c r="VS1423" s="6"/>
      <c r="VT1423" s="6"/>
      <c r="VU1423" s="6"/>
      <c r="VV1423" s="6"/>
      <c r="VW1423" s="6"/>
      <c r="VX1423" s="6"/>
      <c r="VY1423" s="6"/>
      <c r="VZ1423" s="6"/>
      <c r="WA1423" s="6"/>
      <c r="WB1423" s="6"/>
      <c r="WC1423" s="6"/>
      <c r="WD1423" s="6"/>
      <c r="WE1423" s="6"/>
      <c r="WF1423" s="6"/>
      <c r="WO1423" s="6"/>
      <c r="WP1423" s="6"/>
      <c r="WQ1423" s="6"/>
      <c r="WR1423" s="6"/>
      <c r="WS1423" s="6"/>
      <c r="WT1423" s="6"/>
      <c r="WU1423" s="6"/>
      <c r="WV1423" s="6"/>
      <c r="WW1423" s="6"/>
      <c r="WX1423" s="6"/>
      <c r="WY1423" s="6"/>
      <c r="WZ1423" s="6"/>
      <c r="XA1423" s="6"/>
      <c r="XB1423" s="6"/>
      <c r="XC1423" s="6"/>
      <c r="XD1423" s="6"/>
      <c r="XE1423" s="6"/>
      <c r="XF1423" s="6"/>
      <c r="XG1423" s="6"/>
      <c r="XH1423" s="6"/>
    </row>
    <row r="1424" spans="2:632" s="4" customFormat="1" x14ac:dyDescent="0.2">
      <c r="B1424" s="6"/>
      <c r="C1424" s="6"/>
      <c r="E1424" s="6"/>
      <c r="UH1424" s="6"/>
      <c r="UI1424" s="6"/>
      <c r="UJ1424" s="6"/>
      <c r="UK1424" s="6"/>
      <c r="UL1424" s="6"/>
      <c r="UM1424" s="6"/>
      <c r="UN1424" s="6"/>
      <c r="UO1424" s="6"/>
      <c r="UP1424" s="6"/>
      <c r="UQ1424" s="6"/>
      <c r="UR1424" s="6"/>
      <c r="US1424" s="6"/>
      <c r="UT1424" s="6"/>
      <c r="UU1424" s="6"/>
      <c r="UV1424" s="6"/>
      <c r="UW1424" s="6"/>
      <c r="UX1424" s="6"/>
      <c r="UY1424" s="6"/>
      <c r="UZ1424" s="6"/>
      <c r="VA1424" s="6"/>
      <c r="VM1424" s="6"/>
      <c r="VN1424" s="6"/>
      <c r="VO1424" s="6"/>
      <c r="VP1424" s="6"/>
      <c r="VQ1424" s="6"/>
      <c r="VR1424" s="6"/>
      <c r="VS1424" s="6"/>
      <c r="VT1424" s="6"/>
      <c r="VU1424" s="6"/>
      <c r="VV1424" s="6"/>
      <c r="VW1424" s="6"/>
      <c r="VX1424" s="6"/>
      <c r="VY1424" s="6"/>
      <c r="VZ1424" s="6"/>
      <c r="WA1424" s="6"/>
      <c r="WB1424" s="6"/>
      <c r="WC1424" s="6"/>
      <c r="WD1424" s="6"/>
      <c r="WE1424" s="6"/>
      <c r="WF1424" s="6"/>
      <c r="WO1424" s="6"/>
      <c r="WP1424" s="6"/>
      <c r="WQ1424" s="6"/>
      <c r="WR1424" s="6"/>
      <c r="WS1424" s="6"/>
      <c r="WT1424" s="6"/>
      <c r="WU1424" s="6"/>
      <c r="WV1424" s="6"/>
      <c r="WW1424" s="6"/>
      <c r="WX1424" s="6"/>
      <c r="WY1424" s="6"/>
      <c r="WZ1424" s="6"/>
      <c r="XA1424" s="6"/>
      <c r="XB1424" s="6"/>
      <c r="XC1424" s="6"/>
      <c r="XD1424" s="6"/>
      <c r="XE1424" s="6"/>
      <c r="XF1424" s="6"/>
      <c r="XG1424" s="6"/>
      <c r="XH1424" s="6"/>
    </row>
    <row r="1425" spans="2:632" s="4" customFormat="1" x14ac:dyDescent="0.2">
      <c r="B1425" s="6"/>
      <c r="C1425" s="6"/>
      <c r="E1425" s="6"/>
      <c r="UH1425" s="6"/>
      <c r="UI1425" s="6"/>
      <c r="UJ1425" s="6"/>
      <c r="UK1425" s="6"/>
      <c r="UL1425" s="6"/>
      <c r="UM1425" s="6"/>
      <c r="UN1425" s="6"/>
      <c r="UO1425" s="6"/>
      <c r="UP1425" s="6"/>
      <c r="UQ1425" s="6"/>
      <c r="UR1425" s="6"/>
      <c r="US1425" s="6"/>
      <c r="UT1425" s="6"/>
      <c r="UU1425" s="6"/>
      <c r="UV1425" s="6"/>
      <c r="UW1425" s="6"/>
      <c r="UX1425" s="6"/>
      <c r="UY1425" s="6"/>
      <c r="UZ1425" s="6"/>
      <c r="VA1425" s="6"/>
      <c r="VM1425" s="6"/>
      <c r="VN1425" s="6"/>
      <c r="VO1425" s="6"/>
      <c r="VP1425" s="6"/>
      <c r="VQ1425" s="6"/>
      <c r="VR1425" s="6"/>
      <c r="VS1425" s="6"/>
      <c r="VT1425" s="6"/>
      <c r="VU1425" s="6"/>
      <c r="VV1425" s="6"/>
      <c r="VW1425" s="6"/>
      <c r="VX1425" s="6"/>
      <c r="VY1425" s="6"/>
      <c r="VZ1425" s="6"/>
      <c r="WA1425" s="6"/>
      <c r="WB1425" s="6"/>
      <c r="WC1425" s="6"/>
      <c r="WD1425" s="6"/>
      <c r="WE1425" s="6"/>
      <c r="WF1425" s="6"/>
      <c r="WO1425" s="6"/>
      <c r="WP1425" s="6"/>
      <c r="WQ1425" s="6"/>
      <c r="WR1425" s="6"/>
      <c r="WS1425" s="6"/>
      <c r="WT1425" s="6"/>
      <c r="WU1425" s="6"/>
      <c r="WV1425" s="6"/>
      <c r="WW1425" s="6"/>
      <c r="WX1425" s="6"/>
      <c r="WY1425" s="6"/>
      <c r="WZ1425" s="6"/>
      <c r="XA1425" s="6"/>
      <c r="XB1425" s="6"/>
      <c r="XC1425" s="6"/>
      <c r="XD1425" s="6"/>
      <c r="XE1425" s="6"/>
      <c r="XF1425" s="6"/>
      <c r="XG1425" s="6"/>
      <c r="XH1425" s="6"/>
    </row>
    <row r="1426" spans="2:632" s="4" customFormat="1" x14ac:dyDescent="0.2">
      <c r="B1426" s="6"/>
      <c r="C1426" s="6"/>
      <c r="E1426" s="6"/>
      <c r="UH1426" s="6"/>
      <c r="UI1426" s="6"/>
      <c r="UJ1426" s="6"/>
      <c r="UK1426" s="6"/>
      <c r="UL1426" s="6"/>
      <c r="UM1426" s="6"/>
      <c r="UN1426" s="6"/>
      <c r="UO1426" s="6"/>
      <c r="UP1426" s="6"/>
      <c r="UQ1426" s="6"/>
      <c r="UR1426" s="6"/>
      <c r="US1426" s="6"/>
      <c r="UT1426" s="6"/>
      <c r="UU1426" s="6"/>
      <c r="UV1426" s="6"/>
      <c r="UW1426" s="6"/>
      <c r="UX1426" s="6"/>
      <c r="UY1426" s="6"/>
      <c r="UZ1426" s="6"/>
      <c r="VA1426" s="6"/>
      <c r="VM1426" s="6"/>
      <c r="VN1426" s="6"/>
      <c r="VO1426" s="6"/>
      <c r="VP1426" s="6"/>
      <c r="VQ1426" s="6"/>
      <c r="VR1426" s="6"/>
      <c r="VS1426" s="6"/>
      <c r="VT1426" s="6"/>
      <c r="VU1426" s="6"/>
      <c r="VV1426" s="6"/>
      <c r="VW1426" s="6"/>
      <c r="VX1426" s="6"/>
      <c r="VY1426" s="6"/>
      <c r="VZ1426" s="6"/>
      <c r="WA1426" s="6"/>
      <c r="WB1426" s="6"/>
      <c r="WC1426" s="6"/>
      <c r="WD1426" s="6"/>
      <c r="WE1426" s="6"/>
      <c r="WF1426" s="6"/>
      <c r="WO1426" s="6"/>
      <c r="WP1426" s="6"/>
      <c r="WQ1426" s="6"/>
      <c r="WR1426" s="6"/>
      <c r="WS1426" s="6"/>
      <c r="WT1426" s="6"/>
      <c r="WU1426" s="6"/>
      <c r="WV1426" s="6"/>
      <c r="WW1426" s="6"/>
      <c r="WX1426" s="6"/>
      <c r="WY1426" s="6"/>
      <c r="WZ1426" s="6"/>
      <c r="XA1426" s="6"/>
      <c r="XB1426" s="6"/>
      <c r="XC1426" s="6"/>
      <c r="XD1426" s="6"/>
      <c r="XE1426" s="6"/>
      <c r="XF1426" s="6"/>
      <c r="XG1426" s="6"/>
      <c r="XH1426" s="6"/>
    </row>
    <row r="1427" spans="2:632" s="4" customFormat="1" x14ac:dyDescent="0.2">
      <c r="B1427" s="6"/>
      <c r="C1427" s="6"/>
      <c r="E1427" s="6"/>
      <c r="UH1427" s="6"/>
      <c r="UI1427" s="6"/>
      <c r="UJ1427" s="6"/>
      <c r="UK1427" s="6"/>
      <c r="UL1427" s="6"/>
      <c r="UM1427" s="6"/>
      <c r="UN1427" s="6"/>
      <c r="UO1427" s="6"/>
      <c r="UP1427" s="6"/>
      <c r="UQ1427" s="6"/>
      <c r="UR1427" s="6"/>
      <c r="US1427" s="6"/>
      <c r="UT1427" s="6"/>
      <c r="UU1427" s="6"/>
      <c r="UV1427" s="6"/>
      <c r="UW1427" s="6"/>
      <c r="UX1427" s="6"/>
      <c r="UY1427" s="6"/>
      <c r="UZ1427" s="6"/>
      <c r="VA1427" s="6"/>
      <c r="VM1427" s="6"/>
      <c r="VN1427" s="6"/>
      <c r="VO1427" s="6"/>
      <c r="VP1427" s="6"/>
      <c r="VQ1427" s="6"/>
      <c r="VR1427" s="6"/>
      <c r="VS1427" s="6"/>
      <c r="VT1427" s="6"/>
      <c r="VU1427" s="6"/>
      <c r="VV1427" s="6"/>
      <c r="VW1427" s="6"/>
      <c r="VX1427" s="6"/>
      <c r="VY1427" s="6"/>
      <c r="VZ1427" s="6"/>
      <c r="WA1427" s="6"/>
      <c r="WB1427" s="6"/>
      <c r="WC1427" s="6"/>
      <c r="WD1427" s="6"/>
      <c r="WE1427" s="6"/>
      <c r="WF1427" s="6"/>
      <c r="WO1427" s="6"/>
      <c r="WP1427" s="6"/>
      <c r="WQ1427" s="6"/>
      <c r="WR1427" s="6"/>
      <c r="WS1427" s="6"/>
      <c r="WT1427" s="6"/>
      <c r="WU1427" s="6"/>
      <c r="WV1427" s="6"/>
      <c r="WW1427" s="6"/>
      <c r="WX1427" s="6"/>
      <c r="WY1427" s="6"/>
      <c r="WZ1427" s="6"/>
      <c r="XA1427" s="6"/>
      <c r="XB1427" s="6"/>
      <c r="XC1427" s="6"/>
      <c r="XD1427" s="6"/>
      <c r="XE1427" s="6"/>
      <c r="XF1427" s="6"/>
      <c r="XG1427" s="6"/>
      <c r="XH1427" s="6"/>
    </row>
    <row r="1428" spans="2:632" s="4" customFormat="1" x14ac:dyDescent="0.2">
      <c r="B1428" s="6"/>
      <c r="C1428" s="6"/>
      <c r="E1428" s="6"/>
      <c r="UH1428" s="6"/>
      <c r="UI1428" s="6"/>
      <c r="UJ1428" s="6"/>
      <c r="UK1428" s="6"/>
      <c r="UL1428" s="6"/>
      <c r="UM1428" s="6"/>
      <c r="UN1428" s="6"/>
      <c r="UO1428" s="6"/>
      <c r="UP1428" s="6"/>
      <c r="UQ1428" s="6"/>
      <c r="UR1428" s="6"/>
      <c r="US1428" s="6"/>
      <c r="UT1428" s="6"/>
      <c r="UU1428" s="6"/>
      <c r="UV1428" s="6"/>
      <c r="UW1428" s="6"/>
      <c r="UX1428" s="6"/>
      <c r="UY1428" s="6"/>
      <c r="UZ1428" s="6"/>
      <c r="VA1428" s="6"/>
      <c r="VM1428" s="6"/>
      <c r="VN1428" s="6"/>
      <c r="VO1428" s="6"/>
      <c r="VP1428" s="6"/>
      <c r="VQ1428" s="6"/>
      <c r="VR1428" s="6"/>
      <c r="VS1428" s="6"/>
      <c r="VT1428" s="6"/>
      <c r="VU1428" s="6"/>
      <c r="VV1428" s="6"/>
      <c r="VW1428" s="6"/>
      <c r="VX1428" s="6"/>
      <c r="VY1428" s="6"/>
      <c r="VZ1428" s="6"/>
      <c r="WA1428" s="6"/>
      <c r="WB1428" s="6"/>
      <c r="WC1428" s="6"/>
      <c r="WD1428" s="6"/>
      <c r="WE1428" s="6"/>
      <c r="WF1428" s="6"/>
      <c r="WO1428" s="6"/>
      <c r="WP1428" s="6"/>
      <c r="WQ1428" s="6"/>
      <c r="WR1428" s="6"/>
      <c r="WS1428" s="6"/>
      <c r="WT1428" s="6"/>
      <c r="WU1428" s="6"/>
      <c r="WV1428" s="6"/>
      <c r="WW1428" s="6"/>
      <c r="WX1428" s="6"/>
      <c r="WY1428" s="6"/>
      <c r="WZ1428" s="6"/>
      <c r="XA1428" s="6"/>
      <c r="XB1428" s="6"/>
      <c r="XC1428" s="6"/>
      <c r="XD1428" s="6"/>
      <c r="XE1428" s="6"/>
      <c r="XF1428" s="6"/>
      <c r="XG1428" s="6"/>
      <c r="XH1428" s="6"/>
    </row>
    <row r="1429" spans="2:632" s="4" customFormat="1" x14ac:dyDescent="0.2">
      <c r="B1429" s="6"/>
      <c r="C1429" s="6"/>
      <c r="E1429" s="6"/>
      <c r="UH1429" s="6"/>
      <c r="UI1429" s="6"/>
      <c r="UJ1429" s="6"/>
      <c r="UK1429" s="6"/>
      <c r="UL1429" s="6"/>
      <c r="UM1429" s="6"/>
      <c r="UN1429" s="6"/>
      <c r="UO1429" s="6"/>
      <c r="UP1429" s="6"/>
      <c r="UQ1429" s="6"/>
      <c r="UR1429" s="6"/>
      <c r="US1429" s="6"/>
      <c r="UT1429" s="6"/>
      <c r="UU1429" s="6"/>
      <c r="UV1429" s="6"/>
      <c r="UW1429" s="6"/>
      <c r="UX1429" s="6"/>
      <c r="UY1429" s="6"/>
      <c r="UZ1429" s="6"/>
      <c r="VA1429" s="6"/>
      <c r="VM1429" s="6"/>
      <c r="VN1429" s="6"/>
      <c r="VO1429" s="6"/>
      <c r="VP1429" s="6"/>
      <c r="VQ1429" s="6"/>
      <c r="VR1429" s="6"/>
      <c r="VS1429" s="6"/>
      <c r="VT1429" s="6"/>
      <c r="VU1429" s="6"/>
      <c r="VV1429" s="6"/>
      <c r="VW1429" s="6"/>
      <c r="VX1429" s="6"/>
      <c r="VY1429" s="6"/>
      <c r="VZ1429" s="6"/>
      <c r="WA1429" s="6"/>
      <c r="WB1429" s="6"/>
      <c r="WC1429" s="6"/>
      <c r="WD1429" s="6"/>
      <c r="WE1429" s="6"/>
      <c r="WF1429" s="6"/>
      <c r="WO1429" s="6"/>
      <c r="WP1429" s="6"/>
      <c r="WQ1429" s="6"/>
      <c r="WR1429" s="6"/>
      <c r="WS1429" s="6"/>
      <c r="WT1429" s="6"/>
      <c r="WU1429" s="6"/>
      <c r="WV1429" s="6"/>
      <c r="WW1429" s="6"/>
      <c r="WX1429" s="6"/>
      <c r="WY1429" s="6"/>
      <c r="WZ1429" s="6"/>
      <c r="XA1429" s="6"/>
      <c r="XB1429" s="6"/>
      <c r="XC1429" s="6"/>
      <c r="XD1429" s="6"/>
      <c r="XE1429" s="6"/>
      <c r="XF1429" s="6"/>
      <c r="XG1429" s="6"/>
      <c r="XH1429" s="6"/>
    </row>
    <row r="1430" spans="2:632" s="4" customFormat="1" x14ac:dyDescent="0.2">
      <c r="B1430" s="6"/>
      <c r="C1430" s="6"/>
      <c r="E1430" s="6"/>
      <c r="UH1430" s="6"/>
      <c r="UI1430" s="6"/>
      <c r="UJ1430" s="6"/>
      <c r="UK1430" s="6"/>
      <c r="UL1430" s="6"/>
      <c r="UM1430" s="6"/>
      <c r="UN1430" s="6"/>
      <c r="UO1430" s="6"/>
      <c r="UP1430" s="6"/>
      <c r="UQ1430" s="6"/>
      <c r="UR1430" s="6"/>
      <c r="US1430" s="6"/>
      <c r="UT1430" s="6"/>
      <c r="UU1430" s="6"/>
      <c r="UV1430" s="6"/>
      <c r="UW1430" s="6"/>
      <c r="UX1430" s="6"/>
      <c r="UY1430" s="6"/>
      <c r="UZ1430" s="6"/>
      <c r="VA1430" s="6"/>
      <c r="VM1430" s="6"/>
      <c r="VN1430" s="6"/>
      <c r="VO1430" s="6"/>
      <c r="VP1430" s="6"/>
      <c r="VQ1430" s="6"/>
      <c r="VR1430" s="6"/>
      <c r="VS1430" s="6"/>
      <c r="VT1430" s="6"/>
      <c r="VU1430" s="6"/>
      <c r="VV1430" s="6"/>
      <c r="VW1430" s="6"/>
      <c r="VX1430" s="6"/>
      <c r="VY1430" s="6"/>
      <c r="VZ1430" s="6"/>
      <c r="WA1430" s="6"/>
      <c r="WB1430" s="6"/>
      <c r="WC1430" s="6"/>
      <c r="WD1430" s="6"/>
      <c r="WE1430" s="6"/>
      <c r="WF1430" s="6"/>
      <c r="WO1430" s="6"/>
      <c r="WP1430" s="6"/>
      <c r="WQ1430" s="6"/>
      <c r="WR1430" s="6"/>
      <c r="WS1430" s="6"/>
      <c r="WT1430" s="6"/>
      <c r="WU1430" s="6"/>
      <c r="WV1430" s="6"/>
      <c r="WW1430" s="6"/>
      <c r="WX1430" s="6"/>
      <c r="WY1430" s="6"/>
      <c r="WZ1430" s="6"/>
      <c r="XA1430" s="6"/>
      <c r="XB1430" s="6"/>
      <c r="XC1430" s="6"/>
      <c r="XD1430" s="6"/>
      <c r="XE1430" s="6"/>
      <c r="XF1430" s="6"/>
      <c r="XG1430" s="6"/>
      <c r="XH1430" s="6"/>
    </row>
    <row r="1431" spans="2:632" s="4" customFormat="1" x14ac:dyDescent="0.2">
      <c r="B1431" s="6"/>
      <c r="C1431" s="6"/>
      <c r="E1431" s="6"/>
      <c r="UH1431" s="6"/>
      <c r="UI1431" s="6"/>
      <c r="UJ1431" s="6"/>
      <c r="UK1431" s="6"/>
      <c r="UL1431" s="6"/>
      <c r="UM1431" s="6"/>
      <c r="UN1431" s="6"/>
      <c r="UO1431" s="6"/>
      <c r="UP1431" s="6"/>
      <c r="UQ1431" s="6"/>
      <c r="UR1431" s="6"/>
      <c r="US1431" s="6"/>
      <c r="UT1431" s="6"/>
      <c r="UU1431" s="6"/>
      <c r="UV1431" s="6"/>
      <c r="UW1431" s="6"/>
      <c r="UX1431" s="6"/>
      <c r="UY1431" s="6"/>
      <c r="UZ1431" s="6"/>
      <c r="VA1431" s="6"/>
      <c r="VM1431" s="6"/>
      <c r="VN1431" s="6"/>
      <c r="VO1431" s="6"/>
      <c r="VP1431" s="6"/>
      <c r="VQ1431" s="6"/>
      <c r="VR1431" s="6"/>
      <c r="VS1431" s="6"/>
      <c r="VT1431" s="6"/>
      <c r="VU1431" s="6"/>
      <c r="VV1431" s="6"/>
      <c r="VW1431" s="6"/>
      <c r="VX1431" s="6"/>
      <c r="VY1431" s="6"/>
      <c r="VZ1431" s="6"/>
      <c r="WA1431" s="6"/>
      <c r="WB1431" s="6"/>
      <c r="WC1431" s="6"/>
      <c r="WD1431" s="6"/>
      <c r="WE1431" s="6"/>
      <c r="WF1431" s="6"/>
      <c r="WO1431" s="6"/>
      <c r="WP1431" s="6"/>
      <c r="WQ1431" s="6"/>
      <c r="WR1431" s="6"/>
      <c r="WS1431" s="6"/>
      <c r="WT1431" s="6"/>
      <c r="WU1431" s="6"/>
      <c r="WV1431" s="6"/>
      <c r="WW1431" s="6"/>
      <c r="WX1431" s="6"/>
      <c r="WY1431" s="6"/>
      <c r="WZ1431" s="6"/>
      <c r="XA1431" s="6"/>
      <c r="XB1431" s="6"/>
      <c r="XC1431" s="6"/>
      <c r="XD1431" s="6"/>
      <c r="XE1431" s="6"/>
      <c r="XF1431" s="6"/>
      <c r="XG1431" s="6"/>
      <c r="XH1431" s="6"/>
    </row>
    <row r="1432" spans="2:632" s="4" customFormat="1" x14ac:dyDescent="0.2">
      <c r="B1432" s="6"/>
      <c r="C1432" s="6"/>
      <c r="E1432" s="6"/>
      <c r="UH1432" s="6"/>
      <c r="UI1432" s="6"/>
      <c r="UJ1432" s="6"/>
      <c r="UK1432" s="6"/>
      <c r="UL1432" s="6"/>
      <c r="UM1432" s="6"/>
      <c r="UN1432" s="6"/>
      <c r="UO1432" s="6"/>
      <c r="UP1432" s="6"/>
      <c r="UQ1432" s="6"/>
      <c r="UR1432" s="6"/>
      <c r="US1432" s="6"/>
      <c r="UT1432" s="6"/>
      <c r="UU1432" s="6"/>
      <c r="UV1432" s="6"/>
      <c r="UW1432" s="6"/>
      <c r="UX1432" s="6"/>
      <c r="UY1432" s="6"/>
      <c r="UZ1432" s="6"/>
      <c r="VA1432" s="6"/>
      <c r="VM1432" s="6"/>
      <c r="VN1432" s="6"/>
      <c r="VO1432" s="6"/>
      <c r="VP1432" s="6"/>
      <c r="VQ1432" s="6"/>
      <c r="VR1432" s="6"/>
      <c r="VS1432" s="6"/>
      <c r="VT1432" s="6"/>
      <c r="VU1432" s="6"/>
      <c r="VV1432" s="6"/>
      <c r="VW1432" s="6"/>
      <c r="VX1432" s="6"/>
      <c r="VY1432" s="6"/>
      <c r="VZ1432" s="6"/>
      <c r="WA1432" s="6"/>
      <c r="WB1432" s="6"/>
      <c r="WC1432" s="6"/>
      <c r="WD1432" s="6"/>
      <c r="WE1432" s="6"/>
      <c r="WF1432" s="6"/>
      <c r="WO1432" s="6"/>
      <c r="WP1432" s="6"/>
      <c r="WQ1432" s="6"/>
      <c r="WR1432" s="6"/>
      <c r="WS1432" s="6"/>
      <c r="WT1432" s="6"/>
      <c r="WU1432" s="6"/>
      <c r="WV1432" s="6"/>
      <c r="WW1432" s="6"/>
      <c r="WX1432" s="6"/>
      <c r="WY1432" s="6"/>
      <c r="WZ1432" s="6"/>
      <c r="XA1432" s="6"/>
      <c r="XB1432" s="6"/>
      <c r="XC1432" s="6"/>
      <c r="XD1432" s="6"/>
      <c r="XE1432" s="6"/>
      <c r="XF1432" s="6"/>
      <c r="XG1432" s="6"/>
      <c r="XH1432" s="6"/>
    </row>
    <row r="1433" spans="2:632" s="4" customFormat="1" x14ac:dyDescent="0.2">
      <c r="B1433" s="6"/>
      <c r="C1433" s="6"/>
      <c r="E1433" s="6"/>
      <c r="UH1433" s="6"/>
      <c r="UI1433" s="6"/>
      <c r="UJ1433" s="6"/>
      <c r="UK1433" s="6"/>
      <c r="UL1433" s="6"/>
      <c r="UM1433" s="6"/>
      <c r="UN1433" s="6"/>
      <c r="UO1433" s="6"/>
      <c r="UP1433" s="6"/>
      <c r="UQ1433" s="6"/>
      <c r="UR1433" s="6"/>
      <c r="US1433" s="6"/>
      <c r="UT1433" s="6"/>
      <c r="UU1433" s="6"/>
      <c r="UV1433" s="6"/>
      <c r="UW1433" s="6"/>
      <c r="UX1433" s="6"/>
      <c r="UY1433" s="6"/>
      <c r="UZ1433" s="6"/>
      <c r="VA1433" s="6"/>
      <c r="VM1433" s="6"/>
      <c r="VN1433" s="6"/>
      <c r="VO1433" s="6"/>
      <c r="VP1433" s="6"/>
      <c r="VQ1433" s="6"/>
      <c r="VR1433" s="6"/>
      <c r="VS1433" s="6"/>
      <c r="VT1433" s="6"/>
      <c r="VU1433" s="6"/>
      <c r="VV1433" s="6"/>
      <c r="VW1433" s="6"/>
      <c r="VX1433" s="6"/>
      <c r="VY1433" s="6"/>
      <c r="VZ1433" s="6"/>
      <c r="WA1433" s="6"/>
      <c r="WB1433" s="6"/>
      <c r="WC1433" s="6"/>
      <c r="WD1433" s="6"/>
      <c r="WE1433" s="6"/>
      <c r="WF1433" s="6"/>
      <c r="WO1433" s="6"/>
      <c r="WP1433" s="6"/>
      <c r="WQ1433" s="6"/>
      <c r="WR1433" s="6"/>
      <c r="WS1433" s="6"/>
      <c r="WT1433" s="6"/>
      <c r="WU1433" s="6"/>
      <c r="WV1433" s="6"/>
      <c r="WW1433" s="6"/>
      <c r="WX1433" s="6"/>
      <c r="WY1433" s="6"/>
      <c r="WZ1433" s="6"/>
      <c r="XA1433" s="6"/>
      <c r="XB1433" s="6"/>
      <c r="XC1433" s="6"/>
      <c r="XD1433" s="6"/>
      <c r="XE1433" s="6"/>
      <c r="XF1433" s="6"/>
      <c r="XG1433" s="6"/>
      <c r="XH1433" s="6"/>
    </row>
    <row r="1434" spans="2:632" s="4" customFormat="1" x14ac:dyDescent="0.2">
      <c r="B1434" s="6"/>
      <c r="C1434" s="6"/>
      <c r="E1434" s="6"/>
      <c r="UH1434" s="6"/>
      <c r="UI1434" s="6"/>
      <c r="UJ1434" s="6"/>
      <c r="UK1434" s="6"/>
      <c r="UL1434" s="6"/>
      <c r="UM1434" s="6"/>
      <c r="UN1434" s="6"/>
      <c r="UO1434" s="6"/>
      <c r="UP1434" s="6"/>
      <c r="UQ1434" s="6"/>
      <c r="UR1434" s="6"/>
      <c r="US1434" s="6"/>
      <c r="UT1434" s="6"/>
      <c r="UU1434" s="6"/>
      <c r="UV1434" s="6"/>
      <c r="UW1434" s="6"/>
      <c r="UX1434" s="6"/>
      <c r="UY1434" s="6"/>
      <c r="UZ1434" s="6"/>
      <c r="VA1434" s="6"/>
      <c r="VM1434" s="6"/>
      <c r="VN1434" s="6"/>
      <c r="VO1434" s="6"/>
      <c r="VP1434" s="6"/>
      <c r="VQ1434" s="6"/>
      <c r="VR1434" s="6"/>
      <c r="VS1434" s="6"/>
      <c r="VT1434" s="6"/>
      <c r="VU1434" s="6"/>
      <c r="VV1434" s="6"/>
      <c r="VW1434" s="6"/>
      <c r="VX1434" s="6"/>
      <c r="VY1434" s="6"/>
      <c r="VZ1434" s="6"/>
      <c r="WA1434" s="6"/>
      <c r="WB1434" s="6"/>
      <c r="WC1434" s="6"/>
      <c r="WD1434" s="6"/>
      <c r="WE1434" s="6"/>
      <c r="WF1434" s="6"/>
      <c r="WO1434" s="6"/>
      <c r="WP1434" s="6"/>
      <c r="WQ1434" s="6"/>
      <c r="WR1434" s="6"/>
      <c r="WS1434" s="6"/>
      <c r="WT1434" s="6"/>
      <c r="WU1434" s="6"/>
      <c r="WV1434" s="6"/>
      <c r="WW1434" s="6"/>
      <c r="WX1434" s="6"/>
      <c r="WY1434" s="6"/>
      <c r="WZ1434" s="6"/>
      <c r="XA1434" s="6"/>
      <c r="XB1434" s="6"/>
      <c r="XC1434" s="6"/>
      <c r="XD1434" s="6"/>
      <c r="XE1434" s="6"/>
      <c r="XF1434" s="6"/>
      <c r="XG1434" s="6"/>
      <c r="XH1434" s="6"/>
    </row>
    <row r="1435" spans="2:632" s="4" customFormat="1" x14ac:dyDescent="0.2">
      <c r="B1435" s="6"/>
      <c r="C1435" s="6"/>
      <c r="E1435" s="6"/>
      <c r="UH1435" s="6"/>
      <c r="UI1435" s="6"/>
      <c r="UJ1435" s="6"/>
      <c r="UK1435" s="6"/>
      <c r="UL1435" s="6"/>
      <c r="UM1435" s="6"/>
      <c r="UN1435" s="6"/>
      <c r="UO1435" s="6"/>
      <c r="UP1435" s="6"/>
      <c r="UQ1435" s="6"/>
      <c r="UR1435" s="6"/>
      <c r="US1435" s="6"/>
      <c r="UT1435" s="6"/>
      <c r="UU1435" s="6"/>
      <c r="UV1435" s="6"/>
      <c r="UW1435" s="6"/>
      <c r="UX1435" s="6"/>
      <c r="UY1435" s="6"/>
      <c r="UZ1435" s="6"/>
      <c r="VA1435" s="6"/>
      <c r="VM1435" s="6"/>
      <c r="VN1435" s="6"/>
      <c r="VO1435" s="6"/>
      <c r="VP1435" s="6"/>
      <c r="VQ1435" s="6"/>
      <c r="VR1435" s="6"/>
      <c r="VS1435" s="6"/>
      <c r="VT1435" s="6"/>
      <c r="VU1435" s="6"/>
      <c r="VV1435" s="6"/>
      <c r="VW1435" s="6"/>
      <c r="VX1435" s="6"/>
      <c r="VY1435" s="6"/>
      <c r="VZ1435" s="6"/>
      <c r="WA1435" s="6"/>
      <c r="WB1435" s="6"/>
      <c r="WC1435" s="6"/>
      <c r="WD1435" s="6"/>
      <c r="WE1435" s="6"/>
      <c r="WF1435" s="6"/>
      <c r="WO1435" s="6"/>
      <c r="WP1435" s="6"/>
      <c r="WQ1435" s="6"/>
      <c r="WR1435" s="6"/>
      <c r="WS1435" s="6"/>
      <c r="WT1435" s="6"/>
      <c r="WU1435" s="6"/>
      <c r="WV1435" s="6"/>
      <c r="WW1435" s="6"/>
      <c r="WX1435" s="6"/>
      <c r="WY1435" s="6"/>
      <c r="WZ1435" s="6"/>
      <c r="XA1435" s="6"/>
      <c r="XB1435" s="6"/>
      <c r="XC1435" s="6"/>
      <c r="XD1435" s="6"/>
      <c r="XE1435" s="6"/>
      <c r="XF1435" s="6"/>
      <c r="XG1435" s="6"/>
      <c r="XH1435" s="6"/>
    </row>
    <row r="1436" spans="2:632" s="4" customFormat="1" x14ac:dyDescent="0.2">
      <c r="B1436" s="6"/>
      <c r="C1436" s="6"/>
      <c r="E1436" s="6"/>
      <c r="UH1436" s="6"/>
      <c r="UI1436" s="6"/>
      <c r="UJ1436" s="6"/>
      <c r="UK1436" s="6"/>
      <c r="UL1436" s="6"/>
      <c r="UM1436" s="6"/>
      <c r="UN1436" s="6"/>
      <c r="UO1436" s="6"/>
      <c r="UP1436" s="6"/>
      <c r="UQ1436" s="6"/>
      <c r="UR1436" s="6"/>
      <c r="US1436" s="6"/>
      <c r="UT1436" s="6"/>
      <c r="UU1436" s="6"/>
      <c r="UV1436" s="6"/>
      <c r="UW1436" s="6"/>
      <c r="UX1436" s="6"/>
      <c r="UY1436" s="6"/>
      <c r="UZ1436" s="6"/>
      <c r="VA1436" s="6"/>
      <c r="VM1436" s="6"/>
      <c r="VN1436" s="6"/>
      <c r="VO1436" s="6"/>
      <c r="VP1436" s="6"/>
      <c r="VQ1436" s="6"/>
      <c r="VR1436" s="6"/>
      <c r="VS1436" s="6"/>
      <c r="VT1436" s="6"/>
      <c r="VU1436" s="6"/>
      <c r="VV1436" s="6"/>
      <c r="VW1436" s="6"/>
      <c r="VX1436" s="6"/>
      <c r="VY1436" s="6"/>
      <c r="VZ1436" s="6"/>
      <c r="WA1436" s="6"/>
      <c r="WB1436" s="6"/>
      <c r="WC1436" s="6"/>
      <c r="WD1436" s="6"/>
      <c r="WE1436" s="6"/>
      <c r="WF1436" s="6"/>
      <c r="WO1436" s="6"/>
      <c r="WP1436" s="6"/>
      <c r="WQ1436" s="6"/>
      <c r="WR1436" s="6"/>
      <c r="WS1436" s="6"/>
      <c r="WT1436" s="6"/>
      <c r="WU1436" s="6"/>
      <c r="WV1436" s="6"/>
      <c r="WW1436" s="6"/>
      <c r="WX1436" s="6"/>
      <c r="WY1436" s="6"/>
      <c r="WZ1436" s="6"/>
      <c r="XA1436" s="6"/>
      <c r="XB1436" s="6"/>
      <c r="XC1436" s="6"/>
      <c r="XD1436" s="6"/>
      <c r="XE1436" s="6"/>
      <c r="XF1436" s="6"/>
      <c r="XG1436" s="6"/>
      <c r="XH1436" s="6"/>
    </row>
    <row r="1437" spans="2:632" s="4" customFormat="1" x14ac:dyDescent="0.2">
      <c r="B1437" s="6"/>
      <c r="C1437" s="6"/>
      <c r="E1437" s="6"/>
      <c r="UH1437" s="6"/>
      <c r="UI1437" s="6"/>
      <c r="UJ1437" s="6"/>
      <c r="UK1437" s="6"/>
      <c r="UL1437" s="6"/>
      <c r="UM1437" s="6"/>
      <c r="UN1437" s="6"/>
      <c r="UO1437" s="6"/>
      <c r="UP1437" s="6"/>
      <c r="UQ1437" s="6"/>
      <c r="UR1437" s="6"/>
      <c r="US1437" s="6"/>
      <c r="UT1437" s="6"/>
      <c r="UU1437" s="6"/>
      <c r="UV1437" s="6"/>
      <c r="UW1437" s="6"/>
      <c r="UX1437" s="6"/>
      <c r="UY1437" s="6"/>
      <c r="UZ1437" s="6"/>
      <c r="VA1437" s="6"/>
      <c r="VM1437" s="6"/>
      <c r="VN1437" s="6"/>
      <c r="VO1437" s="6"/>
      <c r="VP1437" s="6"/>
      <c r="VQ1437" s="6"/>
      <c r="VR1437" s="6"/>
      <c r="VS1437" s="6"/>
      <c r="VT1437" s="6"/>
      <c r="VU1437" s="6"/>
      <c r="VV1437" s="6"/>
      <c r="VW1437" s="6"/>
      <c r="VX1437" s="6"/>
      <c r="VY1437" s="6"/>
      <c r="VZ1437" s="6"/>
      <c r="WA1437" s="6"/>
      <c r="WB1437" s="6"/>
      <c r="WC1437" s="6"/>
      <c r="WD1437" s="6"/>
      <c r="WE1437" s="6"/>
      <c r="WF1437" s="6"/>
      <c r="WO1437" s="6"/>
      <c r="WP1437" s="6"/>
      <c r="WQ1437" s="6"/>
      <c r="WR1437" s="6"/>
      <c r="WS1437" s="6"/>
      <c r="WT1437" s="6"/>
      <c r="WU1437" s="6"/>
      <c r="WV1437" s="6"/>
      <c r="WW1437" s="6"/>
      <c r="WX1437" s="6"/>
      <c r="WY1437" s="6"/>
      <c r="WZ1437" s="6"/>
      <c r="XA1437" s="6"/>
      <c r="XB1437" s="6"/>
      <c r="XC1437" s="6"/>
      <c r="XD1437" s="6"/>
      <c r="XE1437" s="6"/>
      <c r="XF1437" s="6"/>
      <c r="XG1437" s="6"/>
      <c r="XH1437" s="6"/>
    </row>
    <row r="1438" spans="2:632" s="4" customFormat="1" x14ac:dyDescent="0.2">
      <c r="B1438" s="6"/>
      <c r="C1438" s="6"/>
      <c r="E1438" s="6"/>
      <c r="UH1438" s="6"/>
      <c r="UI1438" s="6"/>
      <c r="UJ1438" s="6"/>
      <c r="UK1438" s="6"/>
      <c r="UL1438" s="6"/>
      <c r="UM1438" s="6"/>
      <c r="UN1438" s="6"/>
      <c r="UO1438" s="6"/>
      <c r="UP1438" s="6"/>
      <c r="UQ1438" s="6"/>
      <c r="UR1438" s="6"/>
      <c r="US1438" s="6"/>
      <c r="UT1438" s="6"/>
      <c r="UU1438" s="6"/>
      <c r="UV1438" s="6"/>
      <c r="UW1438" s="6"/>
      <c r="UX1438" s="6"/>
      <c r="UY1438" s="6"/>
      <c r="UZ1438" s="6"/>
      <c r="VA1438" s="6"/>
      <c r="VM1438" s="6"/>
      <c r="VN1438" s="6"/>
      <c r="VO1438" s="6"/>
      <c r="VP1438" s="6"/>
      <c r="VQ1438" s="6"/>
      <c r="VR1438" s="6"/>
      <c r="VS1438" s="6"/>
      <c r="VT1438" s="6"/>
      <c r="VU1438" s="6"/>
      <c r="VV1438" s="6"/>
      <c r="VW1438" s="6"/>
      <c r="VX1438" s="6"/>
      <c r="VY1438" s="6"/>
      <c r="VZ1438" s="6"/>
      <c r="WA1438" s="6"/>
      <c r="WB1438" s="6"/>
      <c r="WC1438" s="6"/>
      <c r="WD1438" s="6"/>
      <c r="WE1438" s="6"/>
      <c r="WF1438" s="6"/>
      <c r="WO1438" s="6"/>
      <c r="WP1438" s="6"/>
      <c r="WQ1438" s="6"/>
      <c r="WR1438" s="6"/>
      <c r="WS1438" s="6"/>
      <c r="WT1438" s="6"/>
      <c r="WU1438" s="6"/>
      <c r="WV1438" s="6"/>
      <c r="WW1438" s="6"/>
      <c r="WX1438" s="6"/>
      <c r="WY1438" s="6"/>
      <c r="WZ1438" s="6"/>
      <c r="XA1438" s="6"/>
      <c r="XB1438" s="6"/>
      <c r="XC1438" s="6"/>
      <c r="XD1438" s="6"/>
      <c r="XE1438" s="6"/>
      <c r="XF1438" s="6"/>
      <c r="XG1438" s="6"/>
      <c r="XH1438" s="6"/>
    </row>
    <row r="1439" spans="2:632" s="4" customFormat="1" x14ac:dyDescent="0.2">
      <c r="B1439" s="6"/>
      <c r="C1439" s="6"/>
      <c r="E1439" s="6"/>
      <c r="UH1439" s="6"/>
      <c r="UI1439" s="6"/>
      <c r="UJ1439" s="6"/>
      <c r="UK1439" s="6"/>
      <c r="UL1439" s="6"/>
      <c r="UM1439" s="6"/>
      <c r="UN1439" s="6"/>
      <c r="UO1439" s="6"/>
      <c r="UP1439" s="6"/>
      <c r="UQ1439" s="6"/>
      <c r="UR1439" s="6"/>
      <c r="US1439" s="6"/>
      <c r="UT1439" s="6"/>
      <c r="UU1439" s="6"/>
      <c r="UV1439" s="6"/>
      <c r="UW1439" s="6"/>
      <c r="UX1439" s="6"/>
      <c r="UY1439" s="6"/>
      <c r="UZ1439" s="6"/>
      <c r="VA1439" s="6"/>
      <c r="VM1439" s="6"/>
      <c r="VN1439" s="6"/>
      <c r="VO1439" s="6"/>
      <c r="VP1439" s="6"/>
      <c r="VQ1439" s="6"/>
      <c r="VR1439" s="6"/>
      <c r="VS1439" s="6"/>
      <c r="VT1439" s="6"/>
      <c r="VU1439" s="6"/>
      <c r="VV1439" s="6"/>
      <c r="VW1439" s="6"/>
      <c r="VX1439" s="6"/>
      <c r="VY1439" s="6"/>
      <c r="VZ1439" s="6"/>
      <c r="WA1439" s="6"/>
      <c r="WB1439" s="6"/>
      <c r="WC1439" s="6"/>
      <c r="WD1439" s="6"/>
      <c r="WE1439" s="6"/>
      <c r="WF1439" s="6"/>
      <c r="WO1439" s="6"/>
      <c r="WP1439" s="6"/>
      <c r="WQ1439" s="6"/>
      <c r="WR1439" s="6"/>
      <c r="WS1439" s="6"/>
      <c r="WT1439" s="6"/>
      <c r="WU1439" s="6"/>
      <c r="WV1439" s="6"/>
      <c r="WW1439" s="6"/>
      <c r="WX1439" s="6"/>
      <c r="WY1439" s="6"/>
      <c r="WZ1439" s="6"/>
      <c r="XA1439" s="6"/>
      <c r="XB1439" s="6"/>
      <c r="XC1439" s="6"/>
      <c r="XD1439" s="6"/>
      <c r="XE1439" s="6"/>
      <c r="XF1439" s="6"/>
      <c r="XG1439" s="6"/>
      <c r="XH1439" s="6"/>
    </row>
    <row r="1440" spans="2:632" s="4" customFormat="1" x14ac:dyDescent="0.2">
      <c r="B1440" s="6"/>
      <c r="C1440" s="6"/>
      <c r="E1440" s="6"/>
      <c r="UH1440" s="6"/>
      <c r="UI1440" s="6"/>
      <c r="UJ1440" s="6"/>
      <c r="UK1440" s="6"/>
      <c r="UL1440" s="6"/>
      <c r="UM1440" s="6"/>
      <c r="UN1440" s="6"/>
      <c r="UO1440" s="6"/>
      <c r="UP1440" s="6"/>
      <c r="UQ1440" s="6"/>
      <c r="UR1440" s="6"/>
      <c r="US1440" s="6"/>
      <c r="UT1440" s="6"/>
      <c r="UU1440" s="6"/>
      <c r="UV1440" s="6"/>
      <c r="UW1440" s="6"/>
      <c r="UX1440" s="6"/>
      <c r="UY1440" s="6"/>
      <c r="UZ1440" s="6"/>
      <c r="VA1440" s="6"/>
      <c r="VM1440" s="6"/>
      <c r="VN1440" s="6"/>
      <c r="VO1440" s="6"/>
      <c r="VP1440" s="6"/>
      <c r="VQ1440" s="6"/>
      <c r="VR1440" s="6"/>
      <c r="VS1440" s="6"/>
      <c r="VT1440" s="6"/>
      <c r="VU1440" s="6"/>
      <c r="VV1440" s="6"/>
      <c r="VW1440" s="6"/>
      <c r="VX1440" s="6"/>
      <c r="VY1440" s="6"/>
      <c r="VZ1440" s="6"/>
      <c r="WA1440" s="6"/>
      <c r="WB1440" s="6"/>
      <c r="WC1440" s="6"/>
      <c r="WD1440" s="6"/>
      <c r="WE1440" s="6"/>
      <c r="WF1440" s="6"/>
      <c r="WO1440" s="6"/>
      <c r="WP1440" s="6"/>
      <c r="WQ1440" s="6"/>
      <c r="WR1440" s="6"/>
      <c r="WS1440" s="6"/>
      <c r="WT1440" s="6"/>
      <c r="WU1440" s="6"/>
      <c r="WV1440" s="6"/>
      <c r="WW1440" s="6"/>
      <c r="WX1440" s="6"/>
      <c r="WY1440" s="6"/>
      <c r="WZ1440" s="6"/>
      <c r="XA1440" s="6"/>
      <c r="XB1440" s="6"/>
      <c r="XC1440" s="6"/>
      <c r="XD1440" s="6"/>
      <c r="XE1440" s="6"/>
      <c r="XF1440" s="6"/>
      <c r="XG1440" s="6"/>
      <c r="XH1440" s="6"/>
    </row>
    <row r="1441" spans="2:632" s="4" customFormat="1" x14ac:dyDescent="0.2">
      <c r="B1441" s="6"/>
      <c r="C1441" s="6"/>
      <c r="E1441" s="6"/>
      <c r="UH1441" s="6"/>
      <c r="UI1441" s="6"/>
      <c r="UJ1441" s="6"/>
      <c r="UK1441" s="6"/>
      <c r="UL1441" s="6"/>
      <c r="UM1441" s="6"/>
      <c r="UN1441" s="6"/>
      <c r="UO1441" s="6"/>
      <c r="UP1441" s="6"/>
      <c r="UQ1441" s="6"/>
      <c r="UR1441" s="6"/>
      <c r="US1441" s="6"/>
      <c r="UT1441" s="6"/>
      <c r="UU1441" s="6"/>
      <c r="UV1441" s="6"/>
      <c r="UW1441" s="6"/>
      <c r="UX1441" s="6"/>
      <c r="UY1441" s="6"/>
      <c r="UZ1441" s="6"/>
      <c r="VA1441" s="6"/>
      <c r="VM1441" s="6"/>
      <c r="VN1441" s="6"/>
      <c r="VO1441" s="6"/>
      <c r="VP1441" s="6"/>
      <c r="VQ1441" s="6"/>
      <c r="VR1441" s="6"/>
      <c r="VS1441" s="6"/>
      <c r="VT1441" s="6"/>
      <c r="VU1441" s="6"/>
      <c r="VV1441" s="6"/>
      <c r="VW1441" s="6"/>
      <c r="VX1441" s="6"/>
      <c r="VY1441" s="6"/>
      <c r="VZ1441" s="6"/>
      <c r="WA1441" s="6"/>
      <c r="WB1441" s="6"/>
      <c r="WC1441" s="6"/>
      <c r="WD1441" s="6"/>
      <c r="WE1441" s="6"/>
      <c r="WF1441" s="6"/>
      <c r="WO1441" s="6"/>
      <c r="WP1441" s="6"/>
      <c r="WQ1441" s="6"/>
      <c r="WR1441" s="6"/>
      <c r="WS1441" s="6"/>
      <c r="WT1441" s="6"/>
      <c r="WU1441" s="6"/>
      <c r="WV1441" s="6"/>
      <c r="WW1441" s="6"/>
      <c r="WX1441" s="6"/>
      <c r="WY1441" s="6"/>
      <c r="WZ1441" s="6"/>
      <c r="XA1441" s="6"/>
      <c r="XB1441" s="6"/>
      <c r="XC1441" s="6"/>
      <c r="XD1441" s="6"/>
      <c r="XE1441" s="6"/>
      <c r="XF1441" s="6"/>
      <c r="XG1441" s="6"/>
      <c r="XH1441" s="6"/>
    </row>
    <row r="1442" spans="2:632" s="4" customFormat="1" x14ac:dyDescent="0.2">
      <c r="B1442" s="6"/>
      <c r="C1442" s="6"/>
      <c r="E1442" s="6"/>
      <c r="UH1442" s="6"/>
      <c r="UI1442" s="6"/>
      <c r="UJ1442" s="6"/>
      <c r="UK1442" s="6"/>
      <c r="UL1442" s="6"/>
      <c r="UM1442" s="6"/>
      <c r="UN1442" s="6"/>
      <c r="UO1442" s="6"/>
      <c r="UP1442" s="6"/>
      <c r="UQ1442" s="6"/>
      <c r="UR1442" s="6"/>
      <c r="US1442" s="6"/>
      <c r="UT1442" s="6"/>
      <c r="UU1442" s="6"/>
      <c r="UV1442" s="6"/>
      <c r="UW1442" s="6"/>
      <c r="UX1442" s="6"/>
      <c r="UY1442" s="6"/>
      <c r="UZ1442" s="6"/>
      <c r="VA1442" s="6"/>
      <c r="VM1442" s="6"/>
      <c r="VN1442" s="6"/>
      <c r="VO1442" s="6"/>
      <c r="VP1442" s="6"/>
      <c r="VQ1442" s="6"/>
      <c r="VR1442" s="6"/>
      <c r="VS1442" s="6"/>
      <c r="VT1442" s="6"/>
      <c r="VU1442" s="6"/>
      <c r="VV1442" s="6"/>
      <c r="VW1442" s="6"/>
      <c r="VX1442" s="6"/>
      <c r="VY1442" s="6"/>
      <c r="VZ1442" s="6"/>
      <c r="WA1442" s="6"/>
      <c r="WB1442" s="6"/>
      <c r="WC1442" s="6"/>
      <c r="WD1442" s="6"/>
      <c r="WE1442" s="6"/>
      <c r="WF1442" s="6"/>
      <c r="WO1442" s="6"/>
      <c r="WP1442" s="6"/>
      <c r="WQ1442" s="6"/>
      <c r="WR1442" s="6"/>
      <c r="WS1442" s="6"/>
      <c r="WT1442" s="6"/>
      <c r="WU1442" s="6"/>
      <c r="WV1442" s="6"/>
      <c r="WW1442" s="6"/>
      <c r="WX1442" s="6"/>
      <c r="WY1442" s="6"/>
      <c r="WZ1442" s="6"/>
      <c r="XA1442" s="6"/>
      <c r="XB1442" s="6"/>
      <c r="XC1442" s="6"/>
      <c r="XD1442" s="6"/>
      <c r="XE1442" s="6"/>
      <c r="XF1442" s="6"/>
      <c r="XG1442" s="6"/>
      <c r="XH1442" s="6"/>
    </row>
    <row r="1443" spans="2:632" s="4" customFormat="1" x14ac:dyDescent="0.2">
      <c r="B1443" s="6"/>
      <c r="C1443" s="6"/>
      <c r="E1443" s="6"/>
      <c r="UH1443" s="6"/>
      <c r="UI1443" s="6"/>
      <c r="UJ1443" s="6"/>
      <c r="UK1443" s="6"/>
      <c r="UL1443" s="6"/>
      <c r="UM1443" s="6"/>
      <c r="UN1443" s="6"/>
      <c r="UO1443" s="6"/>
      <c r="UP1443" s="6"/>
      <c r="UQ1443" s="6"/>
      <c r="UR1443" s="6"/>
      <c r="US1443" s="6"/>
      <c r="UT1443" s="6"/>
      <c r="UU1443" s="6"/>
      <c r="UV1443" s="6"/>
      <c r="UW1443" s="6"/>
      <c r="UX1443" s="6"/>
      <c r="UY1443" s="6"/>
      <c r="UZ1443" s="6"/>
      <c r="VA1443" s="6"/>
      <c r="VM1443" s="6"/>
      <c r="VN1443" s="6"/>
      <c r="VO1443" s="6"/>
      <c r="VP1443" s="6"/>
      <c r="VQ1443" s="6"/>
      <c r="VR1443" s="6"/>
      <c r="VS1443" s="6"/>
      <c r="VT1443" s="6"/>
      <c r="VU1443" s="6"/>
      <c r="VV1443" s="6"/>
      <c r="VW1443" s="6"/>
      <c r="VX1443" s="6"/>
      <c r="VY1443" s="6"/>
      <c r="VZ1443" s="6"/>
      <c r="WA1443" s="6"/>
      <c r="WB1443" s="6"/>
      <c r="WC1443" s="6"/>
      <c r="WD1443" s="6"/>
      <c r="WE1443" s="6"/>
      <c r="WF1443" s="6"/>
      <c r="WO1443" s="6"/>
      <c r="WP1443" s="6"/>
      <c r="WQ1443" s="6"/>
      <c r="WR1443" s="6"/>
      <c r="WS1443" s="6"/>
      <c r="WT1443" s="6"/>
      <c r="WU1443" s="6"/>
      <c r="WV1443" s="6"/>
      <c r="WW1443" s="6"/>
      <c r="WX1443" s="6"/>
      <c r="WY1443" s="6"/>
      <c r="WZ1443" s="6"/>
      <c r="XA1443" s="6"/>
      <c r="XB1443" s="6"/>
      <c r="XC1443" s="6"/>
      <c r="XD1443" s="6"/>
      <c r="XE1443" s="6"/>
      <c r="XF1443" s="6"/>
      <c r="XG1443" s="6"/>
      <c r="XH1443" s="6"/>
    </row>
    <row r="1444" spans="2:632" s="4" customFormat="1" x14ac:dyDescent="0.2">
      <c r="B1444" s="6"/>
      <c r="C1444" s="6"/>
      <c r="E1444" s="6"/>
      <c r="UH1444" s="6"/>
      <c r="UI1444" s="6"/>
      <c r="UJ1444" s="6"/>
      <c r="UK1444" s="6"/>
      <c r="UL1444" s="6"/>
      <c r="UM1444" s="6"/>
      <c r="UN1444" s="6"/>
      <c r="UO1444" s="6"/>
      <c r="UP1444" s="6"/>
      <c r="UQ1444" s="6"/>
      <c r="UR1444" s="6"/>
      <c r="US1444" s="6"/>
      <c r="UT1444" s="6"/>
      <c r="UU1444" s="6"/>
      <c r="UV1444" s="6"/>
      <c r="UW1444" s="6"/>
      <c r="UX1444" s="6"/>
      <c r="UY1444" s="6"/>
      <c r="UZ1444" s="6"/>
      <c r="VA1444" s="6"/>
      <c r="VM1444" s="6"/>
      <c r="VN1444" s="6"/>
      <c r="VO1444" s="6"/>
      <c r="VP1444" s="6"/>
      <c r="VQ1444" s="6"/>
      <c r="VR1444" s="6"/>
      <c r="VS1444" s="6"/>
      <c r="VT1444" s="6"/>
      <c r="VU1444" s="6"/>
      <c r="VV1444" s="6"/>
      <c r="VW1444" s="6"/>
      <c r="VX1444" s="6"/>
      <c r="VY1444" s="6"/>
      <c r="VZ1444" s="6"/>
      <c r="WA1444" s="6"/>
      <c r="WB1444" s="6"/>
      <c r="WC1444" s="6"/>
      <c r="WD1444" s="6"/>
      <c r="WE1444" s="6"/>
      <c r="WF1444" s="6"/>
      <c r="WO1444" s="6"/>
      <c r="WP1444" s="6"/>
      <c r="WQ1444" s="6"/>
      <c r="WR1444" s="6"/>
      <c r="WS1444" s="6"/>
      <c r="WT1444" s="6"/>
      <c r="WU1444" s="6"/>
      <c r="WV1444" s="6"/>
      <c r="WW1444" s="6"/>
      <c r="WX1444" s="6"/>
      <c r="WY1444" s="6"/>
      <c r="WZ1444" s="6"/>
      <c r="XA1444" s="6"/>
      <c r="XB1444" s="6"/>
      <c r="XC1444" s="6"/>
      <c r="XD1444" s="6"/>
      <c r="XE1444" s="6"/>
      <c r="XF1444" s="6"/>
      <c r="XG1444" s="6"/>
      <c r="XH1444" s="6"/>
    </row>
    <row r="1445" spans="2:632" s="4" customFormat="1" x14ac:dyDescent="0.2">
      <c r="B1445" s="6"/>
      <c r="C1445" s="6"/>
      <c r="E1445" s="6"/>
      <c r="UH1445" s="6"/>
      <c r="UI1445" s="6"/>
      <c r="UJ1445" s="6"/>
      <c r="UK1445" s="6"/>
      <c r="UL1445" s="6"/>
      <c r="UM1445" s="6"/>
      <c r="UN1445" s="6"/>
      <c r="UO1445" s="6"/>
      <c r="UP1445" s="6"/>
      <c r="UQ1445" s="6"/>
      <c r="UR1445" s="6"/>
      <c r="US1445" s="6"/>
      <c r="UT1445" s="6"/>
      <c r="UU1445" s="6"/>
      <c r="UV1445" s="6"/>
      <c r="UW1445" s="6"/>
      <c r="UX1445" s="6"/>
      <c r="UY1445" s="6"/>
      <c r="UZ1445" s="6"/>
      <c r="VA1445" s="6"/>
      <c r="VM1445" s="6"/>
      <c r="VN1445" s="6"/>
      <c r="VO1445" s="6"/>
      <c r="VP1445" s="6"/>
      <c r="VQ1445" s="6"/>
      <c r="VR1445" s="6"/>
      <c r="VS1445" s="6"/>
      <c r="VT1445" s="6"/>
      <c r="VU1445" s="6"/>
      <c r="VV1445" s="6"/>
      <c r="VW1445" s="6"/>
      <c r="VX1445" s="6"/>
      <c r="VY1445" s="6"/>
      <c r="VZ1445" s="6"/>
      <c r="WA1445" s="6"/>
      <c r="WB1445" s="6"/>
      <c r="WC1445" s="6"/>
      <c r="WD1445" s="6"/>
      <c r="WE1445" s="6"/>
      <c r="WF1445" s="6"/>
      <c r="WO1445" s="6"/>
      <c r="WP1445" s="6"/>
      <c r="WQ1445" s="6"/>
      <c r="WR1445" s="6"/>
      <c r="WS1445" s="6"/>
      <c r="WT1445" s="6"/>
      <c r="WU1445" s="6"/>
      <c r="WV1445" s="6"/>
      <c r="WW1445" s="6"/>
      <c r="WX1445" s="6"/>
      <c r="WY1445" s="6"/>
      <c r="WZ1445" s="6"/>
      <c r="XA1445" s="6"/>
      <c r="XB1445" s="6"/>
      <c r="XC1445" s="6"/>
      <c r="XD1445" s="6"/>
      <c r="XE1445" s="6"/>
      <c r="XF1445" s="6"/>
      <c r="XG1445" s="6"/>
      <c r="XH1445" s="6"/>
    </row>
    <row r="1446" spans="2:632" s="4" customFormat="1" x14ac:dyDescent="0.2">
      <c r="B1446" s="6"/>
      <c r="C1446" s="6"/>
      <c r="E1446" s="6"/>
      <c r="UH1446" s="6"/>
      <c r="UI1446" s="6"/>
      <c r="UJ1446" s="6"/>
      <c r="UK1446" s="6"/>
      <c r="UL1446" s="6"/>
      <c r="UM1446" s="6"/>
      <c r="UN1446" s="6"/>
      <c r="UO1446" s="6"/>
      <c r="UP1446" s="6"/>
      <c r="UQ1446" s="6"/>
      <c r="UR1446" s="6"/>
      <c r="US1446" s="6"/>
      <c r="UT1446" s="6"/>
      <c r="UU1446" s="6"/>
      <c r="UV1446" s="6"/>
      <c r="UW1446" s="6"/>
      <c r="UX1446" s="6"/>
      <c r="UY1446" s="6"/>
      <c r="UZ1446" s="6"/>
      <c r="VA1446" s="6"/>
      <c r="VM1446" s="6"/>
      <c r="VN1446" s="6"/>
      <c r="VO1446" s="6"/>
      <c r="VP1446" s="6"/>
      <c r="VQ1446" s="6"/>
      <c r="VR1446" s="6"/>
      <c r="VS1446" s="6"/>
      <c r="VT1446" s="6"/>
      <c r="VU1446" s="6"/>
      <c r="VV1446" s="6"/>
      <c r="VW1446" s="6"/>
      <c r="VX1446" s="6"/>
      <c r="VY1446" s="6"/>
      <c r="VZ1446" s="6"/>
      <c r="WA1446" s="6"/>
      <c r="WB1446" s="6"/>
      <c r="WC1446" s="6"/>
      <c r="WD1446" s="6"/>
      <c r="WE1446" s="6"/>
      <c r="WF1446" s="6"/>
      <c r="WO1446" s="6"/>
      <c r="WP1446" s="6"/>
      <c r="WQ1446" s="6"/>
      <c r="WR1446" s="6"/>
      <c r="WS1446" s="6"/>
      <c r="WT1446" s="6"/>
      <c r="WU1446" s="6"/>
      <c r="WV1446" s="6"/>
      <c r="WW1446" s="6"/>
      <c r="WX1446" s="6"/>
      <c r="WY1446" s="6"/>
      <c r="WZ1446" s="6"/>
      <c r="XA1446" s="6"/>
      <c r="XB1446" s="6"/>
      <c r="XC1446" s="6"/>
      <c r="XD1446" s="6"/>
      <c r="XE1446" s="6"/>
      <c r="XF1446" s="6"/>
      <c r="XG1446" s="6"/>
      <c r="XH1446" s="6"/>
    </row>
    <row r="1447" spans="2:632" s="4" customFormat="1" x14ac:dyDescent="0.2">
      <c r="B1447" s="6"/>
      <c r="C1447" s="6"/>
      <c r="E1447" s="6"/>
      <c r="UH1447" s="6"/>
      <c r="UI1447" s="6"/>
      <c r="UJ1447" s="6"/>
      <c r="UK1447" s="6"/>
      <c r="UL1447" s="6"/>
      <c r="UM1447" s="6"/>
      <c r="UN1447" s="6"/>
      <c r="UO1447" s="6"/>
      <c r="UP1447" s="6"/>
      <c r="UQ1447" s="6"/>
      <c r="UR1447" s="6"/>
      <c r="US1447" s="6"/>
      <c r="UT1447" s="6"/>
      <c r="UU1447" s="6"/>
      <c r="UV1447" s="6"/>
      <c r="UW1447" s="6"/>
      <c r="UX1447" s="6"/>
      <c r="UY1447" s="6"/>
      <c r="UZ1447" s="6"/>
      <c r="VA1447" s="6"/>
      <c r="VM1447" s="6"/>
      <c r="VN1447" s="6"/>
      <c r="VO1447" s="6"/>
      <c r="VP1447" s="6"/>
      <c r="VQ1447" s="6"/>
      <c r="VR1447" s="6"/>
      <c r="VS1447" s="6"/>
      <c r="VT1447" s="6"/>
      <c r="VU1447" s="6"/>
      <c r="VV1447" s="6"/>
      <c r="VW1447" s="6"/>
      <c r="VX1447" s="6"/>
      <c r="VY1447" s="6"/>
      <c r="VZ1447" s="6"/>
      <c r="WA1447" s="6"/>
      <c r="WB1447" s="6"/>
      <c r="WC1447" s="6"/>
      <c r="WD1447" s="6"/>
      <c r="WE1447" s="6"/>
      <c r="WF1447" s="6"/>
      <c r="WO1447" s="6"/>
      <c r="WP1447" s="6"/>
      <c r="WQ1447" s="6"/>
      <c r="WR1447" s="6"/>
      <c r="WS1447" s="6"/>
      <c r="WT1447" s="6"/>
      <c r="WU1447" s="6"/>
      <c r="WV1447" s="6"/>
      <c r="WW1447" s="6"/>
      <c r="WX1447" s="6"/>
      <c r="WY1447" s="6"/>
      <c r="WZ1447" s="6"/>
      <c r="XA1447" s="6"/>
      <c r="XB1447" s="6"/>
      <c r="XC1447" s="6"/>
      <c r="XD1447" s="6"/>
      <c r="XE1447" s="6"/>
      <c r="XF1447" s="6"/>
      <c r="XG1447" s="6"/>
      <c r="XH1447" s="6"/>
    </row>
    <row r="1448" spans="2:632" s="4" customFormat="1" x14ac:dyDescent="0.2">
      <c r="B1448" s="6"/>
      <c r="C1448" s="6"/>
      <c r="E1448" s="6"/>
      <c r="UH1448" s="6"/>
      <c r="UI1448" s="6"/>
      <c r="UJ1448" s="6"/>
      <c r="UK1448" s="6"/>
      <c r="UL1448" s="6"/>
      <c r="UM1448" s="6"/>
      <c r="UN1448" s="6"/>
      <c r="UO1448" s="6"/>
      <c r="UP1448" s="6"/>
      <c r="UQ1448" s="6"/>
      <c r="UR1448" s="6"/>
      <c r="US1448" s="6"/>
      <c r="UT1448" s="6"/>
      <c r="UU1448" s="6"/>
      <c r="UV1448" s="6"/>
      <c r="UW1448" s="6"/>
      <c r="UX1448" s="6"/>
      <c r="UY1448" s="6"/>
      <c r="UZ1448" s="6"/>
      <c r="VA1448" s="6"/>
      <c r="VM1448" s="6"/>
      <c r="VN1448" s="6"/>
      <c r="VO1448" s="6"/>
      <c r="VP1448" s="6"/>
      <c r="VQ1448" s="6"/>
      <c r="VR1448" s="6"/>
      <c r="VS1448" s="6"/>
      <c r="VT1448" s="6"/>
      <c r="VU1448" s="6"/>
      <c r="VV1448" s="6"/>
      <c r="VW1448" s="6"/>
      <c r="VX1448" s="6"/>
      <c r="VY1448" s="6"/>
      <c r="VZ1448" s="6"/>
      <c r="WA1448" s="6"/>
      <c r="WB1448" s="6"/>
      <c r="WC1448" s="6"/>
      <c r="WD1448" s="6"/>
      <c r="WE1448" s="6"/>
      <c r="WF1448" s="6"/>
      <c r="WO1448" s="6"/>
      <c r="WP1448" s="6"/>
      <c r="WQ1448" s="6"/>
      <c r="WR1448" s="6"/>
      <c r="WS1448" s="6"/>
      <c r="WT1448" s="6"/>
      <c r="WU1448" s="6"/>
      <c r="WV1448" s="6"/>
      <c r="WW1448" s="6"/>
      <c r="WX1448" s="6"/>
      <c r="WY1448" s="6"/>
      <c r="WZ1448" s="6"/>
      <c r="XA1448" s="6"/>
      <c r="XB1448" s="6"/>
      <c r="XC1448" s="6"/>
      <c r="XD1448" s="6"/>
      <c r="XE1448" s="6"/>
      <c r="XF1448" s="6"/>
      <c r="XG1448" s="6"/>
      <c r="XH1448" s="6"/>
    </row>
    <row r="1449" spans="2:632" s="4" customFormat="1" x14ac:dyDescent="0.2">
      <c r="B1449" s="6"/>
      <c r="C1449" s="6"/>
      <c r="E1449" s="6"/>
      <c r="UH1449" s="6"/>
      <c r="UI1449" s="6"/>
      <c r="UJ1449" s="6"/>
      <c r="UK1449" s="6"/>
      <c r="UL1449" s="6"/>
      <c r="UM1449" s="6"/>
      <c r="UN1449" s="6"/>
      <c r="UO1449" s="6"/>
      <c r="UP1449" s="6"/>
      <c r="UQ1449" s="6"/>
      <c r="UR1449" s="6"/>
      <c r="US1449" s="6"/>
      <c r="UT1449" s="6"/>
      <c r="UU1449" s="6"/>
      <c r="UV1449" s="6"/>
      <c r="UW1449" s="6"/>
      <c r="UX1449" s="6"/>
      <c r="UY1449" s="6"/>
      <c r="UZ1449" s="6"/>
      <c r="VA1449" s="6"/>
      <c r="VM1449" s="6"/>
      <c r="VN1449" s="6"/>
      <c r="VO1449" s="6"/>
      <c r="VP1449" s="6"/>
      <c r="VQ1449" s="6"/>
      <c r="VR1449" s="6"/>
      <c r="VS1449" s="6"/>
      <c r="VT1449" s="6"/>
      <c r="VU1449" s="6"/>
      <c r="VV1449" s="6"/>
      <c r="VW1449" s="6"/>
      <c r="VX1449" s="6"/>
      <c r="VY1449" s="6"/>
      <c r="VZ1449" s="6"/>
      <c r="WA1449" s="6"/>
      <c r="WB1449" s="6"/>
      <c r="WC1449" s="6"/>
      <c r="WD1449" s="6"/>
      <c r="WE1449" s="6"/>
      <c r="WF1449" s="6"/>
      <c r="WO1449" s="6"/>
      <c r="WP1449" s="6"/>
      <c r="WQ1449" s="6"/>
      <c r="WR1449" s="6"/>
      <c r="WS1449" s="6"/>
      <c r="WT1449" s="6"/>
      <c r="WU1449" s="6"/>
      <c r="WV1449" s="6"/>
      <c r="WW1449" s="6"/>
      <c r="WX1449" s="6"/>
      <c r="WY1449" s="6"/>
      <c r="WZ1449" s="6"/>
      <c r="XA1449" s="6"/>
      <c r="XB1449" s="6"/>
      <c r="XC1449" s="6"/>
      <c r="XD1449" s="6"/>
      <c r="XE1449" s="6"/>
      <c r="XF1449" s="6"/>
      <c r="XG1449" s="6"/>
      <c r="XH1449" s="6"/>
    </row>
    <row r="1450" spans="2:632" s="4" customFormat="1" x14ac:dyDescent="0.2">
      <c r="B1450" s="6"/>
      <c r="C1450" s="6"/>
      <c r="E1450" s="6"/>
      <c r="UH1450" s="6"/>
      <c r="UI1450" s="6"/>
      <c r="UJ1450" s="6"/>
      <c r="UK1450" s="6"/>
      <c r="UL1450" s="6"/>
      <c r="UM1450" s="6"/>
      <c r="UN1450" s="6"/>
      <c r="UO1450" s="6"/>
      <c r="UP1450" s="6"/>
      <c r="UQ1450" s="6"/>
      <c r="UR1450" s="6"/>
      <c r="US1450" s="6"/>
      <c r="UT1450" s="6"/>
      <c r="UU1450" s="6"/>
      <c r="UV1450" s="6"/>
      <c r="UW1450" s="6"/>
      <c r="UX1450" s="6"/>
      <c r="UY1450" s="6"/>
      <c r="UZ1450" s="6"/>
      <c r="VA1450" s="6"/>
      <c r="VM1450" s="6"/>
      <c r="VN1450" s="6"/>
      <c r="VO1450" s="6"/>
      <c r="VP1450" s="6"/>
      <c r="VQ1450" s="6"/>
      <c r="VR1450" s="6"/>
      <c r="VS1450" s="6"/>
      <c r="VT1450" s="6"/>
      <c r="VU1450" s="6"/>
      <c r="VV1450" s="6"/>
      <c r="VW1450" s="6"/>
      <c r="VX1450" s="6"/>
      <c r="VY1450" s="6"/>
      <c r="VZ1450" s="6"/>
      <c r="WA1450" s="6"/>
      <c r="WB1450" s="6"/>
      <c r="WC1450" s="6"/>
      <c r="WD1450" s="6"/>
      <c r="WE1450" s="6"/>
      <c r="WF1450" s="6"/>
      <c r="WO1450" s="6"/>
      <c r="WP1450" s="6"/>
      <c r="WQ1450" s="6"/>
      <c r="WR1450" s="6"/>
      <c r="WS1450" s="6"/>
      <c r="WT1450" s="6"/>
      <c r="WU1450" s="6"/>
      <c r="WV1450" s="6"/>
      <c r="WW1450" s="6"/>
      <c r="WX1450" s="6"/>
      <c r="WY1450" s="6"/>
      <c r="WZ1450" s="6"/>
      <c r="XA1450" s="6"/>
      <c r="XB1450" s="6"/>
      <c r="XC1450" s="6"/>
      <c r="XD1450" s="6"/>
      <c r="XE1450" s="6"/>
      <c r="XF1450" s="6"/>
      <c r="XG1450" s="6"/>
      <c r="XH1450" s="6"/>
    </row>
    <row r="1451" spans="2:632" s="4" customFormat="1" x14ac:dyDescent="0.2">
      <c r="B1451" s="6"/>
      <c r="C1451" s="6"/>
      <c r="E1451" s="6"/>
      <c r="UH1451" s="6"/>
      <c r="UI1451" s="6"/>
      <c r="UJ1451" s="6"/>
      <c r="UK1451" s="6"/>
      <c r="UL1451" s="6"/>
      <c r="UM1451" s="6"/>
      <c r="UN1451" s="6"/>
      <c r="UO1451" s="6"/>
      <c r="UP1451" s="6"/>
      <c r="UQ1451" s="6"/>
      <c r="UR1451" s="6"/>
      <c r="US1451" s="6"/>
      <c r="UT1451" s="6"/>
      <c r="UU1451" s="6"/>
      <c r="UV1451" s="6"/>
      <c r="UW1451" s="6"/>
      <c r="UX1451" s="6"/>
      <c r="UY1451" s="6"/>
      <c r="UZ1451" s="6"/>
      <c r="VA1451" s="6"/>
      <c r="VM1451" s="6"/>
      <c r="VN1451" s="6"/>
      <c r="VO1451" s="6"/>
      <c r="VP1451" s="6"/>
      <c r="VQ1451" s="6"/>
      <c r="VR1451" s="6"/>
      <c r="VS1451" s="6"/>
      <c r="VT1451" s="6"/>
      <c r="VU1451" s="6"/>
      <c r="VV1451" s="6"/>
      <c r="VW1451" s="6"/>
      <c r="VX1451" s="6"/>
      <c r="VY1451" s="6"/>
      <c r="VZ1451" s="6"/>
      <c r="WA1451" s="6"/>
      <c r="WB1451" s="6"/>
      <c r="WC1451" s="6"/>
      <c r="WD1451" s="6"/>
      <c r="WE1451" s="6"/>
      <c r="WF1451" s="6"/>
      <c r="WO1451" s="6"/>
      <c r="WP1451" s="6"/>
      <c r="WQ1451" s="6"/>
      <c r="WR1451" s="6"/>
      <c r="WS1451" s="6"/>
      <c r="WT1451" s="6"/>
      <c r="WU1451" s="6"/>
      <c r="WV1451" s="6"/>
      <c r="WW1451" s="6"/>
      <c r="WX1451" s="6"/>
      <c r="WY1451" s="6"/>
      <c r="WZ1451" s="6"/>
      <c r="XA1451" s="6"/>
      <c r="XB1451" s="6"/>
      <c r="XC1451" s="6"/>
      <c r="XD1451" s="6"/>
      <c r="XE1451" s="6"/>
      <c r="XF1451" s="6"/>
      <c r="XG1451" s="6"/>
      <c r="XH1451" s="6"/>
    </row>
    <row r="1452" spans="2:632" s="4" customFormat="1" x14ac:dyDescent="0.2">
      <c r="B1452" s="6"/>
      <c r="C1452" s="6"/>
      <c r="E1452" s="6"/>
      <c r="UH1452" s="6"/>
      <c r="UI1452" s="6"/>
      <c r="UJ1452" s="6"/>
      <c r="UK1452" s="6"/>
      <c r="UL1452" s="6"/>
      <c r="UM1452" s="6"/>
      <c r="UN1452" s="6"/>
      <c r="UO1452" s="6"/>
      <c r="UP1452" s="6"/>
      <c r="UQ1452" s="6"/>
      <c r="UR1452" s="6"/>
      <c r="US1452" s="6"/>
      <c r="UT1452" s="6"/>
      <c r="UU1452" s="6"/>
      <c r="UV1452" s="6"/>
      <c r="UW1452" s="6"/>
      <c r="UX1452" s="6"/>
      <c r="UY1452" s="6"/>
      <c r="UZ1452" s="6"/>
      <c r="VA1452" s="6"/>
      <c r="VM1452" s="6"/>
      <c r="VN1452" s="6"/>
      <c r="VO1452" s="6"/>
      <c r="VP1452" s="6"/>
      <c r="VQ1452" s="6"/>
      <c r="VR1452" s="6"/>
      <c r="VS1452" s="6"/>
      <c r="VT1452" s="6"/>
      <c r="VU1452" s="6"/>
      <c r="VV1452" s="6"/>
      <c r="VW1452" s="6"/>
      <c r="VX1452" s="6"/>
      <c r="VY1452" s="6"/>
      <c r="VZ1452" s="6"/>
      <c r="WA1452" s="6"/>
      <c r="WB1452" s="6"/>
      <c r="WC1452" s="6"/>
      <c r="WD1452" s="6"/>
      <c r="WE1452" s="6"/>
      <c r="WF1452" s="6"/>
      <c r="WO1452" s="6"/>
      <c r="WP1452" s="6"/>
      <c r="WQ1452" s="6"/>
      <c r="WR1452" s="6"/>
      <c r="WS1452" s="6"/>
      <c r="WT1452" s="6"/>
      <c r="WU1452" s="6"/>
      <c r="WV1452" s="6"/>
      <c r="WW1452" s="6"/>
      <c r="WX1452" s="6"/>
      <c r="WY1452" s="6"/>
      <c r="WZ1452" s="6"/>
      <c r="XA1452" s="6"/>
      <c r="XB1452" s="6"/>
      <c r="XC1452" s="6"/>
      <c r="XD1452" s="6"/>
      <c r="XE1452" s="6"/>
      <c r="XF1452" s="6"/>
      <c r="XG1452" s="6"/>
      <c r="XH1452" s="6"/>
    </row>
    <row r="1453" spans="2:632" s="4" customFormat="1" x14ac:dyDescent="0.2">
      <c r="B1453" s="6"/>
      <c r="C1453" s="6"/>
      <c r="E1453" s="6"/>
      <c r="UH1453" s="6"/>
      <c r="UI1453" s="6"/>
      <c r="UJ1453" s="6"/>
      <c r="UK1453" s="6"/>
      <c r="UL1453" s="6"/>
      <c r="UM1453" s="6"/>
      <c r="UN1453" s="6"/>
      <c r="UO1453" s="6"/>
      <c r="UP1453" s="6"/>
      <c r="UQ1453" s="6"/>
      <c r="UR1453" s="6"/>
      <c r="US1453" s="6"/>
      <c r="UT1453" s="6"/>
      <c r="UU1453" s="6"/>
      <c r="UV1453" s="6"/>
      <c r="UW1453" s="6"/>
      <c r="UX1453" s="6"/>
      <c r="UY1453" s="6"/>
      <c r="UZ1453" s="6"/>
      <c r="VA1453" s="6"/>
      <c r="VM1453" s="6"/>
      <c r="VN1453" s="6"/>
      <c r="VO1453" s="6"/>
      <c r="VP1453" s="6"/>
      <c r="VQ1453" s="6"/>
      <c r="VR1453" s="6"/>
      <c r="VS1453" s="6"/>
      <c r="VT1453" s="6"/>
      <c r="VU1453" s="6"/>
      <c r="VV1453" s="6"/>
      <c r="VW1453" s="6"/>
      <c r="VX1453" s="6"/>
      <c r="VY1453" s="6"/>
      <c r="VZ1453" s="6"/>
      <c r="WA1453" s="6"/>
      <c r="WB1453" s="6"/>
      <c r="WC1453" s="6"/>
      <c r="WD1453" s="6"/>
      <c r="WE1453" s="6"/>
      <c r="WF1453" s="6"/>
      <c r="WO1453" s="6"/>
      <c r="WP1453" s="6"/>
      <c r="WQ1453" s="6"/>
      <c r="WR1453" s="6"/>
      <c r="WS1453" s="6"/>
      <c r="WT1453" s="6"/>
      <c r="WU1453" s="6"/>
      <c r="WV1453" s="6"/>
      <c r="WW1453" s="6"/>
      <c r="WX1453" s="6"/>
      <c r="WY1453" s="6"/>
      <c r="WZ1453" s="6"/>
      <c r="XA1453" s="6"/>
      <c r="XB1453" s="6"/>
      <c r="XC1453" s="6"/>
      <c r="XD1453" s="6"/>
      <c r="XE1453" s="6"/>
      <c r="XF1453" s="6"/>
      <c r="XG1453" s="6"/>
      <c r="XH1453" s="6"/>
    </row>
    <row r="1454" spans="2:632" s="4" customFormat="1" x14ac:dyDescent="0.2">
      <c r="B1454" s="6"/>
      <c r="C1454" s="6"/>
      <c r="E1454" s="6"/>
      <c r="UH1454" s="6"/>
      <c r="UI1454" s="6"/>
      <c r="UJ1454" s="6"/>
      <c r="UK1454" s="6"/>
      <c r="UL1454" s="6"/>
      <c r="UM1454" s="6"/>
      <c r="UN1454" s="6"/>
      <c r="UO1454" s="6"/>
      <c r="UP1454" s="6"/>
      <c r="UQ1454" s="6"/>
      <c r="UR1454" s="6"/>
      <c r="US1454" s="6"/>
      <c r="UT1454" s="6"/>
      <c r="UU1454" s="6"/>
      <c r="UV1454" s="6"/>
      <c r="UW1454" s="6"/>
      <c r="UX1454" s="6"/>
      <c r="UY1454" s="6"/>
      <c r="UZ1454" s="6"/>
      <c r="VA1454" s="6"/>
      <c r="VM1454" s="6"/>
      <c r="VN1454" s="6"/>
      <c r="VO1454" s="6"/>
      <c r="VP1454" s="6"/>
      <c r="VQ1454" s="6"/>
      <c r="VR1454" s="6"/>
      <c r="VS1454" s="6"/>
      <c r="VT1454" s="6"/>
      <c r="VU1454" s="6"/>
      <c r="VV1454" s="6"/>
      <c r="VW1454" s="6"/>
      <c r="VX1454" s="6"/>
      <c r="VY1454" s="6"/>
      <c r="VZ1454" s="6"/>
      <c r="WA1454" s="6"/>
      <c r="WB1454" s="6"/>
      <c r="WC1454" s="6"/>
      <c r="WD1454" s="6"/>
      <c r="WE1454" s="6"/>
      <c r="WF1454" s="6"/>
      <c r="WO1454" s="6"/>
      <c r="WP1454" s="6"/>
      <c r="WQ1454" s="6"/>
      <c r="WR1454" s="6"/>
      <c r="WS1454" s="6"/>
      <c r="WT1454" s="6"/>
      <c r="WU1454" s="6"/>
      <c r="WV1454" s="6"/>
      <c r="WW1454" s="6"/>
      <c r="WX1454" s="6"/>
      <c r="WY1454" s="6"/>
      <c r="WZ1454" s="6"/>
      <c r="XA1454" s="6"/>
      <c r="XB1454" s="6"/>
      <c r="XC1454" s="6"/>
      <c r="XD1454" s="6"/>
      <c r="XE1454" s="6"/>
      <c r="XF1454" s="6"/>
      <c r="XG1454" s="6"/>
      <c r="XH1454" s="6"/>
    </row>
    <row r="1455" spans="2:632" s="4" customFormat="1" x14ac:dyDescent="0.2">
      <c r="B1455" s="6"/>
      <c r="C1455" s="6"/>
      <c r="E1455" s="6"/>
      <c r="UH1455" s="6"/>
      <c r="UI1455" s="6"/>
      <c r="UJ1455" s="6"/>
      <c r="UK1455" s="6"/>
      <c r="UL1455" s="6"/>
      <c r="UM1455" s="6"/>
      <c r="UN1455" s="6"/>
      <c r="UO1455" s="6"/>
      <c r="UP1455" s="6"/>
      <c r="UQ1455" s="6"/>
      <c r="UR1455" s="6"/>
      <c r="US1455" s="6"/>
      <c r="UT1455" s="6"/>
      <c r="UU1455" s="6"/>
      <c r="UV1455" s="6"/>
      <c r="UW1455" s="6"/>
      <c r="UX1455" s="6"/>
      <c r="UY1455" s="6"/>
      <c r="UZ1455" s="6"/>
      <c r="VA1455" s="6"/>
      <c r="VM1455" s="6"/>
      <c r="VN1455" s="6"/>
      <c r="VO1455" s="6"/>
      <c r="VP1455" s="6"/>
      <c r="VQ1455" s="6"/>
      <c r="VR1455" s="6"/>
      <c r="VS1455" s="6"/>
      <c r="VT1455" s="6"/>
      <c r="VU1455" s="6"/>
      <c r="VV1455" s="6"/>
      <c r="VW1455" s="6"/>
      <c r="VX1455" s="6"/>
      <c r="VY1455" s="6"/>
      <c r="VZ1455" s="6"/>
      <c r="WA1455" s="6"/>
      <c r="WB1455" s="6"/>
      <c r="WC1455" s="6"/>
      <c r="WD1455" s="6"/>
      <c r="WE1455" s="6"/>
      <c r="WF1455" s="6"/>
      <c r="WO1455" s="6"/>
      <c r="WP1455" s="6"/>
      <c r="WQ1455" s="6"/>
      <c r="WR1455" s="6"/>
      <c r="WS1455" s="6"/>
      <c r="WT1455" s="6"/>
      <c r="WU1455" s="6"/>
      <c r="WV1455" s="6"/>
      <c r="WW1455" s="6"/>
      <c r="WX1455" s="6"/>
      <c r="WY1455" s="6"/>
      <c r="WZ1455" s="6"/>
      <c r="XA1455" s="6"/>
      <c r="XB1455" s="6"/>
      <c r="XC1455" s="6"/>
      <c r="XD1455" s="6"/>
      <c r="XE1455" s="6"/>
      <c r="XF1455" s="6"/>
      <c r="XG1455" s="6"/>
      <c r="XH1455" s="6"/>
    </row>
    <row r="1456" spans="2:632" s="4" customFormat="1" x14ac:dyDescent="0.2">
      <c r="B1456" s="6"/>
      <c r="C1456" s="6"/>
      <c r="E1456" s="6"/>
      <c r="UH1456" s="6"/>
      <c r="UI1456" s="6"/>
      <c r="UJ1456" s="6"/>
      <c r="UK1456" s="6"/>
      <c r="UL1456" s="6"/>
      <c r="UM1456" s="6"/>
      <c r="UN1456" s="6"/>
      <c r="UO1456" s="6"/>
      <c r="UP1456" s="6"/>
      <c r="UQ1456" s="6"/>
      <c r="UR1456" s="6"/>
      <c r="US1456" s="6"/>
      <c r="UT1456" s="6"/>
      <c r="UU1456" s="6"/>
      <c r="UV1456" s="6"/>
      <c r="UW1456" s="6"/>
      <c r="UX1456" s="6"/>
      <c r="UY1456" s="6"/>
      <c r="UZ1456" s="6"/>
      <c r="VA1456" s="6"/>
      <c r="VM1456" s="6"/>
      <c r="VN1456" s="6"/>
      <c r="VO1456" s="6"/>
      <c r="VP1456" s="6"/>
      <c r="VQ1456" s="6"/>
      <c r="VR1456" s="6"/>
      <c r="VS1456" s="6"/>
      <c r="VT1456" s="6"/>
      <c r="VU1456" s="6"/>
      <c r="VV1456" s="6"/>
      <c r="VW1456" s="6"/>
      <c r="VX1456" s="6"/>
      <c r="VY1456" s="6"/>
      <c r="VZ1456" s="6"/>
      <c r="WA1456" s="6"/>
      <c r="WB1456" s="6"/>
      <c r="WC1456" s="6"/>
      <c r="WD1456" s="6"/>
      <c r="WE1456" s="6"/>
      <c r="WF1456" s="6"/>
      <c r="WO1456" s="6"/>
      <c r="WP1456" s="6"/>
      <c r="WQ1456" s="6"/>
      <c r="WR1456" s="6"/>
      <c r="WS1456" s="6"/>
      <c r="WT1456" s="6"/>
      <c r="WU1456" s="6"/>
      <c r="WV1456" s="6"/>
      <c r="WW1456" s="6"/>
      <c r="WX1456" s="6"/>
      <c r="WY1456" s="6"/>
      <c r="WZ1456" s="6"/>
      <c r="XA1456" s="6"/>
      <c r="XB1456" s="6"/>
      <c r="XC1456" s="6"/>
      <c r="XD1456" s="6"/>
      <c r="XE1456" s="6"/>
      <c r="XF1456" s="6"/>
      <c r="XG1456" s="6"/>
      <c r="XH1456" s="6"/>
    </row>
    <row r="1457" spans="2:632" s="4" customFormat="1" x14ac:dyDescent="0.2">
      <c r="B1457" s="6"/>
      <c r="C1457" s="6"/>
      <c r="E1457" s="6"/>
      <c r="UH1457" s="6"/>
      <c r="UI1457" s="6"/>
      <c r="UJ1457" s="6"/>
      <c r="UK1457" s="6"/>
      <c r="UL1457" s="6"/>
      <c r="UM1457" s="6"/>
      <c r="UN1457" s="6"/>
      <c r="UO1457" s="6"/>
      <c r="UP1457" s="6"/>
      <c r="UQ1457" s="6"/>
      <c r="UR1457" s="6"/>
      <c r="US1457" s="6"/>
      <c r="UT1457" s="6"/>
      <c r="UU1457" s="6"/>
      <c r="UV1457" s="6"/>
      <c r="UW1457" s="6"/>
      <c r="UX1457" s="6"/>
      <c r="UY1457" s="6"/>
      <c r="UZ1457" s="6"/>
      <c r="VA1457" s="6"/>
      <c r="VM1457" s="6"/>
      <c r="VN1457" s="6"/>
      <c r="VO1457" s="6"/>
      <c r="VP1457" s="6"/>
      <c r="VQ1457" s="6"/>
      <c r="VR1457" s="6"/>
      <c r="VS1457" s="6"/>
      <c r="VT1457" s="6"/>
      <c r="VU1457" s="6"/>
      <c r="VV1457" s="6"/>
      <c r="VW1457" s="6"/>
      <c r="VX1457" s="6"/>
      <c r="VY1457" s="6"/>
      <c r="VZ1457" s="6"/>
      <c r="WA1457" s="6"/>
      <c r="WB1457" s="6"/>
      <c r="WC1457" s="6"/>
      <c r="WD1457" s="6"/>
      <c r="WE1457" s="6"/>
      <c r="WF1457" s="6"/>
      <c r="WO1457" s="6"/>
      <c r="WP1457" s="6"/>
      <c r="WQ1457" s="6"/>
      <c r="WR1457" s="6"/>
      <c r="WS1457" s="6"/>
      <c r="WT1457" s="6"/>
      <c r="WU1457" s="6"/>
      <c r="WV1457" s="6"/>
      <c r="WW1457" s="6"/>
      <c r="WX1457" s="6"/>
      <c r="WY1457" s="6"/>
      <c r="WZ1457" s="6"/>
      <c r="XA1457" s="6"/>
      <c r="XB1457" s="6"/>
      <c r="XC1457" s="6"/>
      <c r="XD1457" s="6"/>
      <c r="XE1457" s="6"/>
      <c r="XF1457" s="6"/>
      <c r="XG1457" s="6"/>
      <c r="XH1457" s="6"/>
    </row>
    <row r="1458" spans="2:632" s="4" customFormat="1" x14ac:dyDescent="0.2">
      <c r="B1458" s="6"/>
      <c r="C1458" s="6"/>
      <c r="E1458" s="6"/>
      <c r="UH1458" s="6"/>
      <c r="UI1458" s="6"/>
      <c r="UJ1458" s="6"/>
      <c r="UK1458" s="6"/>
      <c r="UL1458" s="6"/>
      <c r="UM1458" s="6"/>
      <c r="UN1458" s="6"/>
      <c r="UO1458" s="6"/>
      <c r="UP1458" s="6"/>
      <c r="UQ1458" s="6"/>
      <c r="UR1458" s="6"/>
      <c r="US1458" s="6"/>
      <c r="UT1458" s="6"/>
      <c r="UU1458" s="6"/>
      <c r="UV1458" s="6"/>
      <c r="UW1458" s="6"/>
      <c r="UX1458" s="6"/>
      <c r="UY1458" s="6"/>
      <c r="UZ1458" s="6"/>
      <c r="VA1458" s="6"/>
      <c r="VM1458" s="6"/>
      <c r="VN1458" s="6"/>
      <c r="VO1458" s="6"/>
      <c r="VP1458" s="6"/>
      <c r="VQ1458" s="6"/>
      <c r="VR1458" s="6"/>
      <c r="VS1458" s="6"/>
      <c r="VT1458" s="6"/>
      <c r="VU1458" s="6"/>
      <c r="VV1458" s="6"/>
      <c r="VW1458" s="6"/>
      <c r="VX1458" s="6"/>
      <c r="VY1458" s="6"/>
      <c r="VZ1458" s="6"/>
      <c r="WA1458" s="6"/>
      <c r="WB1458" s="6"/>
      <c r="WC1458" s="6"/>
      <c r="WD1458" s="6"/>
      <c r="WE1458" s="6"/>
      <c r="WF1458" s="6"/>
      <c r="WO1458" s="6"/>
      <c r="WP1458" s="6"/>
      <c r="WQ1458" s="6"/>
      <c r="WR1458" s="6"/>
      <c r="WS1458" s="6"/>
      <c r="WT1458" s="6"/>
      <c r="WU1458" s="6"/>
      <c r="WV1458" s="6"/>
      <c r="WW1458" s="6"/>
      <c r="WX1458" s="6"/>
      <c r="WY1458" s="6"/>
      <c r="WZ1458" s="6"/>
      <c r="XA1458" s="6"/>
      <c r="XB1458" s="6"/>
      <c r="XC1458" s="6"/>
      <c r="XD1458" s="6"/>
      <c r="XE1458" s="6"/>
      <c r="XF1458" s="6"/>
      <c r="XG1458" s="6"/>
      <c r="XH1458" s="6"/>
    </row>
    <row r="1459" spans="2:632" s="4" customFormat="1" x14ac:dyDescent="0.2">
      <c r="B1459" s="6"/>
      <c r="C1459" s="6"/>
      <c r="E1459" s="6"/>
      <c r="UH1459" s="6"/>
      <c r="UI1459" s="6"/>
      <c r="UJ1459" s="6"/>
      <c r="UK1459" s="6"/>
      <c r="UL1459" s="6"/>
      <c r="UM1459" s="6"/>
      <c r="UN1459" s="6"/>
      <c r="UO1459" s="6"/>
      <c r="UP1459" s="6"/>
      <c r="UQ1459" s="6"/>
      <c r="UR1459" s="6"/>
      <c r="US1459" s="6"/>
      <c r="UT1459" s="6"/>
      <c r="UU1459" s="6"/>
      <c r="UV1459" s="6"/>
      <c r="UW1459" s="6"/>
      <c r="UX1459" s="6"/>
      <c r="UY1459" s="6"/>
      <c r="UZ1459" s="6"/>
      <c r="VA1459" s="6"/>
      <c r="VM1459" s="6"/>
      <c r="VN1459" s="6"/>
      <c r="VO1459" s="6"/>
      <c r="VP1459" s="6"/>
      <c r="VQ1459" s="6"/>
      <c r="VR1459" s="6"/>
      <c r="VS1459" s="6"/>
      <c r="VT1459" s="6"/>
      <c r="VU1459" s="6"/>
      <c r="VV1459" s="6"/>
      <c r="VW1459" s="6"/>
      <c r="VX1459" s="6"/>
      <c r="VY1459" s="6"/>
      <c r="VZ1459" s="6"/>
      <c r="WA1459" s="6"/>
      <c r="WB1459" s="6"/>
      <c r="WC1459" s="6"/>
      <c r="WD1459" s="6"/>
      <c r="WE1459" s="6"/>
      <c r="WF1459" s="6"/>
      <c r="WO1459" s="6"/>
      <c r="WP1459" s="6"/>
      <c r="WQ1459" s="6"/>
      <c r="WR1459" s="6"/>
      <c r="WS1459" s="6"/>
      <c r="WT1459" s="6"/>
      <c r="WU1459" s="6"/>
      <c r="WV1459" s="6"/>
      <c r="WW1459" s="6"/>
      <c r="WX1459" s="6"/>
      <c r="WY1459" s="6"/>
      <c r="WZ1459" s="6"/>
      <c r="XA1459" s="6"/>
      <c r="XB1459" s="6"/>
      <c r="XC1459" s="6"/>
      <c r="XD1459" s="6"/>
      <c r="XE1459" s="6"/>
      <c r="XF1459" s="6"/>
      <c r="XG1459" s="6"/>
      <c r="XH1459" s="6"/>
    </row>
    <row r="1460" spans="2:632" s="4" customFormat="1" x14ac:dyDescent="0.2">
      <c r="B1460" s="6"/>
      <c r="C1460" s="6"/>
      <c r="E1460" s="6"/>
      <c r="UH1460" s="6"/>
      <c r="UI1460" s="6"/>
      <c r="UJ1460" s="6"/>
      <c r="UK1460" s="6"/>
      <c r="UL1460" s="6"/>
      <c r="UM1460" s="6"/>
      <c r="UN1460" s="6"/>
      <c r="UO1460" s="6"/>
      <c r="UP1460" s="6"/>
      <c r="UQ1460" s="6"/>
      <c r="UR1460" s="6"/>
      <c r="US1460" s="6"/>
      <c r="UT1460" s="6"/>
      <c r="UU1460" s="6"/>
      <c r="UV1460" s="6"/>
      <c r="UW1460" s="6"/>
      <c r="UX1460" s="6"/>
      <c r="UY1460" s="6"/>
      <c r="UZ1460" s="6"/>
      <c r="VA1460" s="6"/>
      <c r="VM1460" s="6"/>
      <c r="VN1460" s="6"/>
      <c r="VO1460" s="6"/>
      <c r="VP1460" s="6"/>
      <c r="VQ1460" s="6"/>
      <c r="VR1460" s="6"/>
      <c r="VS1460" s="6"/>
      <c r="VT1460" s="6"/>
      <c r="VU1460" s="6"/>
      <c r="VV1460" s="6"/>
      <c r="VW1460" s="6"/>
      <c r="VX1460" s="6"/>
      <c r="VY1460" s="6"/>
      <c r="VZ1460" s="6"/>
      <c r="WA1460" s="6"/>
      <c r="WB1460" s="6"/>
      <c r="WC1460" s="6"/>
      <c r="WD1460" s="6"/>
      <c r="WE1460" s="6"/>
      <c r="WF1460" s="6"/>
      <c r="WO1460" s="6"/>
      <c r="WP1460" s="6"/>
      <c r="WQ1460" s="6"/>
      <c r="WR1460" s="6"/>
      <c r="WS1460" s="6"/>
      <c r="WT1460" s="6"/>
      <c r="WU1460" s="6"/>
      <c r="WV1460" s="6"/>
      <c r="WW1460" s="6"/>
      <c r="WX1460" s="6"/>
      <c r="WY1460" s="6"/>
      <c r="WZ1460" s="6"/>
      <c r="XA1460" s="6"/>
      <c r="XB1460" s="6"/>
      <c r="XC1460" s="6"/>
      <c r="XD1460" s="6"/>
      <c r="XE1460" s="6"/>
      <c r="XF1460" s="6"/>
      <c r="XG1460" s="6"/>
      <c r="XH1460" s="6"/>
    </row>
    <row r="1461" spans="2:632" s="4" customFormat="1" x14ac:dyDescent="0.2">
      <c r="B1461" s="6"/>
      <c r="C1461" s="6"/>
      <c r="E1461" s="6"/>
      <c r="UH1461" s="6"/>
      <c r="UI1461" s="6"/>
      <c r="UJ1461" s="6"/>
      <c r="UK1461" s="6"/>
      <c r="UL1461" s="6"/>
      <c r="UM1461" s="6"/>
      <c r="UN1461" s="6"/>
      <c r="UO1461" s="6"/>
      <c r="UP1461" s="6"/>
      <c r="UQ1461" s="6"/>
      <c r="UR1461" s="6"/>
      <c r="US1461" s="6"/>
      <c r="UT1461" s="6"/>
      <c r="UU1461" s="6"/>
      <c r="UV1461" s="6"/>
      <c r="UW1461" s="6"/>
      <c r="UX1461" s="6"/>
      <c r="UY1461" s="6"/>
      <c r="UZ1461" s="6"/>
      <c r="VA1461" s="6"/>
      <c r="VM1461" s="6"/>
      <c r="VN1461" s="6"/>
      <c r="VO1461" s="6"/>
      <c r="VP1461" s="6"/>
      <c r="VQ1461" s="6"/>
      <c r="VR1461" s="6"/>
      <c r="VS1461" s="6"/>
      <c r="VT1461" s="6"/>
      <c r="VU1461" s="6"/>
      <c r="VV1461" s="6"/>
      <c r="VW1461" s="6"/>
      <c r="VX1461" s="6"/>
      <c r="VY1461" s="6"/>
      <c r="VZ1461" s="6"/>
      <c r="WA1461" s="6"/>
      <c r="WB1461" s="6"/>
      <c r="WC1461" s="6"/>
      <c r="WD1461" s="6"/>
      <c r="WE1461" s="6"/>
      <c r="WF1461" s="6"/>
      <c r="WO1461" s="6"/>
      <c r="WP1461" s="6"/>
      <c r="WQ1461" s="6"/>
      <c r="WR1461" s="6"/>
      <c r="WS1461" s="6"/>
      <c r="WT1461" s="6"/>
      <c r="WU1461" s="6"/>
      <c r="WV1461" s="6"/>
      <c r="WW1461" s="6"/>
      <c r="WX1461" s="6"/>
      <c r="WY1461" s="6"/>
      <c r="WZ1461" s="6"/>
      <c r="XA1461" s="6"/>
      <c r="XB1461" s="6"/>
      <c r="XC1461" s="6"/>
      <c r="XD1461" s="6"/>
      <c r="XE1461" s="6"/>
      <c r="XF1461" s="6"/>
      <c r="XG1461" s="6"/>
      <c r="XH1461" s="6"/>
    </row>
    <row r="1462" spans="2:632" s="4" customFormat="1" x14ac:dyDescent="0.2">
      <c r="B1462" s="6"/>
      <c r="C1462" s="6"/>
      <c r="E1462" s="6"/>
      <c r="UH1462" s="6"/>
      <c r="UI1462" s="6"/>
      <c r="UJ1462" s="6"/>
      <c r="UK1462" s="6"/>
      <c r="UL1462" s="6"/>
      <c r="UM1462" s="6"/>
      <c r="UN1462" s="6"/>
      <c r="UO1462" s="6"/>
      <c r="UP1462" s="6"/>
      <c r="UQ1462" s="6"/>
      <c r="UR1462" s="6"/>
      <c r="US1462" s="6"/>
      <c r="UT1462" s="6"/>
      <c r="UU1462" s="6"/>
      <c r="UV1462" s="6"/>
      <c r="UW1462" s="6"/>
      <c r="UX1462" s="6"/>
      <c r="UY1462" s="6"/>
      <c r="UZ1462" s="6"/>
      <c r="VA1462" s="6"/>
      <c r="VM1462" s="6"/>
      <c r="VN1462" s="6"/>
      <c r="VO1462" s="6"/>
      <c r="VP1462" s="6"/>
      <c r="VQ1462" s="6"/>
      <c r="VR1462" s="6"/>
      <c r="VS1462" s="6"/>
      <c r="VT1462" s="6"/>
      <c r="VU1462" s="6"/>
      <c r="VV1462" s="6"/>
      <c r="VW1462" s="6"/>
      <c r="VX1462" s="6"/>
      <c r="VY1462" s="6"/>
      <c r="VZ1462" s="6"/>
      <c r="WA1462" s="6"/>
      <c r="WB1462" s="6"/>
      <c r="WC1462" s="6"/>
      <c r="WD1462" s="6"/>
      <c r="WE1462" s="6"/>
      <c r="WF1462" s="6"/>
      <c r="WO1462" s="6"/>
      <c r="WP1462" s="6"/>
      <c r="WQ1462" s="6"/>
      <c r="WR1462" s="6"/>
      <c r="WS1462" s="6"/>
      <c r="WT1462" s="6"/>
      <c r="WU1462" s="6"/>
      <c r="WV1462" s="6"/>
      <c r="WW1462" s="6"/>
      <c r="WX1462" s="6"/>
      <c r="WY1462" s="6"/>
      <c r="WZ1462" s="6"/>
      <c r="XA1462" s="6"/>
      <c r="XB1462" s="6"/>
      <c r="XC1462" s="6"/>
      <c r="XD1462" s="6"/>
      <c r="XE1462" s="6"/>
      <c r="XF1462" s="6"/>
      <c r="XG1462" s="6"/>
      <c r="XH1462" s="6"/>
    </row>
    <row r="1463" spans="2:632" s="4" customFormat="1" x14ac:dyDescent="0.2">
      <c r="B1463" s="6"/>
      <c r="C1463" s="6"/>
      <c r="E1463" s="6"/>
      <c r="UH1463" s="6"/>
      <c r="UI1463" s="6"/>
      <c r="UJ1463" s="6"/>
      <c r="UK1463" s="6"/>
      <c r="UL1463" s="6"/>
      <c r="UM1463" s="6"/>
      <c r="UN1463" s="6"/>
      <c r="UO1463" s="6"/>
      <c r="UP1463" s="6"/>
      <c r="UQ1463" s="6"/>
      <c r="UR1463" s="6"/>
      <c r="US1463" s="6"/>
      <c r="UT1463" s="6"/>
      <c r="UU1463" s="6"/>
      <c r="UV1463" s="6"/>
      <c r="UW1463" s="6"/>
      <c r="UX1463" s="6"/>
      <c r="UY1463" s="6"/>
      <c r="UZ1463" s="6"/>
      <c r="VA1463" s="6"/>
      <c r="VM1463" s="6"/>
      <c r="VN1463" s="6"/>
      <c r="VO1463" s="6"/>
      <c r="VP1463" s="6"/>
      <c r="VQ1463" s="6"/>
      <c r="VR1463" s="6"/>
      <c r="VS1463" s="6"/>
      <c r="VT1463" s="6"/>
      <c r="VU1463" s="6"/>
      <c r="VV1463" s="6"/>
      <c r="VW1463" s="6"/>
      <c r="VX1463" s="6"/>
      <c r="VY1463" s="6"/>
      <c r="VZ1463" s="6"/>
      <c r="WA1463" s="6"/>
      <c r="WB1463" s="6"/>
      <c r="WC1463" s="6"/>
      <c r="WD1463" s="6"/>
      <c r="WE1463" s="6"/>
      <c r="WF1463" s="6"/>
      <c r="WO1463" s="6"/>
      <c r="WP1463" s="6"/>
      <c r="WQ1463" s="6"/>
      <c r="WR1463" s="6"/>
      <c r="WS1463" s="6"/>
      <c r="WT1463" s="6"/>
      <c r="WU1463" s="6"/>
      <c r="WV1463" s="6"/>
      <c r="WW1463" s="6"/>
      <c r="WX1463" s="6"/>
      <c r="WY1463" s="6"/>
      <c r="WZ1463" s="6"/>
      <c r="XA1463" s="6"/>
      <c r="XB1463" s="6"/>
      <c r="XC1463" s="6"/>
      <c r="XD1463" s="6"/>
      <c r="XE1463" s="6"/>
      <c r="XF1463" s="6"/>
      <c r="XG1463" s="6"/>
      <c r="XH1463" s="6"/>
    </row>
    <row r="1464" spans="2:632" s="4" customFormat="1" x14ac:dyDescent="0.2">
      <c r="B1464" s="6"/>
      <c r="C1464" s="6"/>
      <c r="E1464" s="6"/>
      <c r="UH1464" s="6"/>
      <c r="UI1464" s="6"/>
      <c r="UJ1464" s="6"/>
      <c r="UK1464" s="6"/>
      <c r="UL1464" s="6"/>
      <c r="UM1464" s="6"/>
      <c r="UN1464" s="6"/>
      <c r="UO1464" s="6"/>
      <c r="UP1464" s="6"/>
      <c r="UQ1464" s="6"/>
      <c r="UR1464" s="6"/>
      <c r="US1464" s="6"/>
      <c r="UT1464" s="6"/>
      <c r="UU1464" s="6"/>
      <c r="UV1464" s="6"/>
      <c r="UW1464" s="6"/>
      <c r="UX1464" s="6"/>
      <c r="UY1464" s="6"/>
      <c r="UZ1464" s="6"/>
      <c r="VA1464" s="6"/>
      <c r="VM1464" s="6"/>
      <c r="VN1464" s="6"/>
      <c r="VO1464" s="6"/>
      <c r="VP1464" s="6"/>
      <c r="VQ1464" s="6"/>
      <c r="VR1464" s="6"/>
      <c r="VS1464" s="6"/>
      <c r="VT1464" s="6"/>
      <c r="VU1464" s="6"/>
      <c r="VV1464" s="6"/>
      <c r="VW1464" s="6"/>
      <c r="VX1464" s="6"/>
      <c r="VY1464" s="6"/>
      <c r="VZ1464" s="6"/>
      <c r="WA1464" s="6"/>
      <c r="WB1464" s="6"/>
      <c r="WC1464" s="6"/>
      <c r="WD1464" s="6"/>
      <c r="WE1464" s="6"/>
      <c r="WF1464" s="6"/>
      <c r="WO1464" s="6"/>
      <c r="WP1464" s="6"/>
      <c r="WQ1464" s="6"/>
      <c r="WR1464" s="6"/>
      <c r="WS1464" s="6"/>
      <c r="WT1464" s="6"/>
      <c r="WU1464" s="6"/>
      <c r="WV1464" s="6"/>
      <c r="WW1464" s="6"/>
      <c r="WX1464" s="6"/>
      <c r="WY1464" s="6"/>
      <c r="WZ1464" s="6"/>
      <c r="XA1464" s="6"/>
      <c r="XB1464" s="6"/>
      <c r="XC1464" s="6"/>
      <c r="XD1464" s="6"/>
      <c r="XE1464" s="6"/>
      <c r="XF1464" s="6"/>
      <c r="XG1464" s="6"/>
      <c r="XH1464" s="6"/>
    </row>
    <row r="1465" spans="2:632" s="4" customFormat="1" x14ac:dyDescent="0.2">
      <c r="B1465" s="6"/>
      <c r="C1465" s="6"/>
      <c r="E1465" s="6"/>
      <c r="UH1465" s="6"/>
      <c r="UI1465" s="6"/>
      <c r="UJ1465" s="6"/>
      <c r="UK1465" s="6"/>
      <c r="UL1465" s="6"/>
      <c r="UM1465" s="6"/>
      <c r="UN1465" s="6"/>
      <c r="UO1465" s="6"/>
      <c r="UP1465" s="6"/>
      <c r="UQ1465" s="6"/>
      <c r="UR1465" s="6"/>
      <c r="US1465" s="6"/>
      <c r="UT1465" s="6"/>
      <c r="UU1465" s="6"/>
      <c r="UV1465" s="6"/>
      <c r="UW1465" s="6"/>
      <c r="UX1465" s="6"/>
      <c r="UY1465" s="6"/>
      <c r="UZ1465" s="6"/>
      <c r="VA1465" s="6"/>
      <c r="VM1465" s="6"/>
      <c r="VN1465" s="6"/>
      <c r="VO1465" s="6"/>
      <c r="VP1465" s="6"/>
      <c r="VQ1465" s="6"/>
      <c r="VR1465" s="6"/>
      <c r="VS1465" s="6"/>
      <c r="VT1465" s="6"/>
      <c r="VU1465" s="6"/>
      <c r="VV1465" s="6"/>
      <c r="VW1465" s="6"/>
      <c r="VX1465" s="6"/>
      <c r="VY1465" s="6"/>
      <c r="VZ1465" s="6"/>
      <c r="WA1465" s="6"/>
      <c r="WB1465" s="6"/>
      <c r="WC1465" s="6"/>
      <c r="WD1465" s="6"/>
      <c r="WE1465" s="6"/>
      <c r="WF1465" s="6"/>
      <c r="WO1465" s="6"/>
      <c r="WP1465" s="6"/>
      <c r="WQ1465" s="6"/>
      <c r="WR1465" s="6"/>
      <c r="WS1465" s="6"/>
      <c r="WT1465" s="6"/>
      <c r="WU1465" s="6"/>
      <c r="WV1465" s="6"/>
      <c r="WW1465" s="6"/>
      <c r="WX1465" s="6"/>
      <c r="WY1465" s="6"/>
      <c r="WZ1465" s="6"/>
      <c r="XA1465" s="6"/>
      <c r="XB1465" s="6"/>
      <c r="XC1465" s="6"/>
      <c r="XD1465" s="6"/>
      <c r="XE1465" s="6"/>
      <c r="XF1465" s="6"/>
      <c r="XG1465" s="6"/>
      <c r="XH1465" s="6"/>
    </row>
    <row r="1466" spans="2:632" s="4" customFormat="1" x14ac:dyDescent="0.2">
      <c r="B1466" s="6"/>
      <c r="C1466" s="6"/>
      <c r="E1466" s="6"/>
      <c r="UH1466" s="6"/>
      <c r="UI1466" s="6"/>
      <c r="UJ1466" s="6"/>
      <c r="UK1466" s="6"/>
      <c r="UL1466" s="6"/>
      <c r="UM1466" s="6"/>
      <c r="UN1466" s="6"/>
      <c r="UO1466" s="6"/>
      <c r="UP1466" s="6"/>
      <c r="UQ1466" s="6"/>
      <c r="UR1466" s="6"/>
      <c r="US1466" s="6"/>
      <c r="UT1466" s="6"/>
      <c r="UU1466" s="6"/>
      <c r="UV1466" s="6"/>
      <c r="UW1466" s="6"/>
      <c r="UX1466" s="6"/>
      <c r="UY1466" s="6"/>
      <c r="UZ1466" s="6"/>
      <c r="VA1466" s="6"/>
      <c r="VM1466" s="6"/>
      <c r="VN1466" s="6"/>
      <c r="VO1466" s="6"/>
      <c r="VP1466" s="6"/>
      <c r="VQ1466" s="6"/>
      <c r="VR1466" s="6"/>
      <c r="VS1466" s="6"/>
      <c r="VT1466" s="6"/>
      <c r="VU1466" s="6"/>
      <c r="VV1466" s="6"/>
      <c r="VW1466" s="6"/>
      <c r="VX1466" s="6"/>
      <c r="VY1466" s="6"/>
      <c r="VZ1466" s="6"/>
      <c r="WA1466" s="6"/>
      <c r="WB1466" s="6"/>
      <c r="WC1466" s="6"/>
      <c r="WD1466" s="6"/>
      <c r="WE1466" s="6"/>
      <c r="WF1466" s="6"/>
      <c r="WO1466" s="6"/>
      <c r="WP1466" s="6"/>
      <c r="WQ1466" s="6"/>
      <c r="WR1466" s="6"/>
      <c r="WS1466" s="6"/>
      <c r="WT1466" s="6"/>
      <c r="WU1466" s="6"/>
      <c r="WV1466" s="6"/>
      <c r="WW1466" s="6"/>
      <c r="WX1466" s="6"/>
      <c r="WY1466" s="6"/>
      <c r="WZ1466" s="6"/>
      <c r="XA1466" s="6"/>
      <c r="XB1466" s="6"/>
      <c r="XC1466" s="6"/>
      <c r="XD1466" s="6"/>
      <c r="XE1466" s="6"/>
      <c r="XF1466" s="6"/>
      <c r="XG1466" s="6"/>
      <c r="XH1466" s="6"/>
    </row>
    <row r="1467" spans="2:632" s="4" customFormat="1" x14ac:dyDescent="0.2">
      <c r="B1467" s="6"/>
      <c r="C1467" s="6"/>
      <c r="E1467" s="6"/>
      <c r="UH1467" s="6"/>
      <c r="UI1467" s="6"/>
      <c r="UJ1467" s="6"/>
      <c r="UK1467" s="6"/>
      <c r="UL1467" s="6"/>
      <c r="UM1467" s="6"/>
      <c r="UN1467" s="6"/>
      <c r="UO1467" s="6"/>
      <c r="UP1467" s="6"/>
      <c r="UQ1467" s="6"/>
      <c r="UR1467" s="6"/>
      <c r="US1467" s="6"/>
      <c r="UT1467" s="6"/>
      <c r="UU1467" s="6"/>
      <c r="UV1467" s="6"/>
      <c r="UW1467" s="6"/>
      <c r="UX1467" s="6"/>
      <c r="UY1467" s="6"/>
      <c r="UZ1467" s="6"/>
      <c r="VA1467" s="6"/>
      <c r="VM1467" s="6"/>
      <c r="VN1467" s="6"/>
      <c r="VO1467" s="6"/>
      <c r="VP1467" s="6"/>
      <c r="VQ1467" s="6"/>
      <c r="VR1467" s="6"/>
      <c r="VS1467" s="6"/>
      <c r="VT1467" s="6"/>
      <c r="VU1467" s="6"/>
      <c r="VV1467" s="6"/>
      <c r="VW1467" s="6"/>
      <c r="VX1467" s="6"/>
      <c r="VY1467" s="6"/>
      <c r="VZ1467" s="6"/>
      <c r="WA1467" s="6"/>
      <c r="WB1467" s="6"/>
      <c r="WC1467" s="6"/>
      <c r="WD1467" s="6"/>
      <c r="WE1467" s="6"/>
      <c r="WF1467" s="6"/>
      <c r="WO1467" s="6"/>
      <c r="WP1467" s="6"/>
      <c r="WQ1467" s="6"/>
      <c r="WR1467" s="6"/>
      <c r="WS1467" s="6"/>
      <c r="WT1467" s="6"/>
      <c r="WU1467" s="6"/>
      <c r="WV1467" s="6"/>
      <c r="WW1467" s="6"/>
      <c r="WX1467" s="6"/>
      <c r="WY1467" s="6"/>
      <c r="WZ1467" s="6"/>
      <c r="XA1467" s="6"/>
      <c r="XB1467" s="6"/>
      <c r="XC1467" s="6"/>
      <c r="XD1467" s="6"/>
      <c r="XE1467" s="6"/>
      <c r="XF1467" s="6"/>
      <c r="XG1467" s="6"/>
      <c r="XH1467" s="6"/>
    </row>
    <row r="1468" spans="2:632" s="4" customFormat="1" x14ac:dyDescent="0.2">
      <c r="B1468" s="6"/>
      <c r="C1468" s="6"/>
      <c r="E1468" s="6"/>
      <c r="UH1468" s="6"/>
      <c r="UI1468" s="6"/>
      <c r="UJ1468" s="6"/>
      <c r="UK1468" s="6"/>
      <c r="UL1468" s="6"/>
      <c r="UM1468" s="6"/>
      <c r="UN1468" s="6"/>
      <c r="UO1468" s="6"/>
      <c r="UP1468" s="6"/>
      <c r="UQ1468" s="6"/>
      <c r="UR1468" s="6"/>
      <c r="US1468" s="6"/>
      <c r="UT1468" s="6"/>
      <c r="UU1468" s="6"/>
      <c r="UV1468" s="6"/>
      <c r="UW1468" s="6"/>
      <c r="UX1468" s="6"/>
      <c r="UY1468" s="6"/>
      <c r="UZ1468" s="6"/>
      <c r="VA1468" s="6"/>
      <c r="VM1468" s="6"/>
      <c r="VN1468" s="6"/>
      <c r="VO1468" s="6"/>
      <c r="VP1468" s="6"/>
      <c r="VQ1468" s="6"/>
      <c r="VR1468" s="6"/>
      <c r="VS1468" s="6"/>
      <c r="VT1468" s="6"/>
      <c r="VU1468" s="6"/>
      <c r="VV1468" s="6"/>
      <c r="VW1468" s="6"/>
      <c r="VX1468" s="6"/>
      <c r="VY1468" s="6"/>
      <c r="VZ1468" s="6"/>
      <c r="WA1468" s="6"/>
      <c r="WB1468" s="6"/>
      <c r="WC1468" s="6"/>
      <c r="WD1468" s="6"/>
      <c r="WE1468" s="6"/>
      <c r="WF1468" s="6"/>
      <c r="WO1468" s="6"/>
      <c r="WP1468" s="6"/>
      <c r="WQ1468" s="6"/>
      <c r="WR1468" s="6"/>
      <c r="WS1468" s="6"/>
      <c r="WT1468" s="6"/>
      <c r="WU1468" s="6"/>
      <c r="WV1468" s="6"/>
      <c r="WW1468" s="6"/>
      <c r="WX1468" s="6"/>
      <c r="WY1468" s="6"/>
      <c r="WZ1468" s="6"/>
      <c r="XA1468" s="6"/>
      <c r="XB1468" s="6"/>
      <c r="XC1468" s="6"/>
      <c r="XD1468" s="6"/>
      <c r="XE1468" s="6"/>
      <c r="XF1468" s="6"/>
      <c r="XG1468" s="6"/>
      <c r="XH1468" s="6"/>
    </row>
    <row r="1469" spans="2:632" s="4" customFormat="1" x14ac:dyDescent="0.2">
      <c r="B1469" s="6"/>
      <c r="C1469" s="6"/>
      <c r="E1469" s="6"/>
      <c r="UH1469" s="6"/>
      <c r="UI1469" s="6"/>
      <c r="UJ1469" s="6"/>
      <c r="UK1469" s="6"/>
      <c r="UL1469" s="6"/>
      <c r="UM1469" s="6"/>
      <c r="UN1469" s="6"/>
      <c r="UO1469" s="6"/>
      <c r="UP1469" s="6"/>
      <c r="UQ1469" s="6"/>
      <c r="UR1469" s="6"/>
      <c r="US1469" s="6"/>
      <c r="UT1469" s="6"/>
      <c r="UU1469" s="6"/>
      <c r="UV1469" s="6"/>
      <c r="UW1469" s="6"/>
      <c r="UX1469" s="6"/>
      <c r="UY1469" s="6"/>
      <c r="UZ1469" s="6"/>
      <c r="VA1469" s="6"/>
      <c r="VM1469" s="6"/>
      <c r="VN1469" s="6"/>
      <c r="VO1469" s="6"/>
      <c r="VP1469" s="6"/>
      <c r="VQ1469" s="6"/>
      <c r="VR1469" s="6"/>
      <c r="VS1469" s="6"/>
      <c r="VT1469" s="6"/>
      <c r="VU1469" s="6"/>
      <c r="VV1469" s="6"/>
      <c r="VW1469" s="6"/>
      <c r="VX1469" s="6"/>
      <c r="VY1469" s="6"/>
      <c r="VZ1469" s="6"/>
      <c r="WA1469" s="6"/>
      <c r="WB1469" s="6"/>
      <c r="WC1469" s="6"/>
      <c r="WD1469" s="6"/>
      <c r="WE1469" s="6"/>
      <c r="WF1469" s="6"/>
      <c r="WO1469" s="6"/>
      <c r="WP1469" s="6"/>
      <c r="WQ1469" s="6"/>
      <c r="WR1469" s="6"/>
      <c r="WS1469" s="6"/>
      <c r="WT1469" s="6"/>
      <c r="WU1469" s="6"/>
      <c r="WV1469" s="6"/>
      <c r="WW1469" s="6"/>
      <c r="WX1469" s="6"/>
      <c r="WY1469" s="6"/>
      <c r="WZ1469" s="6"/>
      <c r="XA1469" s="6"/>
      <c r="XB1469" s="6"/>
      <c r="XC1469" s="6"/>
      <c r="XD1469" s="6"/>
      <c r="XE1469" s="6"/>
      <c r="XF1469" s="6"/>
      <c r="XG1469" s="6"/>
      <c r="XH1469" s="6"/>
    </row>
    <row r="1470" spans="2:632" s="4" customFormat="1" x14ac:dyDescent="0.2">
      <c r="B1470" s="6"/>
      <c r="C1470" s="6"/>
      <c r="E1470" s="6"/>
      <c r="UH1470" s="6"/>
      <c r="UI1470" s="6"/>
      <c r="UJ1470" s="6"/>
      <c r="UK1470" s="6"/>
      <c r="UL1470" s="6"/>
      <c r="UM1470" s="6"/>
      <c r="UN1470" s="6"/>
      <c r="UO1470" s="6"/>
      <c r="UP1470" s="6"/>
      <c r="UQ1470" s="6"/>
      <c r="UR1470" s="6"/>
      <c r="US1470" s="6"/>
      <c r="UT1470" s="6"/>
      <c r="UU1470" s="6"/>
      <c r="UV1470" s="6"/>
      <c r="UW1470" s="6"/>
      <c r="UX1470" s="6"/>
      <c r="UY1470" s="6"/>
      <c r="UZ1470" s="6"/>
      <c r="VA1470" s="6"/>
      <c r="VM1470" s="6"/>
      <c r="VN1470" s="6"/>
      <c r="VO1470" s="6"/>
      <c r="VP1470" s="6"/>
      <c r="VQ1470" s="6"/>
      <c r="VR1470" s="6"/>
      <c r="VS1470" s="6"/>
      <c r="VT1470" s="6"/>
      <c r="VU1470" s="6"/>
      <c r="VV1470" s="6"/>
      <c r="VW1470" s="6"/>
      <c r="VX1470" s="6"/>
      <c r="VY1470" s="6"/>
      <c r="VZ1470" s="6"/>
      <c r="WA1470" s="6"/>
      <c r="WB1470" s="6"/>
      <c r="WC1470" s="6"/>
      <c r="WD1470" s="6"/>
      <c r="WE1470" s="6"/>
      <c r="WF1470" s="6"/>
      <c r="WO1470" s="6"/>
      <c r="WP1470" s="6"/>
      <c r="WQ1470" s="6"/>
      <c r="WR1470" s="6"/>
      <c r="WS1470" s="6"/>
      <c r="WT1470" s="6"/>
      <c r="WU1470" s="6"/>
      <c r="WV1470" s="6"/>
      <c r="WW1470" s="6"/>
      <c r="WX1470" s="6"/>
      <c r="WY1470" s="6"/>
      <c r="WZ1470" s="6"/>
      <c r="XA1470" s="6"/>
      <c r="XB1470" s="6"/>
      <c r="XC1470" s="6"/>
      <c r="XD1470" s="6"/>
      <c r="XE1470" s="6"/>
      <c r="XF1470" s="6"/>
      <c r="XG1470" s="6"/>
      <c r="XH1470" s="6"/>
    </row>
    <row r="1471" spans="2:632" s="4" customFormat="1" x14ac:dyDescent="0.2">
      <c r="B1471" s="6"/>
      <c r="C1471" s="6"/>
      <c r="E1471" s="6"/>
      <c r="UH1471" s="6"/>
      <c r="UI1471" s="6"/>
      <c r="UJ1471" s="6"/>
      <c r="UK1471" s="6"/>
      <c r="UL1471" s="6"/>
      <c r="UM1471" s="6"/>
      <c r="UN1471" s="6"/>
      <c r="UO1471" s="6"/>
      <c r="UP1471" s="6"/>
      <c r="UQ1471" s="6"/>
      <c r="UR1471" s="6"/>
      <c r="US1471" s="6"/>
      <c r="UT1471" s="6"/>
      <c r="UU1471" s="6"/>
      <c r="UV1471" s="6"/>
      <c r="UW1471" s="6"/>
      <c r="UX1471" s="6"/>
      <c r="UY1471" s="6"/>
      <c r="UZ1471" s="6"/>
      <c r="VA1471" s="6"/>
      <c r="VM1471" s="6"/>
      <c r="VN1471" s="6"/>
      <c r="VO1471" s="6"/>
      <c r="VP1471" s="6"/>
      <c r="VQ1471" s="6"/>
      <c r="VR1471" s="6"/>
      <c r="VS1471" s="6"/>
      <c r="VT1471" s="6"/>
      <c r="VU1471" s="6"/>
      <c r="VV1471" s="6"/>
      <c r="VW1471" s="6"/>
      <c r="VX1471" s="6"/>
      <c r="VY1471" s="6"/>
      <c r="VZ1471" s="6"/>
      <c r="WA1471" s="6"/>
      <c r="WB1471" s="6"/>
      <c r="WC1471" s="6"/>
      <c r="WD1471" s="6"/>
      <c r="WE1471" s="6"/>
      <c r="WF1471" s="6"/>
      <c r="WO1471" s="6"/>
      <c r="WP1471" s="6"/>
      <c r="WQ1471" s="6"/>
      <c r="WR1471" s="6"/>
      <c r="WS1471" s="6"/>
      <c r="WT1471" s="6"/>
      <c r="WU1471" s="6"/>
      <c r="WV1471" s="6"/>
      <c r="WW1471" s="6"/>
      <c r="WX1471" s="6"/>
      <c r="WY1471" s="6"/>
      <c r="WZ1471" s="6"/>
      <c r="XA1471" s="6"/>
      <c r="XB1471" s="6"/>
      <c r="XC1471" s="6"/>
      <c r="XD1471" s="6"/>
      <c r="XE1471" s="6"/>
      <c r="XF1471" s="6"/>
      <c r="XG1471" s="6"/>
      <c r="XH1471" s="6"/>
    </row>
    <row r="1472" spans="2:632" s="4" customFormat="1" x14ac:dyDescent="0.2">
      <c r="B1472" s="6"/>
      <c r="C1472" s="6"/>
      <c r="E1472" s="6"/>
      <c r="UH1472" s="6"/>
      <c r="UI1472" s="6"/>
      <c r="UJ1472" s="6"/>
      <c r="UK1472" s="6"/>
      <c r="UL1472" s="6"/>
      <c r="UM1472" s="6"/>
      <c r="UN1472" s="6"/>
      <c r="UO1472" s="6"/>
      <c r="UP1472" s="6"/>
      <c r="UQ1472" s="6"/>
      <c r="UR1472" s="6"/>
      <c r="US1472" s="6"/>
      <c r="UT1472" s="6"/>
      <c r="UU1472" s="6"/>
      <c r="UV1472" s="6"/>
      <c r="UW1472" s="6"/>
      <c r="UX1472" s="6"/>
      <c r="UY1472" s="6"/>
      <c r="UZ1472" s="6"/>
      <c r="VA1472" s="6"/>
      <c r="VM1472" s="6"/>
      <c r="VN1472" s="6"/>
      <c r="VO1472" s="6"/>
      <c r="VP1472" s="6"/>
      <c r="VQ1472" s="6"/>
      <c r="VR1472" s="6"/>
      <c r="VS1472" s="6"/>
      <c r="VT1472" s="6"/>
      <c r="VU1472" s="6"/>
      <c r="VV1472" s="6"/>
      <c r="VW1472" s="6"/>
      <c r="VX1472" s="6"/>
      <c r="VY1472" s="6"/>
      <c r="VZ1472" s="6"/>
      <c r="WA1472" s="6"/>
      <c r="WB1472" s="6"/>
      <c r="WC1472" s="6"/>
      <c r="WD1472" s="6"/>
      <c r="WE1472" s="6"/>
      <c r="WF1472" s="6"/>
      <c r="WO1472" s="6"/>
      <c r="WP1472" s="6"/>
      <c r="WQ1472" s="6"/>
      <c r="WR1472" s="6"/>
      <c r="WS1472" s="6"/>
      <c r="WT1472" s="6"/>
      <c r="WU1472" s="6"/>
      <c r="WV1472" s="6"/>
      <c r="WW1472" s="6"/>
      <c r="WX1472" s="6"/>
      <c r="WY1472" s="6"/>
      <c r="WZ1472" s="6"/>
      <c r="XA1472" s="6"/>
      <c r="XB1472" s="6"/>
      <c r="XC1472" s="6"/>
      <c r="XD1472" s="6"/>
      <c r="XE1472" s="6"/>
      <c r="XF1472" s="6"/>
      <c r="XG1472" s="6"/>
      <c r="XH1472" s="6"/>
    </row>
    <row r="1473" spans="2:632" s="4" customFormat="1" x14ac:dyDescent="0.2">
      <c r="B1473" s="6"/>
      <c r="C1473" s="6"/>
      <c r="E1473" s="6"/>
      <c r="UH1473" s="6"/>
      <c r="UI1473" s="6"/>
      <c r="UJ1473" s="6"/>
      <c r="UK1473" s="6"/>
      <c r="UL1473" s="6"/>
      <c r="UM1473" s="6"/>
      <c r="UN1473" s="6"/>
      <c r="UO1473" s="6"/>
      <c r="UP1473" s="6"/>
      <c r="UQ1473" s="6"/>
      <c r="UR1473" s="6"/>
      <c r="US1473" s="6"/>
      <c r="UT1473" s="6"/>
      <c r="UU1473" s="6"/>
      <c r="UV1473" s="6"/>
      <c r="UW1473" s="6"/>
      <c r="UX1473" s="6"/>
      <c r="UY1473" s="6"/>
      <c r="UZ1473" s="6"/>
      <c r="VA1473" s="6"/>
      <c r="VM1473" s="6"/>
      <c r="VN1473" s="6"/>
      <c r="VO1473" s="6"/>
      <c r="VP1473" s="6"/>
      <c r="VQ1473" s="6"/>
      <c r="VR1473" s="6"/>
      <c r="VS1473" s="6"/>
      <c r="VT1473" s="6"/>
      <c r="VU1473" s="6"/>
      <c r="VV1473" s="6"/>
      <c r="VW1473" s="6"/>
      <c r="VX1473" s="6"/>
      <c r="VY1473" s="6"/>
      <c r="VZ1473" s="6"/>
      <c r="WA1473" s="6"/>
      <c r="WB1473" s="6"/>
      <c r="WC1473" s="6"/>
      <c r="WD1473" s="6"/>
      <c r="WE1473" s="6"/>
      <c r="WF1473" s="6"/>
      <c r="WO1473" s="6"/>
      <c r="WP1473" s="6"/>
      <c r="WQ1473" s="6"/>
      <c r="WR1473" s="6"/>
      <c r="WS1473" s="6"/>
      <c r="WT1473" s="6"/>
      <c r="WU1473" s="6"/>
      <c r="WV1473" s="6"/>
      <c r="WW1473" s="6"/>
      <c r="WX1473" s="6"/>
      <c r="WY1473" s="6"/>
      <c r="WZ1473" s="6"/>
      <c r="XA1473" s="6"/>
      <c r="XB1473" s="6"/>
      <c r="XC1473" s="6"/>
      <c r="XD1473" s="6"/>
      <c r="XE1473" s="6"/>
      <c r="XF1473" s="6"/>
      <c r="XG1473" s="6"/>
      <c r="XH1473" s="6"/>
    </row>
    <row r="1474" spans="2:632" s="4" customFormat="1" x14ac:dyDescent="0.2">
      <c r="B1474" s="6"/>
      <c r="C1474" s="6"/>
      <c r="E1474" s="6"/>
      <c r="UH1474" s="6"/>
      <c r="UI1474" s="6"/>
      <c r="UJ1474" s="6"/>
      <c r="UK1474" s="6"/>
      <c r="UL1474" s="6"/>
      <c r="UM1474" s="6"/>
      <c r="UN1474" s="6"/>
      <c r="UO1474" s="6"/>
      <c r="UP1474" s="6"/>
      <c r="UQ1474" s="6"/>
      <c r="UR1474" s="6"/>
      <c r="US1474" s="6"/>
      <c r="UT1474" s="6"/>
      <c r="UU1474" s="6"/>
      <c r="UV1474" s="6"/>
      <c r="UW1474" s="6"/>
      <c r="UX1474" s="6"/>
      <c r="UY1474" s="6"/>
      <c r="UZ1474" s="6"/>
      <c r="VA1474" s="6"/>
      <c r="VM1474" s="6"/>
      <c r="VN1474" s="6"/>
      <c r="VO1474" s="6"/>
      <c r="VP1474" s="6"/>
      <c r="VQ1474" s="6"/>
      <c r="VR1474" s="6"/>
      <c r="VS1474" s="6"/>
      <c r="VT1474" s="6"/>
      <c r="VU1474" s="6"/>
      <c r="VV1474" s="6"/>
      <c r="VW1474" s="6"/>
      <c r="VX1474" s="6"/>
      <c r="VY1474" s="6"/>
      <c r="VZ1474" s="6"/>
      <c r="WA1474" s="6"/>
      <c r="WB1474" s="6"/>
      <c r="WC1474" s="6"/>
      <c r="WD1474" s="6"/>
      <c r="WE1474" s="6"/>
      <c r="WF1474" s="6"/>
      <c r="WO1474" s="6"/>
      <c r="WP1474" s="6"/>
      <c r="WQ1474" s="6"/>
      <c r="WR1474" s="6"/>
      <c r="WS1474" s="6"/>
      <c r="WT1474" s="6"/>
      <c r="WU1474" s="6"/>
      <c r="WV1474" s="6"/>
      <c r="WW1474" s="6"/>
      <c r="WX1474" s="6"/>
      <c r="WY1474" s="6"/>
      <c r="WZ1474" s="6"/>
      <c r="XA1474" s="6"/>
      <c r="XB1474" s="6"/>
      <c r="XC1474" s="6"/>
      <c r="XD1474" s="6"/>
      <c r="XE1474" s="6"/>
      <c r="XF1474" s="6"/>
      <c r="XG1474" s="6"/>
      <c r="XH1474" s="6"/>
    </row>
    <row r="1475" spans="2:632" s="4" customFormat="1" x14ac:dyDescent="0.2">
      <c r="B1475" s="6"/>
      <c r="C1475" s="6"/>
      <c r="E1475" s="6"/>
      <c r="UH1475" s="6"/>
      <c r="UI1475" s="6"/>
      <c r="UJ1475" s="6"/>
      <c r="UK1475" s="6"/>
      <c r="UL1475" s="6"/>
      <c r="UM1475" s="6"/>
      <c r="UN1475" s="6"/>
      <c r="UO1475" s="6"/>
      <c r="UP1475" s="6"/>
      <c r="UQ1475" s="6"/>
      <c r="UR1475" s="6"/>
      <c r="US1475" s="6"/>
      <c r="UT1475" s="6"/>
      <c r="UU1475" s="6"/>
      <c r="UV1475" s="6"/>
      <c r="UW1475" s="6"/>
      <c r="UX1475" s="6"/>
      <c r="UY1475" s="6"/>
      <c r="UZ1475" s="6"/>
      <c r="VA1475" s="6"/>
      <c r="VM1475" s="6"/>
      <c r="VN1475" s="6"/>
      <c r="VO1475" s="6"/>
      <c r="VP1475" s="6"/>
      <c r="VQ1475" s="6"/>
      <c r="VR1475" s="6"/>
      <c r="VS1475" s="6"/>
      <c r="VT1475" s="6"/>
      <c r="VU1475" s="6"/>
      <c r="VV1475" s="6"/>
      <c r="VW1475" s="6"/>
      <c r="VX1475" s="6"/>
      <c r="VY1475" s="6"/>
      <c r="VZ1475" s="6"/>
      <c r="WA1475" s="6"/>
      <c r="WB1475" s="6"/>
      <c r="WC1475" s="6"/>
      <c r="WD1475" s="6"/>
      <c r="WE1475" s="6"/>
      <c r="WF1475" s="6"/>
      <c r="WO1475" s="6"/>
      <c r="WP1475" s="6"/>
      <c r="WQ1475" s="6"/>
      <c r="WR1475" s="6"/>
      <c r="WS1475" s="6"/>
      <c r="WT1475" s="6"/>
      <c r="WU1475" s="6"/>
      <c r="WV1475" s="6"/>
      <c r="WW1475" s="6"/>
      <c r="WX1475" s="6"/>
      <c r="WY1475" s="6"/>
      <c r="WZ1475" s="6"/>
      <c r="XA1475" s="6"/>
      <c r="XB1475" s="6"/>
      <c r="XC1475" s="6"/>
      <c r="XD1475" s="6"/>
      <c r="XE1475" s="6"/>
      <c r="XF1475" s="6"/>
      <c r="XG1475" s="6"/>
      <c r="XH1475" s="6"/>
    </row>
    <row r="1476" spans="2:632" s="4" customFormat="1" x14ac:dyDescent="0.2">
      <c r="B1476" s="6"/>
      <c r="C1476" s="6"/>
      <c r="E1476" s="6"/>
      <c r="UH1476" s="6"/>
      <c r="UI1476" s="6"/>
      <c r="UJ1476" s="6"/>
      <c r="UK1476" s="6"/>
      <c r="UL1476" s="6"/>
      <c r="UM1476" s="6"/>
      <c r="UN1476" s="6"/>
      <c r="UO1476" s="6"/>
      <c r="UP1476" s="6"/>
      <c r="UQ1476" s="6"/>
      <c r="UR1476" s="6"/>
      <c r="US1476" s="6"/>
      <c r="UT1476" s="6"/>
      <c r="UU1476" s="6"/>
      <c r="UV1476" s="6"/>
      <c r="UW1476" s="6"/>
      <c r="UX1476" s="6"/>
      <c r="UY1476" s="6"/>
      <c r="UZ1476" s="6"/>
      <c r="VA1476" s="6"/>
      <c r="VM1476" s="6"/>
      <c r="VN1476" s="6"/>
      <c r="VO1476" s="6"/>
      <c r="VP1476" s="6"/>
      <c r="VQ1476" s="6"/>
      <c r="VR1476" s="6"/>
      <c r="VS1476" s="6"/>
      <c r="VT1476" s="6"/>
      <c r="VU1476" s="6"/>
      <c r="VV1476" s="6"/>
      <c r="VW1476" s="6"/>
      <c r="VX1476" s="6"/>
      <c r="VY1476" s="6"/>
      <c r="VZ1476" s="6"/>
      <c r="WA1476" s="6"/>
      <c r="WB1476" s="6"/>
      <c r="WC1476" s="6"/>
      <c r="WD1476" s="6"/>
      <c r="WE1476" s="6"/>
      <c r="WF1476" s="6"/>
      <c r="WO1476" s="6"/>
      <c r="WP1476" s="6"/>
      <c r="WQ1476" s="6"/>
      <c r="WR1476" s="6"/>
      <c r="WS1476" s="6"/>
      <c r="WT1476" s="6"/>
      <c r="WU1476" s="6"/>
      <c r="WV1476" s="6"/>
      <c r="WW1476" s="6"/>
      <c r="WX1476" s="6"/>
      <c r="WY1476" s="6"/>
      <c r="WZ1476" s="6"/>
      <c r="XA1476" s="6"/>
      <c r="XB1476" s="6"/>
      <c r="XC1476" s="6"/>
      <c r="XD1476" s="6"/>
      <c r="XE1476" s="6"/>
      <c r="XF1476" s="6"/>
      <c r="XG1476" s="6"/>
      <c r="XH1476" s="6"/>
    </row>
    <row r="1477" spans="2:632" s="4" customFormat="1" x14ac:dyDescent="0.2">
      <c r="B1477" s="6"/>
      <c r="C1477" s="6"/>
      <c r="E1477" s="6"/>
      <c r="UH1477" s="6"/>
      <c r="UI1477" s="6"/>
      <c r="UJ1477" s="6"/>
      <c r="UK1477" s="6"/>
      <c r="UL1477" s="6"/>
      <c r="UM1477" s="6"/>
      <c r="UN1477" s="6"/>
      <c r="UO1477" s="6"/>
      <c r="UP1477" s="6"/>
      <c r="UQ1477" s="6"/>
      <c r="UR1477" s="6"/>
      <c r="US1477" s="6"/>
      <c r="UT1477" s="6"/>
      <c r="UU1477" s="6"/>
      <c r="UV1477" s="6"/>
      <c r="UW1477" s="6"/>
      <c r="UX1477" s="6"/>
      <c r="UY1477" s="6"/>
      <c r="UZ1477" s="6"/>
      <c r="VA1477" s="6"/>
      <c r="VM1477" s="6"/>
      <c r="VN1477" s="6"/>
      <c r="VO1477" s="6"/>
      <c r="VP1477" s="6"/>
      <c r="VQ1477" s="6"/>
      <c r="VR1477" s="6"/>
      <c r="VS1477" s="6"/>
      <c r="VT1477" s="6"/>
      <c r="VU1477" s="6"/>
      <c r="VV1477" s="6"/>
      <c r="VW1477" s="6"/>
      <c r="VX1477" s="6"/>
      <c r="VY1477" s="6"/>
      <c r="VZ1477" s="6"/>
      <c r="WA1477" s="6"/>
      <c r="WB1477" s="6"/>
      <c r="WC1477" s="6"/>
      <c r="WD1477" s="6"/>
      <c r="WE1477" s="6"/>
      <c r="WF1477" s="6"/>
      <c r="WO1477" s="6"/>
      <c r="WP1477" s="6"/>
      <c r="WQ1477" s="6"/>
      <c r="WR1477" s="6"/>
      <c r="WS1477" s="6"/>
      <c r="WT1477" s="6"/>
      <c r="WU1477" s="6"/>
      <c r="WV1477" s="6"/>
      <c r="WW1477" s="6"/>
      <c r="WX1477" s="6"/>
      <c r="WY1477" s="6"/>
      <c r="WZ1477" s="6"/>
      <c r="XA1477" s="6"/>
      <c r="XB1477" s="6"/>
      <c r="XC1477" s="6"/>
      <c r="XD1477" s="6"/>
      <c r="XE1477" s="6"/>
      <c r="XF1477" s="6"/>
      <c r="XG1477" s="6"/>
      <c r="XH1477" s="6"/>
    </row>
    <row r="1478" spans="2:632" s="4" customFormat="1" x14ac:dyDescent="0.2">
      <c r="B1478" s="6"/>
      <c r="C1478" s="6"/>
      <c r="E1478" s="6"/>
      <c r="UH1478" s="6"/>
      <c r="UI1478" s="6"/>
      <c r="UJ1478" s="6"/>
      <c r="UK1478" s="6"/>
      <c r="UL1478" s="6"/>
      <c r="UM1478" s="6"/>
      <c r="UN1478" s="6"/>
      <c r="UO1478" s="6"/>
      <c r="UP1478" s="6"/>
      <c r="UQ1478" s="6"/>
      <c r="UR1478" s="6"/>
      <c r="US1478" s="6"/>
      <c r="UT1478" s="6"/>
      <c r="UU1478" s="6"/>
      <c r="UV1478" s="6"/>
      <c r="UW1478" s="6"/>
      <c r="UX1478" s="6"/>
      <c r="UY1478" s="6"/>
      <c r="UZ1478" s="6"/>
      <c r="VA1478" s="6"/>
      <c r="VM1478" s="6"/>
      <c r="VN1478" s="6"/>
      <c r="VO1478" s="6"/>
      <c r="VP1478" s="6"/>
      <c r="VQ1478" s="6"/>
      <c r="VR1478" s="6"/>
      <c r="VS1478" s="6"/>
      <c r="VT1478" s="6"/>
      <c r="VU1478" s="6"/>
      <c r="VV1478" s="6"/>
      <c r="VW1478" s="6"/>
      <c r="VX1478" s="6"/>
      <c r="VY1478" s="6"/>
      <c r="VZ1478" s="6"/>
      <c r="WA1478" s="6"/>
      <c r="WB1478" s="6"/>
      <c r="WC1478" s="6"/>
      <c r="WD1478" s="6"/>
      <c r="WE1478" s="6"/>
      <c r="WF1478" s="6"/>
      <c r="WO1478" s="6"/>
      <c r="WP1478" s="6"/>
      <c r="WQ1478" s="6"/>
      <c r="WR1478" s="6"/>
      <c r="WS1478" s="6"/>
      <c r="WT1478" s="6"/>
      <c r="WU1478" s="6"/>
      <c r="WV1478" s="6"/>
      <c r="WW1478" s="6"/>
      <c r="WX1478" s="6"/>
      <c r="WY1478" s="6"/>
      <c r="WZ1478" s="6"/>
      <c r="XA1478" s="6"/>
      <c r="XB1478" s="6"/>
      <c r="XC1478" s="6"/>
      <c r="XD1478" s="6"/>
      <c r="XE1478" s="6"/>
      <c r="XF1478" s="6"/>
      <c r="XG1478" s="6"/>
      <c r="XH1478" s="6"/>
    </row>
    <row r="1479" spans="2:632" s="4" customFormat="1" x14ac:dyDescent="0.2">
      <c r="B1479" s="6"/>
      <c r="C1479" s="6"/>
      <c r="E1479" s="6"/>
      <c r="UH1479" s="6"/>
      <c r="UI1479" s="6"/>
      <c r="UJ1479" s="6"/>
      <c r="UK1479" s="6"/>
      <c r="UL1479" s="6"/>
      <c r="UM1479" s="6"/>
      <c r="UN1479" s="6"/>
      <c r="UO1479" s="6"/>
      <c r="UP1479" s="6"/>
      <c r="UQ1479" s="6"/>
      <c r="UR1479" s="6"/>
      <c r="US1479" s="6"/>
      <c r="UT1479" s="6"/>
      <c r="UU1479" s="6"/>
      <c r="UV1479" s="6"/>
      <c r="UW1479" s="6"/>
      <c r="UX1479" s="6"/>
      <c r="UY1479" s="6"/>
      <c r="UZ1479" s="6"/>
      <c r="VA1479" s="6"/>
      <c r="VM1479" s="6"/>
      <c r="VN1479" s="6"/>
      <c r="VO1479" s="6"/>
      <c r="VP1479" s="6"/>
      <c r="VQ1479" s="6"/>
      <c r="VR1479" s="6"/>
      <c r="VS1479" s="6"/>
      <c r="VT1479" s="6"/>
      <c r="VU1479" s="6"/>
      <c r="VV1479" s="6"/>
      <c r="VW1479" s="6"/>
      <c r="VX1479" s="6"/>
      <c r="VY1479" s="6"/>
      <c r="VZ1479" s="6"/>
      <c r="WA1479" s="6"/>
      <c r="WB1479" s="6"/>
      <c r="WC1479" s="6"/>
      <c r="WD1479" s="6"/>
      <c r="WE1479" s="6"/>
      <c r="WF1479" s="6"/>
      <c r="WO1479" s="6"/>
      <c r="WP1479" s="6"/>
      <c r="WQ1479" s="6"/>
      <c r="WR1479" s="6"/>
      <c r="WS1479" s="6"/>
      <c r="WT1479" s="6"/>
      <c r="WU1479" s="6"/>
      <c r="WV1479" s="6"/>
      <c r="WW1479" s="6"/>
      <c r="WX1479" s="6"/>
      <c r="WY1479" s="6"/>
      <c r="WZ1479" s="6"/>
      <c r="XA1479" s="6"/>
      <c r="XB1479" s="6"/>
      <c r="XC1479" s="6"/>
      <c r="XD1479" s="6"/>
      <c r="XE1479" s="6"/>
      <c r="XF1479" s="6"/>
      <c r="XG1479" s="6"/>
      <c r="XH1479" s="6"/>
    </row>
    <row r="1480" spans="2:632" s="4" customFormat="1" x14ac:dyDescent="0.2">
      <c r="B1480" s="6"/>
      <c r="C1480" s="6"/>
      <c r="E1480" s="6"/>
      <c r="UH1480" s="6"/>
      <c r="UI1480" s="6"/>
      <c r="UJ1480" s="6"/>
      <c r="UK1480" s="6"/>
      <c r="UL1480" s="6"/>
      <c r="UM1480" s="6"/>
      <c r="UN1480" s="6"/>
      <c r="UO1480" s="6"/>
      <c r="UP1480" s="6"/>
      <c r="UQ1480" s="6"/>
      <c r="UR1480" s="6"/>
      <c r="US1480" s="6"/>
      <c r="UT1480" s="6"/>
      <c r="UU1480" s="6"/>
      <c r="UV1480" s="6"/>
      <c r="UW1480" s="6"/>
      <c r="UX1480" s="6"/>
      <c r="UY1480" s="6"/>
      <c r="UZ1480" s="6"/>
      <c r="VA1480" s="6"/>
      <c r="VM1480" s="6"/>
      <c r="VN1480" s="6"/>
      <c r="VO1480" s="6"/>
      <c r="VP1480" s="6"/>
      <c r="VQ1480" s="6"/>
      <c r="VR1480" s="6"/>
      <c r="VS1480" s="6"/>
      <c r="VT1480" s="6"/>
      <c r="VU1480" s="6"/>
      <c r="VV1480" s="6"/>
      <c r="VW1480" s="6"/>
      <c r="VX1480" s="6"/>
      <c r="VY1480" s="6"/>
      <c r="VZ1480" s="6"/>
      <c r="WA1480" s="6"/>
      <c r="WB1480" s="6"/>
      <c r="WC1480" s="6"/>
      <c r="WD1480" s="6"/>
      <c r="WE1480" s="6"/>
      <c r="WF1480" s="6"/>
      <c r="WO1480" s="6"/>
      <c r="WP1480" s="6"/>
      <c r="WQ1480" s="6"/>
      <c r="WR1480" s="6"/>
      <c r="WS1480" s="6"/>
      <c r="WT1480" s="6"/>
      <c r="WU1480" s="6"/>
      <c r="WV1480" s="6"/>
      <c r="WW1480" s="6"/>
      <c r="WX1480" s="6"/>
      <c r="WY1480" s="6"/>
      <c r="WZ1480" s="6"/>
      <c r="XA1480" s="6"/>
      <c r="XB1480" s="6"/>
      <c r="XC1480" s="6"/>
      <c r="XD1480" s="6"/>
      <c r="XE1480" s="6"/>
      <c r="XF1480" s="6"/>
      <c r="XG1480" s="6"/>
      <c r="XH1480" s="6"/>
    </row>
    <row r="1481" spans="2:632" s="4" customFormat="1" x14ac:dyDescent="0.2">
      <c r="B1481" s="6"/>
      <c r="C1481" s="6"/>
      <c r="E1481" s="6"/>
      <c r="UH1481" s="6"/>
      <c r="UI1481" s="6"/>
      <c r="UJ1481" s="6"/>
      <c r="UK1481" s="6"/>
      <c r="UL1481" s="6"/>
      <c r="UM1481" s="6"/>
      <c r="UN1481" s="6"/>
      <c r="UO1481" s="6"/>
      <c r="UP1481" s="6"/>
      <c r="UQ1481" s="6"/>
      <c r="UR1481" s="6"/>
      <c r="US1481" s="6"/>
      <c r="UT1481" s="6"/>
      <c r="UU1481" s="6"/>
      <c r="UV1481" s="6"/>
      <c r="UW1481" s="6"/>
      <c r="UX1481" s="6"/>
      <c r="UY1481" s="6"/>
      <c r="UZ1481" s="6"/>
      <c r="VA1481" s="6"/>
      <c r="VM1481" s="6"/>
      <c r="VN1481" s="6"/>
      <c r="VO1481" s="6"/>
      <c r="VP1481" s="6"/>
      <c r="VQ1481" s="6"/>
      <c r="VR1481" s="6"/>
      <c r="VS1481" s="6"/>
      <c r="VT1481" s="6"/>
      <c r="VU1481" s="6"/>
      <c r="VV1481" s="6"/>
      <c r="VW1481" s="6"/>
      <c r="VX1481" s="6"/>
      <c r="VY1481" s="6"/>
      <c r="VZ1481" s="6"/>
      <c r="WA1481" s="6"/>
      <c r="WB1481" s="6"/>
      <c r="WC1481" s="6"/>
      <c r="WD1481" s="6"/>
      <c r="WE1481" s="6"/>
      <c r="WF1481" s="6"/>
      <c r="WO1481" s="6"/>
      <c r="WP1481" s="6"/>
      <c r="WQ1481" s="6"/>
      <c r="WR1481" s="6"/>
      <c r="WS1481" s="6"/>
      <c r="WT1481" s="6"/>
      <c r="WU1481" s="6"/>
      <c r="WV1481" s="6"/>
      <c r="WW1481" s="6"/>
      <c r="WX1481" s="6"/>
      <c r="WY1481" s="6"/>
      <c r="WZ1481" s="6"/>
      <c r="XA1481" s="6"/>
      <c r="XB1481" s="6"/>
      <c r="XC1481" s="6"/>
      <c r="XD1481" s="6"/>
      <c r="XE1481" s="6"/>
      <c r="XF1481" s="6"/>
      <c r="XG1481" s="6"/>
      <c r="XH1481" s="6"/>
    </row>
    <row r="1482" spans="2:632" s="4" customFormat="1" x14ac:dyDescent="0.2">
      <c r="B1482" s="6"/>
      <c r="C1482" s="6"/>
      <c r="E1482" s="6"/>
      <c r="UH1482" s="6"/>
      <c r="UI1482" s="6"/>
      <c r="UJ1482" s="6"/>
      <c r="UK1482" s="6"/>
      <c r="UL1482" s="6"/>
      <c r="UM1482" s="6"/>
      <c r="UN1482" s="6"/>
      <c r="UO1482" s="6"/>
      <c r="UP1482" s="6"/>
      <c r="UQ1482" s="6"/>
      <c r="UR1482" s="6"/>
      <c r="US1482" s="6"/>
      <c r="UT1482" s="6"/>
      <c r="UU1482" s="6"/>
      <c r="UV1482" s="6"/>
      <c r="UW1482" s="6"/>
      <c r="UX1482" s="6"/>
      <c r="UY1482" s="6"/>
      <c r="UZ1482" s="6"/>
      <c r="VA1482" s="6"/>
      <c r="VM1482" s="6"/>
      <c r="VN1482" s="6"/>
      <c r="VO1482" s="6"/>
      <c r="VP1482" s="6"/>
      <c r="VQ1482" s="6"/>
      <c r="VR1482" s="6"/>
      <c r="VS1482" s="6"/>
      <c r="VT1482" s="6"/>
      <c r="VU1482" s="6"/>
      <c r="VV1482" s="6"/>
      <c r="VW1482" s="6"/>
      <c r="VX1482" s="6"/>
      <c r="VY1482" s="6"/>
      <c r="VZ1482" s="6"/>
      <c r="WA1482" s="6"/>
      <c r="WB1482" s="6"/>
      <c r="WC1482" s="6"/>
      <c r="WD1482" s="6"/>
      <c r="WE1482" s="6"/>
      <c r="WF1482" s="6"/>
      <c r="WO1482" s="6"/>
      <c r="WP1482" s="6"/>
      <c r="WQ1482" s="6"/>
      <c r="WR1482" s="6"/>
      <c r="WS1482" s="6"/>
      <c r="WT1482" s="6"/>
      <c r="WU1482" s="6"/>
      <c r="WV1482" s="6"/>
      <c r="WW1482" s="6"/>
      <c r="WX1482" s="6"/>
      <c r="WY1482" s="6"/>
      <c r="WZ1482" s="6"/>
      <c r="XA1482" s="6"/>
      <c r="XB1482" s="6"/>
      <c r="XC1482" s="6"/>
      <c r="XD1482" s="6"/>
      <c r="XE1482" s="6"/>
      <c r="XF1482" s="6"/>
      <c r="XG1482" s="6"/>
      <c r="XH1482" s="6"/>
    </row>
    <row r="1483" spans="2:632" s="4" customFormat="1" x14ac:dyDescent="0.2">
      <c r="B1483" s="6"/>
      <c r="C1483" s="6"/>
      <c r="E1483" s="6"/>
      <c r="UH1483" s="6"/>
      <c r="UI1483" s="6"/>
      <c r="UJ1483" s="6"/>
      <c r="UK1483" s="6"/>
      <c r="UL1483" s="6"/>
      <c r="UM1483" s="6"/>
      <c r="UN1483" s="6"/>
      <c r="UO1483" s="6"/>
      <c r="UP1483" s="6"/>
      <c r="UQ1483" s="6"/>
      <c r="UR1483" s="6"/>
      <c r="US1483" s="6"/>
      <c r="UT1483" s="6"/>
      <c r="UU1483" s="6"/>
      <c r="UV1483" s="6"/>
      <c r="UW1483" s="6"/>
      <c r="UX1483" s="6"/>
      <c r="UY1483" s="6"/>
      <c r="UZ1483" s="6"/>
      <c r="VA1483" s="6"/>
      <c r="VM1483" s="6"/>
      <c r="VN1483" s="6"/>
      <c r="VO1483" s="6"/>
      <c r="VP1483" s="6"/>
      <c r="VQ1483" s="6"/>
      <c r="VR1483" s="6"/>
      <c r="VS1483" s="6"/>
      <c r="VT1483" s="6"/>
      <c r="VU1483" s="6"/>
      <c r="VV1483" s="6"/>
      <c r="VW1483" s="6"/>
      <c r="VX1483" s="6"/>
      <c r="VY1483" s="6"/>
      <c r="VZ1483" s="6"/>
      <c r="WA1483" s="6"/>
      <c r="WB1483" s="6"/>
      <c r="WC1483" s="6"/>
      <c r="WD1483" s="6"/>
      <c r="WE1483" s="6"/>
      <c r="WF1483" s="6"/>
      <c r="WO1483" s="6"/>
      <c r="WP1483" s="6"/>
      <c r="WQ1483" s="6"/>
      <c r="WR1483" s="6"/>
      <c r="WS1483" s="6"/>
      <c r="WT1483" s="6"/>
      <c r="WU1483" s="6"/>
      <c r="WV1483" s="6"/>
      <c r="WW1483" s="6"/>
      <c r="WX1483" s="6"/>
      <c r="WY1483" s="6"/>
      <c r="WZ1483" s="6"/>
      <c r="XA1483" s="6"/>
      <c r="XB1483" s="6"/>
      <c r="XC1483" s="6"/>
      <c r="XD1483" s="6"/>
      <c r="XE1483" s="6"/>
      <c r="XF1483" s="6"/>
      <c r="XG1483" s="6"/>
      <c r="XH1483" s="6"/>
    </row>
    <row r="1484" spans="2:632" s="4" customFormat="1" x14ac:dyDescent="0.2">
      <c r="B1484" s="6"/>
      <c r="C1484" s="6"/>
      <c r="E1484" s="6"/>
      <c r="UH1484" s="6"/>
      <c r="UI1484" s="6"/>
      <c r="UJ1484" s="6"/>
      <c r="UK1484" s="6"/>
      <c r="UL1484" s="6"/>
      <c r="UM1484" s="6"/>
      <c r="UN1484" s="6"/>
      <c r="UO1484" s="6"/>
      <c r="UP1484" s="6"/>
      <c r="UQ1484" s="6"/>
      <c r="UR1484" s="6"/>
      <c r="US1484" s="6"/>
      <c r="UT1484" s="6"/>
      <c r="UU1484" s="6"/>
      <c r="UV1484" s="6"/>
      <c r="UW1484" s="6"/>
      <c r="UX1484" s="6"/>
      <c r="UY1484" s="6"/>
      <c r="UZ1484" s="6"/>
      <c r="VA1484" s="6"/>
      <c r="VM1484" s="6"/>
      <c r="VN1484" s="6"/>
      <c r="VO1484" s="6"/>
      <c r="VP1484" s="6"/>
      <c r="VQ1484" s="6"/>
      <c r="VR1484" s="6"/>
      <c r="VS1484" s="6"/>
      <c r="VT1484" s="6"/>
      <c r="VU1484" s="6"/>
      <c r="VV1484" s="6"/>
      <c r="VW1484" s="6"/>
      <c r="VX1484" s="6"/>
      <c r="VY1484" s="6"/>
      <c r="VZ1484" s="6"/>
      <c r="WA1484" s="6"/>
      <c r="WB1484" s="6"/>
      <c r="WC1484" s="6"/>
      <c r="WD1484" s="6"/>
      <c r="WE1484" s="6"/>
      <c r="WF1484" s="6"/>
      <c r="WO1484" s="6"/>
      <c r="WP1484" s="6"/>
      <c r="WQ1484" s="6"/>
      <c r="WR1484" s="6"/>
      <c r="WS1484" s="6"/>
      <c r="WT1484" s="6"/>
      <c r="WU1484" s="6"/>
      <c r="WV1484" s="6"/>
      <c r="WW1484" s="6"/>
      <c r="WX1484" s="6"/>
      <c r="WY1484" s="6"/>
      <c r="WZ1484" s="6"/>
      <c r="XA1484" s="6"/>
      <c r="XB1484" s="6"/>
      <c r="XC1484" s="6"/>
      <c r="XD1484" s="6"/>
      <c r="XE1484" s="6"/>
      <c r="XF1484" s="6"/>
      <c r="XG1484" s="6"/>
      <c r="XH1484" s="6"/>
    </row>
    <row r="1485" spans="2:632" s="4" customFormat="1" x14ac:dyDescent="0.2">
      <c r="B1485" s="6"/>
      <c r="C1485" s="6"/>
      <c r="E1485" s="6"/>
      <c r="UH1485" s="6"/>
      <c r="UI1485" s="6"/>
      <c r="UJ1485" s="6"/>
      <c r="UK1485" s="6"/>
      <c r="UL1485" s="6"/>
      <c r="UM1485" s="6"/>
      <c r="UN1485" s="6"/>
      <c r="UO1485" s="6"/>
      <c r="UP1485" s="6"/>
      <c r="UQ1485" s="6"/>
      <c r="UR1485" s="6"/>
      <c r="US1485" s="6"/>
      <c r="UT1485" s="6"/>
      <c r="UU1485" s="6"/>
      <c r="UV1485" s="6"/>
      <c r="UW1485" s="6"/>
      <c r="UX1485" s="6"/>
      <c r="UY1485" s="6"/>
      <c r="UZ1485" s="6"/>
      <c r="VA1485" s="6"/>
      <c r="VM1485" s="6"/>
      <c r="VN1485" s="6"/>
      <c r="VO1485" s="6"/>
      <c r="VP1485" s="6"/>
      <c r="VQ1485" s="6"/>
      <c r="VR1485" s="6"/>
      <c r="VS1485" s="6"/>
      <c r="VT1485" s="6"/>
      <c r="VU1485" s="6"/>
      <c r="VV1485" s="6"/>
      <c r="VW1485" s="6"/>
      <c r="VX1485" s="6"/>
      <c r="VY1485" s="6"/>
      <c r="VZ1485" s="6"/>
      <c r="WA1485" s="6"/>
      <c r="WB1485" s="6"/>
      <c r="WC1485" s="6"/>
      <c r="WD1485" s="6"/>
      <c r="WE1485" s="6"/>
      <c r="WF1485" s="6"/>
      <c r="WO1485" s="6"/>
      <c r="WP1485" s="6"/>
      <c r="WQ1485" s="6"/>
      <c r="WR1485" s="6"/>
      <c r="WS1485" s="6"/>
      <c r="WT1485" s="6"/>
      <c r="WU1485" s="6"/>
      <c r="WV1485" s="6"/>
      <c r="WW1485" s="6"/>
      <c r="WX1485" s="6"/>
      <c r="WY1485" s="6"/>
      <c r="WZ1485" s="6"/>
      <c r="XA1485" s="6"/>
      <c r="XB1485" s="6"/>
      <c r="XC1485" s="6"/>
      <c r="XD1485" s="6"/>
      <c r="XE1485" s="6"/>
      <c r="XF1485" s="6"/>
      <c r="XG1485" s="6"/>
      <c r="XH1485" s="6"/>
    </row>
    <row r="1486" spans="2:632" s="4" customFormat="1" x14ac:dyDescent="0.2">
      <c r="B1486" s="6"/>
      <c r="C1486" s="6"/>
      <c r="E1486" s="6"/>
      <c r="UH1486" s="6"/>
      <c r="UI1486" s="6"/>
      <c r="UJ1486" s="6"/>
      <c r="UK1486" s="6"/>
      <c r="UL1486" s="6"/>
      <c r="UM1486" s="6"/>
      <c r="UN1486" s="6"/>
      <c r="UO1486" s="6"/>
      <c r="UP1486" s="6"/>
      <c r="UQ1486" s="6"/>
      <c r="UR1486" s="6"/>
      <c r="US1486" s="6"/>
      <c r="UT1486" s="6"/>
      <c r="UU1486" s="6"/>
      <c r="UV1486" s="6"/>
      <c r="UW1486" s="6"/>
      <c r="UX1486" s="6"/>
      <c r="UY1486" s="6"/>
      <c r="UZ1486" s="6"/>
      <c r="VA1486" s="6"/>
      <c r="VM1486" s="6"/>
      <c r="VN1486" s="6"/>
      <c r="VO1486" s="6"/>
      <c r="VP1486" s="6"/>
      <c r="VQ1486" s="6"/>
      <c r="VR1486" s="6"/>
      <c r="VS1486" s="6"/>
      <c r="VT1486" s="6"/>
      <c r="VU1486" s="6"/>
      <c r="VV1486" s="6"/>
      <c r="VW1486" s="6"/>
      <c r="VX1486" s="6"/>
      <c r="VY1486" s="6"/>
      <c r="VZ1486" s="6"/>
      <c r="WA1486" s="6"/>
      <c r="WB1486" s="6"/>
      <c r="WC1486" s="6"/>
      <c r="WD1486" s="6"/>
      <c r="WE1486" s="6"/>
      <c r="WF1486" s="6"/>
      <c r="WO1486" s="6"/>
      <c r="WP1486" s="6"/>
      <c r="WQ1486" s="6"/>
      <c r="WR1486" s="6"/>
      <c r="WS1486" s="6"/>
      <c r="WT1486" s="6"/>
      <c r="WU1486" s="6"/>
      <c r="WV1486" s="6"/>
      <c r="WW1486" s="6"/>
      <c r="WX1486" s="6"/>
      <c r="WY1486" s="6"/>
      <c r="WZ1486" s="6"/>
      <c r="XA1486" s="6"/>
      <c r="XB1486" s="6"/>
      <c r="XC1486" s="6"/>
      <c r="XD1486" s="6"/>
      <c r="XE1486" s="6"/>
      <c r="XF1486" s="6"/>
      <c r="XG1486" s="6"/>
      <c r="XH1486" s="6"/>
    </row>
    <row r="1487" spans="2:632" s="4" customFormat="1" x14ac:dyDescent="0.2">
      <c r="B1487" s="6"/>
      <c r="C1487" s="6"/>
      <c r="E1487" s="6"/>
      <c r="UH1487" s="6"/>
      <c r="UI1487" s="6"/>
      <c r="UJ1487" s="6"/>
      <c r="UK1487" s="6"/>
      <c r="UL1487" s="6"/>
      <c r="UM1487" s="6"/>
      <c r="UN1487" s="6"/>
      <c r="UO1487" s="6"/>
      <c r="UP1487" s="6"/>
      <c r="UQ1487" s="6"/>
      <c r="UR1487" s="6"/>
      <c r="US1487" s="6"/>
      <c r="UT1487" s="6"/>
      <c r="UU1487" s="6"/>
      <c r="UV1487" s="6"/>
      <c r="UW1487" s="6"/>
      <c r="UX1487" s="6"/>
      <c r="UY1487" s="6"/>
      <c r="UZ1487" s="6"/>
      <c r="VA1487" s="6"/>
      <c r="VM1487" s="6"/>
      <c r="VN1487" s="6"/>
      <c r="VO1487" s="6"/>
      <c r="VP1487" s="6"/>
      <c r="VQ1487" s="6"/>
      <c r="VR1487" s="6"/>
      <c r="VS1487" s="6"/>
      <c r="VT1487" s="6"/>
      <c r="VU1487" s="6"/>
      <c r="VV1487" s="6"/>
      <c r="VW1487" s="6"/>
      <c r="VX1487" s="6"/>
      <c r="VY1487" s="6"/>
      <c r="VZ1487" s="6"/>
      <c r="WA1487" s="6"/>
      <c r="WB1487" s="6"/>
      <c r="WC1487" s="6"/>
      <c r="WD1487" s="6"/>
      <c r="WE1487" s="6"/>
      <c r="WF1487" s="6"/>
      <c r="WO1487" s="6"/>
      <c r="WP1487" s="6"/>
      <c r="WQ1487" s="6"/>
      <c r="WR1487" s="6"/>
      <c r="WS1487" s="6"/>
      <c r="WT1487" s="6"/>
      <c r="WU1487" s="6"/>
      <c r="WV1487" s="6"/>
      <c r="WW1487" s="6"/>
      <c r="WX1487" s="6"/>
      <c r="WY1487" s="6"/>
      <c r="WZ1487" s="6"/>
      <c r="XA1487" s="6"/>
      <c r="XB1487" s="6"/>
      <c r="XC1487" s="6"/>
      <c r="XD1487" s="6"/>
      <c r="XE1487" s="6"/>
      <c r="XF1487" s="6"/>
      <c r="XG1487" s="6"/>
      <c r="XH1487" s="6"/>
    </row>
    <row r="1488" spans="2:632" s="4" customFormat="1" x14ac:dyDescent="0.2">
      <c r="B1488" s="6"/>
      <c r="C1488" s="6"/>
      <c r="E1488" s="6"/>
      <c r="UH1488" s="6"/>
      <c r="UI1488" s="6"/>
      <c r="UJ1488" s="6"/>
      <c r="UK1488" s="6"/>
      <c r="UL1488" s="6"/>
      <c r="UM1488" s="6"/>
      <c r="UN1488" s="6"/>
      <c r="UO1488" s="6"/>
      <c r="UP1488" s="6"/>
      <c r="UQ1488" s="6"/>
      <c r="UR1488" s="6"/>
      <c r="US1488" s="6"/>
      <c r="UT1488" s="6"/>
      <c r="UU1488" s="6"/>
      <c r="UV1488" s="6"/>
      <c r="UW1488" s="6"/>
      <c r="UX1488" s="6"/>
      <c r="UY1488" s="6"/>
      <c r="UZ1488" s="6"/>
      <c r="VA1488" s="6"/>
      <c r="VM1488" s="6"/>
      <c r="VN1488" s="6"/>
      <c r="VO1488" s="6"/>
      <c r="VP1488" s="6"/>
      <c r="VQ1488" s="6"/>
      <c r="VR1488" s="6"/>
      <c r="VS1488" s="6"/>
      <c r="VT1488" s="6"/>
      <c r="VU1488" s="6"/>
      <c r="VV1488" s="6"/>
      <c r="VW1488" s="6"/>
      <c r="VX1488" s="6"/>
      <c r="VY1488" s="6"/>
      <c r="VZ1488" s="6"/>
      <c r="WA1488" s="6"/>
      <c r="WB1488" s="6"/>
      <c r="WC1488" s="6"/>
      <c r="WD1488" s="6"/>
      <c r="WE1488" s="6"/>
      <c r="WF1488" s="6"/>
      <c r="WO1488" s="6"/>
      <c r="WP1488" s="6"/>
      <c r="WQ1488" s="6"/>
      <c r="WR1488" s="6"/>
      <c r="WS1488" s="6"/>
      <c r="WT1488" s="6"/>
      <c r="WU1488" s="6"/>
      <c r="WV1488" s="6"/>
      <c r="WW1488" s="6"/>
      <c r="WX1488" s="6"/>
      <c r="WY1488" s="6"/>
      <c r="WZ1488" s="6"/>
      <c r="XA1488" s="6"/>
      <c r="XB1488" s="6"/>
      <c r="XC1488" s="6"/>
      <c r="XD1488" s="6"/>
      <c r="XE1488" s="6"/>
      <c r="XF1488" s="6"/>
      <c r="XG1488" s="6"/>
      <c r="XH1488" s="6"/>
    </row>
    <row r="1489" spans="2:632" s="4" customFormat="1" x14ac:dyDescent="0.2">
      <c r="B1489" s="6"/>
      <c r="C1489" s="6"/>
      <c r="E1489" s="6"/>
      <c r="UH1489" s="6"/>
      <c r="UI1489" s="6"/>
      <c r="UJ1489" s="6"/>
      <c r="UK1489" s="6"/>
      <c r="UL1489" s="6"/>
      <c r="UM1489" s="6"/>
      <c r="UN1489" s="6"/>
      <c r="UO1489" s="6"/>
      <c r="UP1489" s="6"/>
      <c r="UQ1489" s="6"/>
      <c r="UR1489" s="6"/>
      <c r="US1489" s="6"/>
      <c r="UT1489" s="6"/>
      <c r="UU1489" s="6"/>
      <c r="UV1489" s="6"/>
      <c r="UW1489" s="6"/>
      <c r="UX1489" s="6"/>
      <c r="UY1489" s="6"/>
      <c r="UZ1489" s="6"/>
      <c r="VA1489" s="6"/>
      <c r="VM1489" s="6"/>
      <c r="VN1489" s="6"/>
      <c r="VO1489" s="6"/>
      <c r="VP1489" s="6"/>
      <c r="VQ1489" s="6"/>
      <c r="VR1489" s="6"/>
      <c r="VS1489" s="6"/>
      <c r="VT1489" s="6"/>
      <c r="VU1489" s="6"/>
      <c r="VV1489" s="6"/>
      <c r="VW1489" s="6"/>
      <c r="VX1489" s="6"/>
      <c r="VY1489" s="6"/>
      <c r="VZ1489" s="6"/>
      <c r="WA1489" s="6"/>
      <c r="WB1489" s="6"/>
      <c r="WC1489" s="6"/>
      <c r="WD1489" s="6"/>
      <c r="WE1489" s="6"/>
      <c r="WF1489" s="6"/>
      <c r="WO1489" s="6"/>
      <c r="WP1489" s="6"/>
      <c r="WQ1489" s="6"/>
      <c r="WR1489" s="6"/>
      <c r="WS1489" s="6"/>
      <c r="WT1489" s="6"/>
      <c r="WU1489" s="6"/>
      <c r="WV1489" s="6"/>
      <c r="WW1489" s="6"/>
      <c r="WX1489" s="6"/>
      <c r="WY1489" s="6"/>
      <c r="WZ1489" s="6"/>
      <c r="XA1489" s="6"/>
      <c r="XB1489" s="6"/>
      <c r="XC1489" s="6"/>
      <c r="XD1489" s="6"/>
      <c r="XE1489" s="6"/>
      <c r="XF1489" s="6"/>
      <c r="XG1489" s="6"/>
      <c r="XH1489" s="6"/>
    </row>
    <row r="1490" spans="2:632" s="4" customFormat="1" x14ac:dyDescent="0.2">
      <c r="B1490" s="6"/>
      <c r="C1490" s="6"/>
      <c r="E1490" s="6"/>
      <c r="UH1490" s="6"/>
      <c r="UI1490" s="6"/>
      <c r="UJ1490" s="6"/>
      <c r="UK1490" s="6"/>
      <c r="UL1490" s="6"/>
      <c r="UM1490" s="6"/>
      <c r="UN1490" s="6"/>
      <c r="UO1490" s="6"/>
      <c r="UP1490" s="6"/>
      <c r="UQ1490" s="6"/>
      <c r="UR1490" s="6"/>
      <c r="US1490" s="6"/>
      <c r="UT1490" s="6"/>
      <c r="UU1490" s="6"/>
      <c r="UV1490" s="6"/>
      <c r="UW1490" s="6"/>
      <c r="UX1490" s="6"/>
      <c r="UY1490" s="6"/>
      <c r="UZ1490" s="6"/>
      <c r="VA1490" s="6"/>
      <c r="VM1490" s="6"/>
      <c r="VN1490" s="6"/>
      <c r="VO1490" s="6"/>
      <c r="VP1490" s="6"/>
      <c r="VQ1490" s="6"/>
      <c r="VR1490" s="6"/>
      <c r="VS1490" s="6"/>
      <c r="VT1490" s="6"/>
      <c r="VU1490" s="6"/>
      <c r="VV1490" s="6"/>
      <c r="VW1490" s="6"/>
      <c r="VX1490" s="6"/>
      <c r="VY1490" s="6"/>
      <c r="VZ1490" s="6"/>
      <c r="WA1490" s="6"/>
      <c r="WB1490" s="6"/>
      <c r="WC1490" s="6"/>
      <c r="WD1490" s="6"/>
      <c r="WE1490" s="6"/>
      <c r="WF1490" s="6"/>
      <c r="WO1490" s="6"/>
      <c r="WP1490" s="6"/>
      <c r="WQ1490" s="6"/>
      <c r="WR1490" s="6"/>
      <c r="WS1490" s="6"/>
      <c r="WT1490" s="6"/>
      <c r="WU1490" s="6"/>
      <c r="WV1490" s="6"/>
      <c r="WW1490" s="6"/>
      <c r="WX1490" s="6"/>
      <c r="WY1490" s="6"/>
      <c r="WZ1490" s="6"/>
      <c r="XA1490" s="6"/>
      <c r="XB1490" s="6"/>
      <c r="XC1490" s="6"/>
      <c r="XD1490" s="6"/>
      <c r="XE1490" s="6"/>
      <c r="XF1490" s="6"/>
      <c r="XG1490" s="6"/>
      <c r="XH1490" s="6"/>
    </row>
    <row r="1491" spans="2:632" s="4" customFormat="1" x14ac:dyDescent="0.2">
      <c r="B1491" s="6"/>
      <c r="C1491" s="6"/>
      <c r="E1491" s="6"/>
      <c r="UH1491" s="6"/>
      <c r="UI1491" s="6"/>
      <c r="UJ1491" s="6"/>
      <c r="UK1491" s="6"/>
      <c r="UL1491" s="6"/>
      <c r="UM1491" s="6"/>
      <c r="UN1491" s="6"/>
      <c r="UO1491" s="6"/>
      <c r="UP1491" s="6"/>
      <c r="UQ1491" s="6"/>
      <c r="UR1491" s="6"/>
      <c r="US1491" s="6"/>
      <c r="UT1491" s="6"/>
      <c r="UU1491" s="6"/>
      <c r="UV1491" s="6"/>
      <c r="UW1491" s="6"/>
      <c r="UX1491" s="6"/>
      <c r="UY1491" s="6"/>
      <c r="UZ1491" s="6"/>
      <c r="VA1491" s="6"/>
      <c r="VM1491" s="6"/>
      <c r="VN1491" s="6"/>
      <c r="VO1491" s="6"/>
      <c r="VP1491" s="6"/>
      <c r="VQ1491" s="6"/>
      <c r="VR1491" s="6"/>
      <c r="VS1491" s="6"/>
      <c r="VT1491" s="6"/>
      <c r="VU1491" s="6"/>
      <c r="VV1491" s="6"/>
      <c r="VW1491" s="6"/>
      <c r="VX1491" s="6"/>
      <c r="VY1491" s="6"/>
      <c r="VZ1491" s="6"/>
      <c r="WA1491" s="6"/>
      <c r="WB1491" s="6"/>
      <c r="WC1491" s="6"/>
      <c r="WD1491" s="6"/>
      <c r="WE1491" s="6"/>
      <c r="WF1491" s="6"/>
      <c r="WO1491" s="6"/>
      <c r="WP1491" s="6"/>
      <c r="WQ1491" s="6"/>
      <c r="WR1491" s="6"/>
      <c r="WS1491" s="6"/>
      <c r="WT1491" s="6"/>
      <c r="WU1491" s="6"/>
      <c r="WV1491" s="6"/>
      <c r="WW1491" s="6"/>
      <c r="WX1491" s="6"/>
      <c r="WY1491" s="6"/>
      <c r="WZ1491" s="6"/>
      <c r="XA1491" s="6"/>
      <c r="XB1491" s="6"/>
      <c r="XC1491" s="6"/>
      <c r="XD1491" s="6"/>
      <c r="XE1491" s="6"/>
      <c r="XF1491" s="6"/>
      <c r="XG1491" s="6"/>
      <c r="XH1491" s="6"/>
    </row>
    <row r="1492" spans="2:632" s="4" customFormat="1" x14ac:dyDescent="0.2">
      <c r="B1492" s="6"/>
      <c r="C1492" s="6"/>
      <c r="E1492" s="6"/>
      <c r="UH1492" s="6"/>
      <c r="UI1492" s="6"/>
      <c r="UJ1492" s="6"/>
      <c r="UK1492" s="6"/>
      <c r="UL1492" s="6"/>
      <c r="UM1492" s="6"/>
      <c r="UN1492" s="6"/>
      <c r="UO1492" s="6"/>
      <c r="UP1492" s="6"/>
      <c r="UQ1492" s="6"/>
      <c r="UR1492" s="6"/>
      <c r="US1492" s="6"/>
      <c r="UT1492" s="6"/>
      <c r="UU1492" s="6"/>
      <c r="UV1492" s="6"/>
      <c r="UW1492" s="6"/>
      <c r="UX1492" s="6"/>
      <c r="UY1492" s="6"/>
      <c r="UZ1492" s="6"/>
      <c r="VA1492" s="6"/>
      <c r="VM1492" s="6"/>
      <c r="VN1492" s="6"/>
      <c r="VO1492" s="6"/>
      <c r="VP1492" s="6"/>
      <c r="VQ1492" s="6"/>
      <c r="VR1492" s="6"/>
      <c r="VS1492" s="6"/>
      <c r="VT1492" s="6"/>
      <c r="VU1492" s="6"/>
      <c r="VV1492" s="6"/>
      <c r="VW1492" s="6"/>
      <c r="VX1492" s="6"/>
      <c r="VY1492" s="6"/>
      <c r="VZ1492" s="6"/>
      <c r="WA1492" s="6"/>
      <c r="WB1492" s="6"/>
      <c r="WC1492" s="6"/>
      <c r="WD1492" s="6"/>
      <c r="WE1492" s="6"/>
      <c r="WF1492" s="6"/>
      <c r="WO1492" s="6"/>
      <c r="WP1492" s="6"/>
      <c r="WQ1492" s="6"/>
      <c r="WR1492" s="6"/>
      <c r="WS1492" s="6"/>
      <c r="WT1492" s="6"/>
      <c r="WU1492" s="6"/>
      <c r="WV1492" s="6"/>
      <c r="WW1492" s="6"/>
      <c r="WX1492" s="6"/>
      <c r="WY1492" s="6"/>
      <c r="WZ1492" s="6"/>
      <c r="XA1492" s="6"/>
      <c r="XB1492" s="6"/>
      <c r="XC1492" s="6"/>
      <c r="XD1492" s="6"/>
      <c r="XE1492" s="6"/>
      <c r="XF1492" s="6"/>
      <c r="XG1492" s="6"/>
      <c r="XH1492" s="6"/>
    </row>
    <row r="1493" spans="2:632" s="4" customFormat="1" x14ac:dyDescent="0.2">
      <c r="B1493" s="6"/>
      <c r="C1493" s="6"/>
      <c r="E1493" s="6"/>
      <c r="UH1493" s="6"/>
      <c r="UI1493" s="6"/>
      <c r="UJ1493" s="6"/>
      <c r="UK1493" s="6"/>
      <c r="UL1493" s="6"/>
      <c r="UM1493" s="6"/>
      <c r="UN1493" s="6"/>
      <c r="UO1493" s="6"/>
      <c r="UP1493" s="6"/>
      <c r="UQ1493" s="6"/>
      <c r="UR1493" s="6"/>
      <c r="US1493" s="6"/>
      <c r="UT1493" s="6"/>
      <c r="UU1493" s="6"/>
      <c r="UV1493" s="6"/>
      <c r="UW1493" s="6"/>
      <c r="UX1493" s="6"/>
      <c r="UY1493" s="6"/>
      <c r="UZ1493" s="6"/>
      <c r="VA1493" s="6"/>
      <c r="VM1493" s="6"/>
      <c r="VN1493" s="6"/>
      <c r="VO1493" s="6"/>
      <c r="VP1493" s="6"/>
      <c r="VQ1493" s="6"/>
      <c r="VR1493" s="6"/>
      <c r="VS1493" s="6"/>
      <c r="VT1493" s="6"/>
      <c r="VU1493" s="6"/>
      <c r="VV1493" s="6"/>
      <c r="VW1493" s="6"/>
      <c r="VX1493" s="6"/>
      <c r="VY1493" s="6"/>
      <c r="VZ1493" s="6"/>
      <c r="WA1493" s="6"/>
      <c r="WB1493" s="6"/>
      <c r="WC1493" s="6"/>
      <c r="WD1493" s="6"/>
      <c r="WE1493" s="6"/>
      <c r="WF1493" s="6"/>
      <c r="WO1493" s="6"/>
      <c r="WP1493" s="6"/>
      <c r="WQ1493" s="6"/>
      <c r="WR1493" s="6"/>
      <c r="WS1493" s="6"/>
      <c r="WT1493" s="6"/>
      <c r="WU1493" s="6"/>
      <c r="WV1493" s="6"/>
      <c r="WW1493" s="6"/>
      <c r="WX1493" s="6"/>
      <c r="WY1493" s="6"/>
      <c r="WZ1493" s="6"/>
      <c r="XA1493" s="6"/>
      <c r="XB1493" s="6"/>
      <c r="XC1493" s="6"/>
      <c r="XD1493" s="6"/>
      <c r="XE1493" s="6"/>
      <c r="XF1493" s="6"/>
      <c r="XG1493" s="6"/>
      <c r="XH1493" s="6"/>
    </row>
    <row r="1494" spans="2:632" s="4" customFormat="1" x14ac:dyDescent="0.2">
      <c r="B1494" s="6"/>
      <c r="C1494" s="6"/>
      <c r="E1494" s="6"/>
      <c r="UH1494" s="6"/>
      <c r="UI1494" s="6"/>
      <c r="UJ1494" s="6"/>
      <c r="UK1494" s="6"/>
      <c r="UL1494" s="6"/>
      <c r="UM1494" s="6"/>
      <c r="UN1494" s="6"/>
      <c r="UO1494" s="6"/>
      <c r="UP1494" s="6"/>
      <c r="UQ1494" s="6"/>
      <c r="UR1494" s="6"/>
      <c r="US1494" s="6"/>
      <c r="UT1494" s="6"/>
      <c r="UU1494" s="6"/>
      <c r="UV1494" s="6"/>
      <c r="UW1494" s="6"/>
      <c r="UX1494" s="6"/>
      <c r="UY1494" s="6"/>
      <c r="UZ1494" s="6"/>
      <c r="VA1494" s="6"/>
      <c r="VM1494" s="6"/>
      <c r="VN1494" s="6"/>
      <c r="VO1494" s="6"/>
      <c r="VP1494" s="6"/>
      <c r="VQ1494" s="6"/>
      <c r="VR1494" s="6"/>
      <c r="VS1494" s="6"/>
      <c r="VT1494" s="6"/>
      <c r="VU1494" s="6"/>
      <c r="VV1494" s="6"/>
      <c r="VW1494" s="6"/>
      <c r="VX1494" s="6"/>
      <c r="VY1494" s="6"/>
      <c r="VZ1494" s="6"/>
      <c r="WA1494" s="6"/>
      <c r="WB1494" s="6"/>
      <c r="WC1494" s="6"/>
      <c r="WD1494" s="6"/>
      <c r="WE1494" s="6"/>
      <c r="WF1494" s="6"/>
      <c r="WO1494" s="6"/>
      <c r="WP1494" s="6"/>
      <c r="WQ1494" s="6"/>
      <c r="WR1494" s="6"/>
      <c r="WS1494" s="6"/>
      <c r="WT1494" s="6"/>
      <c r="WU1494" s="6"/>
      <c r="WV1494" s="6"/>
      <c r="WW1494" s="6"/>
      <c r="WX1494" s="6"/>
      <c r="WY1494" s="6"/>
      <c r="WZ1494" s="6"/>
      <c r="XA1494" s="6"/>
      <c r="XB1494" s="6"/>
      <c r="XC1494" s="6"/>
      <c r="XD1494" s="6"/>
      <c r="XE1494" s="6"/>
      <c r="XF1494" s="6"/>
      <c r="XG1494" s="6"/>
      <c r="XH1494" s="6"/>
    </row>
    <row r="1495" spans="2:632" s="4" customFormat="1" x14ac:dyDescent="0.2">
      <c r="B1495" s="6"/>
      <c r="C1495" s="6"/>
      <c r="E1495" s="6"/>
      <c r="UH1495" s="6"/>
      <c r="UI1495" s="6"/>
      <c r="UJ1495" s="6"/>
      <c r="UK1495" s="6"/>
      <c r="UL1495" s="6"/>
      <c r="UM1495" s="6"/>
      <c r="UN1495" s="6"/>
      <c r="UO1495" s="6"/>
      <c r="UP1495" s="6"/>
      <c r="UQ1495" s="6"/>
      <c r="UR1495" s="6"/>
      <c r="US1495" s="6"/>
      <c r="UT1495" s="6"/>
      <c r="UU1495" s="6"/>
      <c r="UV1495" s="6"/>
      <c r="UW1495" s="6"/>
      <c r="UX1495" s="6"/>
      <c r="UY1495" s="6"/>
      <c r="UZ1495" s="6"/>
      <c r="VA1495" s="6"/>
      <c r="VM1495" s="6"/>
      <c r="VN1495" s="6"/>
      <c r="VO1495" s="6"/>
      <c r="VP1495" s="6"/>
      <c r="VQ1495" s="6"/>
      <c r="VR1495" s="6"/>
      <c r="VS1495" s="6"/>
      <c r="VT1495" s="6"/>
      <c r="VU1495" s="6"/>
      <c r="VV1495" s="6"/>
      <c r="VW1495" s="6"/>
      <c r="VX1495" s="6"/>
      <c r="VY1495" s="6"/>
      <c r="VZ1495" s="6"/>
      <c r="WA1495" s="6"/>
      <c r="WB1495" s="6"/>
      <c r="WC1495" s="6"/>
      <c r="WD1495" s="6"/>
      <c r="WE1495" s="6"/>
      <c r="WF1495" s="6"/>
      <c r="WO1495" s="6"/>
      <c r="WP1495" s="6"/>
      <c r="WQ1495" s="6"/>
      <c r="WR1495" s="6"/>
      <c r="WS1495" s="6"/>
      <c r="WT1495" s="6"/>
      <c r="WU1495" s="6"/>
      <c r="WV1495" s="6"/>
      <c r="WW1495" s="6"/>
      <c r="WX1495" s="6"/>
      <c r="WY1495" s="6"/>
      <c r="WZ1495" s="6"/>
      <c r="XA1495" s="6"/>
      <c r="XB1495" s="6"/>
      <c r="XC1495" s="6"/>
      <c r="XD1495" s="6"/>
      <c r="XE1495" s="6"/>
      <c r="XF1495" s="6"/>
      <c r="XG1495" s="6"/>
      <c r="XH1495" s="6"/>
    </row>
    <row r="1496" spans="2:632" s="4" customFormat="1" x14ac:dyDescent="0.2">
      <c r="B1496" s="6"/>
      <c r="C1496" s="6"/>
      <c r="E1496" s="6"/>
      <c r="UH1496" s="6"/>
      <c r="UI1496" s="6"/>
      <c r="UJ1496" s="6"/>
      <c r="UK1496" s="6"/>
      <c r="UL1496" s="6"/>
      <c r="UM1496" s="6"/>
      <c r="UN1496" s="6"/>
      <c r="UO1496" s="6"/>
      <c r="UP1496" s="6"/>
      <c r="UQ1496" s="6"/>
      <c r="UR1496" s="6"/>
      <c r="US1496" s="6"/>
      <c r="UT1496" s="6"/>
      <c r="UU1496" s="6"/>
      <c r="UV1496" s="6"/>
      <c r="UW1496" s="6"/>
      <c r="UX1496" s="6"/>
      <c r="UY1496" s="6"/>
      <c r="UZ1496" s="6"/>
      <c r="VA1496" s="6"/>
      <c r="VM1496" s="6"/>
      <c r="VN1496" s="6"/>
      <c r="VO1496" s="6"/>
      <c r="VP1496" s="6"/>
      <c r="VQ1496" s="6"/>
      <c r="VR1496" s="6"/>
      <c r="VS1496" s="6"/>
      <c r="VT1496" s="6"/>
      <c r="VU1496" s="6"/>
      <c r="VV1496" s="6"/>
      <c r="VW1496" s="6"/>
      <c r="VX1496" s="6"/>
      <c r="VY1496" s="6"/>
      <c r="VZ1496" s="6"/>
      <c r="WA1496" s="6"/>
      <c r="WB1496" s="6"/>
      <c r="WC1496" s="6"/>
      <c r="WD1496" s="6"/>
      <c r="WE1496" s="6"/>
      <c r="WF1496" s="6"/>
      <c r="WO1496" s="6"/>
      <c r="WP1496" s="6"/>
      <c r="WQ1496" s="6"/>
      <c r="WR1496" s="6"/>
      <c r="WS1496" s="6"/>
      <c r="WT1496" s="6"/>
      <c r="WU1496" s="6"/>
      <c r="WV1496" s="6"/>
      <c r="WW1496" s="6"/>
      <c r="WX1496" s="6"/>
      <c r="WY1496" s="6"/>
      <c r="WZ1496" s="6"/>
      <c r="XA1496" s="6"/>
      <c r="XB1496" s="6"/>
      <c r="XC1496" s="6"/>
      <c r="XD1496" s="6"/>
      <c r="XE1496" s="6"/>
      <c r="XF1496" s="6"/>
      <c r="XG1496" s="6"/>
      <c r="XH1496" s="6"/>
    </row>
    <row r="1497" spans="2:632" s="4" customFormat="1" x14ac:dyDescent="0.2">
      <c r="B1497" s="6"/>
      <c r="C1497" s="6"/>
      <c r="E1497" s="6"/>
      <c r="UH1497" s="6"/>
      <c r="UI1497" s="6"/>
      <c r="UJ1497" s="6"/>
      <c r="UK1497" s="6"/>
      <c r="UL1497" s="6"/>
      <c r="UM1497" s="6"/>
      <c r="UN1497" s="6"/>
      <c r="UO1497" s="6"/>
      <c r="UP1497" s="6"/>
      <c r="UQ1497" s="6"/>
      <c r="UR1497" s="6"/>
      <c r="US1497" s="6"/>
      <c r="UT1497" s="6"/>
      <c r="UU1497" s="6"/>
      <c r="UV1497" s="6"/>
      <c r="UW1497" s="6"/>
      <c r="UX1497" s="6"/>
      <c r="UY1497" s="6"/>
      <c r="UZ1497" s="6"/>
      <c r="VA1497" s="6"/>
      <c r="VM1497" s="6"/>
      <c r="VN1497" s="6"/>
      <c r="VO1497" s="6"/>
      <c r="VP1497" s="6"/>
      <c r="VQ1497" s="6"/>
      <c r="VR1497" s="6"/>
      <c r="VS1497" s="6"/>
      <c r="VT1497" s="6"/>
      <c r="VU1497" s="6"/>
      <c r="VV1497" s="6"/>
      <c r="VW1497" s="6"/>
      <c r="VX1497" s="6"/>
      <c r="VY1497" s="6"/>
      <c r="VZ1497" s="6"/>
      <c r="WA1497" s="6"/>
      <c r="WB1497" s="6"/>
      <c r="WC1497" s="6"/>
      <c r="WD1497" s="6"/>
      <c r="WE1497" s="6"/>
      <c r="WF1497" s="6"/>
      <c r="WO1497" s="6"/>
      <c r="WP1497" s="6"/>
      <c r="WQ1497" s="6"/>
      <c r="WR1497" s="6"/>
      <c r="WS1497" s="6"/>
      <c r="WT1497" s="6"/>
      <c r="WU1497" s="6"/>
      <c r="WV1497" s="6"/>
      <c r="WW1497" s="6"/>
      <c r="WX1497" s="6"/>
      <c r="WY1497" s="6"/>
      <c r="WZ1497" s="6"/>
      <c r="XA1497" s="6"/>
      <c r="XB1497" s="6"/>
      <c r="XC1497" s="6"/>
      <c r="XD1497" s="6"/>
      <c r="XE1497" s="6"/>
      <c r="XF1497" s="6"/>
      <c r="XG1497" s="6"/>
      <c r="XH1497" s="6"/>
    </row>
    <row r="1498" spans="2:632" s="4" customFormat="1" x14ac:dyDescent="0.2">
      <c r="B1498" s="6"/>
      <c r="C1498" s="6"/>
      <c r="E1498" s="6"/>
      <c r="UH1498" s="6"/>
      <c r="UI1498" s="6"/>
      <c r="UJ1498" s="6"/>
      <c r="UK1498" s="6"/>
      <c r="UL1498" s="6"/>
      <c r="UM1498" s="6"/>
      <c r="UN1498" s="6"/>
      <c r="UO1498" s="6"/>
      <c r="UP1498" s="6"/>
      <c r="UQ1498" s="6"/>
      <c r="UR1498" s="6"/>
      <c r="US1498" s="6"/>
      <c r="UT1498" s="6"/>
      <c r="UU1498" s="6"/>
      <c r="UV1498" s="6"/>
      <c r="UW1498" s="6"/>
      <c r="UX1498" s="6"/>
      <c r="UY1498" s="6"/>
      <c r="UZ1498" s="6"/>
      <c r="VA1498" s="6"/>
      <c r="VM1498" s="6"/>
      <c r="VN1498" s="6"/>
      <c r="VO1498" s="6"/>
      <c r="VP1498" s="6"/>
      <c r="VQ1498" s="6"/>
      <c r="VR1498" s="6"/>
      <c r="VS1498" s="6"/>
      <c r="VT1498" s="6"/>
      <c r="VU1498" s="6"/>
      <c r="VV1498" s="6"/>
      <c r="VW1498" s="6"/>
      <c r="VX1498" s="6"/>
      <c r="VY1498" s="6"/>
      <c r="VZ1498" s="6"/>
      <c r="WA1498" s="6"/>
      <c r="WB1498" s="6"/>
      <c r="WC1498" s="6"/>
      <c r="WD1498" s="6"/>
      <c r="WE1498" s="6"/>
      <c r="WF1498" s="6"/>
      <c r="WO1498" s="6"/>
      <c r="WP1498" s="6"/>
      <c r="WQ1498" s="6"/>
      <c r="WR1498" s="6"/>
      <c r="WS1498" s="6"/>
      <c r="WT1498" s="6"/>
      <c r="WU1498" s="6"/>
      <c r="WV1498" s="6"/>
      <c r="WW1498" s="6"/>
      <c r="WX1498" s="6"/>
      <c r="WY1498" s="6"/>
      <c r="WZ1498" s="6"/>
      <c r="XA1498" s="6"/>
      <c r="XB1498" s="6"/>
      <c r="XC1498" s="6"/>
      <c r="XD1498" s="6"/>
      <c r="XE1498" s="6"/>
      <c r="XF1498" s="6"/>
      <c r="XG1498" s="6"/>
      <c r="XH1498" s="6"/>
    </row>
    <row r="1499" spans="2:632" s="4" customFormat="1" x14ac:dyDescent="0.2">
      <c r="B1499" s="6"/>
      <c r="C1499" s="6"/>
      <c r="E1499" s="6"/>
      <c r="UH1499" s="6"/>
      <c r="UI1499" s="6"/>
      <c r="UJ1499" s="6"/>
      <c r="UK1499" s="6"/>
      <c r="UL1499" s="6"/>
      <c r="UM1499" s="6"/>
      <c r="UN1499" s="6"/>
      <c r="UO1499" s="6"/>
      <c r="UP1499" s="6"/>
      <c r="UQ1499" s="6"/>
      <c r="UR1499" s="6"/>
      <c r="US1499" s="6"/>
      <c r="UT1499" s="6"/>
      <c r="UU1499" s="6"/>
      <c r="UV1499" s="6"/>
      <c r="UW1499" s="6"/>
      <c r="UX1499" s="6"/>
      <c r="UY1499" s="6"/>
      <c r="UZ1499" s="6"/>
      <c r="VA1499" s="6"/>
      <c r="VM1499" s="6"/>
      <c r="VN1499" s="6"/>
      <c r="VO1499" s="6"/>
      <c r="VP1499" s="6"/>
      <c r="VQ1499" s="6"/>
      <c r="VR1499" s="6"/>
      <c r="VS1499" s="6"/>
      <c r="VT1499" s="6"/>
      <c r="VU1499" s="6"/>
      <c r="VV1499" s="6"/>
      <c r="VW1499" s="6"/>
      <c r="VX1499" s="6"/>
      <c r="VY1499" s="6"/>
      <c r="VZ1499" s="6"/>
      <c r="WA1499" s="6"/>
      <c r="WB1499" s="6"/>
      <c r="WC1499" s="6"/>
      <c r="WD1499" s="6"/>
      <c r="WE1499" s="6"/>
      <c r="WF1499" s="6"/>
      <c r="WO1499" s="6"/>
      <c r="WP1499" s="6"/>
      <c r="WQ1499" s="6"/>
      <c r="WR1499" s="6"/>
      <c r="WS1499" s="6"/>
      <c r="WT1499" s="6"/>
      <c r="WU1499" s="6"/>
      <c r="WV1499" s="6"/>
      <c r="WW1499" s="6"/>
      <c r="WX1499" s="6"/>
      <c r="WY1499" s="6"/>
      <c r="WZ1499" s="6"/>
      <c r="XA1499" s="6"/>
      <c r="XB1499" s="6"/>
      <c r="XC1499" s="6"/>
      <c r="XD1499" s="6"/>
      <c r="XE1499" s="6"/>
      <c r="XF1499" s="6"/>
      <c r="XG1499" s="6"/>
      <c r="XH1499" s="6"/>
    </row>
    <row r="1500" spans="2:632" s="4" customFormat="1" x14ac:dyDescent="0.2">
      <c r="B1500" s="6"/>
      <c r="C1500" s="6"/>
      <c r="E1500" s="6"/>
      <c r="UH1500" s="6"/>
      <c r="UI1500" s="6"/>
      <c r="UJ1500" s="6"/>
      <c r="UK1500" s="6"/>
      <c r="UL1500" s="6"/>
      <c r="UM1500" s="6"/>
      <c r="UN1500" s="6"/>
      <c r="UO1500" s="6"/>
      <c r="UP1500" s="6"/>
      <c r="UQ1500" s="6"/>
      <c r="UR1500" s="6"/>
      <c r="US1500" s="6"/>
      <c r="UT1500" s="6"/>
      <c r="UU1500" s="6"/>
      <c r="UV1500" s="6"/>
      <c r="UW1500" s="6"/>
      <c r="UX1500" s="6"/>
      <c r="UY1500" s="6"/>
      <c r="UZ1500" s="6"/>
      <c r="VA1500" s="6"/>
      <c r="VM1500" s="6"/>
      <c r="VN1500" s="6"/>
      <c r="VO1500" s="6"/>
      <c r="VP1500" s="6"/>
      <c r="VQ1500" s="6"/>
      <c r="VR1500" s="6"/>
      <c r="VS1500" s="6"/>
      <c r="VT1500" s="6"/>
      <c r="VU1500" s="6"/>
      <c r="VV1500" s="6"/>
      <c r="VW1500" s="6"/>
      <c r="VX1500" s="6"/>
      <c r="VY1500" s="6"/>
      <c r="VZ1500" s="6"/>
      <c r="WA1500" s="6"/>
      <c r="WB1500" s="6"/>
      <c r="WC1500" s="6"/>
      <c r="WD1500" s="6"/>
      <c r="WE1500" s="6"/>
      <c r="WF1500" s="6"/>
      <c r="WO1500" s="6"/>
      <c r="WP1500" s="6"/>
      <c r="WQ1500" s="6"/>
      <c r="WR1500" s="6"/>
      <c r="WS1500" s="6"/>
      <c r="WT1500" s="6"/>
      <c r="WU1500" s="6"/>
      <c r="WV1500" s="6"/>
      <c r="WW1500" s="6"/>
      <c r="WX1500" s="6"/>
      <c r="WY1500" s="6"/>
      <c r="WZ1500" s="6"/>
      <c r="XA1500" s="6"/>
      <c r="XB1500" s="6"/>
      <c r="XC1500" s="6"/>
      <c r="XD1500" s="6"/>
      <c r="XE1500" s="6"/>
      <c r="XF1500" s="6"/>
      <c r="XG1500" s="6"/>
      <c r="XH1500" s="6"/>
    </row>
    <row r="1501" spans="2:632" s="4" customFormat="1" x14ac:dyDescent="0.2">
      <c r="B1501" s="6"/>
      <c r="C1501" s="6"/>
      <c r="E1501" s="6"/>
      <c r="UH1501" s="6"/>
      <c r="UI1501" s="6"/>
      <c r="UJ1501" s="6"/>
      <c r="UK1501" s="6"/>
      <c r="UL1501" s="6"/>
      <c r="UM1501" s="6"/>
      <c r="UN1501" s="6"/>
      <c r="UO1501" s="6"/>
      <c r="UP1501" s="6"/>
      <c r="UQ1501" s="6"/>
      <c r="UR1501" s="6"/>
      <c r="US1501" s="6"/>
      <c r="UT1501" s="6"/>
      <c r="UU1501" s="6"/>
      <c r="UV1501" s="6"/>
      <c r="UW1501" s="6"/>
      <c r="UX1501" s="6"/>
      <c r="UY1501" s="6"/>
      <c r="UZ1501" s="6"/>
      <c r="VA1501" s="6"/>
      <c r="VM1501" s="6"/>
      <c r="VN1501" s="6"/>
      <c r="VO1501" s="6"/>
      <c r="VP1501" s="6"/>
      <c r="VQ1501" s="6"/>
      <c r="VR1501" s="6"/>
      <c r="VS1501" s="6"/>
      <c r="VT1501" s="6"/>
      <c r="VU1501" s="6"/>
      <c r="VV1501" s="6"/>
      <c r="VW1501" s="6"/>
      <c r="VX1501" s="6"/>
      <c r="VY1501" s="6"/>
      <c r="VZ1501" s="6"/>
      <c r="WA1501" s="6"/>
      <c r="WB1501" s="6"/>
      <c r="WC1501" s="6"/>
      <c r="WD1501" s="6"/>
      <c r="WE1501" s="6"/>
      <c r="WF1501" s="6"/>
      <c r="WO1501" s="6"/>
      <c r="WP1501" s="6"/>
      <c r="WQ1501" s="6"/>
      <c r="WR1501" s="6"/>
      <c r="WS1501" s="6"/>
      <c r="WT1501" s="6"/>
      <c r="WU1501" s="6"/>
      <c r="WV1501" s="6"/>
      <c r="WW1501" s="6"/>
      <c r="WX1501" s="6"/>
      <c r="WY1501" s="6"/>
      <c r="WZ1501" s="6"/>
      <c r="XA1501" s="6"/>
      <c r="XB1501" s="6"/>
      <c r="XC1501" s="6"/>
      <c r="XD1501" s="6"/>
      <c r="XE1501" s="6"/>
      <c r="XF1501" s="6"/>
      <c r="XG1501" s="6"/>
      <c r="XH1501" s="6"/>
    </row>
    <row r="1502" spans="2:632" s="4" customFormat="1" x14ac:dyDescent="0.2">
      <c r="B1502" s="6"/>
      <c r="C1502" s="6"/>
      <c r="E1502" s="6"/>
      <c r="UH1502" s="6"/>
      <c r="UI1502" s="6"/>
      <c r="UJ1502" s="6"/>
      <c r="UK1502" s="6"/>
      <c r="UL1502" s="6"/>
      <c r="UM1502" s="6"/>
      <c r="UN1502" s="6"/>
      <c r="UO1502" s="6"/>
      <c r="UP1502" s="6"/>
      <c r="UQ1502" s="6"/>
      <c r="UR1502" s="6"/>
      <c r="US1502" s="6"/>
      <c r="UT1502" s="6"/>
      <c r="UU1502" s="6"/>
      <c r="UV1502" s="6"/>
      <c r="UW1502" s="6"/>
      <c r="UX1502" s="6"/>
      <c r="UY1502" s="6"/>
      <c r="UZ1502" s="6"/>
      <c r="VA1502" s="6"/>
      <c r="VM1502" s="6"/>
      <c r="VN1502" s="6"/>
      <c r="VO1502" s="6"/>
      <c r="VP1502" s="6"/>
      <c r="VQ1502" s="6"/>
      <c r="VR1502" s="6"/>
      <c r="VS1502" s="6"/>
      <c r="VT1502" s="6"/>
      <c r="VU1502" s="6"/>
      <c r="VV1502" s="6"/>
      <c r="VW1502" s="6"/>
      <c r="VX1502" s="6"/>
      <c r="VY1502" s="6"/>
      <c r="VZ1502" s="6"/>
      <c r="WA1502" s="6"/>
      <c r="WB1502" s="6"/>
      <c r="WC1502" s="6"/>
      <c r="WD1502" s="6"/>
      <c r="WE1502" s="6"/>
      <c r="WF1502" s="6"/>
      <c r="WO1502" s="6"/>
      <c r="WP1502" s="6"/>
      <c r="WQ1502" s="6"/>
      <c r="WR1502" s="6"/>
      <c r="WS1502" s="6"/>
      <c r="WT1502" s="6"/>
      <c r="WU1502" s="6"/>
      <c r="WV1502" s="6"/>
      <c r="WW1502" s="6"/>
      <c r="WX1502" s="6"/>
      <c r="WY1502" s="6"/>
      <c r="WZ1502" s="6"/>
      <c r="XA1502" s="6"/>
      <c r="XB1502" s="6"/>
      <c r="XC1502" s="6"/>
      <c r="XD1502" s="6"/>
      <c r="XE1502" s="6"/>
      <c r="XF1502" s="6"/>
      <c r="XG1502" s="6"/>
      <c r="XH1502" s="6"/>
    </row>
    <row r="1503" spans="2:632" s="4" customFormat="1" x14ac:dyDescent="0.2">
      <c r="B1503" s="6"/>
      <c r="C1503" s="6"/>
      <c r="E1503" s="6"/>
      <c r="UH1503" s="6"/>
      <c r="UI1503" s="6"/>
      <c r="UJ1503" s="6"/>
      <c r="UK1503" s="6"/>
      <c r="UL1503" s="6"/>
      <c r="UM1503" s="6"/>
      <c r="UN1503" s="6"/>
      <c r="UO1503" s="6"/>
      <c r="UP1503" s="6"/>
      <c r="UQ1503" s="6"/>
      <c r="UR1503" s="6"/>
      <c r="US1503" s="6"/>
      <c r="UT1503" s="6"/>
      <c r="UU1503" s="6"/>
      <c r="UV1503" s="6"/>
      <c r="UW1503" s="6"/>
      <c r="UX1503" s="6"/>
      <c r="UY1503" s="6"/>
      <c r="UZ1503" s="6"/>
      <c r="VA1503" s="6"/>
      <c r="VM1503" s="6"/>
      <c r="VN1503" s="6"/>
      <c r="VO1503" s="6"/>
      <c r="VP1503" s="6"/>
      <c r="VQ1503" s="6"/>
      <c r="VR1503" s="6"/>
      <c r="VS1503" s="6"/>
      <c r="VT1503" s="6"/>
      <c r="VU1503" s="6"/>
      <c r="VV1503" s="6"/>
      <c r="VW1503" s="6"/>
      <c r="VX1503" s="6"/>
      <c r="VY1503" s="6"/>
      <c r="VZ1503" s="6"/>
      <c r="WA1503" s="6"/>
      <c r="WB1503" s="6"/>
      <c r="WC1503" s="6"/>
      <c r="WD1503" s="6"/>
      <c r="WE1503" s="6"/>
      <c r="WF1503" s="6"/>
      <c r="WO1503" s="6"/>
      <c r="WP1503" s="6"/>
      <c r="WQ1503" s="6"/>
      <c r="WR1503" s="6"/>
      <c r="WS1503" s="6"/>
      <c r="WT1503" s="6"/>
      <c r="WU1503" s="6"/>
      <c r="WV1503" s="6"/>
      <c r="WW1503" s="6"/>
      <c r="WX1503" s="6"/>
      <c r="WY1503" s="6"/>
      <c r="WZ1503" s="6"/>
      <c r="XA1503" s="6"/>
      <c r="XB1503" s="6"/>
      <c r="XC1503" s="6"/>
      <c r="XD1503" s="6"/>
      <c r="XE1503" s="6"/>
      <c r="XF1503" s="6"/>
      <c r="XG1503" s="6"/>
      <c r="XH1503" s="6"/>
    </row>
    <row r="1504" spans="2:632" s="4" customFormat="1" x14ac:dyDescent="0.2">
      <c r="B1504" s="6"/>
      <c r="C1504" s="6"/>
      <c r="E1504" s="6"/>
      <c r="UH1504" s="6"/>
      <c r="UI1504" s="6"/>
      <c r="UJ1504" s="6"/>
      <c r="UK1504" s="6"/>
      <c r="UL1504" s="6"/>
      <c r="UM1504" s="6"/>
      <c r="UN1504" s="6"/>
      <c r="UO1504" s="6"/>
      <c r="UP1504" s="6"/>
      <c r="UQ1504" s="6"/>
      <c r="UR1504" s="6"/>
      <c r="US1504" s="6"/>
      <c r="UT1504" s="6"/>
      <c r="UU1504" s="6"/>
      <c r="UV1504" s="6"/>
      <c r="UW1504" s="6"/>
      <c r="UX1504" s="6"/>
      <c r="UY1504" s="6"/>
      <c r="UZ1504" s="6"/>
      <c r="VA1504" s="6"/>
      <c r="VM1504" s="6"/>
      <c r="VN1504" s="6"/>
      <c r="VO1504" s="6"/>
      <c r="VP1504" s="6"/>
      <c r="VQ1504" s="6"/>
      <c r="VR1504" s="6"/>
      <c r="VS1504" s="6"/>
      <c r="VT1504" s="6"/>
      <c r="VU1504" s="6"/>
      <c r="VV1504" s="6"/>
      <c r="VW1504" s="6"/>
      <c r="VX1504" s="6"/>
      <c r="VY1504" s="6"/>
      <c r="VZ1504" s="6"/>
      <c r="WA1504" s="6"/>
      <c r="WB1504" s="6"/>
      <c r="WC1504" s="6"/>
      <c r="WD1504" s="6"/>
      <c r="WE1504" s="6"/>
      <c r="WF1504" s="6"/>
      <c r="WO1504" s="6"/>
      <c r="WP1504" s="6"/>
      <c r="WQ1504" s="6"/>
      <c r="WR1504" s="6"/>
      <c r="WS1504" s="6"/>
      <c r="WT1504" s="6"/>
      <c r="WU1504" s="6"/>
      <c r="WV1504" s="6"/>
      <c r="WW1504" s="6"/>
      <c r="WX1504" s="6"/>
      <c r="WY1504" s="6"/>
      <c r="WZ1504" s="6"/>
      <c r="XA1504" s="6"/>
      <c r="XB1504" s="6"/>
      <c r="XC1504" s="6"/>
      <c r="XD1504" s="6"/>
      <c r="XE1504" s="6"/>
      <c r="XF1504" s="6"/>
      <c r="XG1504" s="6"/>
      <c r="XH1504" s="6"/>
    </row>
    <row r="1505" spans="2:632" s="4" customFormat="1" x14ac:dyDescent="0.2">
      <c r="B1505" s="6"/>
      <c r="C1505" s="6"/>
      <c r="E1505" s="6"/>
      <c r="UH1505" s="6"/>
      <c r="UI1505" s="6"/>
      <c r="UJ1505" s="6"/>
      <c r="UK1505" s="6"/>
      <c r="UL1505" s="6"/>
      <c r="UM1505" s="6"/>
      <c r="UN1505" s="6"/>
      <c r="UO1505" s="6"/>
      <c r="UP1505" s="6"/>
      <c r="UQ1505" s="6"/>
      <c r="UR1505" s="6"/>
      <c r="US1505" s="6"/>
      <c r="UT1505" s="6"/>
      <c r="UU1505" s="6"/>
      <c r="UV1505" s="6"/>
      <c r="UW1505" s="6"/>
      <c r="UX1505" s="6"/>
      <c r="UY1505" s="6"/>
      <c r="UZ1505" s="6"/>
      <c r="VA1505" s="6"/>
      <c r="VM1505" s="6"/>
      <c r="VN1505" s="6"/>
      <c r="VO1505" s="6"/>
      <c r="VP1505" s="6"/>
      <c r="VQ1505" s="6"/>
      <c r="VR1505" s="6"/>
      <c r="VS1505" s="6"/>
      <c r="VT1505" s="6"/>
      <c r="VU1505" s="6"/>
      <c r="VV1505" s="6"/>
      <c r="VW1505" s="6"/>
      <c r="VX1505" s="6"/>
      <c r="VY1505" s="6"/>
      <c r="VZ1505" s="6"/>
      <c r="WA1505" s="6"/>
      <c r="WB1505" s="6"/>
      <c r="WC1505" s="6"/>
      <c r="WD1505" s="6"/>
      <c r="WE1505" s="6"/>
      <c r="WF1505" s="6"/>
      <c r="WO1505" s="6"/>
      <c r="WP1505" s="6"/>
      <c r="WQ1505" s="6"/>
      <c r="WR1505" s="6"/>
      <c r="WS1505" s="6"/>
      <c r="WT1505" s="6"/>
      <c r="WU1505" s="6"/>
      <c r="WV1505" s="6"/>
      <c r="WW1505" s="6"/>
      <c r="WX1505" s="6"/>
      <c r="WY1505" s="6"/>
      <c r="WZ1505" s="6"/>
      <c r="XA1505" s="6"/>
      <c r="XB1505" s="6"/>
      <c r="XC1505" s="6"/>
      <c r="XD1505" s="6"/>
      <c r="XE1505" s="6"/>
      <c r="XF1505" s="6"/>
      <c r="XG1505" s="6"/>
      <c r="XH1505" s="6"/>
    </row>
    <row r="1506" spans="2:632" s="4" customFormat="1" x14ac:dyDescent="0.2">
      <c r="B1506" s="6"/>
      <c r="C1506" s="6"/>
      <c r="E1506" s="6"/>
      <c r="UH1506" s="6"/>
      <c r="UI1506" s="6"/>
      <c r="UJ1506" s="6"/>
      <c r="UK1506" s="6"/>
      <c r="UL1506" s="6"/>
      <c r="UM1506" s="6"/>
      <c r="UN1506" s="6"/>
      <c r="UO1506" s="6"/>
      <c r="UP1506" s="6"/>
      <c r="UQ1506" s="6"/>
      <c r="UR1506" s="6"/>
      <c r="US1506" s="6"/>
      <c r="UT1506" s="6"/>
      <c r="UU1506" s="6"/>
      <c r="UV1506" s="6"/>
      <c r="UW1506" s="6"/>
      <c r="UX1506" s="6"/>
      <c r="UY1506" s="6"/>
      <c r="UZ1506" s="6"/>
      <c r="VA1506" s="6"/>
      <c r="VM1506" s="6"/>
      <c r="VN1506" s="6"/>
      <c r="VO1506" s="6"/>
      <c r="VP1506" s="6"/>
      <c r="VQ1506" s="6"/>
      <c r="VR1506" s="6"/>
      <c r="VS1506" s="6"/>
      <c r="VT1506" s="6"/>
      <c r="VU1506" s="6"/>
      <c r="VV1506" s="6"/>
      <c r="VW1506" s="6"/>
      <c r="VX1506" s="6"/>
      <c r="VY1506" s="6"/>
      <c r="VZ1506" s="6"/>
      <c r="WA1506" s="6"/>
      <c r="WB1506" s="6"/>
      <c r="WC1506" s="6"/>
      <c r="WD1506" s="6"/>
      <c r="WE1506" s="6"/>
      <c r="WF1506" s="6"/>
      <c r="WO1506" s="6"/>
      <c r="WP1506" s="6"/>
      <c r="WQ1506" s="6"/>
      <c r="WR1506" s="6"/>
      <c r="WS1506" s="6"/>
      <c r="WT1506" s="6"/>
      <c r="WU1506" s="6"/>
      <c r="WV1506" s="6"/>
      <c r="WW1506" s="6"/>
      <c r="WX1506" s="6"/>
      <c r="WY1506" s="6"/>
      <c r="WZ1506" s="6"/>
      <c r="XA1506" s="6"/>
      <c r="XB1506" s="6"/>
      <c r="XC1506" s="6"/>
      <c r="XD1506" s="6"/>
      <c r="XE1506" s="6"/>
      <c r="XF1506" s="6"/>
      <c r="XG1506" s="6"/>
      <c r="XH1506" s="6"/>
    </row>
    <row r="1507" spans="2:632" s="4" customFormat="1" x14ac:dyDescent="0.2">
      <c r="B1507" s="6"/>
      <c r="C1507" s="6"/>
      <c r="E1507" s="6"/>
      <c r="UH1507" s="6"/>
      <c r="UI1507" s="6"/>
      <c r="UJ1507" s="6"/>
      <c r="UK1507" s="6"/>
      <c r="UL1507" s="6"/>
      <c r="UM1507" s="6"/>
      <c r="UN1507" s="6"/>
      <c r="UO1507" s="6"/>
      <c r="UP1507" s="6"/>
      <c r="UQ1507" s="6"/>
      <c r="UR1507" s="6"/>
      <c r="US1507" s="6"/>
      <c r="UT1507" s="6"/>
      <c r="UU1507" s="6"/>
      <c r="UV1507" s="6"/>
      <c r="UW1507" s="6"/>
      <c r="UX1507" s="6"/>
      <c r="UY1507" s="6"/>
      <c r="UZ1507" s="6"/>
      <c r="VA1507" s="6"/>
      <c r="VM1507" s="6"/>
      <c r="VN1507" s="6"/>
      <c r="VO1507" s="6"/>
      <c r="VP1507" s="6"/>
      <c r="VQ1507" s="6"/>
      <c r="VR1507" s="6"/>
      <c r="VS1507" s="6"/>
      <c r="VT1507" s="6"/>
      <c r="VU1507" s="6"/>
      <c r="VV1507" s="6"/>
      <c r="VW1507" s="6"/>
      <c r="VX1507" s="6"/>
      <c r="VY1507" s="6"/>
      <c r="VZ1507" s="6"/>
      <c r="WA1507" s="6"/>
      <c r="WB1507" s="6"/>
      <c r="WC1507" s="6"/>
      <c r="WD1507" s="6"/>
      <c r="WE1507" s="6"/>
      <c r="WF1507" s="6"/>
      <c r="WO1507" s="6"/>
      <c r="WP1507" s="6"/>
      <c r="WQ1507" s="6"/>
      <c r="WR1507" s="6"/>
      <c r="WS1507" s="6"/>
      <c r="WT1507" s="6"/>
      <c r="WU1507" s="6"/>
      <c r="WV1507" s="6"/>
      <c r="WW1507" s="6"/>
      <c r="WX1507" s="6"/>
      <c r="WY1507" s="6"/>
      <c r="WZ1507" s="6"/>
      <c r="XA1507" s="6"/>
      <c r="XB1507" s="6"/>
      <c r="XC1507" s="6"/>
      <c r="XD1507" s="6"/>
      <c r="XE1507" s="6"/>
      <c r="XF1507" s="6"/>
      <c r="XG1507" s="6"/>
      <c r="XH1507" s="6"/>
    </row>
    <row r="1508" spans="2:632" s="4" customFormat="1" x14ac:dyDescent="0.2">
      <c r="B1508" s="6"/>
      <c r="C1508" s="6"/>
      <c r="E1508" s="6"/>
      <c r="UH1508" s="6"/>
      <c r="UI1508" s="6"/>
      <c r="UJ1508" s="6"/>
      <c r="UK1508" s="6"/>
      <c r="UL1508" s="6"/>
      <c r="UM1508" s="6"/>
      <c r="UN1508" s="6"/>
      <c r="UO1508" s="6"/>
      <c r="UP1508" s="6"/>
      <c r="UQ1508" s="6"/>
      <c r="UR1508" s="6"/>
      <c r="US1508" s="6"/>
      <c r="UT1508" s="6"/>
      <c r="UU1508" s="6"/>
      <c r="UV1508" s="6"/>
      <c r="UW1508" s="6"/>
      <c r="UX1508" s="6"/>
      <c r="UY1508" s="6"/>
      <c r="UZ1508" s="6"/>
      <c r="VA1508" s="6"/>
      <c r="VM1508" s="6"/>
      <c r="VN1508" s="6"/>
      <c r="VO1508" s="6"/>
      <c r="VP1508" s="6"/>
      <c r="VQ1508" s="6"/>
      <c r="VR1508" s="6"/>
      <c r="VS1508" s="6"/>
      <c r="VT1508" s="6"/>
      <c r="VU1508" s="6"/>
      <c r="VV1508" s="6"/>
      <c r="VW1508" s="6"/>
      <c r="VX1508" s="6"/>
      <c r="VY1508" s="6"/>
      <c r="VZ1508" s="6"/>
      <c r="WA1508" s="6"/>
      <c r="WB1508" s="6"/>
      <c r="WC1508" s="6"/>
      <c r="WD1508" s="6"/>
      <c r="WE1508" s="6"/>
      <c r="WF1508" s="6"/>
      <c r="WO1508" s="6"/>
      <c r="WP1508" s="6"/>
      <c r="WQ1508" s="6"/>
      <c r="WR1508" s="6"/>
      <c r="WS1508" s="6"/>
      <c r="WT1508" s="6"/>
      <c r="WU1508" s="6"/>
      <c r="WV1508" s="6"/>
      <c r="WW1508" s="6"/>
      <c r="WX1508" s="6"/>
      <c r="WY1508" s="6"/>
      <c r="WZ1508" s="6"/>
      <c r="XA1508" s="6"/>
      <c r="XB1508" s="6"/>
      <c r="XC1508" s="6"/>
      <c r="XD1508" s="6"/>
      <c r="XE1508" s="6"/>
      <c r="XF1508" s="6"/>
      <c r="XG1508" s="6"/>
      <c r="XH1508" s="6"/>
    </row>
    <row r="1509" spans="2:632" s="4" customFormat="1" x14ac:dyDescent="0.2">
      <c r="B1509" s="6"/>
      <c r="C1509" s="6"/>
      <c r="E1509" s="6"/>
      <c r="UH1509" s="6"/>
      <c r="UI1509" s="6"/>
      <c r="UJ1509" s="6"/>
      <c r="UK1509" s="6"/>
      <c r="UL1509" s="6"/>
      <c r="UM1509" s="6"/>
      <c r="UN1509" s="6"/>
      <c r="UO1509" s="6"/>
      <c r="UP1509" s="6"/>
      <c r="UQ1509" s="6"/>
      <c r="UR1509" s="6"/>
      <c r="US1509" s="6"/>
      <c r="UT1509" s="6"/>
      <c r="UU1509" s="6"/>
      <c r="UV1509" s="6"/>
      <c r="UW1509" s="6"/>
      <c r="UX1509" s="6"/>
      <c r="UY1509" s="6"/>
      <c r="UZ1509" s="6"/>
      <c r="VA1509" s="6"/>
      <c r="VM1509" s="6"/>
      <c r="VN1509" s="6"/>
      <c r="VO1509" s="6"/>
      <c r="VP1509" s="6"/>
      <c r="VQ1509" s="6"/>
      <c r="VR1509" s="6"/>
      <c r="VS1509" s="6"/>
      <c r="VT1509" s="6"/>
      <c r="VU1509" s="6"/>
      <c r="VV1509" s="6"/>
      <c r="VW1509" s="6"/>
      <c r="VX1509" s="6"/>
      <c r="VY1509" s="6"/>
      <c r="VZ1509" s="6"/>
      <c r="WA1509" s="6"/>
      <c r="WB1509" s="6"/>
      <c r="WC1509" s="6"/>
      <c r="WD1509" s="6"/>
      <c r="WE1509" s="6"/>
      <c r="WF1509" s="6"/>
      <c r="WO1509" s="6"/>
      <c r="WP1509" s="6"/>
      <c r="WQ1509" s="6"/>
      <c r="WR1509" s="6"/>
      <c r="WS1509" s="6"/>
      <c r="WT1509" s="6"/>
      <c r="WU1509" s="6"/>
      <c r="WV1509" s="6"/>
      <c r="WW1509" s="6"/>
      <c r="WX1509" s="6"/>
      <c r="WY1509" s="6"/>
      <c r="WZ1509" s="6"/>
      <c r="XA1509" s="6"/>
      <c r="XB1509" s="6"/>
      <c r="XC1509" s="6"/>
      <c r="XD1509" s="6"/>
      <c r="XE1509" s="6"/>
      <c r="XF1509" s="6"/>
      <c r="XG1509" s="6"/>
      <c r="XH1509" s="6"/>
    </row>
    <row r="1510" spans="2:632" s="4" customFormat="1" x14ac:dyDescent="0.2">
      <c r="B1510" s="6"/>
      <c r="C1510" s="6"/>
      <c r="E1510" s="6"/>
      <c r="UH1510" s="6"/>
      <c r="UI1510" s="6"/>
      <c r="UJ1510" s="6"/>
      <c r="UK1510" s="6"/>
      <c r="UL1510" s="6"/>
      <c r="UM1510" s="6"/>
      <c r="UN1510" s="6"/>
      <c r="UO1510" s="6"/>
      <c r="UP1510" s="6"/>
      <c r="UQ1510" s="6"/>
      <c r="UR1510" s="6"/>
      <c r="US1510" s="6"/>
      <c r="UT1510" s="6"/>
      <c r="UU1510" s="6"/>
      <c r="UV1510" s="6"/>
      <c r="UW1510" s="6"/>
      <c r="UX1510" s="6"/>
      <c r="UY1510" s="6"/>
      <c r="UZ1510" s="6"/>
      <c r="VA1510" s="6"/>
      <c r="VM1510" s="6"/>
      <c r="VN1510" s="6"/>
      <c r="VO1510" s="6"/>
      <c r="VP1510" s="6"/>
      <c r="VQ1510" s="6"/>
      <c r="VR1510" s="6"/>
      <c r="VS1510" s="6"/>
      <c r="VT1510" s="6"/>
      <c r="VU1510" s="6"/>
      <c r="VV1510" s="6"/>
      <c r="VW1510" s="6"/>
      <c r="VX1510" s="6"/>
      <c r="VY1510" s="6"/>
      <c r="VZ1510" s="6"/>
      <c r="WA1510" s="6"/>
      <c r="WB1510" s="6"/>
      <c r="WC1510" s="6"/>
      <c r="WD1510" s="6"/>
      <c r="WE1510" s="6"/>
      <c r="WF1510" s="6"/>
      <c r="WO1510" s="6"/>
      <c r="WP1510" s="6"/>
      <c r="WQ1510" s="6"/>
      <c r="WR1510" s="6"/>
      <c r="WS1510" s="6"/>
      <c r="WT1510" s="6"/>
      <c r="WU1510" s="6"/>
      <c r="WV1510" s="6"/>
      <c r="WW1510" s="6"/>
      <c r="WX1510" s="6"/>
      <c r="WY1510" s="6"/>
      <c r="WZ1510" s="6"/>
      <c r="XA1510" s="6"/>
      <c r="XB1510" s="6"/>
      <c r="XC1510" s="6"/>
      <c r="XD1510" s="6"/>
      <c r="XE1510" s="6"/>
      <c r="XF1510" s="6"/>
      <c r="XG1510" s="6"/>
      <c r="XH1510" s="6"/>
    </row>
    <row r="1511" spans="2:632" s="4" customFormat="1" x14ac:dyDescent="0.2">
      <c r="B1511" s="6"/>
      <c r="C1511" s="6"/>
      <c r="E1511" s="6"/>
      <c r="UH1511" s="6"/>
      <c r="UI1511" s="6"/>
      <c r="UJ1511" s="6"/>
      <c r="UK1511" s="6"/>
      <c r="UL1511" s="6"/>
      <c r="UM1511" s="6"/>
      <c r="UN1511" s="6"/>
      <c r="UO1511" s="6"/>
      <c r="UP1511" s="6"/>
      <c r="UQ1511" s="6"/>
      <c r="UR1511" s="6"/>
      <c r="US1511" s="6"/>
      <c r="UT1511" s="6"/>
      <c r="UU1511" s="6"/>
      <c r="UV1511" s="6"/>
      <c r="UW1511" s="6"/>
      <c r="UX1511" s="6"/>
      <c r="UY1511" s="6"/>
      <c r="UZ1511" s="6"/>
      <c r="VA1511" s="6"/>
      <c r="VM1511" s="6"/>
      <c r="VN1511" s="6"/>
      <c r="VO1511" s="6"/>
      <c r="VP1511" s="6"/>
      <c r="VQ1511" s="6"/>
      <c r="VR1511" s="6"/>
      <c r="VS1511" s="6"/>
      <c r="VT1511" s="6"/>
      <c r="VU1511" s="6"/>
      <c r="VV1511" s="6"/>
      <c r="VW1511" s="6"/>
      <c r="VX1511" s="6"/>
      <c r="VY1511" s="6"/>
      <c r="VZ1511" s="6"/>
      <c r="WA1511" s="6"/>
      <c r="WB1511" s="6"/>
      <c r="WC1511" s="6"/>
      <c r="WD1511" s="6"/>
      <c r="WE1511" s="6"/>
      <c r="WF1511" s="6"/>
      <c r="WO1511" s="6"/>
      <c r="WP1511" s="6"/>
      <c r="WQ1511" s="6"/>
      <c r="WR1511" s="6"/>
      <c r="WS1511" s="6"/>
      <c r="WT1511" s="6"/>
      <c r="WU1511" s="6"/>
      <c r="WV1511" s="6"/>
      <c r="WW1511" s="6"/>
      <c r="WX1511" s="6"/>
      <c r="WY1511" s="6"/>
      <c r="WZ1511" s="6"/>
      <c r="XA1511" s="6"/>
      <c r="XB1511" s="6"/>
      <c r="XC1511" s="6"/>
      <c r="XD1511" s="6"/>
      <c r="XE1511" s="6"/>
      <c r="XF1511" s="6"/>
      <c r="XG1511" s="6"/>
      <c r="XH1511" s="6"/>
    </row>
    <row r="1512" spans="2:632" s="4" customFormat="1" x14ac:dyDescent="0.2">
      <c r="B1512" s="6"/>
      <c r="C1512" s="6"/>
      <c r="E1512" s="6"/>
      <c r="UH1512" s="6"/>
      <c r="UI1512" s="6"/>
      <c r="UJ1512" s="6"/>
      <c r="UK1512" s="6"/>
      <c r="UL1512" s="6"/>
      <c r="UM1512" s="6"/>
      <c r="UN1512" s="6"/>
      <c r="UO1512" s="6"/>
      <c r="UP1512" s="6"/>
      <c r="UQ1512" s="6"/>
      <c r="UR1512" s="6"/>
      <c r="US1512" s="6"/>
      <c r="UT1512" s="6"/>
      <c r="UU1512" s="6"/>
      <c r="UV1512" s="6"/>
      <c r="UW1512" s="6"/>
      <c r="UX1512" s="6"/>
      <c r="UY1512" s="6"/>
      <c r="UZ1512" s="6"/>
      <c r="VA1512" s="6"/>
      <c r="VM1512" s="6"/>
      <c r="VN1512" s="6"/>
      <c r="VO1512" s="6"/>
      <c r="VP1512" s="6"/>
      <c r="VQ1512" s="6"/>
      <c r="VR1512" s="6"/>
      <c r="VS1512" s="6"/>
      <c r="VT1512" s="6"/>
      <c r="VU1512" s="6"/>
      <c r="VV1512" s="6"/>
      <c r="VW1512" s="6"/>
      <c r="VX1512" s="6"/>
      <c r="VY1512" s="6"/>
      <c r="VZ1512" s="6"/>
      <c r="WA1512" s="6"/>
      <c r="WB1512" s="6"/>
      <c r="WC1512" s="6"/>
      <c r="WD1512" s="6"/>
      <c r="WE1512" s="6"/>
      <c r="WF1512" s="6"/>
      <c r="WO1512" s="6"/>
      <c r="WP1512" s="6"/>
      <c r="WQ1512" s="6"/>
      <c r="WR1512" s="6"/>
      <c r="WS1512" s="6"/>
      <c r="WT1512" s="6"/>
      <c r="WU1512" s="6"/>
      <c r="WV1512" s="6"/>
      <c r="WW1512" s="6"/>
      <c r="WX1512" s="6"/>
      <c r="WY1512" s="6"/>
      <c r="WZ1512" s="6"/>
      <c r="XA1512" s="6"/>
      <c r="XB1512" s="6"/>
      <c r="XC1512" s="6"/>
      <c r="XD1512" s="6"/>
      <c r="XE1512" s="6"/>
      <c r="XF1512" s="6"/>
      <c r="XG1512" s="6"/>
      <c r="XH1512" s="6"/>
    </row>
    <row r="1513" spans="2:632" s="4" customFormat="1" x14ac:dyDescent="0.2">
      <c r="B1513" s="6"/>
      <c r="C1513" s="6"/>
      <c r="E1513" s="6"/>
      <c r="UH1513" s="6"/>
      <c r="UI1513" s="6"/>
      <c r="UJ1513" s="6"/>
      <c r="UK1513" s="6"/>
      <c r="UL1513" s="6"/>
      <c r="UM1513" s="6"/>
      <c r="UN1513" s="6"/>
      <c r="UO1513" s="6"/>
      <c r="UP1513" s="6"/>
      <c r="UQ1513" s="6"/>
      <c r="UR1513" s="6"/>
      <c r="US1513" s="6"/>
      <c r="UT1513" s="6"/>
      <c r="UU1513" s="6"/>
      <c r="UV1513" s="6"/>
      <c r="UW1513" s="6"/>
      <c r="UX1513" s="6"/>
      <c r="UY1513" s="6"/>
      <c r="UZ1513" s="6"/>
      <c r="VA1513" s="6"/>
      <c r="VM1513" s="6"/>
      <c r="VN1513" s="6"/>
      <c r="VO1513" s="6"/>
      <c r="VP1513" s="6"/>
      <c r="VQ1513" s="6"/>
      <c r="VR1513" s="6"/>
      <c r="VS1513" s="6"/>
      <c r="VT1513" s="6"/>
      <c r="VU1513" s="6"/>
      <c r="VV1513" s="6"/>
      <c r="VW1513" s="6"/>
      <c r="VX1513" s="6"/>
      <c r="VY1513" s="6"/>
      <c r="VZ1513" s="6"/>
      <c r="WA1513" s="6"/>
      <c r="WB1513" s="6"/>
      <c r="WC1513" s="6"/>
      <c r="WD1513" s="6"/>
      <c r="WE1513" s="6"/>
      <c r="WF1513" s="6"/>
      <c r="WO1513" s="6"/>
      <c r="WP1513" s="6"/>
      <c r="WQ1513" s="6"/>
      <c r="WR1513" s="6"/>
      <c r="WS1513" s="6"/>
      <c r="WT1513" s="6"/>
      <c r="WU1513" s="6"/>
      <c r="WV1513" s="6"/>
      <c r="WW1513" s="6"/>
      <c r="WX1513" s="6"/>
      <c r="WY1513" s="6"/>
      <c r="WZ1513" s="6"/>
      <c r="XA1513" s="6"/>
      <c r="XB1513" s="6"/>
      <c r="XC1513" s="6"/>
      <c r="XD1513" s="6"/>
      <c r="XE1513" s="6"/>
      <c r="XF1513" s="6"/>
      <c r="XG1513" s="6"/>
      <c r="XH1513" s="6"/>
    </row>
    <row r="1514" spans="2:632" s="4" customFormat="1" x14ac:dyDescent="0.2">
      <c r="B1514" s="6"/>
      <c r="C1514" s="6"/>
      <c r="E1514" s="6"/>
      <c r="UH1514" s="6"/>
      <c r="UI1514" s="6"/>
      <c r="UJ1514" s="6"/>
      <c r="UK1514" s="6"/>
      <c r="UL1514" s="6"/>
      <c r="UM1514" s="6"/>
      <c r="UN1514" s="6"/>
      <c r="UO1514" s="6"/>
      <c r="UP1514" s="6"/>
      <c r="UQ1514" s="6"/>
      <c r="UR1514" s="6"/>
      <c r="US1514" s="6"/>
      <c r="UT1514" s="6"/>
      <c r="UU1514" s="6"/>
      <c r="UV1514" s="6"/>
      <c r="UW1514" s="6"/>
      <c r="UX1514" s="6"/>
      <c r="UY1514" s="6"/>
      <c r="UZ1514" s="6"/>
      <c r="VA1514" s="6"/>
      <c r="VM1514" s="6"/>
      <c r="VN1514" s="6"/>
      <c r="VO1514" s="6"/>
      <c r="VP1514" s="6"/>
      <c r="VQ1514" s="6"/>
      <c r="VR1514" s="6"/>
      <c r="VS1514" s="6"/>
      <c r="VT1514" s="6"/>
      <c r="VU1514" s="6"/>
      <c r="VV1514" s="6"/>
      <c r="VW1514" s="6"/>
      <c r="VX1514" s="6"/>
      <c r="VY1514" s="6"/>
      <c r="VZ1514" s="6"/>
      <c r="WA1514" s="6"/>
      <c r="WB1514" s="6"/>
      <c r="WC1514" s="6"/>
      <c r="WD1514" s="6"/>
      <c r="WE1514" s="6"/>
      <c r="WF1514" s="6"/>
      <c r="WO1514" s="6"/>
      <c r="WP1514" s="6"/>
      <c r="WQ1514" s="6"/>
      <c r="WR1514" s="6"/>
      <c r="WS1514" s="6"/>
      <c r="WT1514" s="6"/>
      <c r="WU1514" s="6"/>
      <c r="WV1514" s="6"/>
      <c r="WW1514" s="6"/>
      <c r="WX1514" s="6"/>
      <c r="WY1514" s="6"/>
      <c r="WZ1514" s="6"/>
      <c r="XA1514" s="6"/>
      <c r="XB1514" s="6"/>
      <c r="XC1514" s="6"/>
      <c r="XD1514" s="6"/>
      <c r="XE1514" s="6"/>
      <c r="XF1514" s="6"/>
      <c r="XG1514" s="6"/>
      <c r="XH1514" s="6"/>
    </row>
    <row r="1515" spans="2:632" s="4" customFormat="1" x14ac:dyDescent="0.2">
      <c r="B1515" s="6"/>
      <c r="C1515" s="6"/>
      <c r="E1515" s="6"/>
      <c r="UH1515" s="6"/>
      <c r="UI1515" s="6"/>
      <c r="UJ1515" s="6"/>
      <c r="UK1515" s="6"/>
      <c r="UL1515" s="6"/>
      <c r="UM1515" s="6"/>
      <c r="UN1515" s="6"/>
      <c r="UO1515" s="6"/>
      <c r="UP1515" s="6"/>
      <c r="UQ1515" s="6"/>
      <c r="UR1515" s="6"/>
      <c r="US1515" s="6"/>
      <c r="UT1515" s="6"/>
      <c r="UU1515" s="6"/>
      <c r="UV1515" s="6"/>
      <c r="UW1515" s="6"/>
      <c r="UX1515" s="6"/>
      <c r="UY1515" s="6"/>
      <c r="UZ1515" s="6"/>
      <c r="VA1515" s="6"/>
      <c r="VM1515" s="6"/>
      <c r="VN1515" s="6"/>
      <c r="VO1515" s="6"/>
      <c r="VP1515" s="6"/>
      <c r="VQ1515" s="6"/>
      <c r="VR1515" s="6"/>
      <c r="VS1515" s="6"/>
      <c r="VT1515" s="6"/>
      <c r="VU1515" s="6"/>
      <c r="VV1515" s="6"/>
      <c r="VW1515" s="6"/>
      <c r="VX1515" s="6"/>
      <c r="VY1515" s="6"/>
      <c r="VZ1515" s="6"/>
      <c r="WA1515" s="6"/>
      <c r="WB1515" s="6"/>
      <c r="WC1515" s="6"/>
      <c r="WD1515" s="6"/>
      <c r="WE1515" s="6"/>
      <c r="WF1515" s="6"/>
      <c r="WO1515" s="6"/>
      <c r="WP1515" s="6"/>
      <c r="WQ1515" s="6"/>
      <c r="WR1515" s="6"/>
      <c r="WS1515" s="6"/>
      <c r="WT1515" s="6"/>
      <c r="WU1515" s="6"/>
      <c r="WV1515" s="6"/>
      <c r="WW1515" s="6"/>
      <c r="WX1515" s="6"/>
      <c r="WY1515" s="6"/>
      <c r="WZ1515" s="6"/>
      <c r="XA1515" s="6"/>
      <c r="XB1515" s="6"/>
      <c r="XC1515" s="6"/>
      <c r="XD1515" s="6"/>
      <c r="XE1515" s="6"/>
      <c r="XF1515" s="6"/>
      <c r="XG1515" s="6"/>
      <c r="XH1515" s="6"/>
    </row>
    <row r="1516" spans="2:632" s="4" customFormat="1" x14ac:dyDescent="0.2">
      <c r="B1516" s="6"/>
      <c r="C1516" s="6"/>
      <c r="E1516" s="6"/>
      <c r="UH1516" s="6"/>
      <c r="UI1516" s="6"/>
      <c r="UJ1516" s="6"/>
      <c r="UK1516" s="6"/>
      <c r="UL1516" s="6"/>
      <c r="UM1516" s="6"/>
      <c r="UN1516" s="6"/>
      <c r="UO1516" s="6"/>
      <c r="UP1516" s="6"/>
      <c r="UQ1516" s="6"/>
      <c r="UR1516" s="6"/>
      <c r="US1516" s="6"/>
      <c r="UT1516" s="6"/>
      <c r="UU1516" s="6"/>
      <c r="UV1516" s="6"/>
      <c r="UW1516" s="6"/>
      <c r="UX1516" s="6"/>
      <c r="UY1516" s="6"/>
      <c r="UZ1516" s="6"/>
      <c r="VA1516" s="6"/>
      <c r="VM1516" s="6"/>
      <c r="VN1516" s="6"/>
      <c r="VO1516" s="6"/>
      <c r="VP1516" s="6"/>
      <c r="VQ1516" s="6"/>
      <c r="VR1516" s="6"/>
      <c r="VS1516" s="6"/>
      <c r="VT1516" s="6"/>
      <c r="VU1516" s="6"/>
      <c r="VV1516" s="6"/>
      <c r="VW1516" s="6"/>
      <c r="VX1516" s="6"/>
      <c r="VY1516" s="6"/>
      <c r="VZ1516" s="6"/>
      <c r="WA1516" s="6"/>
      <c r="WB1516" s="6"/>
      <c r="WC1516" s="6"/>
      <c r="WD1516" s="6"/>
      <c r="WE1516" s="6"/>
      <c r="WF1516" s="6"/>
      <c r="WO1516" s="6"/>
      <c r="WP1516" s="6"/>
      <c r="WQ1516" s="6"/>
      <c r="WR1516" s="6"/>
      <c r="WS1516" s="6"/>
      <c r="WT1516" s="6"/>
      <c r="WU1516" s="6"/>
      <c r="WV1516" s="6"/>
      <c r="WW1516" s="6"/>
      <c r="WX1516" s="6"/>
      <c r="WY1516" s="6"/>
      <c r="WZ1516" s="6"/>
      <c r="XA1516" s="6"/>
      <c r="XB1516" s="6"/>
      <c r="XC1516" s="6"/>
      <c r="XD1516" s="6"/>
      <c r="XE1516" s="6"/>
      <c r="XF1516" s="6"/>
      <c r="XG1516" s="6"/>
      <c r="XH1516" s="6"/>
    </row>
    <row r="1517" spans="2:632" s="4" customFormat="1" x14ac:dyDescent="0.2">
      <c r="B1517" s="6"/>
      <c r="C1517" s="6"/>
      <c r="E1517" s="6"/>
      <c r="UH1517" s="6"/>
      <c r="UI1517" s="6"/>
      <c r="UJ1517" s="6"/>
      <c r="UK1517" s="6"/>
      <c r="UL1517" s="6"/>
      <c r="UM1517" s="6"/>
      <c r="UN1517" s="6"/>
      <c r="UO1517" s="6"/>
      <c r="UP1517" s="6"/>
      <c r="UQ1517" s="6"/>
      <c r="UR1517" s="6"/>
      <c r="US1517" s="6"/>
      <c r="UT1517" s="6"/>
      <c r="UU1517" s="6"/>
      <c r="UV1517" s="6"/>
      <c r="UW1517" s="6"/>
      <c r="UX1517" s="6"/>
      <c r="UY1517" s="6"/>
      <c r="UZ1517" s="6"/>
      <c r="VA1517" s="6"/>
      <c r="VM1517" s="6"/>
      <c r="VN1517" s="6"/>
      <c r="VO1517" s="6"/>
      <c r="VP1517" s="6"/>
      <c r="VQ1517" s="6"/>
      <c r="VR1517" s="6"/>
      <c r="VS1517" s="6"/>
      <c r="VT1517" s="6"/>
      <c r="VU1517" s="6"/>
      <c r="VV1517" s="6"/>
      <c r="VW1517" s="6"/>
      <c r="VX1517" s="6"/>
      <c r="VY1517" s="6"/>
      <c r="VZ1517" s="6"/>
      <c r="WA1517" s="6"/>
      <c r="WB1517" s="6"/>
      <c r="WC1517" s="6"/>
      <c r="WD1517" s="6"/>
      <c r="WE1517" s="6"/>
      <c r="WF1517" s="6"/>
      <c r="WO1517" s="6"/>
      <c r="WP1517" s="6"/>
      <c r="WQ1517" s="6"/>
      <c r="WR1517" s="6"/>
      <c r="WS1517" s="6"/>
      <c r="WT1517" s="6"/>
      <c r="WU1517" s="6"/>
      <c r="WV1517" s="6"/>
      <c r="WW1517" s="6"/>
      <c r="WX1517" s="6"/>
      <c r="WY1517" s="6"/>
      <c r="WZ1517" s="6"/>
      <c r="XA1517" s="6"/>
      <c r="XB1517" s="6"/>
      <c r="XC1517" s="6"/>
      <c r="XD1517" s="6"/>
      <c r="XE1517" s="6"/>
      <c r="XF1517" s="6"/>
      <c r="XG1517" s="6"/>
      <c r="XH1517" s="6"/>
    </row>
    <row r="1518" spans="2:632" s="4" customFormat="1" x14ac:dyDescent="0.2">
      <c r="B1518" s="6"/>
      <c r="C1518" s="6"/>
      <c r="E1518" s="6"/>
      <c r="UH1518" s="6"/>
      <c r="UI1518" s="6"/>
      <c r="UJ1518" s="6"/>
      <c r="UK1518" s="6"/>
      <c r="UL1518" s="6"/>
      <c r="UM1518" s="6"/>
      <c r="UN1518" s="6"/>
      <c r="UO1518" s="6"/>
      <c r="UP1518" s="6"/>
      <c r="UQ1518" s="6"/>
      <c r="UR1518" s="6"/>
      <c r="US1518" s="6"/>
      <c r="UT1518" s="6"/>
      <c r="UU1518" s="6"/>
      <c r="UV1518" s="6"/>
      <c r="UW1518" s="6"/>
      <c r="UX1518" s="6"/>
      <c r="UY1518" s="6"/>
      <c r="UZ1518" s="6"/>
      <c r="VA1518" s="6"/>
      <c r="VM1518" s="6"/>
      <c r="VN1518" s="6"/>
      <c r="VO1518" s="6"/>
      <c r="VP1518" s="6"/>
      <c r="VQ1518" s="6"/>
      <c r="VR1518" s="6"/>
      <c r="VS1518" s="6"/>
      <c r="VT1518" s="6"/>
      <c r="VU1518" s="6"/>
      <c r="VV1518" s="6"/>
      <c r="VW1518" s="6"/>
      <c r="VX1518" s="6"/>
      <c r="VY1518" s="6"/>
      <c r="VZ1518" s="6"/>
      <c r="WA1518" s="6"/>
      <c r="WB1518" s="6"/>
      <c r="WC1518" s="6"/>
      <c r="WD1518" s="6"/>
      <c r="WE1518" s="6"/>
      <c r="WF1518" s="6"/>
      <c r="WO1518" s="6"/>
      <c r="WP1518" s="6"/>
      <c r="WQ1518" s="6"/>
      <c r="WR1518" s="6"/>
      <c r="WS1518" s="6"/>
      <c r="WT1518" s="6"/>
      <c r="WU1518" s="6"/>
      <c r="WV1518" s="6"/>
      <c r="WW1518" s="6"/>
      <c r="WX1518" s="6"/>
      <c r="WY1518" s="6"/>
      <c r="WZ1518" s="6"/>
      <c r="XA1518" s="6"/>
      <c r="XB1518" s="6"/>
      <c r="XC1518" s="6"/>
      <c r="XD1518" s="6"/>
      <c r="XE1518" s="6"/>
      <c r="XF1518" s="6"/>
      <c r="XG1518" s="6"/>
      <c r="XH1518" s="6"/>
    </row>
    <row r="1519" spans="2:632" s="4" customFormat="1" x14ac:dyDescent="0.2">
      <c r="B1519" s="6"/>
      <c r="C1519" s="6"/>
      <c r="E1519" s="6"/>
      <c r="UH1519" s="6"/>
      <c r="UI1519" s="6"/>
      <c r="UJ1519" s="6"/>
      <c r="UK1519" s="6"/>
      <c r="UL1519" s="6"/>
      <c r="UM1519" s="6"/>
      <c r="UN1519" s="6"/>
      <c r="UO1519" s="6"/>
      <c r="UP1519" s="6"/>
      <c r="UQ1519" s="6"/>
      <c r="UR1519" s="6"/>
      <c r="US1519" s="6"/>
      <c r="UT1519" s="6"/>
      <c r="UU1519" s="6"/>
      <c r="UV1519" s="6"/>
      <c r="UW1519" s="6"/>
      <c r="UX1519" s="6"/>
      <c r="UY1519" s="6"/>
      <c r="UZ1519" s="6"/>
      <c r="VA1519" s="6"/>
      <c r="VM1519" s="6"/>
      <c r="VN1519" s="6"/>
      <c r="VO1519" s="6"/>
      <c r="VP1519" s="6"/>
      <c r="VQ1519" s="6"/>
      <c r="VR1519" s="6"/>
      <c r="VS1519" s="6"/>
      <c r="VT1519" s="6"/>
      <c r="VU1519" s="6"/>
      <c r="VV1519" s="6"/>
      <c r="VW1519" s="6"/>
      <c r="VX1519" s="6"/>
      <c r="VY1519" s="6"/>
      <c r="VZ1519" s="6"/>
      <c r="WA1519" s="6"/>
      <c r="WB1519" s="6"/>
      <c r="WC1519" s="6"/>
      <c r="WD1519" s="6"/>
      <c r="WE1519" s="6"/>
      <c r="WF1519" s="6"/>
      <c r="WO1519" s="6"/>
      <c r="WP1519" s="6"/>
      <c r="WQ1519" s="6"/>
      <c r="WR1519" s="6"/>
      <c r="WS1519" s="6"/>
      <c r="WT1519" s="6"/>
      <c r="WU1519" s="6"/>
      <c r="WV1519" s="6"/>
      <c r="WW1519" s="6"/>
      <c r="WX1519" s="6"/>
      <c r="WY1519" s="6"/>
      <c r="WZ1519" s="6"/>
      <c r="XA1519" s="6"/>
      <c r="XB1519" s="6"/>
      <c r="XC1519" s="6"/>
      <c r="XD1519" s="6"/>
      <c r="XE1519" s="6"/>
      <c r="XF1519" s="6"/>
      <c r="XG1519" s="6"/>
      <c r="XH1519" s="6"/>
    </row>
    <row r="1520" spans="2:632" s="4" customFormat="1" x14ac:dyDescent="0.2">
      <c r="B1520" s="6"/>
      <c r="C1520" s="6"/>
      <c r="E1520" s="6"/>
      <c r="UH1520" s="6"/>
      <c r="UI1520" s="6"/>
      <c r="UJ1520" s="6"/>
      <c r="UK1520" s="6"/>
      <c r="UL1520" s="6"/>
      <c r="UM1520" s="6"/>
      <c r="UN1520" s="6"/>
      <c r="UO1520" s="6"/>
      <c r="UP1520" s="6"/>
      <c r="UQ1520" s="6"/>
      <c r="UR1520" s="6"/>
      <c r="US1520" s="6"/>
      <c r="UT1520" s="6"/>
      <c r="UU1520" s="6"/>
      <c r="UV1520" s="6"/>
      <c r="UW1520" s="6"/>
      <c r="UX1520" s="6"/>
      <c r="UY1520" s="6"/>
      <c r="UZ1520" s="6"/>
      <c r="VA1520" s="6"/>
      <c r="VM1520" s="6"/>
      <c r="VN1520" s="6"/>
      <c r="VO1520" s="6"/>
      <c r="VP1520" s="6"/>
      <c r="VQ1520" s="6"/>
      <c r="VR1520" s="6"/>
      <c r="VS1520" s="6"/>
      <c r="VT1520" s="6"/>
      <c r="VU1520" s="6"/>
      <c r="VV1520" s="6"/>
      <c r="VW1520" s="6"/>
      <c r="VX1520" s="6"/>
      <c r="VY1520" s="6"/>
      <c r="VZ1520" s="6"/>
      <c r="WA1520" s="6"/>
      <c r="WB1520" s="6"/>
      <c r="WC1520" s="6"/>
      <c r="WD1520" s="6"/>
      <c r="WE1520" s="6"/>
      <c r="WF1520" s="6"/>
      <c r="WO1520" s="6"/>
      <c r="WP1520" s="6"/>
      <c r="WQ1520" s="6"/>
      <c r="WR1520" s="6"/>
      <c r="WS1520" s="6"/>
      <c r="WT1520" s="6"/>
      <c r="WU1520" s="6"/>
      <c r="WV1520" s="6"/>
      <c r="WW1520" s="6"/>
      <c r="WX1520" s="6"/>
      <c r="WY1520" s="6"/>
      <c r="WZ1520" s="6"/>
      <c r="XA1520" s="6"/>
      <c r="XB1520" s="6"/>
      <c r="XC1520" s="6"/>
      <c r="XD1520" s="6"/>
      <c r="XE1520" s="6"/>
      <c r="XF1520" s="6"/>
      <c r="XG1520" s="6"/>
      <c r="XH1520" s="6"/>
    </row>
    <row r="1521" spans="2:632" s="4" customFormat="1" x14ac:dyDescent="0.2">
      <c r="B1521" s="6"/>
      <c r="C1521" s="6"/>
      <c r="E1521" s="6"/>
      <c r="UH1521" s="6"/>
      <c r="UI1521" s="6"/>
      <c r="UJ1521" s="6"/>
      <c r="UK1521" s="6"/>
      <c r="UL1521" s="6"/>
      <c r="UM1521" s="6"/>
      <c r="UN1521" s="6"/>
      <c r="UO1521" s="6"/>
      <c r="UP1521" s="6"/>
      <c r="UQ1521" s="6"/>
      <c r="UR1521" s="6"/>
      <c r="US1521" s="6"/>
      <c r="UT1521" s="6"/>
      <c r="UU1521" s="6"/>
      <c r="UV1521" s="6"/>
      <c r="UW1521" s="6"/>
      <c r="UX1521" s="6"/>
      <c r="UY1521" s="6"/>
      <c r="UZ1521" s="6"/>
      <c r="VA1521" s="6"/>
      <c r="VM1521" s="6"/>
      <c r="VN1521" s="6"/>
      <c r="VO1521" s="6"/>
      <c r="VP1521" s="6"/>
      <c r="VQ1521" s="6"/>
      <c r="VR1521" s="6"/>
      <c r="VS1521" s="6"/>
      <c r="VT1521" s="6"/>
      <c r="VU1521" s="6"/>
      <c r="VV1521" s="6"/>
      <c r="VW1521" s="6"/>
      <c r="VX1521" s="6"/>
      <c r="VY1521" s="6"/>
      <c r="VZ1521" s="6"/>
      <c r="WA1521" s="6"/>
      <c r="WB1521" s="6"/>
      <c r="WC1521" s="6"/>
      <c r="WD1521" s="6"/>
      <c r="WE1521" s="6"/>
      <c r="WF1521" s="6"/>
      <c r="WO1521" s="6"/>
      <c r="WP1521" s="6"/>
      <c r="WQ1521" s="6"/>
      <c r="WR1521" s="6"/>
      <c r="WS1521" s="6"/>
      <c r="WT1521" s="6"/>
      <c r="WU1521" s="6"/>
      <c r="WV1521" s="6"/>
      <c r="WW1521" s="6"/>
      <c r="WX1521" s="6"/>
      <c r="WY1521" s="6"/>
      <c r="WZ1521" s="6"/>
      <c r="XA1521" s="6"/>
      <c r="XB1521" s="6"/>
      <c r="XC1521" s="6"/>
      <c r="XD1521" s="6"/>
      <c r="XE1521" s="6"/>
      <c r="XF1521" s="6"/>
      <c r="XG1521" s="6"/>
      <c r="XH1521" s="6"/>
    </row>
    <row r="1522" spans="2:632" s="4" customFormat="1" x14ac:dyDescent="0.2">
      <c r="B1522" s="6"/>
      <c r="C1522" s="6"/>
      <c r="E1522" s="6"/>
      <c r="UH1522" s="6"/>
      <c r="UI1522" s="6"/>
      <c r="UJ1522" s="6"/>
      <c r="UK1522" s="6"/>
      <c r="UL1522" s="6"/>
      <c r="UM1522" s="6"/>
      <c r="UN1522" s="6"/>
      <c r="UO1522" s="6"/>
      <c r="UP1522" s="6"/>
      <c r="UQ1522" s="6"/>
      <c r="UR1522" s="6"/>
      <c r="US1522" s="6"/>
      <c r="UT1522" s="6"/>
      <c r="UU1522" s="6"/>
      <c r="UV1522" s="6"/>
      <c r="UW1522" s="6"/>
      <c r="UX1522" s="6"/>
      <c r="UY1522" s="6"/>
      <c r="UZ1522" s="6"/>
      <c r="VA1522" s="6"/>
      <c r="VM1522" s="6"/>
      <c r="VN1522" s="6"/>
      <c r="VO1522" s="6"/>
      <c r="VP1522" s="6"/>
      <c r="VQ1522" s="6"/>
      <c r="VR1522" s="6"/>
      <c r="VS1522" s="6"/>
      <c r="VT1522" s="6"/>
      <c r="VU1522" s="6"/>
      <c r="VV1522" s="6"/>
      <c r="VW1522" s="6"/>
      <c r="VX1522" s="6"/>
      <c r="VY1522" s="6"/>
      <c r="VZ1522" s="6"/>
      <c r="WA1522" s="6"/>
      <c r="WB1522" s="6"/>
      <c r="WC1522" s="6"/>
      <c r="WD1522" s="6"/>
      <c r="WE1522" s="6"/>
      <c r="WF1522" s="6"/>
      <c r="WO1522" s="6"/>
      <c r="WP1522" s="6"/>
      <c r="WQ1522" s="6"/>
      <c r="WR1522" s="6"/>
      <c r="WS1522" s="6"/>
      <c r="WT1522" s="6"/>
      <c r="WU1522" s="6"/>
      <c r="WV1522" s="6"/>
      <c r="WW1522" s="6"/>
      <c r="WX1522" s="6"/>
      <c r="WY1522" s="6"/>
      <c r="WZ1522" s="6"/>
      <c r="XA1522" s="6"/>
      <c r="XB1522" s="6"/>
      <c r="XC1522" s="6"/>
      <c r="XD1522" s="6"/>
      <c r="XE1522" s="6"/>
      <c r="XF1522" s="6"/>
      <c r="XG1522" s="6"/>
      <c r="XH1522" s="6"/>
    </row>
    <row r="1523" spans="2:632" s="4" customFormat="1" x14ac:dyDescent="0.2">
      <c r="B1523" s="6"/>
      <c r="C1523" s="6"/>
      <c r="E1523" s="6"/>
      <c r="UH1523" s="6"/>
      <c r="UI1523" s="6"/>
      <c r="UJ1523" s="6"/>
      <c r="UK1523" s="6"/>
      <c r="UL1523" s="6"/>
      <c r="UM1523" s="6"/>
      <c r="UN1523" s="6"/>
      <c r="UO1523" s="6"/>
      <c r="UP1523" s="6"/>
      <c r="UQ1523" s="6"/>
      <c r="UR1523" s="6"/>
      <c r="US1523" s="6"/>
      <c r="UT1523" s="6"/>
      <c r="UU1523" s="6"/>
      <c r="UV1523" s="6"/>
      <c r="UW1523" s="6"/>
      <c r="UX1523" s="6"/>
      <c r="UY1523" s="6"/>
      <c r="UZ1523" s="6"/>
      <c r="VA1523" s="6"/>
      <c r="VM1523" s="6"/>
      <c r="VN1523" s="6"/>
      <c r="VO1523" s="6"/>
      <c r="VP1523" s="6"/>
      <c r="VQ1523" s="6"/>
      <c r="VR1523" s="6"/>
      <c r="VS1523" s="6"/>
      <c r="VT1523" s="6"/>
      <c r="VU1523" s="6"/>
      <c r="VV1523" s="6"/>
      <c r="VW1523" s="6"/>
      <c r="VX1523" s="6"/>
      <c r="VY1523" s="6"/>
      <c r="VZ1523" s="6"/>
      <c r="WA1523" s="6"/>
      <c r="WB1523" s="6"/>
      <c r="WC1523" s="6"/>
      <c r="WD1523" s="6"/>
      <c r="WE1523" s="6"/>
      <c r="WF1523" s="6"/>
      <c r="WO1523" s="6"/>
      <c r="WP1523" s="6"/>
      <c r="WQ1523" s="6"/>
      <c r="WR1523" s="6"/>
      <c r="WS1523" s="6"/>
      <c r="WT1523" s="6"/>
      <c r="WU1523" s="6"/>
      <c r="WV1523" s="6"/>
      <c r="WW1523" s="6"/>
      <c r="WX1523" s="6"/>
      <c r="WY1523" s="6"/>
      <c r="WZ1523" s="6"/>
      <c r="XA1523" s="6"/>
      <c r="XB1523" s="6"/>
      <c r="XC1523" s="6"/>
      <c r="XD1523" s="6"/>
      <c r="XE1523" s="6"/>
      <c r="XF1523" s="6"/>
      <c r="XG1523" s="6"/>
      <c r="XH1523" s="6"/>
    </row>
    <row r="1524" spans="2:632" s="4" customFormat="1" x14ac:dyDescent="0.2">
      <c r="B1524" s="6"/>
      <c r="C1524" s="6"/>
      <c r="E1524" s="6"/>
      <c r="UH1524" s="6"/>
      <c r="UI1524" s="6"/>
      <c r="UJ1524" s="6"/>
      <c r="UK1524" s="6"/>
      <c r="UL1524" s="6"/>
      <c r="UM1524" s="6"/>
      <c r="UN1524" s="6"/>
      <c r="UO1524" s="6"/>
      <c r="UP1524" s="6"/>
      <c r="UQ1524" s="6"/>
      <c r="UR1524" s="6"/>
      <c r="US1524" s="6"/>
      <c r="UT1524" s="6"/>
      <c r="UU1524" s="6"/>
      <c r="UV1524" s="6"/>
      <c r="UW1524" s="6"/>
      <c r="UX1524" s="6"/>
      <c r="UY1524" s="6"/>
      <c r="UZ1524" s="6"/>
      <c r="VA1524" s="6"/>
      <c r="VM1524" s="6"/>
      <c r="VN1524" s="6"/>
      <c r="VO1524" s="6"/>
      <c r="VP1524" s="6"/>
      <c r="VQ1524" s="6"/>
      <c r="VR1524" s="6"/>
      <c r="VS1524" s="6"/>
      <c r="VT1524" s="6"/>
      <c r="VU1524" s="6"/>
      <c r="VV1524" s="6"/>
      <c r="VW1524" s="6"/>
      <c r="VX1524" s="6"/>
      <c r="VY1524" s="6"/>
      <c r="VZ1524" s="6"/>
      <c r="WA1524" s="6"/>
      <c r="WB1524" s="6"/>
      <c r="WC1524" s="6"/>
      <c r="WD1524" s="6"/>
      <c r="WE1524" s="6"/>
      <c r="WF1524" s="6"/>
      <c r="WO1524" s="6"/>
      <c r="WP1524" s="6"/>
      <c r="WQ1524" s="6"/>
      <c r="WR1524" s="6"/>
      <c r="WS1524" s="6"/>
      <c r="WT1524" s="6"/>
      <c r="WU1524" s="6"/>
      <c r="WV1524" s="6"/>
      <c r="WW1524" s="6"/>
      <c r="WX1524" s="6"/>
      <c r="WY1524" s="6"/>
      <c r="WZ1524" s="6"/>
      <c r="XA1524" s="6"/>
      <c r="XB1524" s="6"/>
      <c r="XC1524" s="6"/>
      <c r="XD1524" s="6"/>
      <c r="XE1524" s="6"/>
      <c r="XF1524" s="6"/>
      <c r="XG1524" s="6"/>
      <c r="XH1524" s="6"/>
    </row>
    <row r="1525" spans="2:632" s="4" customFormat="1" x14ac:dyDescent="0.2">
      <c r="B1525" s="6"/>
      <c r="C1525" s="6"/>
      <c r="E1525" s="6"/>
      <c r="UH1525" s="6"/>
      <c r="UI1525" s="6"/>
      <c r="UJ1525" s="6"/>
      <c r="UK1525" s="6"/>
      <c r="UL1525" s="6"/>
      <c r="UM1525" s="6"/>
      <c r="UN1525" s="6"/>
      <c r="UO1525" s="6"/>
      <c r="UP1525" s="6"/>
      <c r="UQ1525" s="6"/>
      <c r="UR1525" s="6"/>
      <c r="US1525" s="6"/>
      <c r="UT1525" s="6"/>
      <c r="UU1525" s="6"/>
      <c r="UV1525" s="6"/>
      <c r="UW1525" s="6"/>
      <c r="UX1525" s="6"/>
      <c r="UY1525" s="6"/>
      <c r="UZ1525" s="6"/>
      <c r="VA1525" s="6"/>
      <c r="VM1525" s="6"/>
      <c r="VN1525" s="6"/>
      <c r="VO1525" s="6"/>
      <c r="VP1525" s="6"/>
      <c r="VQ1525" s="6"/>
      <c r="VR1525" s="6"/>
      <c r="VS1525" s="6"/>
      <c r="VT1525" s="6"/>
      <c r="VU1525" s="6"/>
      <c r="VV1525" s="6"/>
      <c r="VW1525" s="6"/>
      <c r="VX1525" s="6"/>
      <c r="VY1525" s="6"/>
      <c r="VZ1525" s="6"/>
      <c r="WA1525" s="6"/>
      <c r="WB1525" s="6"/>
      <c r="WC1525" s="6"/>
      <c r="WD1525" s="6"/>
      <c r="WE1525" s="6"/>
      <c r="WF1525" s="6"/>
      <c r="WO1525" s="6"/>
      <c r="WP1525" s="6"/>
      <c r="WQ1525" s="6"/>
      <c r="WR1525" s="6"/>
      <c r="WS1525" s="6"/>
      <c r="WT1525" s="6"/>
      <c r="WU1525" s="6"/>
      <c r="WV1525" s="6"/>
      <c r="WW1525" s="6"/>
      <c r="WX1525" s="6"/>
      <c r="WY1525" s="6"/>
      <c r="WZ1525" s="6"/>
      <c r="XA1525" s="6"/>
      <c r="XB1525" s="6"/>
      <c r="XC1525" s="6"/>
      <c r="XD1525" s="6"/>
      <c r="XE1525" s="6"/>
      <c r="XF1525" s="6"/>
      <c r="XG1525" s="6"/>
      <c r="XH1525" s="6"/>
    </row>
    <row r="1526" spans="2:632" s="4" customFormat="1" x14ac:dyDescent="0.2">
      <c r="B1526" s="6"/>
      <c r="C1526" s="6"/>
      <c r="E1526" s="6"/>
      <c r="UH1526" s="6"/>
      <c r="UI1526" s="6"/>
      <c r="UJ1526" s="6"/>
      <c r="UK1526" s="6"/>
      <c r="UL1526" s="6"/>
      <c r="UM1526" s="6"/>
      <c r="UN1526" s="6"/>
      <c r="UO1526" s="6"/>
      <c r="UP1526" s="6"/>
      <c r="UQ1526" s="6"/>
      <c r="UR1526" s="6"/>
      <c r="US1526" s="6"/>
      <c r="UT1526" s="6"/>
      <c r="UU1526" s="6"/>
      <c r="UV1526" s="6"/>
      <c r="UW1526" s="6"/>
      <c r="UX1526" s="6"/>
      <c r="UY1526" s="6"/>
      <c r="UZ1526" s="6"/>
      <c r="VA1526" s="6"/>
      <c r="VM1526" s="6"/>
      <c r="VN1526" s="6"/>
      <c r="VO1526" s="6"/>
      <c r="VP1526" s="6"/>
      <c r="VQ1526" s="6"/>
      <c r="VR1526" s="6"/>
      <c r="VS1526" s="6"/>
      <c r="VT1526" s="6"/>
      <c r="VU1526" s="6"/>
      <c r="VV1526" s="6"/>
      <c r="VW1526" s="6"/>
      <c r="VX1526" s="6"/>
      <c r="VY1526" s="6"/>
      <c r="VZ1526" s="6"/>
      <c r="WA1526" s="6"/>
      <c r="WB1526" s="6"/>
      <c r="WC1526" s="6"/>
      <c r="WD1526" s="6"/>
      <c r="WE1526" s="6"/>
      <c r="WF1526" s="6"/>
      <c r="WO1526" s="6"/>
      <c r="WP1526" s="6"/>
      <c r="WQ1526" s="6"/>
      <c r="WR1526" s="6"/>
      <c r="WS1526" s="6"/>
      <c r="WT1526" s="6"/>
      <c r="WU1526" s="6"/>
      <c r="WV1526" s="6"/>
      <c r="WW1526" s="6"/>
      <c r="WX1526" s="6"/>
      <c r="WY1526" s="6"/>
      <c r="WZ1526" s="6"/>
      <c r="XA1526" s="6"/>
      <c r="XB1526" s="6"/>
      <c r="XC1526" s="6"/>
      <c r="XD1526" s="6"/>
      <c r="XE1526" s="6"/>
      <c r="XF1526" s="6"/>
      <c r="XG1526" s="6"/>
      <c r="XH1526" s="6"/>
    </row>
    <row r="1527" spans="2:632" s="4" customFormat="1" x14ac:dyDescent="0.2">
      <c r="B1527" s="6"/>
      <c r="C1527" s="6"/>
      <c r="E1527" s="6"/>
      <c r="UH1527" s="6"/>
      <c r="UI1527" s="6"/>
      <c r="UJ1527" s="6"/>
      <c r="UK1527" s="6"/>
      <c r="UL1527" s="6"/>
      <c r="UM1527" s="6"/>
      <c r="UN1527" s="6"/>
      <c r="UO1527" s="6"/>
      <c r="UP1527" s="6"/>
      <c r="UQ1527" s="6"/>
      <c r="UR1527" s="6"/>
      <c r="US1527" s="6"/>
      <c r="UT1527" s="6"/>
      <c r="UU1527" s="6"/>
      <c r="UV1527" s="6"/>
      <c r="UW1527" s="6"/>
      <c r="UX1527" s="6"/>
      <c r="UY1527" s="6"/>
      <c r="UZ1527" s="6"/>
      <c r="VA1527" s="6"/>
      <c r="VM1527" s="6"/>
      <c r="VN1527" s="6"/>
      <c r="VO1527" s="6"/>
      <c r="VP1527" s="6"/>
      <c r="VQ1527" s="6"/>
      <c r="VR1527" s="6"/>
      <c r="VS1527" s="6"/>
      <c r="VT1527" s="6"/>
      <c r="VU1527" s="6"/>
      <c r="VV1527" s="6"/>
      <c r="VW1527" s="6"/>
      <c r="VX1527" s="6"/>
      <c r="VY1527" s="6"/>
      <c r="VZ1527" s="6"/>
      <c r="WA1527" s="6"/>
      <c r="WB1527" s="6"/>
      <c r="WC1527" s="6"/>
      <c r="WD1527" s="6"/>
      <c r="WE1527" s="6"/>
      <c r="WF1527" s="6"/>
      <c r="WO1527" s="6"/>
      <c r="WP1527" s="6"/>
      <c r="WQ1527" s="6"/>
      <c r="WR1527" s="6"/>
      <c r="WS1527" s="6"/>
      <c r="WT1527" s="6"/>
      <c r="WU1527" s="6"/>
      <c r="WV1527" s="6"/>
      <c r="WW1527" s="6"/>
      <c r="WX1527" s="6"/>
      <c r="WY1527" s="6"/>
      <c r="WZ1527" s="6"/>
      <c r="XA1527" s="6"/>
      <c r="XB1527" s="6"/>
      <c r="XC1527" s="6"/>
      <c r="XD1527" s="6"/>
      <c r="XE1527" s="6"/>
      <c r="XF1527" s="6"/>
      <c r="XG1527" s="6"/>
      <c r="XH1527" s="6"/>
    </row>
    <row r="1528" spans="2:632" s="4" customFormat="1" x14ac:dyDescent="0.2">
      <c r="B1528" s="6"/>
      <c r="C1528" s="6"/>
      <c r="E1528" s="6"/>
      <c r="UH1528" s="6"/>
      <c r="UI1528" s="6"/>
      <c r="UJ1528" s="6"/>
      <c r="UK1528" s="6"/>
      <c r="UL1528" s="6"/>
      <c r="UM1528" s="6"/>
      <c r="UN1528" s="6"/>
      <c r="UO1528" s="6"/>
      <c r="UP1528" s="6"/>
      <c r="UQ1528" s="6"/>
      <c r="UR1528" s="6"/>
      <c r="US1528" s="6"/>
      <c r="UT1528" s="6"/>
      <c r="UU1528" s="6"/>
      <c r="UV1528" s="6"/>
      <c r="UW1528" s="6"/>
      <c r="UX1528" s="6"/>
      <c r="UY1528" s="6"/>
      <c r="UZ1528" s="6"/>
      <c r="VA1528" s="6"/>
      <c r="VM1528" s="6"/>
      <c r="VN1528" s="6"/>
      <c r="VO1528" s="6"/>
      <c r="VP1528" s="6"/>
      <c r="VQ1528" s="6"/>
      <c r="VR1528" s="6"/>
      <c r="VS1528" s="6"/>
      <c r="VT1528" s="6"/>
      <c r="VU1528" s="6"/>
      <c r="VV1528" s="6"/>
      <c r="VW1528" s="6"/>
      <c r="VX1528" s="6"/>
      <c r="VY1528" s="6"/>
      <c r="VZ1528" s="6"/>
      <c r="WA1528" s="6"/>
      <c r="WB1528" s="6"/>
      <c r="WC1528" s="6"/>
      <c r="WD1528" s="6"/>
      <c r="WE1528" s="6"/>
      <c r="WF1528" s="6"/>
      <c r="WO1528" s="6"/>
      <c r="WP1528" s="6"/>
      <c r="WQ1528" s="6"/>
      <c r="WR1528" s="6"/>
      <c r="WS1528" s="6"/>
      <c r="WT1528" s="6"/>
      <c r="WU1528" s="6"/>
      <c r="WV1528" s="6"/>
      <c r="WW1528" s="6"/>
      <c r="WX1528" s="6"/>
      <c r="WY1528" s="6"/>
      <c r="WZ1528" s="6"/>
      <c r="XA1528" s="6"/>
      <c r="XB1528" s="6"/>
      <c r="XC1528" s="6"/>
      <c r="XD1528" s="6"/>
      <c r="XE1528" s="6"/>
      <c r="XF1528" s="6"/>
      <c r="XG1528" s="6"/>
      <c r="XH1528" s="6"/>
    </row>
    <row r="1529" spans="2:632" s="4" customFormat="1" x14ac:dyDescent="0.2">
      <c r="B1529" s="6"/>
      <c r="C1529" s="6"/>
      <c r="E1529" s="6"/>
      <c r="UH1529" s="6"/>
      <c r="UI1529" s="6"/>
      <c r="UJ1529" s="6"/>
      <c r="UK1529" s="6"/>
      <c r="UL1529" s="6"/>
      <c r="UM1529" s="6"/>
      <c r="UN1529" s="6"/>
      <c r="UO1529" s="6"/>
      <c r="UP1529" s="6"/>
      <c r="UQ1529" s="6"/>
      <c r="UR1529" s="6"/>
      <c r="US1529" s="6"/>
      <c r="UT1529" s="6"/>
      <c r="UU1529" s="6"/>
      <c r="UV1529" s="6"/>
      <c r="UW1529" s="6"/>
      <c r="UX1529" s="6"/>
      <c r="UY1529" s="6"/>
      <c r="UZ1529" s="6"/>
      <c r="VA1529" s="6"/>
      <c r="VM1529" s="6"/>
      <c r="VN1529" s="6"/>
      <c r="VO1529" s="6"/>
      <c r="VP1529" s="6"/>
      <c r="VQ1529" s="6"/>
      <c r="VR1529" s="6"/>
      <c r="VS1529" s="6"/>
      <c r="VT1529" s="6"/>
      <c r="VU1529" s="6"/>
      <c r="VV1529" s="6"/>
      <c r="VW1529" s="6"/>
      <c r="VX1529" s="6"/>
      <c r="VY1529" s="6"/>
      <c r="VZ1529" s="6"/>
      <c r="WA1529" s="6"/>
      <c r="WB1529" s="6"/>
      <c r="WC1529" s="6"/>
      <c r="WD1529" s="6"/>
      <c r="WE1529" s="6"/>
      <c r="WF1529" s="6"/>
      <c r="WO1529" s="6"/>
      <c r="WP1529" s="6"/>
      <c r="WQ1529" s="6"/>
      <c r="WR1529" s="6"/>
      <c r="WS1529" s="6"/>
      <c r="WT1529" s="6"/>
      <c r="WU1529" s="6"/>
      <c r="WV1529" s="6"/>
      <c r="WW1529" s="6"/>
      <c r="WX1529" s="6"/>
      <c r="WY1529" s="6"/>
      <c r="WZ1529" s="6"/>
      <c r="XA1529" s="6"/>
      <c r="XB1529" s="6"/>
      <c r="XC1529" s="6"/>
      <c r="XD1529" s="6"/>
      <c r="XE1529" s="6"/>
      <c r="XF1529" s="6"/>
      <c r="XG1529" s="6"/>
      <c r="XH1529" s="6"/>
    </row>
    <row r="1530" spans="2:632" s="4" customFormat="1" x14ac:dyDescent="0.2">
      <c r="B1530" s="6"/>
      <c r="C1530" s="6"/>
      <c r="E1530" s="6"/>
      <c r="UH1530" s="6"/>
      <c r="UI1530" s="6"/>
      <c r="UJ1530" s="6"/>
      <c r="UK1530" s="6"/>
      <c r="UL1530" s="6"/>
      <c r="UM1530" s="6"/>
      <c r="UN1530" s="6"/>
      <c r="UO1530" s="6"/>
      <c r="UP1530" s="6"/>
      <c r="UQ1530" s="6"/>
      <c r="UR1530" s="6"/>
      <c r="US1530" s="6"/>
      <c r="UT1530" s="6"/>
      <c r="UU1530" s="6"/>
      <c r="UV1530" s="6"/>
      <c r="UW1530" s="6"/>
      <c r="UX1530" s="6"/>
      <c r="UY1530" s="6"/>
      <c r="UZ1530" s="6"/>
      <c r="VA1530" s="6"/>
      <c r="VM1530" s="6"/>
      <c r="VN1530" s="6"/>
      <c r="VO1530" s="6"/>
      <c r="VP1530" s="6"/>
      <c r="VQ1530" s="6"/>
      <c r="VR1530" s="6"/>
      <c r="VS1530" s="6"/>
      <c r="VT1530" s="6"/>
      <c r="VU1530" s="6"/>
      <c r="VV1530" s="6"/>
      <c r="VW1530" s="6"/>
      <c r="VX1530" s="6"/>
      <c r="VY1530" s="6"/>
      <c r="VZ1530" s="6"/>
      <c r="WA1530" s="6"/>
      <c r="WB1530" s="6"/>
      <c r="WC1530" s="6"/>
      <c r="WD1530" s="6"/>
      <c r="WE1530" s="6"/>
      <c r="WF1530" s="6"/>
      <c r="WO1530" s="6"/>
      <c r="WP1530" s="6"/>
      <c r="WQ1530" s="6"/>
      <c r="WR1530" s="6"/>
      <c r="WS1530" s="6"/>
      <c r="WT1530" s="6"/>
      <c r="WU1530" s="6"/>
      <c r="WV1530" s="6"/>
      <c r="WW1530" s="6"/>
      <c r="WX1530" s="6"/>
      <c r="WY1530" s="6"/>
      <c r="WZ1530" s="6"/>
      <c r="XA1530" s="6"/>
      <c r="XB1530" s="6"/>
      <c r="XC1530" s="6"/>
      <c r="XD1530" s="6"/>
      <c r="XE1530" s="6"/>
      <c r="XF1530" s="6"/>
      <c r="XG1530" s="6"/>
      <c r="XH1530" s="6"/>
    </row>
    <row r="1531" spans="2:632" s="4" customFormat="1" x14ac:dyDescent="0.2">
      <c r="B1531" s="6"/>
      <c r="C1531" s="6"/>
      <c r="E1531" s="6"/>
      <c r="UH1531" s="6"/>
      <c r="UI1531" s="6"/>
      <c r="UJ1531" s="6"/>
      <c r="UK1531" s="6"/>
      <c r="UL1531" s="6"/>
      <c r="UM1531" s="6"/>
      <c r="UN1531" s="6"/>
      <c r="UO1531" s="6"/>
      <c r="UP1531" s="6"/>
      <c r="UQ1531" s="6"/>
      <c r="UR1531" s="6"/>
      <c r="US1531" s="6"/>
      <c r="UT1531" s="6"/>
      <c r="UU1531" s="6"/>
      <c r="UV1531" s="6"/>
      <c r="UW1531" s="6"/>
      <c r="UX1531" s="6"/>
      <c r="UY1531" s="6"/>
      <c r="UZ1531" s="6"/>
      <c r="VA1531" s="6"/>
      <c r="VM1531" s="6"/>
      <c r="VN1531" s="6"/>
      <c r="VO1531" s="6"/>
      <c r="VP1531" s="6"/>
      <c r="VQ1531" s="6"/>
      <c r="VR1531" s="6"/>
      <c r="VS1531" s="6"/>
      <c r="VT1531" s="6"/>
      <c r="VU1531" s="6"/>
      <c r="VV1531" s="6"/>
      <c r="VW1531" s="6"/>
      <c r="VX1531" s="6"/>
      <c r="VY1531" s="6"/>
      <c r="VZ1531" s="6"/>
      <c r="WA1531" s="6"/>
      <c r="WB1531" s="6"/>
      <c r="WC1531" s="6"/>
      <c r="WD1531" s="6"/>
      <c r="WE1531" s="6"/>
      <c r="WF1531" s="6"/>
      <c r="WO1531" s="6"/>
      <c r="WP1531" s="6"/>
      <c r="WQ1531" s="6"/>
      <c r="WR1531" s="6"/>
      <c r="WS1531" s="6"/>
      <c r="WT1531" s="6"/>
      <c r="WU1531" s="6"/>
      <c r="WV1531" s="6"/>
      <c r="WW1531" s="6"/>
      <c r="WX1531" s="6"/>
      <c r="WY1531" s="6"/>
      <c r="WZ1531" s="6"/>
      <c r="XA1531" s="6"/>
      <c r="XB1531" s="6"/>
      <c r="XC1531" s="6"/>
      <c r="XD1531" s="6"/>
      <c r="XE1531" s="6"/>
      <c r="XF1531" s="6"/>
      <c r="XG1531" s="6"/>
      <c r="XH1531" s="6"/>
    </row>
    <row r="1532" spans="2:632" s="4" customFormat="1" x14ac:dyDescent="0.2">
      <c r="B1532" s="6"/>
      <c r="C1532" s="6"/>
      <c r="E1532" s="6"/>
      <c r="UH1532" s="6"/>
      <c r="UI1532" s="6"/>
      <c r="UJ1532" s="6"/>
      <c r="UK1532" s="6"/>
      <c r="UL1532" s="6"/>
      <c r="UM1532" s="6"/>
      <c r="UN1532" s="6"/>
      <c r="UO1532" s="6"/>
      <c r="UP1532" s="6"/>
      <c r="UQ1532" s="6"/>
      <c r="UR1532" s="6"/>
      <c r="US1532" s="6"/>
      <c r="UT1532" s="6"/>
      <c r="UU1532" s="6"/>
      <c r="UV1532" s="6"/>
      <c r="UW1532" s="6"/>
      <c r="UX1532" s="6"/>
      <c r="UY1532" s="6"/>
      <c r="UZ1532" s="6"/>
      <c r="VA1532" s="6"/>
      <c r="VM1532" s="6"/>
      <c r="VN1532" s="6"/>
      <c r="VO1532" s="6"/>
      <c r="VP1532" s="6"/>
      <c r="VQ1532" s="6"/>
      <c r="VR1532" s="6"/>
      <c r="VS1532" s="6"/>
      <c r="VT1532" s="6"/>
      <c r="VU1532" s="6"/>
      <c r="VV1532" s="6"/>
      <c r="VW1532" s="6"/>
      <c r="VX1532" s="6"/>
      <c r="VY1532" s="6"/>
      <c r="VZ1532" s="6"/>
      <c r="WA1532" s="6"/>
      <c r="WB1532" s="6"/>
      <c r="WC1532" s="6"/>
      <c r="WD1532" s="6"/>
      <c r="WE1532" s="6"/>
      <c r="WF1532" s="6"/>
      <c r="WO1532" s="6"/>
      <c r="WP1532" s="6"/>
      <c r="WQ1532" s="6"/>
      <c r="WR1532" s="6"/>
      <c r="WS1532" s="6"/>
      <c r="WT1532" s="6"/>
      <c r="WU1532" s="6"/>
      <c r="WV1532" s="6"/>
      <c r="WW1532" s="6"/>
      <c r="WX1532" s="6"/>
      <c r="WY1532" s="6"/>
      <c r="WZ1532" s="6"/>
      <c r="XA1532" s="6"/>
      <c r="XB1532" s="6"/>
      <c r="XC1532" s="6"/>
      <c r="XD1532" s="6"/>
      <c r="XE1532" s="6"/>
      <c r="XF1532" s="6"/>
      <c r="XG1532" s="6"/>
      <c r="XH1532" s="6"/>
    </row>
    <row r="1533" spans="2:632" s="4" customFormat="1" x14ac:dyDescent="0.2">
      <c r="B1533" s="6"/>
      <c r="C1533" s="6"/>
      <c r="E1533" s="6"/>
      <c r="UH1533" s="6"/>
      <c r="UI1533" s="6"/>
      <c r="UJ1533" s="6"/>
      <c r="UK1533" s="6"/>
      <c r="UL1533" s="6"/>
      <c r="UM1533" s="6"/>
      <c r="UN1533" s="6"/>
      <c r="UO1533" s="6"/>
      <c r="UP1533" s="6"/>
      <c r="UQ1533" s="6"/>
      <c r="UR1533" s="6"/>
      <c r="US1533" s="6"/>
      <c r="UT1533" s="6"/>
      <c r="UU1533" s="6"/>
      <c r="UV1533" s="6"/>
      <c r="UW1533" s="6"/>
      <c r="UX1533" s="6"/>
      <c r="UY1533" s="6"/>
      <c r="UZ1533" s="6"/>
      <c r="VA1533" s="6"/>
      <c r="VM1533" s="6"/>
      <c r="VN1533" s="6"/>
      <c r="VO1533" s="6"/>
      <c r="VP1533" s="6"/>
      <c r="VQ1533" s="6"/>
      <c r="VR1533" s="6"/>
      <c r="VS1533" s="6"/>
      <c r="VT1533" s="6"/>
      <c r="VU1533" s="6"/>
      <c r="VV1533" s="6"/>
      <c r="VW1533" s="6"/>
      <c r="VX1533" s="6"/>
      <c r="VY1533" s="6"/>
      <c r="VZ1533" s="6"/>
      <c r="WA1533" s="6"/>
      <c r="WB1533" s="6"/>
      <c r="WC1533" s="6"/>
      <c r="WD1533" s="6"/>
      <c r="WE1533" s="6"/>
      <c r="WF1533" s="6"/>
      <c r="WO1533" s="6"/>
      <c r="WP1533" s="6"/>
      <c r="WQ1533" s="6"/>
      <c r="WR1533" s="6"/>
      <c r="WS1533" s="6"/>
      <c r="WT1533" s="6"/>
      <c r="WU1533" s="6"/>
      <c r="WV1533" s="6"/>
      <c r="WW1533" s="6"/>
      <c r="WX1533" s="6"/>
      <c r="WY1533" s="6"/>
      <c r="WZ1533" s="6"/>
      <c r="XA1533" s="6"/>
      <c r="XB1533" s="6"/>
      <c r="XC1533" s="6"/>
      <c r="XD1533" s="6"/>
      <c r="XE1533" s="6"/>
      <c r="XF1533" s="6"/>
      <c r="XG1533" s="6"/>
      <c r="XH1533" s="6"/>
    </row>
    <row r="1534" spans="2:632" s="4" customFormat="1" x14ac:dyDescent="0.2">
      <c r="B1534" s="6"/>
      <c r="C1534" s="6"/>
      <c r="E1534" s="6"/>
      <c r="UH1534" s="6"/>
      <c r="UI1534" s="6"/>
      <c r="UJ1534" s="6"/>
      <c r="UK1534" s="6"/>
      <c r="UL1534" s="6"/>
      <c r="UM1534" s="6"/>
      <c r="UN1534" s="6"/>
      <c r="UO1534" s="6"/>
      <c r="UP1534" s="6"/>
      <c r="UQ1534" s="6"/>
      <c r="UR1534" s="6"/>
      <c r="US1534" s="6"/>
      <c r="UT1534" s="6"/>
      <c r="UU1534" s="6"/>
      <c r="UV1534" s="6"/>
      <c r="UW1534" s="6"/>
      <c r="UX1534" s="6"/>
      <c r="UY1534" s="6"/>
      <c r="UZ1534" s="6"/>
      <c r="VA1534" s="6"/>
      <c r="VM1534" s="6"/>
      <c r="VN1534" s="6"/>
      <c r="VO1534" s="6"/>
      <c r="VP1534" s="6"/>
      <c r="VQ1534" s="6"/>
      <c r="VR1534" s="6"/>
      <c r="VS1534" s="6"/>
      <c r="VT1534" s="6"/>
      <c r="VU1534" s="6"/>
      <c r="VV1534" s="6"/>
      <c r="VW1534" s="6"/>
      <c r="VX1534" s="6"/>
      <c r="VY1534" s="6"/>
      <c r="VZ1534" s="6"/>
      <c r="WA1534" s="6"/>
      <c r="WB1534" s="6"/>
      <c r="WC1534" s="6"/>
      <c r="WD1534" s="6"/>
      <c r="WE1534" s="6"/>
      <c r="WF1534" s="6"/>
      <c r="WO1534" s="6"/>
      <c r="WP1534" s="6"/>
      <c r="WQ1534" s="6"/>
      <c r="WR1534" s="6"/>
      <c r="WS1534" s="6"/>
      <c r="WT1534" s="6"/>
      <c r="WU1534" s="6"/>
      <c r="WV1534" s="6"/>
      <c r="WW1534" s="6"/>
      <c r="WX1534" s="6"/>
      <c r="WY1534" s="6"/>
      <c r="WZ1534" s="6"/>
      <c r="XA1534" s="6"/>
      <c r="XB1534" s="6"/>
      <c r="XC1534" s="6"/>
      <c r="XD1534" s="6"/>
      <c r="XE1534" s="6"/>
      <c r="XF1534" s="6"/>
      <c r="XG1534" s="6"/>
      <c r="XH1534" s="6"/>
    </row>
    <row r="1535" spans="2:632" s="4" customFormat="1" x14ac:dyDescent="0.2">
      <c r="B1535" s="6"/>
      <c r="C1535" s="6"/>
      <c r="E1535" s="6"/>
      <c r="UH1535" s="6"/>
      <c r="UI1535" s="6"/>
      <c r="UJ1535" s="6"/>
      <c r="UK1535" s="6"/>
      <c r="UL1535" s="6"/>
      <c r="UM1535" s="6"/>
      <c r="UN1535" s="6"/>
      <c r="UO1535" s="6"/>
      <c r="UP1535" s="6"/>
      <c r="UQ1535" s="6"/>
      <c r="UR1535" s="6"/>
      <c r="US1535" s="6"/>
      <c r="UT1535" s="6"/>
      <c r="UU1535" s="6"/>
      <c r="UV1535" s="6"/>
      <c r="UW1535" s="6"/>
      <c r="UX1535" s="6"/>
      <c r="UY1535" s="6"/>
      <c r="UZ1535" s="6"/>
      <c r="VA1535" s="6"/>
      <c r="VM1535" s="6"/>
      <c r="VN1535" s="6"/>
      <c r="VO1535" s="6"/>
      <c r="VP1535" s="6"/>
      <c r="VQ1535" s="6"/>
      <c r="VR1535" s="6"/>
      <c r="VS1535" s="6"/>
      <c r="VT1535" s="6"/>
      <c r="VU1535" s="6"/>
      <c r="VV1535" s="6"/>
      <c r="VW1535" s="6"/>
      <c r="VX1535" s="6"/>
      <c r="VY1535" s="6"/>
      <c r="VZ1535" s="6"/>
      <c r="WA1535" s="6"/>
      <c r="WB1535" s="6"/>
      <c r="WC1535" s="6"/>
      <c r="WD1535" s="6"/>
      <c r="WE1535" s="6"/>
      <c r="WF1535" s="6"/>
      <c r="WO1535" s="6"/>
      <c r="WP1535" s="6"/>
      <c r="WQ1535" s="6"/>
      <c r="WR1535" s="6"/>
      <c r="WS1535" s="6"/>
      <c r="WT1535" s="6"/>
      <c r="WU1535" s="6"/>
      <c r="WV1535" s="6"/>
      <c r="WW1535" s="6"/>
      <c r="WX1535" s="6"/>
      <c r="WY1535" s="6"/>
      <c r="WZ1535" s="6"/>
      <c r="XA1535" s="6"/>
      <c r="XB1535" s="6"/>
      <c r="XC1535" s="6"/>
      <c r="XD1535" s="6"/>
      <c r="XE1535" s="6"/>
      <c r="XF1535" s="6"/>
      <c r="XG1535" s="6"/>
      <c r="XH1535" s="6"/>
    </row>
    <row r="1536" spans="2:632" s="4" customFormat="1" x14ac:dyDescent="0.2">
      <c r="B1536" s="6"/>
      <c r="C1536" s="6"/>
      <c r="E1536" s="6"/>
      <c r="UH1536" s="6"/>
      <c r="UI1536" s="6"/>
      <c r="UJ1536" s="6"/>
      <c r="UK1536" s="6"/>
      <c r="UL1536" s="6"/>
      <c r="UM1536" s="6"/>
      <c r="UN1536" s="6"/>
      <c r="UO1536" s="6"/>
      <c r="UP1536" s="6"/>
      <c r="UQ1536" s="6"/>
      <c r="UR1536" s="6"/>
      <c r="US1536" s="6"/>
      <c r="UT1536" s="6"/>
      <c r="UU1536" s="6"/>
      <c r="UV1536" s="6"/>
      <c r="UW1536" s="6"/>
      <c r="UX1536" s="6"/>
      <c r="UY1536" s="6"/>
      <c r="UZ1536" s="6"/>
      <c r="VA1536" s="6"/>
      <c r="VM1536" s="6"/>
      <c r="VN1536" s="6"/>
      <c r="VO1536" s="6"/>
      <c r="VP1536" s="6"/>
      <c r="VQ1536" s="6"/>
      <c r="VR1536" s="6"/>
      <c r="VS1536" s="6"/>
      <c r="VT1536" s="6"/>
      <c r="VU1536" s="6"/>
      <c r="VV1536" s="6"/>
      <c r="VW1536" s="6"/>
      <c r="VX1536" s="6"/>
      <c r="VY1536" s="6"/>
      <c r="VZ1536" s="6"/>
      <c r="WA1536" s="6"/>
      <c r="WB1536" s="6"/>
      <c r="WC1536" s="6"/>
      <c r="WD1536" s="6"/>
      <c r="WE1536" s="6"/>
      <c r="WF1536" s="6"/>
      <c r="WO1536" s="6"/>
      <c r="WP1536" s="6"/>
      <c r="WQ1536" s="6"/>
      <c r="WR1536" s="6"/>
      <c r="WS1536" s="6"/>
      <c r="WT1536" s="6"/>
      <c r="WU1536" s="6"/>
      <c r="WV1536" s="6"/>
      <c r="WW1536" s="6"/>
      <c r="WX1536" s="6"/>
      <c r="WY1536" s="6"/>
      <c r="WZ1536" s="6"/>
      <c r="XA1536" s="6"/>
      <c r="XB1536" s="6"/>
      <c r="XC1536" s="6"/>
      <c r="XD1536" s="6"/>
      <c r="XE1536" s="6"/>
      <c r="XF1536" s="6"/>
      <c r="XG1536" s="6"/>
      <c r="XH1536" s="6"/>
    </row>
    <row r="1537" spans="2:632" s="4" customFormat="1" x14ac:dyDescent="0.2">
      <c r="B1537" s="6"/>
      <c r="C1537" s="6"/>
      <c r="E1537" s="6"/>
      <c r="UH1537" s="6"/>
      <c r="UI1537" s="6"/>
      <c r="UJ1537" s="6"/>
      <c r="UK1537" s="6"/>
      <c r="UL1537" s="6"/>
      <c r="UM1537" s="6"/>
      <c r="UN1537" s="6"/>
      <c r="UO1537" s="6"/>
      <c r="UP1537" s="6"/>
      <c r="UQ1537" s="6"/>
      <c r="UR1537" s="6"/>
      <c r="US1537" s="6"/>
      <c r="UT1537" s="6"/>
      <c r="UU1537" s="6"/>
      <c r="UV1537" s="6"/>
      <c r="UW1537" s="6"/>
      <c r="UX1537" s="6"/>
      <c r="UY1537" s="6"/>
      <c r="UZ1537" s="6"/>
      <c r="VA1537" s="6"/>
      <c r="VM1537" s="6"/>
      <c r="VN1537" s="6"/>
      <c r="VO1537" s="6"/>
      <c r="VP1537" s="6"/>
      <c r="VQ1537" s="6"/>
      <c r="VR1537" s="6"/>
      <c r="VS1537" s="6"/>
      <c r="VT1537" s="6"/>
      <c r="VU1537" s="6"/>
      <c r="VV1537" s="6"/>
      <c r="VW1537" s="6"/>
      <c r="VX1537" s="6"/>
      <c r="VY1537" s="6"/>
      <c r="VZ1537" s="6"/>
      <c r="WA1537" s="6"/>
      <c r="WB1537" s="6"/>
      <c r="WC1537" s="6"/>
      <c r="WD1537" s="6"/>
      <c r="WE1537" s="6"/>
      <c r="WF1537" s="6"/>
      <c r="WO1537" s="6"/>
      <c r="WP1537" s="6"/>
      <c r="WQ1537" s="6"/>
      <c r="WR1537" s="6"/>
      <c r="WS1537" s="6"/>
      <c r="WT1537" s="6"/>
      <c r="WU1537" s="6"/>
      <c r="WV1537" s="6"/>
      <c r="WW1537" s="6"/>
      <c r="WX1537" s="6"/>
      <c r="WY1537" s="6"/>
      <c r="WZ1537" s="6"/>
      <c r="XA1537" s="6"/>
      <c r="XB1537" s="6"/>
      <c r="XC1537" s="6"/>
      <c r="XD1537" s="6"/>
      <c r="XE1537" s="6"/>
      <c r="XF1537" s="6"/>
      <c r="XG1537" s="6"/>
      <c r="XH1537" s="6"/>
    </row>
    <row r="1538" spans="2:632" s="4" customFormat="1" x14ac:dyDescent="0.2">
      <c r="B1538" s="6"/>
      <c r="C1538" s="6"/>
      <c r="E1538" s="6"/>
      <c r="UH1538" s="6"/>
      <c r="UI1538" s="6"/>
      <c r="UJ1538" s="6"/>
      <c r="UK1538" s="6"/>
      <c r="UL1538" s="6"/>
      <c r="UM1538" s="6"/>
      <c r="UN1538" s="6"/>
      <c r="UO1538" s="6"/>
      <c r="UP1538" s="6"/>
      <c r="UQ1538" s="6"/>
      <c r="UR1538" s="6"/>
      <c r="US1538" s="6"/>
      <c r="UT1538" s="6"/>
      <c r="UU1538" s="6"/>
      <c r="UV1538" s="6"/>
      <c r="UW1538" s="6"/>
      <c r="UX1538" s="6"/>
      <c r="UY1538" s="6"/>
      <c r="UZ1538" s="6"/>
      <c r="VA1538" s="6"/>
      <c r="VM1538" s="6"/>
      <c r="VN1538" s="6"/>
      <c r="VO1538" s="6"/>
      <c r="VP1538" s="6"/>
      <c r="VQ1538" s="6"/>
      <c r="VR1538" s="6"/>
      <c r="VS1538" s="6"/>
      <c r="VT1538" s="6"/>
      <c r="VU1538" s="6"/>
      <c r="VV1538" s="6"/>
      <c r="VW1538" s="6"/>
      <c r="VX1538" s="6"/>
      <c r="VY1538" s="6"/>
      <c r="VZ1538" s="6"/>
      <c r="WA1538" s="6"/>
      <c r="WB1538" s="6"/>
      <c r="WC1538" s="6"/>
      <c r="WD1538" s="6"/>
      <c r="WE1538" s="6"/>
      <c r="WF1538" s="6"/>
      <c r="WO1538" s="6"/>
      <c r="WP1538" s="6"/>
      <c r="WQ1538" s="6"/>
      <c r="WR1538" s="6"/>
      <c r="WS1538" s="6"/>
      <c r="WT1538" s="6"/>
      <c r="WU1538" s="6"/>
      <c r="WV1538" s="6"/>
      <c r="WW1538" s="6"/>
      <c r="WX1538" s="6"/>
      <c r="WY1538" s="6"/>
      <c r="WZ1538" s="6"/>
      <c r="XA1538" s="6"/>
      <c r="XB1538" s="6"/>
      <c r="XC1538" s="6"/>
      <c r="XD1538" s="6"/>
      <c r="XE1538" s="6"/>
      <c r="XF1538" s="6"/>
      <c r="XG1538" s="6"/>
      <c r="XH1538" s="6"/>
    </row>
    <row r="1539" spans="2:632" s="4" customFormat="1" x14ac:dyDescent="0.2">
      <c r="B1539" s="6"/>
      <c r="C1539" s="6"/>
      <c r="E1539" s="6"/>
      <c r="UH1539" s="6"/>
      <c r="UI1539" s="6"/>
      <c r="UJ1539" s="6"/>
      <c r="UK1539" s="6"/>
      <c r="UL1539" s="6"/>
      <c r="UM1539" s="6"/>
      <c r="UN1539" s="6"/>
      <c r="UO1539" s="6"/>
      <c r="UP1539" s="6"/>
      <c r="UQ1539" s="6"/>
      <c r="UR1539" s="6"/>
      <c r="US1539" s="6"/>
      <c r="UT1539" s="6"/>
      <c r="UU1539" s="6"/>
      <c r="UV1539" s="6"/>
      <c r="UW1539" s="6"/>
      <c r="UX1539" s="6"/>
      <c r="UY1539" s="6"/>
      <c r="UZ1539" s="6"/>
      <c r="VA1539" s="6"/>
      <c r="VM1539" s="6"/>
      <c r="VN1539" s="6"/>
      <c r="VO1539" s="6"/>
      <c r="VP1539" s="6"/>
      <c r="VQ1539" s="6"/>
      <c r="VR1539" s="6"/>
      <c r="VS1539" s="6"/>
      <c r="VT1539" s="6"/>
      <c r="VU1539" s="6"/>
      <c r="VV1539" s="6"/>
      <c r="VW1539" s="6"/>
      <c r="VX1539" s="6"/>
      <c r="VY1539" s="6"/>
      <c r="VZ1539" s="6"/>
      <c r="WA1539" s="6"/>
      <c r="WB1539" s="6"/>
      <c r="WC1539" s="6"/>
      <c r="WD1539" s="6"/>
      <c r="WE1539" s="6"/>
      <c r="WF1539" s="6"/>
      <c r="WO1539" s="6"/>
      <c r="WP1539" s="6"/>
      <c r="WQ1539" s="6"/>
      <c r="WR1539" s="6"/>
      <c r="WS1539" s="6"/>
      <c r="WT1539" s="6"/>
      <c r="WU1539" s="6"/>
      <c r="WV1539" s="6"/>
      <c r="WW1539" s="6"/>
      <c r="WX1539" s="6"/>
      <c r="WY1539" s="6"/>
      <c r="WZ1539" s="6"/>
      <c r="XA1539" s="6"/>
      <c r="XB1539" s="6"/>
      <c r="XC1539" s="6"/>
      <c r="XD1539" s="6"/>
      <c r="XE1539" s="6"/>
      <c r="XF1539" s="6"/>
      <c r="XG1539" s="6"/>
      <c r="XH1539" s="6"/>
    </row>
    <row r="1540" spans="2:632" s="4" customFormat="1" x14ac:dyDescent="0.2">
      <c r="B1540" s="6"/>
      <c r="C1540" s="6"/>
      <c r="E1540" s="6"/>
      <c r="UH1540" s="6"/>
      <c r="UI1540" s="6"/>
      <c r="UJ1540" s="6"/>
      <c r="UK1540" s="6"/>
      <c r="UL1540" s="6"/>
      <c r="UM1540" s="6"/>
      <c r="UN1540" s="6"/>
      <c r="UO1540" s="6"/>
      <c r="UP1540" s="6"/>
      <c r="UQ1540" s="6"/>
      <c r="UR1540" s="6"/>
      <c r="US1540" s="6"/>
      <c r="UT1540" s="6"/>
      <c r="UU1540" s="6"/>
      <c r="UV1540" s="6"/>
      <c r="UW1540" s="6"/>
      <c r="UX1540" s="6"/>
      <c r="UY1540" s="6"/>
      <c r="UZ1540" s="6"/>
      <c r="VA1540" s="6"/>
      <c r="VM1540" s="6"/>
      <c r="VN1540" s="6"/>
      <c r="VO1540" s="6"/>
      <c r="VP1540" s="6"/>
      <c r="VQ1540" s="6"/>
      <c r="VR1540" s="6"/>
      <c r="VS1540" s="6"/>
      <c r="VT1540" s="6"/>
      <c r="VU1540" s="6"/>
      <c r="VV1540" s="6"/>
      <c r="VW1540" s="6"/>
      <c r="VX1540" s="6"/>
      <c r="VY1540" s="6"/>
      <c r="VZ1540" s="6"/>
      <c r="WA1540" s="6"/>
      <c r="WB1540" s="6"/>
      <c r="WC1540" s="6"/>
      <c r="WD1540" s="6"/>
      <c r="WE1540" s="6"/>
      <c r="WF1540" s="6"/>
      <c r="WO1540" s="6"/>
      <c r="WP1540" s="6"/>
      <c r="WQ1540" s="6"/>
      <c r="WR1540" s="6"/>
      <c r="WS1540" s="6"/>
      <c r="WT1540" s="6"/>
      <c r="WU1540" s="6"/>
      <c r="WV1540" s="6"/>
      <c r="WW1540" s="6"/>
      <c r="WX1540" s="6"/>
      <c r="WY1540" s="6"/>
      <c r="WZ1540" s="6"/>
      <c r="XA1540" s="6"/>
      <c r="XB1540" s="6"/>
      <c r="XC1540" s="6"/>
      <c r="XD1540" s="6"/>
      <c r="XE1540" s="6"/>
      <c r="XF1540" s="6"/>
      <c r="XG1540" s="6"/>
      <c r="XH1540" s="6"/>
    </row>
    <row r="1541" spans="2:632" s="4" customFormat="1" x14ac:dyDescent="0.2">
      <c r="B1541" s="6"/>
      <c r="C1541" s="6"/>
      <c r="E1541" s="6"/>
      <c r="UH1541" s="6"/>
      <c r="UI1541" s="6"/>
      <c r="UJ1541" s="6"/>
      <c r="UK1541" s="6"/>
      <c r="UL1541" s="6"/>
      <c r="UM1541" s="6"/>
      <c r="UN1541" s="6"/>
      <c r="UO1541" s="6"/>
      <c r="UP1541" s="6"/>
      <c r="UQ1541" s="6"/>
      <c r="UR1541" s="6"/>
      <c r="US1541" s="6"/>
      <c r="UT1541" s="6"/>
      <c r="UU1541" s="6"/>
      <c r="UV1541" s="6"/>
      <c r="UW1541" s="6"/>
      <c r="UX1541" s="6"/>
      <c r="UY1541" s="6"/>
      <c r="UZ1541" s="6"/>
      <c r="VA1541" s="6"/>
      <c r="VM1541" s="6"/>
      <c r="VN1541" s="6"/>
      <c r="VO1541" s="6"/>
      <c r="VP1541" s="6"/>
      <c r="VQ1541" s="6"/>
      <c r="VR1541" s="6"/>
      <c r="VS1541" s="6"/>
      <c r="VT1541" s="6"/>
      <c r="VU1541" s="6"/>
      <c r="VV1541" s="6"/>
      <c r="VW1541" s="6"/>
      <c r="VX1541" s="6"/>
      <c r="VY1541" s="6"/>
      <c r="VZ1541" s="6"/>
      <c r="WA1541" s="6"/>
      <c r="WB1541" s="6"/>
      <c r="WC1541" s="6"/>
      <c r="WD1541" s="6"/>
      <c r="WE1541" s="6"/>
      <c r="WF1541" s="6"/>
      <c r="WO1541" s="6"/>
      <c r="WP1541" s="6"/>
      <c r="WQ1541" s="6"/>
      <c r="WR1541" s="6"/>
      <c r="WS1541" s="6"/>
      <c r="WT1541" s="6"/>
      <c r="WU1541" s="6"/>
      <c r="WV1541" s="6"/>
      <c r="WW1541" s="6"/>
      <c r="WX1541" s="6"/>
      <c r="WY1541" s="6"/>
      <c r="WZ1541" s="6"/>
      <c r="XA1541" s="6"/>
      <c r="XB1541" s="6"/>
      <c r="XC1541" s="6"/>
      <c r="XD1541" s="6"/>
      <c r="XE1541" s="6"/>
      <c r="XF1541" s="6"/>
      <c r="XG1541" s="6"/>
      <c r="XH1541" s="6"/>
    </row>
    <row r="1542" spans="2:632" s="4" customFormat="1" x14ac:dyDescent="0.2">
      <c r="B1542" s="6"/>
      <c r="C1542" s="6"/>
      <c r="E1542" s="6"/>
      <c r="UH1542" s="6"/>
      <c r="UI1542" s="6"/>
      <c r="UJ1542" s="6"/>
      <c r="UK1542" s="6"/>
      <c r="UL1542" s="6"/>
      <c r="UM1542" s="6"/>
      <c r="UN1542" s="6"/>
      <c r="UO1542" s="6"/>
      <c r="UP1542" s="6"/>
      <c r="UQ1542" s="6"/>
      <c r="UR1542" s="6"/>
      <c r="US1542" s="6"/>
      <c r="UT1542" s="6"/>
      <c r="UU1542" s="6"/>
      <c r="UV1542" s="6"/>
      <c r="UW1542" s="6"/>
      <c r="UX1542" s="6"/>
      <c r="UY1542" s="6"/>
      <c r="UZ1542" s="6"/>
      <c r="VA1542" s="6"/>
      <c r="VM1542" s="6"/>
      <c r="VN1542" s="6"/>
      <c r="VO1542" s="6"/>
      <c r="VP1542" s="6"/>
      <c r="VQ1542" s="6"/>
      <c r="VR1542" s="6"/>
      <c r="VS1542" s="6"/>
      <c r="VT1542" s="6"/>
      <c r="VU1542" s="6"/>
      <c r="VV1542" s="6"/>
      <c r="VW1542" s="6"/>
      <c r="VX1542" s="6"/>
      <c r="VY1542" s="6"/>
      <c r="VZ1542" s="6"/>
      <c r="WA1542" s="6"/>
      <c r="WB1542" s="6"/>
      <c r="WC1542" s="6"/>
      <c r="WD1542" s="6"/>
      <c r="WE1542" s="6"/>
      <c r="WF1542" s="6"/>
      <c r="WO1542" s="6"/>
      <c r="WP1542" s="6"/>
      <c r="WQ1542" s="6"/>
      <c r="WR1542" s="6"/>
      <c r="WS1542" s="6"/>
      <c r="WT1542" s="6"/>
      <c r="WU1542" s="6"/>
      <c r="WV1542" s="6"/>
      <c r="WW1542" s="6"/>
      <c r="WX1542" s="6"/>
      <c r="WY1542" s="6"/>
      <c r="WZ1542" s="6"/>
      <c r="XA1542" s="6"/>
      <c r="XB1542" s="6"/>
      <c r="XC1542" s="6"/>
      <c r="XD1542" s="6"/>
      <c r="XE1542" s="6"/>
      <c r="XF1542" s="6"/>
      <c r="XG1542" s="6"/>
      <c r="XH1542" s="6"/>
    </row>
    <row r="1543" spans="2:632" s="4" customFormat="1" x14ac:dyDescent="0.2">
      <c r="B1543" s="6"/>
      <c r="C1543" s="6"/>
      <c r="E1543" s="6"/>
      <c r="UH1543" s="6"/>
      <c r="UI1543" s="6"/>
      <c r="UJ1543" s="6"/>
      <c r="UK1543" s="6"/>
      <c r="UL1543" s="6"/>
      <c r="UM1543" s="6"/>
      <c r="UN1543" s="6"/>
      <c r="UO1543" s="6"/>
      <c r="UP1543" s="6"/>
      <c r="UQ1543" s="6"/>
      <c r="UR1543" s="6"/>
      <c r="US1543" s="6"/>
      <c r="UT1543" s="6"/>
      <c r="UU1543" s="6"/>
      <c r="UV1543" s="6"/>
      <c r="UW1543" s="6"/>
      <c r="UX1543" s="6"/>
      <c r="UY1543" s="6"/>
      <c r="UZ1543" s="6"/>
      <c r="VA1543" s="6"/>
      <c r="VM1543" s="6"/>
      <c r="VN1543" s="6"/>
      <c r="VO1543" s="6"/>
      <c r="VP1543" s="6"/>
      <c r="VQ1543" s="6"/>
      <c r="VR1543" s="6"/>
      <c r="VS1543" s="6"/>
      <c r="VT1543" s="6"/>
      <c r="VU1543" s="6"/>
      <c r="VV1543" s="6"/>
      <c r="VW1543" s="6"/>
      <c r="VX1543" s="6"/>
      <c r="VY1543" s="6"/>
      <c r="VZ1543" s="6"/>
      <c r="WA1543" s="6"/>
      <c r="WB1543" s="6"/>
      <c r="WC1543" s="6"/>
      <c r="WD1543" s="6"/>
      <c r="WE1543" s="6"/>
      <c r="WF1543" s="6"/>
      <c r="WO1543" s="6"/>
      <c r="WP1543" s="6"/>
      <c r="WQ1543" s="6"/>
      <c r="WR1543" s="6"/>
      <c r="WS1543" s="6"/>
      <c r="WT1543" s="6"/>
      <c r="WU1543" s="6"/>
      <c r="WV1543" s="6"/>
      <c r="WW1543" s="6"/>
      <c r="WX1543" s="6"/>
      <c r="WY1543" s="6"/>
      <c r="WZ1543" s="6"/>
      <c r="XA1543" s="6"/>
      <c r="XB1543" s="6"/>
      <c r="XC1543" s="6"/>
      <c r="XD1543" s="6"/>
      <c r="XE1543" s="6"/>
      <c r="XF1543" s="6"/>
      <c r="XG1543" s="6"/>
      <c r="XH1543" s="6"/>
    </row>
    <row r="1544" spans="2:632" s="4" customFormat="1" x14ac:dyDescent="0.2">
      <c r="B1544" s="6"/>
      <c r="C1544" s="6"/>
      <c r="E1544" s="6"/>
      <c r="UH1544" s="6"/>
      <c r="UI1544" s="6"/>
      <c r="UJ1544" s="6"/>
      <c r="UK1544" s="6"/>
      <c r="UL1544" s="6"/>
      <c r="UM1544" s="6"/>
      <c r="UN1544" s="6"/>
      <c r="UO1544" s="6"/>
      <c r="UP1544" s="6"/>
      <c r="UQ1544" s="6"/>
      <c r="UR1544" s="6"/>
      <c r="US1544" s="6"/>
      <c r="UT1544" s="6"/>
      <c r="UU1544" s="6"/>
      <c r="UV1544" s="6"/>
      <c r="UW1544" s="6"/>
      <c r="UX1544" s="6"/>
      <c r="UY1544" s="6"/>
      <c r="UZ1544" s="6"/>
      <c r="VA1544" s="6"/>
      <c r="VM1544" s="6"/>
      <c r="VN1544" s="6"/>
      <c r="VO1544" s="6"/>
      <c r="VP1544" s="6"/>
      <c r="VQ1544" s="6"/>
      <c r="VR1544" s="6"/>
      <c r="VS1544" s="6"/>
      <c r="VT1544" s="6"/>
      <c r="VU1544" s="6"/>
      <c r="VV1544" s="6"/>
      <c r="VW1544" s="6"/>
      <c r="VX1544" s="6"/>
      <c r="VY1544" s="6"/>
      <c r="VZ1544" s="6"/>
      <c r="WA1544" s="6"/>
      <c r="WB1544" s="6"/>
      <c r="WC1544" s="6"/>
      <c r="WD1544" s="6"/>
      <c r="WE1544" s="6"/>
      <c r="WF1544" s="6"/>
      <c r="WO1544" s="6"/>
      <c r="WP1544" s="6"/>
      <c r="WQ1544" s="6"/>
      <c r="WR1544" s="6"/>
      <c r="WS1544" s="6"/>
      <c r="WT1544" s="6"/>
      <c r="WU1544" s="6"/>
      <c r="WV1544" s="6"/>
      <c r="WW1544" s="6"/>
      <c r="WX1544" s="6"/>
      <c r="WY1544" s="6"/>
      <c r="WZ1544" s="6"/>
      <c r="XA1544" s="6"/>
      <c r="XB1544" s="6"/>
      <c r="XC1544" s="6"/>
      <c r="XD1544" s="6"/>
      <c r="XE1544" s="6"/>
      <c r="XF1544" s="6"/>
      <c r="XG1544" s="6"/>
      <c r="XH1544" s="6"/>
    </row>
    <row r="1545" spans="2:632" s="4" customFormat="1" x14ac:dyDescent="0.2">
      <c r="B1545" s="6"/>
      <c r="C1545" s="6"/>
      <c r="E1545" s="6"/>
      <c r="UH1545" s="6"/>
      <c r="UI1545" s="6"/>
      <c r="UJ1545" s="6"/>
      <c r="UK1545" s="6"/>
      <c r="UL1545" s="6"/>
      <c r="UM1545" s="6"/>
      <c r="UN1545" s="6"/>
      <c r="UO1545" s="6"/>
      <c r="UP1545" s="6"/>
      <c r="UQ1545" s="6"/>
      <c r="UR1545" s="6"/>
      <c r="US1545" s="6"/>
      <c r="UT1545" s="6"/>
      <c r="UU1545" s="6"/>
      <c r="UV1545" s="6"/>
      <c r="UW1545" s="6"/>
      <c r="UX1545" s="6"/>
      <c r="UY1545" s="6"/>
      <c r="UZ1545" s="6"/>
      <c r="VA1545" s="6"/>
      <c r="VM1545" s="6"/>
      <c r="VN1545" s="6"/>
      <c r="VO1545" s="6"/>
      <c r="VP1545" s="6"/>
      <c r="VQ1545" s="6"/>
      <c r="VR1545" s="6"/>
      <c r="VS1545" s="6"/>
      <c r="VT1545" s="6"/>
      <c r="VU1545" s="6"/>
      <c r="VV1545" s="6"/>
      <c r="VW1545" s="6"/>
      <c r="VX1545" s="6"/>
      <c r="VY1545" s="6"/>
      <c r="VZ1545" s="6"/>
      <c r="WA1545" s="6"/>
      <c r="WB1545" s="6"/>
      <c r="WC1545" s="6"/>
      <c r="WD1545" s="6"/>
      <c r="WE1545" s="6"/>
      <c r="WF1545" s="6"/>
      <c r="WO1545" s="6"/>
      <c r="WP1545" s="6"/>
      <c r="WQ1545" s="6"/>
      <c r="WR1545" s="6"/>
      <c r="WS1545" s="6"/>
      <c r="WT1545" s="6"/>
      <c r="WU1545" s="6"/>
      <c r="WV1545" s="6"/>
      <c r="WW1545" s="6"/>
      <c r="WX1545" s="6"/>
      <c r="WY1545" s="6"/>
      <c r="WZ1545" s="6"/>
      <c r="XA1545" s="6"/>
      <c r="XB1545" s="6"/>
      <c r="XC1545" s="6"/>
      <c r="XD1545" s="6"/>
      <c r="XE1545" s="6"/>
      <c r="XF1545" s="6"/>
      <c r="XG1545" s="6"/>
      <c r="XH1545" s="6"/>
    </row>
    <row r="1546" spans="2:632" s="4" customFormat="1" x14ac:dyDescent="0.2">
      <c r="B1546" s="6"/>
      <c r="C1546" s="6"/>
      <c r="E1546" s="6"/>
      <c r="UH1546" s="6"/>
      <c r="UI1546" s="6"/>
      <c r="UJ1546" s="6"/>
      <c r="UK1546" s="6"/>
      <c r="UL1546" s="6"/>
      <c r="UM1546" s="6"/>
      <c r="UN1546" s="6"/>
      <c r="UO1546" s="6"/>
      <c r="UP1546" s="6"/>
      <c r="UQ1546" s="6"/>
      <c r="UR1546" s="6"/>
      <c r="US1546" s="6"/>
      <c r="UT1546" s="6"/>
      <c r="UU1546" s="6"/>
      <c r="UV1546" s="6"/>
      <c r="UW1546" s="6"/>
      <c r="UX1546" s="6"/>
      <c r="UY1546" s="6"/>
      <c r="UZ1546" s="6"/>
      <c r="VA1546" s="6"/>
      <c r="VM1546" s="6"/>
      <c r="VN1546" s="6"/>
      <c r="VO1546" s="6"/>
      <c r="VP1546" s="6"/>
      <c r="VQ1546" s="6"/>
      <c r="VR1546" s="6"/>
      <c r="VS1546" s="6"/>
      <c r="VT1546" s="6"/>
      <c r="VU1546" s="6"/>
      <c r="VV1546" s="6"/>
      <c r="VW1546" s="6"/>
      <c r="VX1546" s="6"/>
      <c r="VY1546" s="6"/>
      <c r="VZ1546" s="6"/>
      <c r="WA1546" s="6"/>
      <c r="WB1546" s="6"/>
      <c r="WC1546" s="6"/>
      <c r="WD1546" s="6"/>
      <c r="WE1546" s="6"/>
      <c r="WF1546" s="6"/>
      <c r="WO1546" s="6"/>
      <c r="WP1546" s="6"/>
      <c r="WQ1546" s="6"/>
      <c r="WR1546" s="6"/>
      <c r="WS1546" s="6"/>
      <c r="WT1546" s="6"/>
      <c r="WU1546" s="6"/>
      <c r="WV1546" s="6"/>
      <c r="WW1546" s="6"/>
      <c r="WX1546" s="6"/>
      <c r="WY1546" s="6"/>
      <c r="WZ1546" s="6"/>
      <c r="XA1546" s="6"/>
      <c r="XB1546" s="6"/>
      <c r="XC1546" s="6"/>
      <c r="XD1546" s="6"/>
      <c r="XE1546" s="6"/>
      <c r="XF1546" s="6"/>
      <c r="XG1546" s="6"/>
      <c r="XH1546" s="6"/>
    </row>
    <row r="1547" spans="2:632" s="4" customFormat="1" x14ac:dyDescent="0.2">
      <c r="B1547" s="6"/>
      <c r="C1547" s="6"/>
      <c r="E1547" s="6"/>
      <c r="UH1547" s="6"/>
      <c r="UI1547" s="6"/>
      <c r="UJ1547" s="6"/>
      <c r="UK1547" s="6"/>
      <c r="UL1547" s="6"/>
      <c r="UM1547" s="6"/>
      <c r="UN1547" s="6"/>
      <c r="UO1547" s="6"/>
      <c r="UP1547" s="6"/>
      <c r="UQ1547" s="6"/>
      <c r="UR1547" s="6"/>
      <c r="US1547" s="6"/>
      <c r="UT1547" s="6"/>
      <c r="UU1547" s="6"/>
      <c r="UV1547" s="6"/>
      <c r="UW1547" s="6"/>
      <c r="UX1547" s="6"/>
      <c r="UY1547" s="6"/>
      <c r="UZ1547" s="6"/>
      <c r="VA1547" s="6"/>
      <c r="VM1547" s="6"/>
      <c r="VN1547" s="6"/>
      <c r="VO1547" s="6"/>
      <c r="VP1547" s="6"/>
      <c r="VQ1547" s="6"/>
      <c r="VR1547" s="6"/>
      <c r="VS1547" s="6"/>
      <c r="VT1547" s="6"/>
      <c r="VU1547" s="6"/>
      <c r="VV1547" s="6"/>
      <c r="VW1547" s="6"/>
      <c r="VX1547" s="6"/>
      <c r="VY1547" s="6"/>
      <c r="VZ1547" s="6"/>
      <c r="WA1547" s="6"/>
      <c r="WB1547" s="6"/>
      <c r="WC1547" s="6"/>
      <c r="WD1547" s="6"/>
      <c r="WE1547" s="6"/>
      <c r="WF1547" s="6"/>
      <c r="WO1547" s="6"/>
      <c r="WP1547" s="6"/>
      <c r="WQ1547" s="6"/>
      <c r="WR1547" s="6"/>
      <c r="WS1547" s="6"/>
      <c r="WT1547" s="6"/>
      <c r="WU1547" s="6"/>
      <c r="WV1547" s="6"/>
      <c r="WW1547" s="6"/>
      <c r="WX1547" s="6"/>
      <c r="WY1547" s="6"/>
      <c r="WZ1547" s="6"/>
      <c r="XA1547" s="6"/>
      <c r="XB1547" s="6"/>
      <c r="XC1547" s="6"/>
      <c r="XD1547" s="6"/>
      <c r="XE1547" s="6"/>
      <c r="XF1547" s="6"/>
      <c r="XG1547" s="6"/>
      <c r="XH1547" s="6"/>
    </row>
    <row r="1548" spans="2:632" s="4" customFormat="1" x14ac:dyDescent="0.2">
      <c r="B1548" s="6"/>
      <c r="C1548" s="6"/>
      <c r="E1548" s="6"/>
      <c r="UH1548" s="6"/>
      <c r="UI1548" s="6"/>
      <c r="UJ1548" s="6"/>
      <c r="UK1548" s="6"/>
      <c r="UL1548" s="6"/>
      <c r="UM1548" s="6"/>
      <c r="UN1548" s="6"/>
      <c r="UO1548" s="6"/>
      <c r="UP1548" s="6"/>
      <c r="UQ1548" s="6"/>
      <c r="UR1548" s="6"/>
      <c r="US1548" s="6"/>
      <c r="UT1548" s="6"/>
      <c r="UU1548" s="6"/>
      <c r="UV1548" s="6"/>
      <c r="UW1548" s="6"/>
      <c r="UX1548" s="6"/>
      <c r="UY1548" s="6"/>
      <c r="UZ1548" s="6"/>
      <c r="VA1548" s="6"/>
      <c r="VM1548" s="6"/>
      <c r="VN1548" s="6"/>
      <c r="VO1548" s="6"/>
      <c r="VP1548" s="6"/>
      <c r="VQ1548" s="6"/>
      <c r="VR1548" s="6"/>
      <c r="VS1548" s="6"/>
      <c r="VT1548" s="6"/>
      <c r="VU1548" s="6"/>
      <c r="VV1548" s="6"/>
      <c r="VW1548" s="6"/>
      <c r="VX1548" s="6"/>
      <c r="VY1548" s="6"/>
      <c r="VZ1548" s="6"/>
      <c r="WA1548" s="6"/>
      <c r="WB1548" s="6"/>
      <c r="WC1548" s="6"/>
      <c r="WD1548" s="6"/>
      <c r="WE1548" s="6"/>
      <c r="WF1548" s="6"/>
      <c r="WO1548" s="6"/>
      <c r="WP1548" s="6"/>
      <c r="WQ1548" s="6"/>
      <c r="WR1548" s="6"/>
      <c r="WS1548" s="6"/>
      <c r="WT1548" s="6"/>
      <c r="WU1548" s="6"/>
      <c r="WV1548" s="6"/>
      <c r="WW1548" s="6"/>
      <c r="WX1548" s="6"/>
      <c r="WY1548" s="6"/>
      <c r="WZ1548" s="6"/>
      <c r="XA1548" s="6"/>
      <c r="XB1548" s="6"/>
      <c r="XC1548" s="6"/>
      <c r="XD1548" s="6"/>
      <c r="XE1548" s="6"/>
      <c r="XF1548" s="6"/>
      <c r="XG1548" s="6"/>
      <c r="XH1548" s="6"/>
    </row>
    <row r="1549" spans="2:632" s="4" customFormat="1" x14ac:dyDescent="0.2">
      <c r="B1549" s="6"/>
      <c r="C1549" s="6"/>
      <c r="E1549" s="6"/>
      <c r="UH1549" s="6"/>
      <c r="UI1549" s="6"/>
      <c r="UJ1549" s="6"/>
      <c r="UK1549" s="6"/>
      <c r="UL1549" s="6"/>
      <c r="UM1549" s="6"/>
      <c r="UN1549" s="6"/>
      <c r="UO1549" s="6"/>
      <c r="UP1549" s="6"/>
      <c r="UQ1549" s="6"/>
      <c r="UR1549" s="6"/>
      <c r="US1549" s="6"/>
      <c r="UT1549" s="6"/>
      <c r="UU1549" s="6"/>
      <c r="UV1549" s="6"/>
      <c r="UW1549" s="6"/>
      <c r="UX1549" s="6"/>
      <c r="UY1549" s="6"/>
      <c r="UZ1549" s="6"/>
      <c r="VA1549" s="6"/>
      <c r="VM1549" s="6"/>
      <c r="VN1549" s="6"/>
      <c r="VO1549" s="6"/>
      <c r="VP1549" s="6"/>
      <c r="VQ1549" s="6"/>
      <c r="VR1549" s="6"/>
      <c r="VS1549" s="6"/>
      <c r="VT1549" s="6"/>
      <c r="VU1549" s="6"/>
      <c r="VV1549" s="6"/>
      <c r="VW1549" s="6"/>
      <c r="VX1549" s="6"/>
      <c r="VY1549" s="6"/>
      <c r="VZ1549" s="6"/>
      <c r="WA1549" s="6"/>
      <c r="WB1549" s="6"/>
      <c r="WC1549" s="6"/>
      <c r="WD1549" s="6"/>
      <c r="WE1549" s="6"/>
      <c r="WF1549" s="6"/>
      <c r="WO1549" s="6"/>
      <c r="WP1549" s="6"/>
      <c r="WQ1549" s="6"/>
      <c r="WR1549" s="6"/>
      <c r="WS1549" s="6"/>
      <c r="WT1549" s="6"/>
      <c r="WU1549" s="6"/>
      <c r="WV1549" s="6"/>
      <c r="WW1549" s="6"/>
      <c r="WX1549" s="6"/>
      <c r="WY1549" s="6"/>
      <c r="WZ1549" s="6"/>
      <c r="XA1549" s="6"/>
      <c r="XB1549" s="6"/>
      <c r="XC1549" s="6"/>
      <c r="XD1549" s="6"/>
      <c r="XE1549" s="6"/>
      <c r="XF1549" s="6"/>
      <c r="XG1549" s="6"/>
      <c r="XH1549" s="6"/>
    </row>
    <row r="1550" spans="2:632" s="4" customFormat="1" x14ac:dyDescent="0.2">
      <c r="B1550" s="6"/>
      <c r="C1550" s="6"/>
      <c r="E1550" s="6"/>
      <c r="UH1550" s="6"/>
      <c r="UI1550" s="6"/>
      <c r="UJ1550" s="6"/>
      <c r="UK1550" s="6"/>
      <c r="UL1550" s="6"/>
      <c r="UM1550" s="6"/>
      <c r="UN1550" s="6"/>
      <c r="UO1550" s="6"/>
      <c r="UP1550" s="6"/>
      <c r="UQ1550" s="6"/>
      <c r="UR1550" s="6"/>
      <c r="US1550" s="6"/>
      <c r="UT1550" s="6"/>
      <c r="UU1550" s="6"/>
      <c r="UV1550" s="6"/>
      <c r="UW1550" s="6"/>
      <c r="UX1550" s="6"/>
      <c r="UY1550" s="6"/>
      <c r="UZ1550" s="6"/>
      <c r="VA1550" s="6"/>
      <c r="VM1550" s="6"/>
      <c r="VN1550" s="6"/>
      <c r="VO1550" s="6"/>
      <c r="VP1550" s="6"/>
      <c r="VQ1550" s="6"/>
      <c r="VR1550" s="6"/>
      <c r="VS1550" s="6"/>
      <c r="VT1550" s="6"/>
      <c r="VU1550" s="6"/>
      <c r="VV1550" s="6"/>
      <c r="VW1550" s="6"/>
      <c r="VX1550" s="6"/>
      <c r="VY1550" s="6"/>
      <c r="VZ1550" s="6"/>
      <c r="WA1550" s="6"/>
      <c r="WB1550" s="6"/>
      <c r="WC1550" s="6"/>
      <c r="WD1550" s="6"/>
      <c r="WE1550" s="6"/>
      <c r="WF1550" s="6"/>
      <c r="WO1550" s="6"/>
      <c r="WP1550" s="6"/>
      <c r="WQ1550" s="6"/>
      <c r="WR1550" s="6"/>
      <c r="WS1550" s="6"/>
      <c r="WT1550" s="6"/>
      <c r="WU1550" s="6"/>
      <c r="WV1550" s="6"/>
      <c r="WW1550" s="6"/>
      <c r="WX1550" s="6"/>
      <c r="WY1550" s="6"/>
      <c r="WZ1550" s="6"/>
      <c r="XA1550" s="6"/>
      <c r="XB1550" s="6"/>
      <c r="XC1550" s="6"/>
      <c r="XD1550" s="6"/>
      <c r="XE1550" s="6"/>
      <c r="XF1550" s="6"/>
      <c r="XG1550" s="6"/>
      <c r="XH1550" s="6"/>
    </row>
    <row r="1551" spans="2:632" s="4" customFormat="1" x14ac:dyDescent="0.2">
      <c r="B1551" s="6"/>
      <c r="C1551" s="6"/>
      <c r="E1551" s="6"/>
      <c r="UH1551" s="6"/>
      <c r="UI1551" s="6"/>
      <c r="UJ1551" s="6"/>
      <c r="UK1551" s="6"/>
      <c r="UL1551" s="6"/>
      <c r="UM1551" s="6"/>
      <c r="UN1551" s="6"/>
      <c r="UO1551" s="6"/>
      <c r="UP1551" s="6"/>
      <c r="UQ1551" s="6"/>
      <c r="UR1551" s="6"/>
      <c r="US1551" s="6"/>
      <c r="UT1551" s="6"/>
      <c r="UU1551" s="6"/>
      <c r="UV1551" s="6"/>
      <c r="UW1551" s="6"/>
      <c r="UX1551" s="6"/>
      <c r="UY1551" s="6"/>
      <c r="UZ1551" s="6"/>
      <c r="VA1551" s="6"/>
      <c r="VM1551" s="6"/>
      <c r="VN1551" s="6"/>
      <c r="VO1551" s="6"/>
      <c r="VP1551" s="6"/>
      <c r="VQ1551" s="6"/>
      <c r="VR1551" s="6"/>
      <c r="VS1551" s="6"/>
      <c r="VT1551" s="6"/>
      <c r="VU1551" s="6"/>
      <c r="VV1551" s="6"/>
      <c r="VW1551" s="6"/>
      <c r="VX1551" s="6"/>
      <c r="VY1551" s="6"/>
      <c r="VZ1551" s="6"/>
      <c r="WA1551" s="6"/>
      <c r="WB1551" s="6"/>
      <c r="WC1551" s="6"/>
      <c r="WD1551" s="6"/>
      <c r="WE1551" s="6"/>
      <c r="WF1551" s="6"/>
      <c r="WO1551" s="6"/>
      <c r="WP1551" s="6"/>
      <c r="WQ1551" s="6"/>
      <c r="WR1551" s="6"/>
      <c r="WS1551" s="6"/>
      <c r="WT1551" s="6"/>
      <c r="WU1551" s="6"/>
      <c r="WV1551" s="6"/>
      <c r="WW1551" s="6"/>
      <c r="WX1551" s="6"/>
      <c r="WY1551" s="6"/>
      <c r="WZ1551" s="6"/>
      <c r="XA1551" s="6"/>
      <c r="XB1551" s="6"/>
      <c r="XC1551" s="6"/>
      <c r="XD1551" s="6"/>
      <c r="XE1551" s="6"/>
      <c r="XF1551" s="6"/>
      <c r="XG1551" s="6"/>
      <c r="XH1551" s="6"/>
    </row>
    <row r="1552" spans="2:632" s="4" customFormat="1" x14ac:dyDescent="0.2">
      <c r="B1552" s="6"/>
      <c r="C1552" s="6"/>
      <c r="E1552" s="6"/>
      <c r="UH1552" s="6"/>
      <c r="UI1552" s="6"/>
      <c r="UJ1552" s="6"/>
      <c r="UK1552" s="6"/>
      <c r="UL1552" s="6"/>
      <c r="UM1552" s="6"/>
      <c r="UN1552" s="6"/>
      <c r="UO1552" s="6"/>
      <c r="UP1552" s="6"/>
      <c r="UQ1552" s="6"/>
      <c r="UR1552" s="6"/>
      <c r="US1552" s="6"/>
      <c r="UT1552" s="6"/>
      <c r="UU1552" s="6"/>
      <c r="UV1552" s="6"/>
      <c r="UW1552" s="6"/>
      <c r="UX1552" s="6"/>
      <c r="UY1552" s="6"/>
      <c r="UZ1552" s="6"/>
      <c r="VA1552" s="6"/>
      <c r="VM1552" s="6"/>
      <c r="VN1552" s="6"/>
      <c r="VO1552" s="6"/>
      <c r="VP1552" s="6"/>
      <c r="VQ1552" s="6"/>
      <c r="VR1552" s="6"/>
      <c r="VS1552" s="6"/>
      <c r="VT1552" s="6"/>
      <c r="VU1552" s="6"/>
      <c r="VV1552" s="6"/>
      <c r="VW1552" s="6"/>
      <c r="VX1552" s="6"/>
      <c r="VY1552" s="6"/>
      <c r="VZ1552" s="6"/>
      <c r="WA1552" s="6"/>
      <c r="WB1552" s="6"/>
      <c r="WC1552" s="6"/>
      <c r="WD1552" s="6"/>
      <c r="WE1552" s="6"/>
      <c r="WF1552" s="6"/>
      <c r="WO1552" s="6"/>
      <c r="WP1552" s="6"/>
      <c r="WQ1552" s="6"/>
      <c r="WR1552" s="6"/>
      <c r="WS1552" s="6"/>
      <c r="WT1552" s="6"/>
      <c r="WU1552" s="6"/>
      <c r="WV1552" s="6"/>
      <c r="WW1552" s="6"/>
      <c r="WX1552" s="6"/>
      <c r="WY1552" s="6"/>
      <c r="WZ1552" s="6"/>
      <c r="XA1552" s="6"/>
      <c r="XB1552" s="6"/>
      <c r="XC1552" s="6"/>
      <c r="XD1552" s="6"/>
      <c r="XE1552" s="6"/>
      <c r="XF1552" s="6"/>
      <c r="XG1552" s="6"/>
      <c r="XH1552" s="6"/>
    </row>
    <row r="1553" spans="2:632" s="4" customFormat="1" x14ac:dyDescent="0.2">
      <c r="B1553" s="6"/>
      <c r="C1553" s="6"/>
      <c r="E1553" s="6"/>
      <c r="UH1553" s="6"/>
      <c r="UI1553" s="6"/>
      <c r="UJ1553" s="6"/>
      <c r="UK1553" s="6"/>
      <c r="UL1553" s="6"/>
      <c r="UM1553" s="6"/>
      <c r="UN1553" s="6"/>
      <c r="UO1553" s="6"/>
      <c r="UP1553" s="6"/>
      <c r="UQ1553" s="6"/>
      <c r="UR1553" s="6"/>
      <c r="US1553" s="6"/>
      <c r="UT1553" s="6"/>
      <c r="UU1553" s="6"/>
      <c r="UV1553" s="6"/>
      <c r="UW1553" s="6"/>
      <c r="UX1553" s="6"/>
      <c r="UY1553" s="6"/>
      <c r="UZ1553" s="6"/>
      <c r="VA1553" s="6"/>
      <c r="VM1553" s="6"/>
      <c r="VN1553" s="6"/>
      <c r="VO1553" s="6"/>
      <c r="VP1553" s="6"/>
      <c r="VQ1553" s="6"/>
      <c r="VR1553" s="6"/>
      <c r="VS1553" s="6"/>
      <c r="VT1553" s="6"/>
      <c r="VU1553" s="6"/>
      <c r="VV1553" s="6"/>
      <c r="VW1553" s="6"/>
      <c r="VX1553" s="6"/>
      <c r="VY1553" s="6"/>
      <c r="VZ1553" s="6"/>
      <c r="WA1553" s="6"/>
      <c r="WB1553" s="6"/>
      <c r="WC1553" s="6"/>
      <c r="WD1553" s="6"/>
      <c r="WE1553" s="6"/>
      <c r="WF1553" s="6"/>
      <c r="WO1553" s="6"/>
      <c r="WP1553" s="6"/>
      <c r="WQ1553" s="6"/>
      <c r="WR1553" s="6"/>
      <c r="WS1553" s="6"/>
      <c r="WT1553" s="6"/>
      <c r="WU1553" s="6"/>
      <c r="WV1553" s="6"/>
      <c r="WW1553" s="6"/>
      <c r="WX1553" s="6"/>
      <c r="WY1553" s="6"/>
      <c r="WZ1553" s="6"/>
      <c r="XA1553" s="6"/>
      <c r="XB1553" s="6"/>
      <c r="XC1553" s="6"/>
      <c r="XD1553" s="6"/>
      <c r="XE1553" s="6"/>
      <c r="XF1553" s="6"/>
      <c r="XG1553" s="6"/>
      <c r="XH1553" s="6"/>
    </row>
    <row r="1554" spans="2:632" s="4" customFormat="1" x14ac:dyDescent="0.2">
      <c r="B1554" s="6"/>
      <c r="C1554" s="6"/>
      <c r="E1554" s="6"/>
      <c r="UH1554" s="6"/>
      <c r="UI1554" s="6"/>
      <c r="UJ1554" s="6"/>
      <c r="UK1554" s="6"/>
      <c r="UL1554" s="6"/>
      <c r="UM1554" s="6"/>
      <c r="UN1554" s="6"/>
      <c r="UO1554" s="6"/>
      <c r="UP1554" s="6"/>
      <c r="UQ1554" s="6"/>
      <c r="UR1554" s="6"/>
      <c r="US1554" s="6"/>
      <c r="UT1554" s="6"/>
      <c r="UU1554" s="6"/>
      <c r="UV1554" s="6"/>
      <c r="UW1554" s="6"/>
      <c r="UX1554" s="6"/>
      <c r="UY1554" s="6"/>
      <c r="UZ1554" s="6"/>
      <c r="VA1554" s="6"/>
      <c r="VM1554" s="6"/>
      <c r="VN1554" s="6"/>
      <c r="VO1554" s="6"/>
      <c r="VP1554" s="6"/>
      <c r="VQ1554" s="6"/>
      <c r="VR1554" s="6"/>
      <c r="VS1554" s="6"/>
      <c r="VT1554" s="6"/>
      <c r="VU1554" s="6"/>
      <c r="VV1554" s="6"/>
      <c r="VW1554" s="6"/>
      <c r="VX1554" s="6"/>
      <c r="VY1554" s="6"/>
      <c r="VZ1554" s="6"/>
      <c r="WA1554" s="6"/>
      <c r="WB1554" s="6"/>
      <c r="WC1554" s="6"/>
      <c r="WD1554" s="6"/>
      <c r="WE1554" s="6"/>
      <c r="WF1554" s="6"/>
      <c r="WO1554" s="6"/>
      <c r="WP1554" s="6"/>
      <c r="WQ1554" s="6"/>
      <c r="WR1554" s="6"/>
      <c r="WS1554" s="6"/>
      <c r="WT1554" s="6"/>
      <c r="WU1554" s="6"/>
      <c r="WV1554" s="6"/>
      <c r="WW1554" s="6"/>
      <c r="WX1554" s="6"/>
      <c r="WY1554" s="6"/>
      <c r="WZ1554" s="6"/>
      <c r="XA1554" s="6"/>
      <c r="XB1554" s="6"/>
      <c r="XC1554" s="6"/>
      <c r="XD1554" s="6"/>
      <c r="XE1554" s="6"/>
      <c r="XF1554" s="6"/>
      <c r="XG1554" s="6"/>
      <c r="XH1554" s="6"/>
    </row>
    <row r="1555" spans="2:632" s="4" customFormat="1" x14ac:dyDescent="0.2">
      <c r="B1555" s="6"/>
      <c r="C1555" s="6"/>
      <c r="E1555" s="6"/>
      <c r="UH1555" s="6"/>
      <c r="UI1555" s="6"/>
      <c r="UJ1555" s="6"/>
      <c r="UK1555" s="6"/>
      <c r="UL1555" s="6"/>
      <c r="UM1555" s="6"/>
      <c r="UN1555" s="6"/>
      <c r="UO1555" s="6"/>
      <c r="UP1555" s="6"/>
      <c r="UQ1555" s="6"/>
      <c r="UR1555" s="6"/>
      <c r="US1555" s="6"/>
      <c r="UT1555" s="6"/>
      <c r="UU1555" s="6"/>
      <c r="UV1555" s="6"/>
      <c r="UW1555" s="6"/>
      <c r="UX1555" s="6"/>
      <c r="UY1555" s="6"/>
      <c r="UZ1555" s="6"/>
      <c r="VA1555" s="6"/>
      <c r="VM1555" s="6"/>
      <c r="VN1555" s="6"/>
      <c r="VO1555" s="6"/>
      <c r="VP1555" s="6"/>
      <c r="VQ1555" s="6"/>
      <c r="VR1555" s="6"/>
      <c r="VS1555" s="6"/>
      <c r="VT1555" s="6"/>
      <c r="VU1555" s="6"/>
      <c r="VV1555" s="6"/>
      <c r="VW1555" s="6"/>
      <c r="VX1555" s="6"/>
      <c r="VY1555" s="6"/>
      <c r="VZ1555" s="6"/>
      <c r="WA1555" s="6"/>
      <c r="WB1555" s="6"/>
      <c r="WC1555" s="6"/>
      <c r="WD1555" s="6"/>
      <c r="WE1555" s="6"/>
      <c r="WF1555" s="6"/>
      <c r="WO1555" s="6"/>
      <c r="WP1555" s="6"/>
      <c r="WQ1555" s="6"/>
      <c r="WR1555" s="6"/>
      <c r="WS1555" s="6"/>
      <c r="WT1555" s="6"/>
      <c r="WU1555" s="6"/>
      <c r="WV1555" s="6"/>
      <c r="WW1555" s="6"/>
      <c r="WX1555" s="6"/>
      <c r="WY1555" s="6"/>
      <c r="WZ1555" s="6"/>
      <c r="XA1555" s="6"/>
      <c r="XB1555" s="6"/>
      <c r="XC1555" s="6"/>
      <c r="XD1555" s="6"/>
      <c r="XE1555" s="6"/>
      <c r="XF1555" s="6"/>
      <c r="XG1555" s="6"/>
      <c r="XH1555" s="6"/>
    </row>
    <row r="1556" spans="2:632" s="4" customFormat="1" x14ac:dyDescent="0.2">
      <c r="B1556" s="6"/>
      <c r="C1556" s="6"/>
      <c r="E1556" s="6"/>
      <c r="UH1556" s="6"/>
      <c r="UI1556" s="6"/>
      <c r="UJ1556" s="6"/>
      <c r="UK1556" s="6"/>
      <c r="UL1556" s="6"/>
      <c r="UM1556" s="6"/>
      <c r="UN1556" s="6"/>
      <c r="UO1556" s="6"/>
      <c r="UP1556" s="6"/>
      <c r="UQ1556" s="6"/>
      <c r="UR1556" s="6"/>
      <c r="US1556" s="6"/>
      <c r="UT1556" s="6"/>
      <c r="UU1556" s="6"/>
      <c r="UV1556" s="6"/>
      <c r="UW1556" s="6"/>
      <c r="UX1556" s="6"/>
      <c r="UY1556" s="6"/>
      <c r="UZ1556" s="6"/>
      <c r="VA1556" s="6"/>
      <c r="VM1556" s="6"/>
      <c r="VN1556" s="6"/>
      <c r="VO1556" s="6"/>
      <c r="VP1556" s="6"/>
      <c r="VQ1556" s="6"/>
      <c r="VR1556" s="6"/>
      <c r="VS1556" s="6"/>
      <c r="VT1556" s="6"/>
      <c r="VU1556" s="6"/>
      <c r="VV1556" s="6"/>
      <c r="VW1556" s="6"/>
      <c r="VX1556" s="6"/>
      <c r="VY1556" s="6"/>
      <c r="VZ1556" s="6"/>
      <c r="WA1556" s="6"/>
      <c r="WB1556" s="6"/>
      <c r="WC1556" s="6"/>
      <c r="WD1556" s="6"/>
      <c r="WE1556" s="6"/>
      <c r="WF1556" s="6"/>
      <c r="WO1556" s="6"/>
      <c r="WP1556" s="6"/>
      <c r="WQ1556" s="6"/>
      <c r="WR1556" s="6"/>
      <c r="WS1556" s="6"/>
      <c r="WT1556" s="6"/>
      <c r="WU1556" s="6"/>
      <c r="WV1556" s="6"/>
      <c r="WW1556" s="6"/>
      <c r="WX1556" s="6"/>
      <c r="WY1556" s="6"/>
      <c r="WZ1556" s="6"/>
      <c r="XA1556" s="6"/>
      <c r="XB1556" s="6"/>
      <c r="XC1556" s="6"/>
      <c r="XD1556" s="6"/>
      <c r="XE1556" s="6"/>
      <c r="XF1556" s="6"/>
      <c r="XG1556" s="6"/>
      <c r="XH1556" s="6"/>
    </row>
    <row r="1557" spans="2:632" s="4" customFormat="1" x14ac:dyDescent="0.2">
      <c r="B1557" s="6"/>
      <c r="C1557" s="6"/>
      <c r="E1557" s="6"/>
      <c r="UH1557" s="6"/>
      <c r="UI1557" s="6"/>
      <c r="UJ1557" s="6"/>
      <c r="UK1557" s="6"/>
      <c r="UL1557" s="6"/>
      <c r="UM1557" s="6"/>
      <c r="UN1557" s="6"/>
      <c r="UO1557" s="6"/>
      <c r="UP1557" s="6"/>
      <c r="UQ1557" s="6"/>
      <c r="UR1557" s="6"/>
      <c r="US1557" s="6"/>
      <c r="UT1557" s="6"/>
      <c r="UU1557" s="6"/>
      <c r="UV1557" s="6"/>
      <c r="UW1557" s="6"/>
      <c r="UX1557" s="6"/>
      <c r="UY1557" s="6"/>
      <c r="UZ1557" s="6"/>
      <c r="VA1557" s="6"/>
      <c r="VM1557" s="6"/>
      <c r="VN1557" s="6"/>
      <c r="VO1557" s="6"/>
      <c r="VP1557" s="6"/>
      <c r="VQ1557" s="6"/>
      <c r="VR1557" s="6"/>
      <c r="VS1557" s="6"/>
      <c r="VT1557" s="6"/>
      <c r="VU1557" s="6"/>
      <c r="VV1557" s="6"/>
      <c r="VW1557" s="6"/>
      <c r="VX1557" s="6"/>
      <c r="VY1557" s="6"/>
      <c r="VZ1557" s="6"/>
      <c r="WA1557" s="6"/>
      <c r="WB1557" s="6"/>
      <c r="WC1557" s="6"/>
      <c r="WD1557" s="6"/>
      <c r="WE1557" s="6"/>
      <c r="WF1557" s="6"/>
      <c r="WO1557" s="6"/>
      <c r="WP1557" s="6"/>
      <c r="WQ1557" s="6"/>
      <c r="WR1557" s="6"/>
      <c r="WS1557" s="6"/>
      <c r="WT1557" s="6"/>
      <c r="WU1557" s="6"/>
      <c r="WV1557" s="6"/>
      <c r="WW1557" s="6"/>
      <c r="WX1557" s="6"/>
      <c r="WY1557" s="6"/>
      <c r="WZ1557" s="6"/>
      <c r="XA1557" s="6"/>
      <c r="XB1557" s="6"/>
      <c r="XC1557" s="6"/>
      <c r="XD1557" s="6"/>
      <c r="XE1557" s="6"/>
      <c r="XF1557" s="6"/>
      <c r="XG1557" s="6"/>
      <c r="XH1557" s="6"/>
    </row>
    <row r="1558" spans="2:632" s="4" customFormat="1" x14ac:dyDescent="0.2">
      <c r="B1558" s="6"/>
      <c r="C1558" s="6"/>
      <c r="E1558" s="6"/>
      <c r="UH1558" s="6"/>
      <c r="UI1558" s="6"/>
      <c r="UJ1558" s="6"/>
      <c r="UK1558" s="6"/>
      <c r="UL1558" s="6"/>
      <c r="UM1558" s="6"/>
      <c r="UN1558" s="6"/>
      <c r="UO1558" s="6"/>
      <c r="UP1558" s="6"/>
      <c r="UQ1558" s="6"/>
      <c r="UR1558" s="6"/>
      <c r="US1558" s="6"/>
      <c r="UT1558" s="6"/>
      <c r="UU1558" s="6"/>
      <c r="UV1558" s="6"/>
      <c r="UW1558" s="6"/>
      <c r="UX1558" s="6"/>
      <c r="UY1558" s="6"/>
      <c r="UZ1558" s="6"/>
      <c r="VA1558" s="6"/>
      <c r="VM1558" s="6"/>
      <c r="VN1558" s="6"/>
      <c r="VO1558" s="6"/>
      <c r="VP1558" s="6"/>
      <c r="VQ1558" s="6"/>
      <c r="VR1558" s="6"/>
      <c r="VS1558" s="6"/>
      <c r="VT1558" s="6"/>
      <c r="VU1558" s="6"/>
      <c r="VV1558" s="6"/>
      <c r="VW1558" s="6"/>
      <c r="VX1558" s="6"/>
      <c r="VY1558" s="6"/>
      <c r="VZ1558" s="6"/>
      <c r="WA1558" s="6"/>
      <c r="WB1558" s="6"/>
      <c r="WC1558" s="6"/>
      <c r="WD1558" s="6"/>
      <c r="WE1558" s="6"/>
      <c r="WF1558" s="6"/>
      <c r="WO1558" s="6"/>
      <c r="WP1558" s="6"/>
      <c r="WQ1558" s="6"/>
      <c r="WR1558" s="6"/>
      <c r="WS1558" s="6"/>
      <c r="WT1558" s="6"/>
      <c r="WU1558" s="6"/>
      <c r="WV1558" s="6"/>
      <c r="WW1558" s="6"/>
      <c r="WX1558" s="6"/>
      <c r="WY1558" s="6"/>
      <c r="WZ1558" s="6"/>
      <c r="XA1558" s="6"/>
      <c r="XB1558" s="6"/>
      <c r="XC1558" s="6"/>
      <c r="XD1558" s="6"/>
      <c r="XE1558" s="6"/>
      <c r="XF1558" s="6"/>
      <c r="XG1558" s="6"/>
      <c r="XH1558" s="6"/>
    </row>
    <row r="1559" spans="2:632" s="4" customFormat="1" x14ac:dyDescent="0.2">
      <c r="B1559" s="6"/>
      <c r="C1559" s="6"/>
      <c r="E1559" s="6"/>
      <c r="UH1559" s="6"/>
      <c r="UI1559" s="6"/>
      <c r="UJ1559" s="6"/>
      <c r="UK1559" s="6"/>
      <c r="UL1559" s="6"/>
      <c r="UM1559" s="6"/>
      <c r="UN1559" s="6"/>
      <c r="UO1559" s="6"/>
      <c r="UP1559" s="6"/>
      <c r="UQ1559" s="6"/>
      <c r="UR1559" s="6"/>
      <c r="US1559" s="6"/>
      <c r="UT1559" s="6"/>
      <c r="UU1559" s="6"/>
      <c r="UV1559" s="6"/>
      <c r="UW1559" s="6"/>
      <c r="UX1559" s="6"/>
      <c r="UY1559" s="6"/>
      <c r="UZ1559" s="6"/>
      <c r="VA1559" s="6"/>
      <c r="VM1559" s="6"/>
      <c r="VN1559" s="6"/>
      <c r="VO1559" s="6"/>
      <c r="VP1559" s="6"/>
      <c r="VQ1559" s="6"/>
      <c r="VR1559" s="6"/>
      <c r="VS1559" s="6"/>
      <c r="VT1559" s="6"/>
      <c r="VU1559" s="6"/>
      <c r="VV1559" s="6"/>
      <c r="VW1559" s="6"/>
      <c r="VX1559" s="6"/>
      <c r="VY1559" s="6"/>
      <c r="VZ1559" s="6"/>
      <c r="WA1559" s="6"/>
      <c r="WB1559" s="6"/>
      <c r="WC1559" s="6"/>
      <c r="WD1559" s="6"/>
      <c r="WE1559" s="6"/>
      <c r="WF1559" s="6"/>
      <c r="WO1559" s="6"/>
      <c r="WP1559" s="6"/>
      <c r="WQ1559" s="6"/>
      <c r="WR1559" s="6"/>
      <c r="WS1559" s="6"/>
      <c r="WT1559" s="6"/>
      <c r="WU1559" s="6"/>
      <c r="WV1559" s="6"/>
      <c r="WW1559" s="6"/>
      <c r="WX1559" s="6"/>
      <c r="WY1559" s="6"/>
      <c r="WZ1559" s="6"/>
      <c r="XA1559" s="6"/>
      <c r="XB1559" s="6"/>
      <c r="XC1559" s="6"/>
      <c r="XD1559" s="6"/>
      <c r="XE1559" s="6"/>
      <c r="XF1559" s="6"/>
      <c r="XG1559" s="6"/>
      <c r="XH1559" s="6"/>
    </row>
    <row r="1560" spans="2:632" s="4" customFormat="1" x14ac:dyDescent="0.2">
      <c r="B1560" s="6"/>
      <c r="C1560" s="6"/>
      <c r="E1560" s="6"/>
      <c r="UH1560" s="6"/>
      <c r="UI1560" s="6"/>
      <c r="UJ1560" s="6"/>
      <c r="UK1560" s="6"/>
      <c r="UL1560" s="6"/>
      <c r="UM1560" s="6"/>
      <c r="UN1560" s="6"/>
      <c r="UO1560" s="6"/>
      <c r="UP1560" s="6"/>
      <c r="UQ1560" s="6"/>
      <c r="UR1560" s="6"/>
      <c r="US1560" s="6"/>
      <c r="UT1560" s="6"/>
      <c r="UU1560" s="6"/>
      <c r="UV1560" s="6"/>
      <c r="UW1560" s="6"/>
      <c r="UX1560" s="6"/>
      <c r="UY1560" s="6"/>
      <c r="UZ1560" s="6"/>
      <c r="VA1560" s="6"/>
      <c r="VM1560" s="6"/>
      <c r="VN1560" s="6"/>
      <c r="VO1560" s="6"/>
      <c r="VP1560" s="6"/>
      <c r="VQ1560" s="6"/>
      <c r="VR1560" s="6"/>
      <c r="VS1560" s="6"/>
      <c r="VT1560" s="6"/>
      <c r="VU1560" s="6"/>
      <c r="VV1560" s="6"/>
      <c r="VW1560" s="6"/>
      <c r="VX1560" s="6"/>
      <c r="VY1560" s="6"/>
      <c r="VZ1560" s="6"/>
      <c r="WA1560" s="6"/>
      <c r="WB1560" s="6"/>
      <c r="WC1560" s="6"/>
      <c r="WD1560" s="6"/>
      <c r="WE1560" s="6"/>
      <c r="WF1560" s="6"/>
      <c r="WO1560" s="6"/>
      <c r="WP1560" s="6"/>
      <c r="WQ1560" s="6"/>
      <c r="WR1560" s="6"/>
      <c r="WS1560" s="6"/>
      <c r="WT1560" s="6"/>
      <c r="WU1560" s="6"/>
      <c r="WV1560" s="6"/>
      <c r="WW1560" s="6"/>
      <c r="WX1560" s="6"/>
      <c r="WY1560" s="6"/>
      <c r="WZ1560" s="6"/>
      <c r="XA1560" s="6"/>
      <c r="XB1560" s="6"/>
      <c r="XC1560" s="6"/>
      <c r="XD1560" s="6"/>
      <c r="XE1560" s="6"/>
      <c r="XF1560" s="6"/>
      <c r="XG1560" s="6"/>
      <c r="XH1560" s="6"/>
    </row>
    <row r="1561" spans="2:632" s="4" customFormat="1" x14ac:dyDescent="0.2">
      <c r="B1561" s="6"/>
      <c r="C1561" s="6"/>
      <c r="E1561" s="6"/>
      <c r="UH1561" s="6"/>
      <c r="UI1561" s="6"/>
      <c r="UJ1561" s="6"/>
      <c r="UK1561" s="6"/>
      <c r="UL1561" s="6"/>
      <c r="UM1561" s="6"/>
      <c r="UN1561" s="6"/>
      <c r="UO1561" s="6"/>
      <c r="UP1561" s="6"/>
      <c r="UQ1561" s="6"/>
      <c r="UR1561" s="6"/>
      <c r="US1561" s="6"/>
      <c r="UT1561" s="6"/>
      <c r="UU1561" s="6"/>
      <c r="UV1561" s="6"/>
      <c r="UW1561" s="6"/>
      <c r="UX1561" s="6"/>
      <c r="UY1561" s="6"/>
      <c r="UZ1561" s="6"/>
      <c r="VA1561" s="6"/>
      <c r="VM1561" s="6"/>
      <c r="VN1561" s="6"/>
      <c r="VO1561" s="6"/>
      <c r="VP1561" s="6"/>
      <c r="VQ1561" s="6"/>
      <c r="VR1561" s="6"/>
      <c r="VS1561" s="6"/>
      <c r="VT1561" s="6"/>
      <c r="VU1561" s="6"/>
      <c r="VV1561" s="6"/>
      <c r="VW1561" s="6"/>
      <c r="VX1561" s="6"/>
      <c r="VY1561" s="6"/>
      <c r="VZ1561" s="6"/>
      <c r="WA1561" s="6"/>
      <c r="WB1561" s="6"/>
      <c r="WC1561" s="6"/>
      <c r="WD1561" s="6"/>
      <c r="WE1561" s="6"/>
      <c r="WF1561" s="6"/>
      <c r="WO1561" s="6"/>
      <c r="WP1561" s="6"/>
      <c r="WQ1561" s="6"/>
      <c r="WR1561" s="6"/>
      <c r="WS1561" s="6"/>
      <c r="WT1561" s="6"/>
      <c r="WU1561" s="6"/>
      <c r="WV1561" s="6"/>
      <c r="WW1561" s="6"/>
      <c r="WX1561" s="6"/>
      <c r="WY1561" s="6"/>
      <c r="WZ1561" s="6"/>
      <c r="XA1561" s="6"/>
      <c r="XB1561" s="6"/>
      <c r="XC1561" s="6"/>
      <c r="XD1561" s="6"/>
      <c r="XE1561" s="6"/>
      <c r="XF1561" s="6"/>
      <c r="XG1561" s="6"/>
      <c r="XH1561" s="6"/>
    </row>
    <row r="1562" spans="2:632" s="4" customFormat="1" x14ac:dyDescent="0.2">
      <c r="B1562" s="6"/>
      <c r="C1562" s="6"/>
      <c r="E1562" s="6"/>
      <c r="UH1562" s="6"/>
      <c r="UI1562" s="6"/>
      <c r="UJ1562" s="6"/>
      <c r="UK1562" s="6"/>
      <c r="UL1562" s="6"/>
      <c r="UM1562" s="6"/>
      <c r="UN1562" s="6"/>
      <c r="UO1562" s="6"/>
      <c r="UP1562" s="6"/>
      <c r="UQ1562" s="6"/>
      <c r="UR1562" s="6"/>
      <c r="US1562" s="6"/>
      <c r="UT1562" s="6"/>
      <c r="UU1562" s="6"/>
      <c r="UV1562" s="6"/>
      <c r="UW1562" s="6"/>
      <c r="UX1562" s="6"/>
      <c r="UY1562" s="6"/>
      <c r="UZ1562" s="6"/>
      <c r="VA1562" s="6"/>
      <c r="VM1562" s="6"/>
      <c r="VN1562" s="6"/>
      <c r="VO1562" s="6"/>
      <c r="VP1562" s="6"/>
      <c r="VQ1562" s="6"/>
      <c r="VR1562" s="6"/>
      <c r="VS1562" s="6"/>
      <c r="VT1562" s="6"/>
      <c r="VU1562" s="6"/>
      <c r="VV1562" s="6"/>
      <c r="VW1562" s="6"/>
      <c r="VX1562" s="6"/>
      <c r="VY1562" s="6"/>
      <c r="VZ1562" s="6"/>
      <c r="WA1562" s="6"/>
      <c r="WB1562" s="6"/>
      <c r="WC1562" s="6"/>
      <c r="WD1562" s="6"/>
      <c r="WE1562" s="6"/>
      <c r="WF1562" s="6"/>
      <c r="WO1562" s="6"/>
      <c r="WP1562" s="6"/>
      <c r="WQ1562" s="6"/>
      <c r="WR1562" s="6"/>
      <c r="WS1562" s="6"/>
      <c r="WT1562" s="6"/>
      <c r="WU1562" s="6"/>
      <c r="WV1562" s="6"/>
      <c r="WW1562" s="6"/>
      <c r="WX1562" s="6"/>
      <c r="WY1562" s="6"/>
      <c r="WZ1562" s="6"/>
      <c r="XA1562" s="6"/>
      <c r="XB1562" s="6"/>
      <c r="XC1562" s="6"/>
      <c r="XD1562" s="6"/>
      <c r="XE1562" s="6"/>
      <c r="XF1562" s="6"/>
      <c r="XG1562" s="6"/>
      <c r="XH1562" s="6"/>
    </row>
    <row r="1563" spans="2:632" s="4" customFormat="1" x14ac:dyDescent="0.2">
      <c r="B1563" s="6"/>
      <c r="C1563" s="6"/>
      <c r="E1563" s="6"/>
      <c r="UH1563" s="6"/>
      <c r="UI1563" s="6"/>
      <c r="UJ1563" s="6"/>
      <c r="UK1563" s="6"/>
      <c r="UL1563" s="6"/>
      <c r="UM1563" s="6"/>
      <c r="UN1563" s="6"/>
      <c r="UO1563" s="6"/>
      <c r="UP1563" s="6"/>
      <c r="UQ1563" s="6"/>
      <c r="UR1563" s="6"/>
      <c r="US1563" s="6"/>
      <c r="UT1563" s="6"/>
      <c r="UU1563" s="6"/>
      <c r="UV1563" s="6"/>
      <c r="UW1563" s="6"/>
      <c r="UX1563" s="6"/>
      <c r="UY1563" s="6"/>
      <c r="UZ1563" s="6"/>
      <c r="VA1563" s="6"/>
      <c r="VM1563" s="6"/>
      <c r="VN1563" s="6"/>
      <c r="VO1563" s="6"/>
      <c r="VP1563" s="6"/>
      <c r="VQ1563" s="6"/>
      <c r="VR1563" s="6"/>
      <c r="VS1563" s="6"/>
      <c r="VT1563" s="6"/>
      <c r="VU1563" s="6"/>
      <c r="VV1563" s="6"/>
      <c r="VW1563" s="6"/>
      <c r="VX1563" s="6"/>
      <c r="VY1563" s="6"/>
      <c r="VZ1563" s="6"/>
      <c r="WA1563" s="6"/>
      <c r="WB1563" s="6"/>
      <c r="WC1563" s="6"/>
      <c r="WD1563" s="6"/>
      <c r="WE1563" s="6"/>
      <c r="WF1563" s="6"/>
      <c r="WO1563" s="6"/>
      <c r="WP1563" s="6"/>
      <c r="WQ1563" s="6"/>
      <c r="WR1563" s="6"/>
      <c r="WS1563" s="6"/>
      <c r="WT1563" s="6"/>
      <c r="WU1563" s="6"/>
      <c r="WV1563" s="6"/>
      <c r="WW1563" s="6"/>
      <c r="WX1563" s="6"/>
      <c r="WY1563" s="6"/>
      <c r="WZ1563" s="6"/>
      <c r="XA1563" s="6"/>
      <c r="XB1563" s="6"/>
      <c r="XC1563" s="6"/>
      <c r="XD1563" s="6"/>
      <c r="XE1563" s="6"/>
      <c r="XF1563" s="6"/>
      <c r="XG1563" s="6"/>
      <c r="XH1563" s="6"/>
    </row>
    <row r="1564" spans="2:632" s="4" customFormat="1" x14ac:dyDescent="0.2">
      <c r="B1564" s="6"/>
      <c r="C1564" s="6"/>
      <c r="E1564" s="6"/>
      <c r="UH1564" s="6"/>
      <c r="UI1564" s="6"/>
      <c r="UJ1564" s="6"/>
      <c r="UK1564" s="6"/>
      <c r="UL1564" s="6"/>
      <c r="UM1564" s="6"/>
      <c r="UN1564" s="6"/>
      <c r="UO1564" s="6"/>
      <c r="UP1564" s="6"/>
      <c r="UQ1564" s="6"/>
      <c r="UR1564" s="6"/>
      <c r="US1564" s="6"/>
      <c r="UT1564" s="6"/>
      <c r="UU1564" s="6"/>
      <c r="UV1564" s="6"/>
      <c r="UW1564" s="6"/>
      <c r="UX1564" s="6"/>
      <c r="UY1564" s="6"/>
      <c r="UZ1564" s="6"/>
      <c r="VA1564" s="6"/>
      <c r="VM1564" s="6"/>
      <c r="VN1564" s="6"/>
      <c r="VO1564" s="6"/>
      <c r="VP1564" s="6"/>
      <c r="VQ1564" s="6"/>
      <c r="VR1564" s="6"/>
      <c r="VS1564" s="6"/>
      <c r="VT1564" s="6"/>
      <c r="VU1564" s="6"/>
      <c r="VV1564" s="6"/>
      <c r="VW1564" s="6"/>
      <c r="VX1564" s="6"/>
      <c r="VY1564" s="6"/>
      <c r="VZ1564" s="6"/>
      <c r="WA1564" s="6"/>
      <c r="WB1564" s="6"/>
      <c r="WC1564" s="6"/>
      <c r="WD1564" s="6"/>
      <c r="WE1564" s="6"/>
      <c r="WF1564" s="6"/>
      <c r="WO1564" s="6"/>
      <c r="WP1564" s="6"/>
      <c r="WQ1564" s="6"/>
      <c r="WR1564" s="6"/>
      <c r="WS1564" s="6"/>
      <c r="WT1564" s="6"/>
      <c r="WU1564" s="6"/>
      <c r="WV1564" s="6"/>
      <c r="WW1564" s="6"/>
      <c r="WX1564" s="6"/>
      <c r="WY1564" s="6"/>
      <c r="WZ1564" s="6"/>
      <c r="XA1564" s="6"/>
      <c r="XB1564" s="6"/>
      <c r="XC1564" s="6"/>
      <c r="XD1564" s="6"/>
      <c r="XE1564" s="6"/>
      <c r="XF1564" s="6"/>
      <c r="XG1564" s="6"/>
      <c r="XH1564" s="6"/>
    </row>
    <row r="1565" spans="2:632" s="4" customFormat="1" x14ac:dyDescent="0.2">
      <c r="B1565" s="6"/>
      <c r="C1565" s="6"/>
      <c r="E1565" s="6"/>
      <c r="UH1565" s="6"/>
      <c r="UI1565" s="6"/>
      <c r="UJ1565" s="6"/>
      <c r="UK1565" s="6"/>
      <c r="UL1565" s="6"/>
      <c r="UM1565" s="6"/>
      <c r="UN1565" s="6"/>
      <c r="UO1565" s="6"/>
      <c r="UP1565" s="6"/>
      <c r="UQ1565" s="6"/>
      <c r="UR1565" s="6"/>
      <c r="US1565" s="6"/>
      <c r="UT1565" s="6"/>
      <c r="UU1565" s="6"/>
      <c r="UV1565" s="6"/>
      <c r="UW1565" s="6"/>
      <c r="UX1565" s="6"/>
      <c r="UY1565" s="6"/>
      <c r="UZ1565" s="6"/>
      <c r="VA1565" s="6"/>
      <c r="VM1565" s="6"/>
      <c r="VN1565" s="6"/>
      <c r="VO1565" s="6"/>
      <c r="VP1565" s="6"/>
      <c r="VQ1565" s="6"/>
      <c r="VR1565" s="6"/>
      <c r="VS1565" s="6"/>
      <c r="VT1565" s="6"/>
      <c r="VU1565" s="6"/>
      <c r="VV1565" s="6"/>
      <c r="VW1565" s="6"/>
      <c r="VX1565" s="6"/>
      <c r="VY1565" s="6"/>
      <c r="VZ1565" s="6"/>
      <c r="WA1565" s="6"/>
      <c r="WB1565" s="6"/>
      <c r="WC1565" s="6"/>
      <c r="WD1565" s="6"/>
      <c r="WE1565" s="6"/>
      <c r="WF1565" s="6"/>
      <c r="WO1565" s="6"/>
      <c r="WP1565" s="6"/>
      <c r="WQ1565" s="6"/>
      <c r="WR1565" s="6"/>
      <c r="WS1565" s="6"/>
      <c r="WT1565" s="6"/>
      <c r="WU1565" s="6"/>
      <c r="WV1565" s="6"/>
      <c r="WW1565" s="6"/>
      <c r="WX1565" s="6"/>
      <c r="WY1565" s="6"/>
      <c r="WZ1565" s="6"/>
      <c r="XA1565" s="6"/>
      <c r="XB1565" s="6"/>
      <c r="XC1565" s="6"/>
      <c r="XD1565" s="6"/>
      <c r="XE1565" s="6"/>
      <c r="XF1565" s="6"/>
      <c r="XG1565" s="6"/>
      <c r="XH1565" s="6"/>
    </row>
    <row r="1566" spans="2:632" s="4" customFormat="1" x14ac:dyDescent="0.2">
      <c r="B1566" s="6"/>
      <c r="C1566" s="6"/>
      <c r="E1566" s="6"/>
      <c r="UH1566" s="6"/>
      <c r="UI1566" s="6"/>
      <c r="UJ1566" s="6"/>
      <c r="UK1566" s="6"/>
      <c r="UL1566" s="6"/>
      <c r="UM1566" s="6"/>
      <c r="UN1566" s="6"/>
      <c r="UO1566" s="6"/>
      <c r="UP1566" s="6"/>
      <c r="UQ1566" s="6"/>
      <c r="UR1566" s="6"/>
      <c r="US1566" s="6"/>
      <c r="UT1566" s="6"/>
      <c r="UU1566" s="6"/>
      <c r="UV1566" s="6"/>
      <c r="UW1566" s="6"/>
      <c r="UX1566" s="6"/>
      <c r="UY1566" s="6"/>
      <c r="UZ1566" s="6"/>
      <c r="VA1566" s="6"/>
      <c r="VM1566" s="6"/>
      <c r="VN1566" s="6"/>
      <c r="VO1566" s="6"/>
      <c r="VP1566" s="6"/>
      <c r="VQ1566" s="6"/>
      <c r="VR1566" s="6"/>
      <c r="VS1566" s="6"/>
      <c r="VT1566" s="6"/>
      <c r="VU1566" s="6"/>
      <c r="VV1566" s="6"/>
      <c r="VW1566" s="6"/>
      <c r="VX1566" s="6"/>
      <c r="VY1566" s="6"/>
      <c r="VZ1566" s="6"/>
      <c r="WA1566" s="6"/>
      <c r="WB1566" s="6"/>
      <c r="WC1566" s="6"/>
      <c r="WD1566" s="6"/>
      <c r="WE1566" s="6"/>
      <c r="WF1566" s="6"/>
      <c r="WO1566" s="6"/>
      <c r="WP1566" s="6"/>
      <c r="WQ1566" s="6"/>
      <c r="WR1566" s="6"/>
      <c r="WS1566" s="6"/>
      <c r="WT1566" s="6"/>
      <c r="WU1566" s="6"/>
      <c r="WV1566" s="6"/>
      <c r="WW1566" s="6"/>
      <c r="WX1566" s="6"/>
      <c r="WY1566" s="6"/>
      <c r="WZ1566" s="6"/>
      <c r="XA1566" s="6"/>
      <c r="XB1566" s="6"/>
      <c r="XC1566" s="6"/>
      <c r="XD1566" s="6"/>
      <c r="XE1566" s="6"/>
      <c r="XF1566" s="6"/>
      <c r="XG1566" s="6"/>
      <c r="XH1566" s="6"/>
    </row>
    <row r="1567" spans="2:632" s="4" customFormat="1" x14ac:dyDescent="0.2">
      <c r="B1567" s="6"/>
      <c r="C1567" s="6"/>
      <c r="E1567" s="6"/>
      <c r="UH1567" s="6"/>
      <c r="UI1567" s="6"/>
      <c r="UJ1567" s="6"/>
      <c r="UK1567" s="6"/>
      <c r="UL1567" s="6"/>
      <c r="UM1567" s="6"/>
      <c r="UN1567" s="6"/>
      <c r="UO1567" s="6"/>
      <c r="UP1567" s="6"/>
      <c r="UQ1567" s="6"/>
      <c r="UR1567" s="6"/>
      <c r="US1567" s="6"/>
      <c r="UT1567" s="6"/>
      <c r="UU1567" s="6"/>
      <c r="UV1567" s="6"/>
      <c r="UW1567" s="6"/>
      <c r="UX1567" s="6"/>
      <c r="UY1567" s="6"/>
      <c r="UZ1567" s="6"/>
      <c r="VA1567" s="6"/>
      <c r="VM1567" s="6"/>
      <c r="VN1567" s="6"/>
      <c r="VO1567" s="6"/>
      <c r="VP1567" s="6"/>
      <c r="VQ1567" s="6"/>
      <c r="VR1567" s="6"/>
      <c r="VS1567" s="6"/>
      <c r="VT1567" s="6"/>
      <c r="VU1567" s="6"/>
      <c r="VV1567" s="6"/>
      <c r="VW1567" s="6"/>
      <c r="VX1567" s="6"/>
      <c r="VY1567" s="6"/>
      <c r="VZ1567" s="6"/>
      <c r="WA1567" s="6"/>
      <c r="WB1567" s="6"/>
      <c r="WC1567" s="6"/>
      <c r="WD1567" s="6"/>
      <c r="WE1567" s="6"/>
      <c r="WF1567" s="6"/>
      <c r="WO1567" s="6"/>
      <c r="WP1567" s="6"/>
      <c r="WQ1567" s="6"/>
      <c r="WR1567" s="6"/>
      <c r="WS1567" s="6"/>
      <c r="WT1567" s="6"/>
      <c r="WU1567" s="6"/>
      <c r="WV1567" s="6"/>
      <c r="WW1567" s="6"/>
      <c r="WX1567" s="6"/>
      <c r="WY1567" s="6"/>
      <c r="WZ1567" s="6"/>
      <c r="XA1567" s="6"/>
      <c r="XB1567" s="6"/>
      <c r="XC1567" s="6"/>
      <c r="XD1567" s="6"/>
      <c r="XE1567" s="6"/>
      <c r="XF1567" s="6"/>
      <c r="XG1567" s="6"/>
      <c r="XH1567" s="6"/>
    </row>
    <row r="1568" spans="2:632" s="4" customFormat="1" x14ac:dyDescent="0.2">
      <c r="B1568" s="6"/>
      <c r="C1568" s="6"/>
      <c r="E1568" s="6"/>
      <c r="UH1568" s="6"/>
      <c r="UI1568" s="6"/>
      <c r="UJ1568" s="6"/>
      <c r="UK1568" s="6"/>
      <c r="UL1568" s="6"/>
      <c r="UM1568" s="6"/>
      <c r="UN1568" s="6"/>
      <c r="UO1568" s="6"/>
      <c r="UP1568" s="6"/>
      <c r="UQ1568" s="6"/>
      <c r="UR1568" s="6"/>
      <c r="US1568" s="6"/>
      <c r="UT1568" s="6"/>
      <c r="UU1568" s="6"/>
      <c r="UV1568" s="6"/>
      <c r="UW1568" s="6"/>
      <c r="UX1568" s="6"/>
      <c r="UY1568" s="6"/>
      <c r="UZ1568" s="6"/>
      <c r="VA1568" s="6"/>
      <c r="VM1568" s="6"/>
      <c r="VN1568" s="6"/>
      <c r="VO1568" s="6"/>
      <c r="VP1568" s="6"/>
      <c r="VQ1568" s="6"/>
      <c r="VR1568" s="6"/>
      <c r="VS1568" s="6"/>
      <c r="VT1568" s="6"/>
      <c r="VU1568" s="6"/>
      <c r="VV1568" s="6"/>
      <c r="VW1568" s="6"/>
      <c r="VX1568" s="6"/>
      <c r="VY1568" s="6"/>
      <c r="VZ1568" s="6"/>
      <c r="WA1568" s="6"/>
      <c r="WB1568" s="6"/>
      <c r="WC1568" s="6"/>
      <c r="WD1568" s="6"/>
      <c r="WE1568" s="6"/>
      <c r="WF1568" s="6"/>
      <c r="WO1568" s="6"/>
      <c r="WP1568" s="6"/>
      <c r="WQ1568" s="6"/>
      <c r="WR1568" s="6"/>
      <c r="WS1568" s="6"/>
      <c r="WT1568" s="6"/>
      <c r="WU1568" s="6"/>
      <c r="WV1568" s="6"/>
      <c r="WW1568" s="6"/>
      <c r="WX1568" s="6"/>
      <c r="WY1568" s="6"/>
      <c r="WZ1568" s="6"/>
      <c r="XA1568" s="6"/>
      <c r="XB1568" s="6"/>
      <c r="XC1568" s="6"/>
      <c r="XD1568" s="6"/>
      <c r="XE1568" s="6"/>
      <c r="XF1568" s="6"/>
      <c r="XG1568" s="6"/>
      <c r="XH1568" s="6"/>
    </row>
    <row r="1569" spans="2:632" s="4" customFormat="1" x14ac:dyDescent="0.2">
      <c r="B1569" s="6"/>
      <c r="C1569" s="6"/>
      <c r="E1569" s="6"/>
      <c r="UH1569" s="6"/>
      <c r="UI1569" s="6"/>
      <c r="UJ1569" s="6"/>
      <c r="UK1569" s="6"/>
      <c r="UL1569" s="6"/>
      <c r="UM1569" s="6"/>
      <c r="UN1569" s="6"/>
      <c r="UO1569" s="6"/>
      <c r="UP1569" s="6"/>
      <c r="UQ1569" s="6"/>
      <c r="UR1569" s="6"/>
      <c r="US1569" s="6"/>
      <c r="UT1569" s="6"/>
      <c r="UU1569" s="6"/>
      <c r="UV1569" s="6"/>
      <c r="UW1569" s="6"/>
      <c r="UX1569" s="6"/>
      <c r="UY1569" s="6"/>
      <c r="UZ1569" s="6"/>
      <c r="VA1569" s="6"/>
      <c r="VM1569" s="6"/>
      <c r="VN1569" s="6"/>
      <c r="VO1569" s="6"/>
      <c r="VP1569" s="6"/>
      <c r="VQ1569" s="6"/>
      <c r="VR1569" s="6"/>
      <c r="VS1569" s="6"/>
      <c r="VT1569" s="6"/>
      <c r="VU1569" s="6"/>
      <c r="VV1569" s="6"/>
      <c r="VW1569" s="6"/>
      <c r="VX1569" s="6"/>
      <c r="VY1569" s="6"/>
      <c r="VZ1569" s="6"/>
      <c r="WA1569" s="6"/>
      <c r="WB1569" s="6"/>
      <c r="WC1569" s="6"/>
      <c r="WD1569" s="6"/>
      <c r="WE1569" s="6"/>
      <c r="WF1569" s="6"/>
      <c r="WO1569" s="6"/>
      <c r="WP1569" s="6"/>
      <c r="WQ1569" s="6"/>
      <c r="WR1569" s="6"/>
      <c r="WS1569" s="6"/>
      <c r="WT1569" s="6"/>
      <c r="WU1569" s="6"/>
      <c r="WV1569" s="6"/>
      <c r="WW1569" s="6"/>
      <c r="WX1569" s="6"/>
      <c r="WY1569" s="6"/>
      <c r="WZ1569" s="6"/>
      <c r="XA1569" s="6"/>
      <c r="XB1569" s="6"/>
      <c r="XC1569" s="6"/>
      <c r="XD1569" s="6"/>
      <c r="XE1569" s="6"/>
      <c r="XF1569" s="6"/>
      <c r="XG1569" s="6"/>
      <c r="XH1569" s="6"/>
    </row>
    <row r="1570" spans="2:632" s="4" customFormat="1" x14ac:dyDescent="0.2">
      <c r="B1570" s="6"/>
      <c r="C1570" s="6"/>
      <c r="E1570" s="6"/>
      <c r="UH1570" s="6"/>
      <c r="UI1570" s="6"/>
      <c r="UJ1570" s="6"/>
      <c r="UK1570" s="6"/>
      <c r="UL1570" s="6"/>
      <c r="UM1570" s="6"/>
      <c r="UN1570" s="6"/>
      <c r="UO1570" s="6"/>
      <c r="UP1570" s="6"/>
      <c r="UQ1570" s="6"/>
      <c r="UR1570" s="6"/>
      <c r="US1570" s="6"/>
      <c r="UT1570" s="6"/>
      <c r="UU1570" s="6"/>
      <c r="UV1570" s="6"/>
      <c r="UW1570" s="6"/>
      <c r="UX1570" s="6"/>
      <c r="UY1570" s="6"/>
      <c r="UZ1570" s="6"/>
      <c r="VA1570" s="6"/>
      <c r="VM1570" s="6"/>
      <c r="VN1570" s="6"/>
      <c r="VO1570" s="6"/>
      <c r="VP1570" s="6"/>
      <c r="VQ1570" s="6"/>
      <c r="VR1570" s="6"/>
      <c r="VS1570" s="6"/>
      <c r="VT1570" s="6"/>
      <c r="VU1570" s="6"/>
      <c r="VV1570" s="6"/>
      <c r="VW1570" s="6"/>
      <c r="VX1570" s="6"/>
      <c r="VY1570" s="6"/>
      <c r="VZ1570" s="6"/>
      <c r="WA1570" s="6"/>
      <c r="WB1570" s="6"/>
      <c r="WC1570" s="6"/>
      <c r="WD1570" s="6"/>
      <c r="WE1570" s="6"/>
      <c r="WF1570" s="6"/>
      <c r="WO1570" s="6"/>
      <c r="WP1570" s="6"/>
      <c r="WQ1570" s="6"/>
      <c r="WR1570" s="6"/>
      <c r="WS1570" s="6"/>
      <c r="WT1570" s="6"/>
      <c r="WU1570" s="6"/>
      <c r="WV1570" s="6"/>
      <c r="WW1570" s="6"/>
      <c r="WX1570" s="6"/>
      <c r="WY1570" s="6"/>
      <c r="WZ1570" s="6"/>
      <c r="XA1570" s="6"/>
      <c r="XB1570" s="6"/>
      <c r="XC1570" s="6"/>
      <c r="XD1570" s="6"/>
      <c r="XE1570" s="6"/>
      <c r="XF1570" s="6"/>
      <c r="XG1570" s="6"/>
      <c r="XH1570" s="6"/>
    </row>
    <row r="1571" spans="2:632" s="4" customFormat="1" x14ac:dyDescent="0.2">
      <c r="B1571" s="6"/>
      <c r="C1571" s="6"/>
      <c r="E1571" s="6"/>
      <c r="UH1571" s="6"/>
      <c r="UI1571" s="6"/>
      <c r="UJ1571" s="6"/>
      <c r="UK1571" s="6"/>
      <c r="UL1571" s="6"/>
      <c r="UM1571" s="6"/>
      <c r="UN1571" s="6"/>
      <c r="UO1571" s="6"/>
      <c r="UP1571" s="6"/>
      <c r="UQ1571" s="6"/>
      <c r="UR1571" s="6"/>
      <c r="US1571" s="6"/>
      <c r="UT1571" s="6"/>
      <c r="UU1571" s="6"/>
      <c r="UV1571" s="6"/>
      <c r="UW1571" s="6"/>
      <c r="UX1571" s="6"/>
      <c r="UY1571" s="6"/>
      <c r="UZ1571" s="6"/>
      <c r="VA1571" s="6"/>
      <c r="VM1571" s="6"/>
      <c r="VN1571" s="6"/>
      <c r="VO1571" s="6"/>
      <c r="VP1571" s="6"/>
      <c r="VQ1571" s="6"/>
      <c r="VR1571" s="6"/>
      <c r="VS1571" s="6"/>
      <c r="VT1571" s="6"/>
      <c r="VU1571" s="6"/>
      <c r="VV1571" s="6"/>
      <c r="VW1571" s="6"/>
      <c r="VX1571" s="6"/>
      <c r="VY1571" s="6"/>
      <c r="VZ1571" s="6"/>
      <c r="WA1571" s="6"/>
      <c r="WB1571" s="6"/>
      <c r="WC1571" s="6"/>
      <c r="WD1571" s="6"/>
      <c r="WE1571" s="6"/>
      <c r="WF1571" s="6"/>
      <c r="WO1571" s="6"/>
      <c r="WP1571" s="6"/>
      <c r="WQ1571" s="6"/>
      <c r="WR1571" s="6"/>
      <c r="WS1571" s="6"/>
      <c r="WT1571" s="6"/>
      <c r="WU1571" s="6"/>
      <c r="WV1571" s="6"/>
      <c r="WW1571" s="6"/>
      <c r="WX1571" s="6"/>
      <c r="WY1571" s="6"/>
      <c r="WZ1571" s="6"/>
      <c r="XA1571" s="6"/>
      <c r="XB1571" s="6"/>
      <c r="XC1571" s="6"/>
      <c r="XD1571" s="6"/>
      <c r="XE1571" s="6"/>
      <c r="XF1571" s="6"/>
      <c r="XG1571" s="6"/>
      <c r="XH1571" s="6"/>
    </row>
    <row r="1572" spans="2:632" s="4" customFormat="1" x14ac:dyDescent="0.2">
      <c r="B1572" s="6"/>
      <c r="C1572" s="6"/>
      <c r="E1572" s="6"/>
      <c r="UH1572" s="6"/>
      <c r="UI1572" s="6"/>
      <c r="UJ1572" s="6"/>
      <c r="UK1572" s="6"/>
      <c r="UL1572" s="6"/>
      <c r="UM1572" s="6"/>
      <c r="UN1572" s="6"/>
      <c r="UO1572" s="6"/>
      <c r="UP1572" s="6"/>
      <c r="UQ1572" s="6"/>
      <c r="UR1572" s="6"/>
      <c r="US1572" s="6"/>
      <c r="UT1572" s="6"/>
      <c r="UU1572" s="6"/>
      <c r="UV1572" s="6"/>
      <c r="UW1572" s="6"/>
      <c r="UX1572" s="6"/>
      <c r="UY1572" s="6"/>
      <c r="UZ1572" s="6"/>
      <c r="VA1572" s="6"/>
      <c r="VM1572" s="6"/>
      <c r="VN1572" s="6"/>
      <c r="VO1572" s="6"/>
      <c r="VP1572" s="6"/>
      <c r="VQ1572" s="6"/>
      <c r="VR1572" s="6"/>
      <c r="VS1572" s="6"/>
      <c r="VT1572" s="6"/>
      <c r="VU1572" s="6"/>
      <c r="VV1572" s="6"/>
      <c r="VW1572" s="6"/>
      <c r="VX1572" s="6"/>
      <c r="VY1572" s="6"/>
      <c r="VZ1572" s="6"/>
      <c r="WA1572" s="6"/>
      <c r="WB1572" s="6"/>
      <c r="WC1572" s="6"/>
      <c r="WD1572" s="6"/>
      <c r="WE1572" s="6"/>
      <c r="WF1572" s="6"/>
      <c r="WO1572" s="6"/>
      <c r="WP1572" s="6"/>
      <c r="WQ1572" s="6"/>
      <c r="WR1572" s="6"/>
      <c r="WS1572" s="6"/>
      <c r="WT1572" s="6"/>
      <c r="WU1572" s="6"/>
      <c r="WV1572" s="6"/>
      <c r="WW1572" s="6"/>
      <c r="WX1572" s="6"/>
      <c r="WY1572" s="6"/>
      <c r="WZ1572" s="6"/>
      <c r="XA1572" s="6"/>
      <c r="XB1572" s="6"/>
      <c r="XC1572" s="6"/>
      <c r="XD1572" s="6"/>
      <c r="XE1572" s="6"/>
      <c r="XF1572" s="6"/>
      <c r="XG1572" s="6"/>
      <c r="XH1572" s="6"/>
    </row>
    <row r="1573" spans="2:632" s="4" customFormat="1" x14ac:dyDescent="0.2">
      <c r="B1573" s="6"/>
      <c r="C1573" s="6"/>
      <c r="E1573" s="6"/>
      <c r="UH1573" s="6"/>
      <c r="UI1573" s="6"/>
      <c r="UJ1573" s="6"/>
      <c r="UK1573" s="6"/>
      <c r="UL1573" s="6"/>
      <c r="UM1573" s="6"/>
      <c r="UN1573" s="6"/>
      <c r="UO1573" s="6"/>
      <c r="UP1573" s="6"/>
      <c r="UQ1573" s="6"/>
      <c r="UR1573" s="6"/>
      <c r="US1573" s="6"/>
      <c r="UT1573" s="6"/>
      <c r="UU1573" s="6"/>
      <c r="UV1573" s="6"/>
      <c r="UW1573" s="6"/>
      <c r="UX1573" s="6"/>
      <c r="UY1573" s="6"/>
      <c r="UZ1573" s="6"/>
      <c r="VA1573" s="6"/>
      <c r="VM1573" s="6"/>
      <c r="VN1573" s="6"/>
      <c r="VO1573" s="6"/>
      <c r="VP1573" s="6"/>
      <c r="VQ1573" s="6"/>
      <c r="VR1573" s="6"/>
      <c r="VS1573" s="6"/>
      <c r="VT1573" s="6"/>
      <c r="VU1573" s="6"/>
      <c r="VV1573" s="6"/>
      <c r="VW1573" s="6"/>
      <c r="VX1573" s="6"/>
      <c r="VY1573" s="6"/>
      <c r="VZ1573" s="6"/>
      <c r="WA1573" s="6"/>
      <c r="WB1573" s="6"/>
      <c r="WC1573" s="6"/>
      <c r="WD1573" s="6"/>
      <c r="WE1573" s="6"/>
      <c r="WF1573" s="6"/>
      <c r="WO1573" s="6"/>
      <c r="WP1573" s="6"/>
      <c r="WQ1573" s="6"/>
      <c r="WR1573" s="6"/>
      <c r="WS1573" s="6"/>
      <c r="WT1573" s="6"/>
      <c r="WU1573" s="6"/>
      <c r="WV1573" s="6"/>
      <c r="WW1573" s="6"/>
      <c r="WX1573" s="6"/>
      <c r="WY1573" s="6"/>
      <c r="WZ1573" s="6"/>
      <c r="XA1573" s="6"/>
      <c r="XB1573" s="6"/>
      <c r="XC1573" s="6"/>
      <c r="XD1573" s="6"/>
      <c r="XE1573" s="6"/>
      <c r="XF1573" s="6"/>
      <c r="XG1573" s="6"/>
      <c r="XH1573" s="6"/>
    </row>
    <row r="1574" spans="2:632" s="4" customFormat="1" x14ac:dyDescent="0.2">
      <c r="B1574" s="6"/>
      <c r="C1574" s="6"/>
      <c r="E1574" s="6"/>
      <c r="UH1574" s="6"/>
      <c r="UI1574" s="6"/>
      <c r="UJ1574" s="6"/>
      <c r="UK1574" s="6"/>
      <c r="UL1574" s="6"/>
      <c r="UM1574" s="6"/>
      <c r="UN1574" s="6"/>
      <c r="UO1574" s="6"/>
      <c r="UP1574" s="6"/>
      <c r="UQ1574" s="6"/>
      <c r="UR1574" s="6"/>
      <c r="US1574" s="6"/>
      <c r="UT1574" s="6"/>
      <c r="UU1574" s="6"/>
      <c r="UV1574" s="6"/>
      <c r="UW1574" s="6"/>
      <c r="UX1574" s="6"/>
      <c r="UY1574" s="6"/>
      <c r="UZ1574" s="6"/>
      <c r="VA1574" s="6"/>
      <c r="VM1574" s="6"/>
      <c r="VN1574" s="6"/>
      <c r="VO1574" s="6"/>
      <c r="VP1574" s="6"/>
      <c r="VQ1574" s="6"/>
      <c r="VR1574" s="6"/>
      <c r="VS1574" s="6"/>
      <c r="VT1574" s="6"/>
      <c r="VU1574" s="6"/>
      <c r="VV1574" s="6"/>
      <c r="VW1574" s="6"/>
      <c r="VX1574" s="6"/>
      <c r="VY1574" s="6"/>
      <c r="VZ1574" s="6"/>
      <c r="WA1574" s="6"/>
      <c r="WB1574" s="6"/>
      <c r="WC1574" s="6"/>
      <c r="WD1574" s="6"/>
      <c r="WE1574" s="6"/>
      <c r="WF1574" s="6"/>
      <c r="WO1574" s="6"/>
      <c r="WP1574" s="6"/>
      <c r="WQ1574" s="6"/>
      <c r="WR1574" s="6"/>
      <c r="WS1574" s="6"/>
      <c r="WT1574" s="6"/>
      <c r="WU1574" s="6"/>
      <c r="WV1574" s="6"/>
      <c r="WW1574" s="6"/>
      <c r="WX1574" s="6"/>
      <c r="WY1574" s="6"/>
      <c r="WZ1574" s="6"/>
      <c r="XA1574" s="6"/>
      <c r="XB1574" s="6"/>
      <c r="XC1574" s="6"/>
      <c r="XD1574" s="6"/>
      <c r="XE1574" s="6"/>
      <c r="XF1574" s="6"/>
      <c r="XG1574" s="6"/>
      <c r="XH1574" s="6"/>
    </row>
    <row r="1575" spans="2:632" s="4" customFormat="1" x14ac:dyDescent="0.2">
      <c r="B1575" s="6"/>
      <c r="C1575" s="6"/>
      <c r="E1575" s="6"/>
      <c r="UH1575" s="6"/>
      <c r="UI1575" s="6"/>
      <c r="UJ1575" s="6"/>
      <c r="UK1575" s="6"/>
      <c r="UL1575" s="6"/>
      <c r="UM1575" s="6"/>
      <c r="UN1575" s="6"/>
      <c r="UO1575" s="6"/>
      <c r="UP1575" s="6"/>
      <c r="UQ1575" s="6"/>
      <c r="UR1575" s="6"/>
      <c r="US1575" s="6"/>
      <c r="UT1575" s="6"/>
      <c r="UU1575" s="6"/>
      <c r="UV1575" s="6"/>
      <c r="UW1575" s="6"/>
      <c r="UX1575" s="6"/>
      <c r="UY1575" s="6"/>
      <c r="UZ1575" s="6"/>
      <c r="VA1575" s="6"/>
      <c r="VM1575" s="6"/>
      <c r="VN1575" s="6"/>
      <c r="VO1575" s="6"/>
      <c r="VP1575" s="6"/>
      <c r="VQ1575" s="6"/>
      <c r="VR1575" s="6"/>
      <c r="VS1575" s="6"/>
      <c r="VT1575" s="6"/>
      <c r="VU1575" s="6"/>
      <c r="VV1575" s="6"/>
      <c r="VW1575" s="6"/>
      <c r="VX1575" s="6"/>
      <c r="VY1575" s="6"/>
      <c r="VZ1575" s="6"/>
      <c r="WA1575" s="6"/>
      <c r="WB1575" s="6"/>
      <c r="WC1575" s="6"/>
      <c r="WD1575" s="6"/>
      <c r="WE1575" s="6"/>
      <c r="WF1575" s="6"/>
      <c r="WO1575" s="6"/>
      <c r="WP1575" s="6"/>
      <c r="WQ1575" s="6"/>
      <c r="WR1575" s="6"/>
      <c r="WS1575" s="6"/>
      <c r="WT1575" s="6"/>
      <c r="WU1575" s="6"/>
      <c r="WV1575" s="6"/>
      <c r="WW1575" s="6"/>
      <c r="WX1575" s="6"/>
      <c r="WY1575" s="6"/>
      <c r="WZ1575" s="6"/>
      <c r="XA1575" s="6"/>
      <c r="XB1575" s="6"/>
      <c r="XC1575" s="6"/>
      <c r="XD1575" s="6"/>
      <c r="XE1575" s="6"/>
      <c r="XF1575" s="6"/>
      <c r="XG1575" s="6"/>
      <c r="XH1575" s="6"/>
    </row>
    <row r="1576" spans="2:632" s="4" customFormat="1" x14ac:dyDescent="0.2">
      <c r="B1576" s="6"/>
      <c r="C1576" s="6"/>
      <c r="E1576" s="6"/>
      <c r="UH1576" s="6"/>
      <c r="UI1576" s="6"/>
      <c r="UJ1576" s="6"/>
      <c r="UK1576" s="6"/>
      <c r="UL1576" s="6"/>
      <c r="UM1576" s="6"/>
      <c r="UN1576" s="6"/>
      <c r="UO1576" s="6"/>
      <c r="UP1576" s="6"/>
      <c r="UQ1576" s="6"/>
      <c r="UR1576" s="6"/>
      <c r="US1576" s="6"/>
      <c r="UT1576" s="6"/>
      <c r="UU1576" s="6"/>
      <c r="UV1576" s="6"/>
      <c r="UW1576" s="6"/>
      <c r="UX1576" s="6"/>
      <c r="UY1576" s="6"/>
      <c r="UZ1576" s="6"/>
      <c r="VA1576" s="6"/>
      <c r="VM1576" s="6"/>
      <c r="VN1576" s="6"/>
      <c r="VO1576" s="6"/>
      <c r="VP1576" s="6"/>
      <c r="VQ1576" s="6"/>
      <c r="VR1576" s="6"/>
      <c r="VS1576" s="6"/>
      <c r="VT1576" s="6"/>
      <c r="VU1576" s="6"/>
      <c r="VV1576" s="6"/>
      <c r="VW1576" s="6"/>
      <c r="VX1576" s="6"/>
      <c r="VY1576" s="6"/>
      <c r="VZ1576" s="6"/>
      <c r="WA1576" s="6"/>
      <c r="WB1576" s="6"/>
      <c r="WC1576" s="6"/>
      <c r="WD1576" s="6"/>
      <c r="WE1576" s="6"/>
      <c r="WF1576" s="6"/>
      <c r="WO1576" s="6"/>
      <c r="WP1576" s="6"/>
      <c r="WQ1576" s="6"/>
      <c r="WR1576" s="6"/>
      <c r="WS1576" s="6"/>
      <c r="WT1576" s="6"/>
      <c r="WU1576" s="6"/>
      <c r="WV1576" s="6"/>
      <c r="WW1576" s="6"/>
      <c r="WX1576" s="6"/>
      <c r="WY1576" s="6"/>
      <c r="WZ1576" s="6"/>
      <c r="XA1576" s="6"/>
      <c r="XB1576" s="6"/>
      <c r="XC1576" s="6"/>
      <c r="XD1576" s="6"/>
      <c r="XE1576" s="6"/>
      <c r="XF1576" s="6"/>
      <c r="XG1576" s="6"/>
      <c r="XH1576" s="6"/>
    </row>
    <row r="1577" spans="2:632" s="4" customFormat="1" x14ac:dyDescent="0.2">
      <c r="B1577" s="6"/>
      <c r="C1577" s="6"/>
      <c r="E1577" s="6"/>
      <c r="UH1577" s="6"/>
      <c r="UI1577" s="6"/>
      <c r="UJ1577" s="6"/>
      <c r="UK1577" s="6"/>
      <c r="UL1577" s="6"/>
      <c r="UM1577" s="6"/>
      <c r="UN1577" s="6"/>
      <c r="UO1577" s="6"/>
      <c r="UP1577" s="6"/>
      <c r="UQ1577" s="6"/>
      <c r="UR1577" s="6"/>
      <c r="US1577" s="6"/>
      <c r="UT1577" s="6"/>
      <c r="UU1577" s="6"/>
      <c r="UV1577" s="6"/>
      <c r="UW1577" s="6"/>
      <c r="UX1577" s="6"/>
      <c r="UY1577" s="6"/>
      <c r="UZ1577" s="6"/>
      <c r="VA1577" s="6"/>
      <c r="VM1577" s="6"/>
      <c r="VN1577" s="6"/>
      <c r="VO1577" s="6"/>
      <c r="VP1577" s="6"/>
      <c r="VQ1577" s="6"/>
      <c r="VR1577" s="6"/>
      <c r="VS1577" s="6"/>
      <c r="VT1577" s="6"/>
      <c r="VU1577" s="6"/>
      <c r="VV1577" s="6"/>
      <c r="VW1577" s="6"/>
      <c r="VX1577" s="6"/>
      <c r="VY1577" s="6"/>
      <c r="VZ1577" s="6"/>
      <c r="WA1577" s="6"/>
      <c r="WB1577" s="6"/>
      <c r="WC1577" s="6"/>
      <c r="WD1577" s="6"/>
      <c r="WE1577" s="6"/>
      <c r="WF1577" s="6"/>
      <c r="WO1577" s="6"/>
      <c r="WP1577" s="6"/>
      <c r="WQ1577" s="6"/>
      <c r="WR1577" s="6"/>
      <c r="WS1577" s="6"/>
      <c r="WT1577" s="6"/>
      <c r="WU1577" s="6"/>
      <c r="WV1577" s="6"/>
      <c r="WW1577" s="6"/>
      <c r="WX1577" s="6"/>
      <c r="WY1577" s="6"/>
      <c r="WZ1577" s="6"/>
      <c r="XA1577" s="6"/>
      <c r="XB1577" s="6"/>
      <c r="XC1577" s="6"/>
      <c r="XD1577" s="6"/>
      <c r="XE1577" s="6"/>
      <c r="XF1577" s="6"/>
      <c r="XG1577" s="6"/>
      <c r="XH1577" s="6"/>
    </row>
    <row r="1578" spans="2:632" s="4" customFormat="1" x14ac:dyDescent="0.2">
      <c r="B1578" s="6"/>
      <c r="C1578" s="6"/>
      <c r="E1578" s="6"/>
      <c r="UH1578" s="6"/>
      <c r="UI1578" s="6"/>
      <c r="UJ1578" s="6"/>
      <c r="UK1578" s="6"/>
      <c r="UL1578" s="6"/>
      <c r="UM1578" s="6"/>
      <c r="UN1578" s="6"/>
      <c r="UO1578" s="6"/>
      <c r="UP1578" s="6"/>
      <c r="UQ1578" s="6"/>
      <c r="UR1578" s="6"/>
      <c r="US1578" s="6"/>
      <c r="UT1578" s="6"/>
      <c r="UU1578" s="6"/>
      <c r="UV1578" s="6"/>
      <c r="UW1578" s="6"/>
      <c r="UX1578" s="6"/>
      <c r="UY1578" s="6"/>
      <c r="UZ1578" s="6"/>
      <c r="VA1578" s="6"/>
      <c r="VM1578" s="6"/>
      <c r="VN1578" s="6"/>
      <c r="VO1578" s="6"/>
      <c r="VP1578" s="6"/>
      <c r="VQ1578" s="6"/>
      <c r="VR1578" s="6"/>
      <c r="VS1578" s="6"/>
      <c r="VT1578" s="6"/>
      <c r="VU1578" s="6"/>
      <c r="VV1578" s="6"/>
      <c r="VW1578" s="6"/>
      <c r="VX1578" s="6"/>
      <c r="VY1578" s="6"/>
      <c r="VZ1578" s="6"/>
      <c r="WA1578" s="6"/>
      <c r="WB1578" s="6"/>
      <c r="WC1578" s="6"/>
      <c r="WD1578" s="6"/>
      <c r="WE1578" s="6"/>
      <c r="WF1578" s="6"/>
      <c r="WO1578" s="6"/>
      <c r="WP1578" s="6"/>
      <c r="WQ1578" s="6"/>
      <c r="WR1578" s="6"/>
      <c r="WS1578" s="6"/>
      <c r="WT1578" s="6"/>
      <c r="WU1578" s="6"/>
      <c r="WV1578" s="6"/>
      <c r="WW1578" s="6"/>
      <c r="WX1578" s="6"/>
      <c r="WY1578" s="6"/>
      <c r="WZ1578" s="6"/>
      <c r="XA1578" s="6"/>
      <c r="XB1578" s="6"/>
      <c r="XC1578" s="6"/>
      <c r="XD1578" s="6"/>
      <c r="XE1578" s="6"/>
      <c r="XF1578" s="6"/>
      <c r="XG1578" s="6"/>
      <c r="XH1578" s="6"/>
    </row>
    <row r="1579" spans="2:632" s="4" customFormat="1" x14ac:dyDescent="0.2">
      <c r="B1579" s="6"/>
      <c r="C1579" s="6"/>
      <c r="E1579" s="6"/>
      <c r="UH1579" s="6"/>
      <c r="UI1579" s="6"/>
      <c r="UJ1579" s="6"/>
      <c r="UK1579" s="6"/>
      <c r="UL1579" s="6"/>
      <c r="UM1579" s="6"/>
      <c r="UN1579" s="6"/>
      <c r="UO1579" s="6"/>
      <c r="UP1579" s="6"/>
      <c r="UQ1579" s="6"/>
      <c r="UR1579" s="6"/>
      <c r="US1579" s="6"/>
      <c r="UT1579" s="6"/>
      <c r="UU1579" s="6"/>
      <c r="UV1579" s="6"/>
      <c r="UW1579" s="6"/>
      <c r="UX1579" s="6"/>
      <c r="UY1579" s="6"/>
      <c r="UZ1579" s="6"/>
      <c r="VA1579" s="6"/>
      <c r="VM1579" s="6"/>
      <c r="VN1579" s="6"/>
      <c r="VO1579" s="6"/>
      <c r="VP1579" s="6"/>
      <c r="VQ1579" s="6"/>
      <c r="VR1579" s="6"/>
      <c r="VS1579" s="6"/>
      <c r="VT1579" s="6"/>
      <c r="VU1579" s="6"/>
      <c r="VV1579" s="6"/>
      <c r="VW1579" s="6"/>
      <c r="VX1579" s="6"/>
      <c r="VY1579" s="6"/>
      <c r="VZ1579" s="6"/>
      <c r="WA1579" s="6"/>
      <c r="WB1579" s="6"/>
      <c r="WC1579" s="6"/>
      <c r="WD1579" s="6"/>
      <c r="WE1579" s="6"/>
      <c r="WF1579" s="6"/>
      <c r="WO1579" s="6"/>
      <c r="WP1579" s="6"/>
      <c r="WQ1579" s="6"/>
      <c r="WR1579" s="6"/>
      <c r="WS1579" s="6"/>
      <c r="WT1579" s="6"/>
      <c r="WU1579" s="6"/>
      <c r="WV1579" s="6"/>
      <c r="WW1579" s="6"/>
      <c r="WX1579" s="6"/>
      <c r="WY1579" s="6"/>
      <c r="WZ1579" s="6"/>
      <c r="XA1579" s="6"/>
      <c r="XB1579" s="6"/>
      <c r="XC1579" s="6"/>
      <c r="XD1579" s="6"/>
      <c r="XE1579" s="6"/>
      <c r="XF1579" s="6"/>
      <c r="XG1579" s="6"/>
      <c r="XH1579" s="6"/>
    </row>
    <row r="1580" spans="2:632" s="4" customFormat="1" x14ac:dyDescent="0.2">
      <c r="B1580" s="6"/>
      <c r="C1580" s="6"/>
      <c r="E1580" s="6"/>
      <c r="UH1580" s="6"/>
      <c r="UI1580" s="6"/>
      <c r="UJ1580" s="6"/>
      <c r="UK1580" s="6"/>
      <c r="UL1580" s="6"/>
      <c r="UM1580" s="6"/>
      <c r="UN1580" s="6"/>
      <c r="UO1580" s="6"/>
      <c r="UP1580" s="6"/>
      <c r="UQ1580" s="6"/>
      <c r="UR1580" s="6"/>
      <c r="US1580" s="6"/>
      <c r="UT1580" s="6"/>
      <c r="UU1580" s="6"/>
      <c r="UV1580" s="6"/>
      <c r="UW1580" s="6"/>
      <c r="UX1580" s="6"/>
      <c r="UY1580" s="6"/>
      <c r="UZ1580" s="6"/>
      <c r="VA1580" s="6"/>
      <c r="VM1580" s="6"/>
      <c r="VN1580" s="6"/>
      <c r="VO1580" s="6"/>
      <c r="VP1580" s="6"/>
      <c r="VQ1580" s="6"/>
      <c r="VR1580" s="6"/>
      <c r="VS1580" s="6"/>
      <c r="VT1580" s="6"/>
      <c r="VU1580" s="6"/>
      <c r="VV1580" s="6"/>
      <c r="VW1580" s="6"/>
      <c r="VX1580" s="6"/>
      <c r="VY1580" s="6"/>
      <c r="VZ1580" s="6"/>
      <c r="WA1580" s="6"/>
      <c r="WB1580" s="6"/>
      <c r="WC1580" s="6"/>
      <c r="WD1580" s="6"/>
      <c r="WE1580" s="6"/>
      <c r="WF1580" s="6"/>
      <c r="WO1580" s="6"/>
      <c r="WP1580" s="6"/>
      <c r="WQ1580" s="6"/>
      <c r="WR1580" s="6"/>
      <c r="WS1580" s="6"/>
      <c r="WT1580" s="6"/>
      <c r="WU1580" s="6"/>
      <c r="WV1580" s="6"/>
      <c r="WW1580" s="6"/>
      <c r="WX1580" s="6"/>
      <c r="WY1580" s="6"/>
      <c r="WZ1580" s="6"/>
      <c r="XA1580" s="6"/>
      <c r="XB1580" s="6"/>
      <c r="XC1580" s="6"/>
      <c r="XD1580" s="6"/>
      <c r="XE1580" s="6"/>
      <c r="XF1580" s="6"/>
      <c r="XG1580" s="6"/>
      <c r="XH1580" s="6"/>
    </row>
    <row r="1581" spans="2:632" s="4" customFormat="1" x14ac:dyDescent="0.2">
      <c r="B1581" s="6"/>
      <c r="C1581" s="6"/>
      <c r="E1581" s="6"/>
      <c r="UH1581" s="6"/>
      <c r="UI1581" s="6"/>
      <c r="UJ1581" s="6"/>
      <c r="UK1581" s="6"/>
      <c r="UL1581" s="6"/>
      <c r="UM1581" s="6"/>
      <c r="UN1581" s="6"/>
      <c r="UO1581" s="6"/>
      <c r="UP1581" s="6"/>
      <c r="UQ1581" s="6"/>
      <c r="UR1581" s="6"/>
      <c r="US1581" s="6"/>
      <c r="UT1581" s="6"/>
      <c r="UU1581" s="6"/>
      <c r="UV1581" s="6"/>
      <c r="UW1581" s="6"/>
      <c r="UX1581" s="6"/>
      <c r="UY1581" s="6"/>
      <c r="UZ1581" s="6"/>
      <c r="VA1581" s="6"/>
      <c r="VM1581" s="6"/>
      <c r="VN1581" s="6"/>
      <c r="VO1581" s="6"/>
      <c r="VP1581" s="6"/>
      <c r="VQ1581" s="6"/>
      <c r="VR1581" s="6"/>
      <c r="VS1581" s="6"/>
      <c r="VT1581" s="6"/>
      <c r="VU1581" s="6"/>
      <c r="VV1581" s="6"/>
      <c r="VW1581" s="6"/>
      <c r="VX1581" s="6"/>
      <c r="VY1581" s="6"/>
      <c r="VZ1581" s="6"/>
      <c r="WA1581" s="6"/>
      <c r="WB1581" s="6"/>
      <c r="WC1581" s="6"/>
      <c r="WD1581" s="6"/>
      <c r="WE1581" s="6"/>
      <c r="WF1581" s="6"/>
      <c r="WO1581" s="6"/>
      <c r="WP1581" s="6"/>
      <c r="WQ1581" s="6"/>
      <c r="WR1581" s="6"/>
      <c r="WS1581" s="6"/>
      <c r="WT1581" s="6"/>
      <c r="WU1581" s="6"/>
      <c r="WV1581" s="6"/>
      <c r="WW1581" s="6"/>
      <c r="WX1581" s="6"/>
      <c r="WY1581" s="6"/>
      <c r="WZ1581" s="6"/>
      <c r="XA1581" s="6"/>
      <c r="XB1581" s="6"/>
      <c r="XC1581" s="6"/>
      <c r="XD1581" s="6"/>
      <c r="XE1581" s="6"/>
      <c r="XF1581" s="6"/>
      <c r="XG1581" s="6"/>
      <c r="XH1581" s="6"/>
    </row>
    <row r="1582" spans="2:632" s="4" customFormat="1" x14ac:dyDescent="0.2">
      <c r="B1582" s="6"/>
      <c r="C1582" s="6"/>
      <c r="E1582" s="6"/>
      <c r="UH1582" s="6"/>
      <c r="UI1582" s="6"/>
      <c r="UJ1582" s="6"/>
      <c r="UK1582" s="6"/>
      <c r="UL1582" s="6"/>
      <c r="UM1582" s="6"/>
      <c r="UN1582" s="6"/>
      <c r="UO1582" s="6"/>
      <c r="UP1582" s="6"/>
      <c r="UQ1582" s="6"/>
      <c r="UR1582" s="6"/>
      <c r="US1582" s="6"/>
      <c r="UT1582" s="6"/>
      <c r="UU1582" s="6"/>
      <c r="UV1582" s="6"/>
      <c r="UW1582" s="6"/>
      <c r="UX1582" s="6"/>
      <c r="UY1582" s="6"/>
      <c r="UZ1582" s="6"/>
      <c r="VA1582" s="6"/>
      <c r="VM1582" s="6"/>
      <c r="VN1582" s="6"/>
      <c r="VO1582" s="6"/>
      <c r="VP1582" s="6"/>
      <c r="VQ1582" s="6"/>
      <c r="VR1582" s="6"/>
      <c r="VS1582" s="6"/>
      <c r="VT1582" s="6"/>
      <c r="VU1582" s="6"/>
      <c r="VV1582" s="6"/>
      <c r="VW1582" s="6"/>
      <c r="VX1582" s="6"/>
      <c r="VY1582" s="6"/>
      <c r="VZ1582" s="6"/>
      <c r="WA1582" s="6"/>
      <c r="WB1582" s="6"/>
      <c r="WC1582" s="6"/>
      <c r="WD1582" s="6"/>
      <c r="WE1582" s="6"/>
      <c r="WF1582" s="6"/>
      <c r="WO1582" s="6"/>
      <c r="WP1582" s="6"/>
      <c r="WQ1582" s="6"/>
      <c r="WR1582" s="6"/>
      <c r="WS1582" s="6"/>
      <c r="WT1582" s="6"/>
      <c r="WU1582" s="6"/>
      <c r="WV1582" s="6"/>
      <c r="WW1582" s="6"/>
      <c r="WX1582" s="6"/>
      <c r="WY1582" s="6"/>
      <c r="WZ1582" s="6"/>
      <c r="XA1582" s="6"/>
      <c r="XB1582" s="6"/>
      <c r="XC1582" s="6"/>
      <c r="XD1582" s="6"/>
      <c r="XE1582" s="6"/>
      <c r="XF1582" s="6"/>
      <c r="XG1582" s="6"/>
      <c r="XH1582" s="6"/>
    </row>
    <row r="1583" spans="2:632" s="4" customFormat="1" x14ac:dyDescent="0.2">
      <c r="B1583" s="6"/>
      <c r="C1583" s="6"/>
      <c r="E1583" s="6"/>
      <c r="UH1583" s="6"/>
      <c r="UI1583" s="6"/>
      <c r="UJ1583" s="6"/>
      <c r="UK1583" s="6"/>
      <c r="UL1583" s="6"/>
      <c r="UM1583" s="6"/>
      <c r="UN1583" s="6"/>
      <c r="UO1583" s="6"/>
      <c r="UP1583" s="6"/>
      <c r="UQ1583" s="6"/>
      <c r="UR1583" s="6"/>
      <c r="US1583" s="6"/>
      <c r="UT1583" s="6"/>
      <c r="UU1583" s="6"/>
      <c r="UV1583" s="6"/>
      <c r="UW1583" s="6"/>
      <c r="UX1583" s="6"/>
      <c r="UY1583" s="6"/>
      <c r="UZ1583" s="6"/>
      <c r="VA1583" s="6"/>
      <c r="VM1583" s="6"/>
      <c r="VN1583" s="6"/>
      <c r="VO1583" s="6"/>
      <c r="VP1583" s="6"/>
      <c r="VQ1583" s="6"/>
      <c r="VR1583" s="6"/>
      <c r="VS1583" s="6"/>
      <c r="VT1583" s="6"/>
      <c r="VU1583" s="6"/>
      <c r="VV1583" s="6"/>
      <c r="VW1583" s="6"/>
      <c r="VX1583" s="6"/>
      <c r="VY1583" s="6"/>
      <c r="VZ1583" s="6"/>
      <c r="WA1583" s="6"/>
      <c r="WB1583" s="6"/>
      <c r="WC1583" s="6"/>
      <c r="WD1583" s="6"/>
      <c r="WE1583" s="6"/>
      <c r="WF1583" s="6"/>
      <c r="WO1583" s="6"/>
      <c r="WP1583" s="6"/>
      <c r="WQ1583" s="6"/>
      <c r="WR1583" s="6"/>
      <c r="WS1583" s="6"/>
      <c r="WT1583" s="6"/>
      <c r="WU1583" s="6"/>
      <c r="WV1583" s="6"/>
      <c r="WW1583" s="6"/>
      <c r="WX1583" s="6"/>
      <c r="WY1583" s="6"/>
      <c r="WZ1583" s="6"/>
      <c r="XA1583" s="6"/>
      <c r="XB1583" s="6"/>
      <c r="XC1583" s="6"/>
      <c r="XD1583" s="6"/>
      <c r="XE1583" s="6"/>
      <c r="XF1583" s="6"/>
      <c r="XG1583" s="6"/>
      <c r="XH1583" s="6"/>
    </row>
    <row r="1584" spans="2:632" s="4" customFormat="1" x14ac:dyDescent="0.2">
      <c r="B1584" s="6"/>
      <c r="C1584" s="6"/>
      <c r="E1584" s="6"/>
      <c r="UH1584" s="6"/>
      <c r="UI1584" s="6"/>
      <c r="UJ1584" s="6"/>
      <c r="UK1584" s="6"/>
      <c r="UL1584" s="6"/>
      <c r="UM1584" s="6"/>
      <c r="UN1584" s="6"/>
      <c r="UO1584" s="6"/>
      <c r="UP1584" s="6"/>
      <c r="UQ1584" s="6"/>
      <c r="UR1584" s="6"/>
      <c r="US1584" s="6"/>
      <c r="UT1584" s="6"/>
      <c r="UU1584" s="6"/>
      <c r="UV1584" s="6"/>
      <c r="UW1584" s="6"/>
      <c r="UX1584" s="6"/>
      <c r="UY1584" s="6"/>
      <c r="UZ1584" s="6"/>
      <c r="VA1584" s="6"/>
      <c r="VM1584" s="6"/>
      <c r="VN1584" s="6"/>
      <c r="VO1584" s="6"/>
      <c r="VP1584" s="6"/>
      <c r="VQ1584" s="6"/>
      <c r="VR1584" s="6"/>
      <c r="VS1584" s="6"/>
      <c r="VT1584" s="6"/>
      <c r="VU1584" s="6"/>
      <c r="VV1584" s="6"/>
      <c r="VW1584" s="6"/>
      <c r="VX1584" s="6"/>
      <c r="VY1584" s="6"/>
      <c r="VZ1584" s="6"/>
      <c r="WA1584" s="6"/>
      <c r="WB1584" s="6"/>
      <c r="WC1584" s="6"/>
      <c r="WD1584" s="6"/>
      <c r="WE1584" s="6"/>
      <c r="WF1584" s="6"/>
      <c r="WO1584" s="6"/>
      <c r="WP1584" s="6"/>
      <c r="WQ1584" s="6"/>
      <c r="WR1584" s="6"/>
      <c r="WS1584" s="6"/>
      <c r="WT1584" s="6"/>
      <c r="WU1584" s="6"/>
      <c r="WV1584" s="6"/>
      <c r="WW1584" s="6"/>
      <c r="WX1584" s="6"/>
      <c r="WY1584" s="6"/>
      <c r="WZ1584" s="6"/>
      <c r="XA1584" s="6"/>
      <c r="XB1584" s="6"/>
      <c r="XC1584" s="6"/>
      <c r="XD1584" s="6"/>
      <c r="XE1584" s="6"/>
      <c r="XF1584" s="6"/>
      <c r="XG1584" s="6"/>
      <c r="XH1584" s="6"/>
    </row>
    <row r="1585" spans="2:632" s="4" customFormat="1" x14ac:dyDescent="0.2">
      <c r="B1585" s="6"/>
      <c r="C1585" s="6"/>
      <c r="E1585" s="6"/>
      <c r="UH1585" s="6"/>
      <c r="UI1585" s="6"/>
      <c r="UJ1585" s="6"/>
      <c r="UK1585" s="6"/>
      <c r="UL1585" s="6"/>
      <c r="UM1585" s="6"/>
      <c r="UN1585" s="6"/>
      <c r="UO1585" s="6"/>
      <c r="UP1585" s="6"/>
      <c r="UQ1585" s="6"/>
      <c r="UR1585" s="6"/>
      <c r="US1585" s="6"/>
      <c r="UT1585" s="6"/>
      <c r="UU1585" s="6"/>
      <c r="UV1585" s="6"/>
      <c r="UW1585" s="6"/>
      <c r="UX1585" s="6"/>
      <c r="UY1585" s="6"/>
      <c r="UZ1585" s="6"/>
      <c r="VA1585" s="6"/>
      <c r="VM1585" s="6"/>
      <c r="VN1585" s="6"/>
      <c r="VO1585" s="6"/>
      <c r="VP1585" s="6"/>
      <c r="VQ1585" s="6"/>
      <c r="VR1585" s="6"/>
      <c r="VS1585" s="6"/>
      <c r="VT1585" s="6"/>
      <c r="VU1585" s="6"/>
      <c r="VV1585" s="6"/>
      <c r="VW1585" s="6"/>
      <c r="VX1585" s="6"/>
      <c r="VY1585" s="6"/>
      <c r="VZ1585" s="6"/>
      <c r="WA1585" s="6"/>
      <c r="WB1585" s="6"/>
      <c r="WC1585" s="6"/>
      <c r="WD1585" s="6"/>
      <c r="WE1585" s="6"/>
      <c r="WF1585" s="6"/>
      <c r="WO1585" s="6"/>
      <c r="WP1585" s="6"/>
      <c r="WQ1585" s="6"/>
      <c r="WR1585" s="6"/>
      <c r="WS1585" s="6"/>
      <c r="WT1585" s="6"/>
      <c r="WU1585" s="6"/>
      <c r="WV1585" s="6"/>
      <c r="WW1585" s="6"/>
      <c r="WX1585" s="6"/>
      <c r="WY1585" s="6"/>
      <c r="WZ1585" s="6"/>
      <c r="XA1585" s="6"/>
      <c r="XB1585" s="6"/>
      <c r="XC1585" s="6"/>
      <c r="XD1585" s="6"/>
      <c r="XE1585" s="6"/>
      <c r="XF1585" s="6"/>
      <c r="XG1585" s="6"/>
      <c r="XH1585" s="6"/>
    </row>
    <row r="1586" spans="2:632" s="4" customFormat="1" x14ac:dyDescent="0.2">
      <c r="B1586" s="6"/>
      <c r="C1586" s="6"/>
      <c r="E1586" s="6"/>
      <c r="UH1586" s="6"/>
      <c r="UI1586" s="6"/>
      <c r="UJ1586" s="6"/>
      <c r="UK1586" s="6"/>
      <c r="UL1586" s="6"/>
      <c r="UM1586" s="6"/>
      <c r="UN1586" s="6"/>
      <c r="UO1586" s="6"/>
      <c r="UP1586" s="6"/>
      <c r="UQ1586" s="6"/>
      <c r="UR1586" s="6"/>
      <c r="US1586" s="6"/>
      <c r="UT1586" s="6"/>
      <c r="UU1586" s="6"/>
      <c r="UV1586" s="6"/>
      <c r="UW1586" s="6"/>
      <c r="UX1586" s="6"/>
      <c r="UY1586" s="6"/>
      <c r="UZ1586" s="6"/>
      <c r="VA1586" s="6"/>
      <c r="VM1586" s="6"/>
      <c r="VN1586" s="6"/>
      <c r="VO1586" s="6"/>
      <c r="VP1586" s="6"/>
      <c r="VQ1586" s="6"/>
      <c r="VR1586" s="6"/>
      <c r="VS1586" s="6"/>
      <c r="VT1586" s="6"/>
      <c r="VU1586" s="6"/>
      <c r="VV1586" s="6"/>
      <c r="VW1586" s="6"/>
      <c r="VX1586" s="6"/>
      <c r="VY1586" s="6"/>
      <c r="VZ1586" s="6"/>
      <c r="WA1586" s="6"/>
      <c r="WB1586" s="6"/>
      <c r="WC1586" s="6"/>
      <c r="WD1586" s="6"/>
      <c r="WE1586" s="6"/>
      <c r="WF1586" s="6"/>
      <c r="WO1586" s="6"/>
      <c r="WP1586" s="6"/>
      <c r="WQ1586" s="6"/>
      <c r="WR1586" s="6"/>
      <c r="WS1586" s="6"/>
      <c r="WT1586" s="6"/>
      <c r="WU1586" s="6"/>
      <c r="WV1586" s="6"/>
      <c r="WW1586" s="6"/>
      <c r="WX1586" s="6"/>
      <c r="WY1586" s="6"/>
      <c r="WZ1586" s="6"/>
      <c r="XA1586" s="6"/>
      <c r="XB1586" s="6"/>
      <c r="XC1586" s="6"/>
      <c r="XD1586" s="6"/>
      <c r="XE1586" s="6"/>
      <c r="XF1586" s="6"/>
      <c r="XG1586" s="6"/>
      <c r="XH1586" s="6"/>
    </row>
    <row r="1587" spans="2:632" s="4" customFormat="1" x14ac:dyDescent="0.2">
      <c r="B1587" s="6"/>
      <c r="C1587" s="6"/>
      <c r="E1587" s="6"/>
      <c r="UH1587" s="6"/>
      <c r="UI1587" s="6"/>
      <c r="UJ1587" s="6"/>
      <c r="UK1587" s="6"/>
      <c r="UL1587" s="6"/>
      <c r="UM1587" s="6"/>
      <c r="UN1587" s="6"/>
      <c r="UO1587" s="6"/>
      <c r="UP1587" s="6"/>
      <c r="UQ1587" s="6"/>
      <c r="UR1587" s="6"/>
      <c r="US1587" s="6"/>
      <c r="UT1587" s="6"/>
      <c r="UU1587" s="6"/>
      <c r="UV1587" s="6"/>
      <c r="UW1587" s="6"/>
      <c r="UX1587" s="6"/>
      <c r="UY1587" s="6"/>
      <c r="UZ1587" s="6"/>
      <c r="VA1587" s="6"/>
      <c r="VM1587" s="6"/>
      <c r="VN1587" s="6"/>
      <c r="VO1587" s="6"/>
      <c r="VP1587" s="6"/>
      <c r="VQ1587" s="6"/>
      <c r="VR1587" s="6"/>
      <c r="VS1587" s="6"/>
      <c r="VT1587" s="6"/>
      <c r="VU1587" s="6"/>
      <c r="VV1587" s="6"/>
      <c r="VW1587" s="6"/>
      <c r="VX1587" s="6"/>
      <c r="VY1587" s="6"/>
      <c r="VZ1587" s="6"/>
      <c r="WA1587" s="6"/>
      <c r="WB1587" s="6"/>
      <c r="WC1587" s="6"/>
      <c r="WD1587" s="6"/>
      <c r="WE1587" s="6"/>
      <c r="WF1587" s="6"/>
      <c r="WO1587" s="6"/>
      <c r="WP1587" s="6"/>
      <c r="WQ1587" s="6"/>
      <c r="WR1587" s="6"/>
      <c r="WS1587" s="6"/>
      <c r="WT1587" s="6"/>
      <c r="WU1587" s="6"/>
      <c r="WV1587" s="6"/>
      <c r="WW1587" s="6"/>
      <c r="WX1587" s="6"/>
      <c r="WY1587" s="6"/>
      <c r="WZ1587" s="6"/>
      <c r="XA1587" s="6"/>
      <c r="XB1587" s="6"/>
      <c r="XC1587" s="6"/>
      <c r="XD1587" s="6"/>
      <c r="XE1587" s="6"/>
      <c r="XF1587" s="6"/>
      <c r="XG1587" s="6"/>
      <c r="XH1587" s="6"/>
    </row>
    <row r="1588" spans="2:632" s="4" customFormat="1" x14ac:dyDescent="0.2">
      <c r="B1588" s="6"/>
      <c r="C1588" s="6"/>
      <c r="E1588" s="6"/>
      <c r="UH1588" s="6"/>
      <c r="UI1588" s="6"/>
      <c r="UJ1588" s="6"/>
      <c r="UK1588" s="6"/>
      <c r="UL1588" s="6"/>
      <c r="UM1588" s="6"/>
      <c r="UN1588" s="6"/>
      <c r="UO1588" s="6"/>
      <c r="UP1588" s="6"/>
      <c r="UQ1588" s="6"/>
      <c r="UR1588" s="6"/>
      <c r="US1588" s="6"/>
      <c r="UT1588" s="6"/>
      <c r="UU1588" s="6"/>
      <c r="UV1588" s="6"/>
      <c r="UW1588" s="6"/>
      <c r="UX1588" s="6"/>
      <c r="UY1588" s="6"/>
      <c r="UZ1588" s="6"/>
      <c r="VA1588" s="6"/>
      <c r="VM1588" s="6"/>
      <c r="VN1588" s="6"/>
      <c r="VO1588" s="6"/>
      <c r="VP1588" s="6"/>
      <c r="VQ1588" s="6"/>
      <c r="VR1588" s="6"/>
      <c r="VS1588" s="6"/>
      <c r="VT1588" s="6"/>
      <c r="VU1588" s="6"/>
      <c r="VV1588" s="6"/>
      <c r="VW1588" s="6"/>
      <c r="VX1588" s="6"/>
      <c r="VY1588" s="6"/>
      <c r="VZ1588" s="6"/>
      <c r="WA1588" s="6"/>
      <c r="WB1588" s="6"/>
      <c r="WC1588" s="6"/>
      <c r="WD1588" s="6"/>
      <c r="WE1588" s="6"/>
      <c r="WF1588" s="6"/>
      <c r="WO1588" s="6"/>
      <c r="WP1588" s="6"/>
      <c r="WQ1588" s="6"/>
      <c r="WR1588" s="6"/>
      <c r="WS1588" s="6"/>
      <c r="WT1588" s="6"/>
      <c r="WU1588" s="6"/>
      <c r="WV1588" s="6"/>
      <c r="WW1588" s="6"/>
      <c r="WX1588" s="6"/>
      <c r="WY1588" s="6"/>
      <c r="WZ1588" s="6"/>
      <c r="XA1588" s="6"/>
      <c r="XB1588" s="6"/>
      <c r="XC1588" s="6"/>
      <c r="XD1588" s="6"/>
      <c r="XE1588" s="6"/>
      <c r="XF1588" s="6"/>
      <c r="XG1588" s="6"/>
      <c r="XH1588" s="6"/>
    </row>
    <row r="1589" spans="2:632" s="4" customFormat="1" x14ac:dyDescent="0.2">
      <c r="B1589" s="6"/>
      <c r="C1589" s="6"/>
      <c r="E1589" s="6"/>
      <c r="UH1589" s="6"/>
      <c r="UI1589" s="6"/>
      <c r="UJ1589" s="6"/>
      <c r="UK1589" s="6"/>
      <c r="UL1589" s="6"/>
      <c r="UM1589" s="6"/>
      <c r="UN1589" s="6"/>
      <c r="UO1589" s="6"/>
      <c r="UP1589" s="6"/>
      <c r="UQ1589" s="6"/>
      <c r="UR1589" s="6"/>
      <c r="US1589" s="6"/>
      <c r="UT1589" s="6"/>
      <c r="UU1589" s="6"/>
      <c r="UV1589" s="6"/>
      <c r="UW1589" s="6"/>
      <c r="UX1589" s="6"/>
      <c r="UY1589" s="6"/>
      <c r="UZ1589" s="6"/>
      <c r="VA1589" s="6"/>
      <c r="VM1589" s="6"/>
      <c r="VN1589" s="6"/>
      <c r="VO1589" s="6"/>
      <c r="VP1589" s="6"/>
      <c r="VQ1589" s="6"/>
      <c r="VR1589" s="6"/>
      <c r="VS1589" s="6"/>
      <c r="VT1589" s="6"/>
      <c r="VU1589" s="6"/>
      <c r="VV1589" s="6"/>
      <c r="VW1589" s="6"/>
      <c r="VX1589" s="6"/>
      <c r="VY1589" s="6"/>
      <c r="VZ1589" s="6"/>
      <c r="WA1589" s="6"/>
      <c r="WB1589" s="6"/>
      <c r="WC1589" s="6"/>
      <c r="WD1589" s="6"/>
      <c r="WE1589" s="6"/>
      <c r="WF1589" s="6"/>
      <c r="WO1589" s="6"/>
      <c r="WP1589" s="6"/>
      <c r="WQ1589" s="6"/>
      <c r="WR1589" s="6"/>
      <c r="WS1589" s="6"/>
      <c r="WT1589" s="6"/>
      <c r="WU1589" s="6"/>
      <c r="WV1589" s="6"/>
      <c r="WW1589" s="6"/>
      <c r="WX1589" s="6"/>
      <c r="WY1589" s="6"/>
      <c r="WZ1589" s="6"/>
      <c r="XA1589" s="6"/>
      <c r="XB1589" s="6"/>
      <c r="XC1589" s="6"/>
      <c r="XD1589" s="6"/>
      <c r="XE1589" s="6"/>
      <c r="XF1589" s="6"/>
      <c r="XG1589" s="6"/>
      <c r="XH1589" s="6"/>
    </row>
    <row r="1590" spans="2:632" s="4" customFormat="1" x14ac:dyDescent="0.2">
      <c r="B1590" s="6"/>
      <c r="C1590" s="6"/>
      <c r="E1590" s="6"/>
      <c r="UH1590" s="6"/>
      <c r="UI1590" s="6"/>
      <c r="UJ1590" s="6"/>
      <c r="UK1590" s="6"/>
      <c r="UL1590" s="6"/>
      <c r="UM1590" s="6"/>
      <c r="UN1590" s="6"/>
      <c r="UO1590" s="6"/>
      <c r="UP1590" s="6"/>
      <c r="UQ1590" s="6"/>
      <c r="UR1590" s="6"/>
      <c r="US1590" s="6"/>
      <c r="UT1590" s="6"/>
      <c r="UU1590" s="6"/>
      <c r="UV1590" s="6"/>
      <c r="UW1590" s="6"/>
      <c r="UX1590" s="6"/>
      <c r="UY1590" s="6"/>
      <c r="UZ1590" s="6"/>
      <c r="VA1590" s="6"/>
      <c r="VM1590" s="6"/>
      <c r="VN1590" s="6"/>
      <c r="VO1590" s="6"/>
      <c r="VP1590" s="6"/>
      <c r="VQ1590" s="6"/>
      <c r="VR1590" s="6"/>
      <c r="VS1590" s="6"/>
      <c r="VT1590" s="6"/>
      <c r="VU1590" s="6"/>
      <c r="VV1590" s="6"/>
      <c r="VW1590" s="6"/>
      <c r="VX1590" s="6"/>
      <c r="VY1590" s="6"/>
      <c r="VZ1590" s="6"/>
      <c r="WA1590" s="6"/>
      <c r="WB1590" s="6"/>
      <c r="WC1590" s="6"/>
      <c r="WD1590" s="6"/>
      <c r="WE1590" s="6"/>
      <c r="WF1590" s="6"/>
      <c r="WO1590" s="6"/>
      <c r="WP1590" s="6"/>
      <c r="WQ1590" s="6"/>
      <c r="WR1590" s="6"/>
      <c r="WS1590" s="6"/>
      <c r="WT1590" s="6"/>
      <c r="WU1590" s="6"/>
      <c r="WV1590" s="6"/>
      <c r="WW1590" s="6"/>
      <c r="WX1590" s="6"/>
      <c r="WY1590" s="6"/>
      <c r="WZ1590" s="6"/>
      <c r="XA1590" s="6"/>
      <c r="XB1590" s="6"/>
      <c r="XC1590" s="6"/>
      <c r="XD1590" s="6"/>
      <c r="XE1590" s="6"/>
      <c r="XF1590" s="6"/>
      <c r="XG1590" s="6"/>
      <c r="XH1590" s="6"/>
    </row>
    <row r="1591" spans="2:632" s="4" customFormat="1" x14ac:dyDescent="0.2">
      <c r="B1591" s="6"/>
      <c r="C1591" s="6"/>
      <c r="E1591" s="6"/>
      <c r="UH1591" s="6"/>
      <c r="UI1591" s="6"/>
      <c r="UJ1591" s="6"/>
      <c r="UK1591" s="6"/>
      <c r="UL1591" s="6"/>
      <c r="UM1591" s="6"/>
      <c r="UN1591" s="6"/>
      <c r="UO1591" s="6"/>
      <c r="UP1591" s="6"/>
      <c r="UQ1591" s="6"/>
      <c r="UR1591" s="6"/>
      <c r="US1591" s="6"/>
      <c r="UT1591" s="6"/>
      <c r="UU1591" s="6"/>
      <c r="UV1591" s="6"/>
      <c r="UW1591" s="6"/>
      <c r="UX1591" s="6"/>
      <c r="UY1591" s="6"/>
      <c r="UZ1591" s="6"/>
      <c r="VA1591" s="6"/>
      <c r="VM1591" s="6"/>
      <c r="VN1591" s="6"/>
      <c r="VO1591" s="6"/>
      <c r="VP1591" s="6"/>
      <c r="VQ1591" s="6"/>
      <c r="VR1591" s="6"/>
      <c r="VS1591" s="6"/>
      <c r="VT1591" s="6"/>
      <c r="VU1591" s="6"/>
      <c r="VV1591" s="6"/>
      <c r="VW1591" s="6"/>
      <c r="VX1591" s="6"/>
      <c r="VY1591" s="6"/>
      <c r="VZ1591" s="6"/>
      <c r="WA1591" s="6"/>
      <c r="WB1591" s="6"/>
      <c r="WC1591" s="6"/>
      <c r="WD1591" s="6"/>
      <c r="WE1591" s="6"/>
      <c r="WF1591" s="6"/>
      <c r="WO1591" s="6"/>
      <c r="WP1591" s="6"/>
      <c r="WQ1591" s="6"/>
      <c r="WR1591" s="6"/>
      <c r="WS1591" s="6"/>
      <c r="WT1591" s="6"/>
      <c r="WU1591" s="6"/>
      <c r="WV1591" s="6"/>
      <c r="WW1591" s="6"/>
      <c r="WX1591" s="6"/>
      <c r="WY1591" s="6"/>
      <c r="WZ1591" s="6"/>
      <c r="XA1591" s="6"/>
      <c r="XB1591" s="6"/>
      <c r="XC1591" s="6"/>
      <c r="XD1591" s="6"/>
      <c r="XE1591" s="6"/>
      <c r="XF1591" s="6"/>
      <c r="XG1591" s="6"/>
      <c r="XH1591" s="6"/>
    </row>
    <row r="1592" spans="2:632" s="4" customFormat="1" x14ac:dyDescent="0.2">
      <c r="B1592" s="6"/>
      <c r="C1592" s="6"/>
      <c r="E1592" s="6"/>
      <c r="UH1592" s="6"/>
      <c r="UI1592" s="6"/>
      <c r="UJ1592" s="6"/>
      <c r="UK1592" s="6"/>
      <c r="UL1592" s="6"/>
      <c r="UM1592" s="6"/>
      <c r="UN1592" s="6"/>
      <c r="UO1592" s="6"/>
      <c r="UP1592" s="6"/>
      <c r="UQ1592" s="6"/>
      <c r="UR1592" s="6"/>
      <c r="US1592" s="6"/>
      <c r="UT1592" s="6"/>
      <c r="UU1592" s="6"/>
      <c r="UV1592" s="6"/>
      <c r="UW1592" s="6"/>
      <c r="UX1592" s="6"/>
      <c r="UY1592" s="6"/>
      <c r="UZ1592" s="6"/>
      <c r="VA1592" s="6"/>
      <c r="VM1592" s="6"/>
      <c r="VN1592" s="6"/>
      <c r="VO1592" s="6"/>
      <c r="VP1592" s="6"/>
      <c r="VQ1592" s="6"/>
      <c r="VR1592" s="6"/>
      <c r="VS1592" s="6"/>
      <c r="VT1592" s="6"/>
      <c r="VU1592" s="6"/>
      <c r="VV1592" s="6"/>
      <c r="VW1592" s="6"/>
      <c r="VX1592" s="6"/>
      <c r="VY1592" s="6"/>
      <c r="VZ1592" s="6"/>
      <c r="WA1592" s="6"/>
      <c r="WB1592" s="6"/>
      <c r="WC1592" s="6"/>
      <c r="WD1592" s="6"/>
      <c r="WE1592" s="6"/>
      <c r="WF1592" s="6"/>
      <c r="WO1592" s="6"/>
      <c r="WP1592" s="6"/>
      <c r="WQ1592" s="6"/>
      <c r="WR1592" s="6"/>
      <c r="WS1592" s="6"/>
      <c r="WT1592" s="6"/>
      <c r="WU1592" s="6"/>
      <c r="WV1592" s="6"/>
      <c r="WW1592" s="6"/>
      <c r="WX1592" s="6"/>
      <c r="WY1592" s="6"/>
      <c r="WZ1592" s="6"/>
      <c r="XA1592" s="6"/>
      <c r="XB1592" s="6"/>
      <c r="XC1592" s="6"/>
      <c r="XD1592" s="6"/>
      <c r="XE1592" s="6"/>
      <c r="XF1592" s="6"/>
      <c r="XG1592" s="6"/>
      <c r="XH1592" s="6"/>
    </row>
    <row r="1593" spans="2:632" s="4" customFormat="1" x14ac:dyDescent="0.2">
      <c r="B1593" s="6"/>
      <c r="C1593" s="6"/>
      <c r="E1593" s="6"/>
      <c r="UH1593" s="6"/>
      <c r="UI1593" s="6"/>
      <c r="UJ1593" s="6"/>
      <c r="UK1593" s="6"/>
      <c r="UL1593" s="6"/>
      <c r="UM1593" s="6"/>
      <c r="UN1593" s="6"/>
      <c r="UO1593" s="6"/>
      <c r="UP1593" s="6"/>
      <c r="UQ1593" s="6"/>
      <c r="UR1593" s="6"/>
      <c r="US1593" s="6"/>
      <c r="UT1593" s="6"/>
      <c r="UU1593" s="6"/>
      <c r="UV1593" s="6"/>
      <c r="UW1593" s="6"/>
      <c r="UX1593" s="6"/>
      <c r="UY1593" s="6"/>
      <c r="UZ1593" s="6"/>
      <c r="VA1593" s="6"/>
      <c r="VM1593" s="6"/>
      <c r="VN1593" s="6"/>
      <c r="VO1593" s="6"/>
      <c r="VP1593" s="6"/>
      <c r="VQ1593" s="6"/>
      <c r="VR1593" s="6"/>
      <c r="VS1593" s="6"/>
      <c r="VT1593" s="6"/>
      <c r="VU1593" s="6"/>
      <c r="VV1593" s="6"/>
      <c r="VW1593" s="6"/>
      <c r="VX1593" s="6"/>
      <c r="VY1593" s="6"/>
      <c r="VZ1593" s="6"/>
      <c r="WA1593" s="6"/>
      <c r="WB1593" s="6"/>
      <c r="WC1593" s="6"/>
      <c r="WD1593" s="6"/>
      <c r="WE1593" s="6"/>
      <c r="WF1593" s="6"/>
      <c r="WO1593" s="6"/>
      <c r="WP1593" s="6"/>
      <c r="WQ1593" s="6"/>
      <c r="WR1593" s="6"/>
      <c r="WS1593" s="6"/>
      <c r="WT1593" s="6"/>
      <c r="WU1593" s="6"/>
      <c r="WV1593" s="6"/>
      <c r="WW1593" s="6"/>
      <c r="WX1593" s="6"/>
      <c r="WY1593" s="6"/>
      <c r="WZ1593" s="6"/>
      <c r="XA1593" s="6"/>
      <c r="XB1593" s="6"/>
      <c r="XC1593" s="6"/>
      <c r="XD1593" s="6"/>
      <c r="XE1593" s="6"/>
      <c r="XF1593" s="6"/>
      <c r="XG1593" s="6"/>
      <c r="XH1593" s="6"/>
    </row>
    <row r="1594" spans="2:632" s="4" customFormat="1" x14ac:dyDescent="0.2">
      <c r="B1594" s="6"/>
      <c r="C1594" s="6"/>
      <c r="E1594" s="6"/>
      <c r="UH1594" s="6"/>
      <c r="UI1594" s="6"/>
      <c r="UJ1594" s="6"/>
      <c r="UK1594" s="6"/>
      <c r="UL1594" s="6"/>
      <c r="UM1594" s="6"/>
      <c r="UN1594" s="6"/>
      <c r="UO1594" s="6"/>
      <c r="UP1594" s="6"/>
      <c r="UQ1594" s="6"/>
      <c r="UR1594" s="6"/>
      <c r="US1594" s="6"/>
      <c r="UT1594" s="6"/>
      <c r="UU1594" s="6"/>
      <c r="UV1594" s="6"/>
      <c r="UW1594" s="6"/>
      <c r="UX1594" s="6"/>
      <c r="UY1594" s="6"/>
      <c r="UZ1594" s="6"/>
      <c r="VA1594" s="6"/>
      <c r="VM1594" s="6"/>
      <c r="VN1594" s="6"/>
      <c r="VO1594" s="6"/>
      <c r="VP1594" s="6"/>
      <c r="VQ1594" s="6"/>
      <c r="VR1594" s="6"/>
      <c r="VS1594" s="6"/>
      <c r="VT1594" s="6"/>
      <c r="VU1594" s="6"/>
      <c r="VV1594" s="6"/>
      <c r="VW1594" s="6"/>
      <c r="VX1594" s="6"/>
      <c r="VY1594" s="6"/>
      <c r="VZ1594" s="6"/>
      <c r="WA1594" s="6"/>
      <c r="WB1594" s="6"/>
      <c r="WC1594" s="6"/>
      <c r="WD1594" s="6"/>
      <c r="WE1594" s="6"/>
      <c r="WF1594" s="6"/>
      <c r="WO1594" s="6"/>
      <c r="WP1594" s="6"/>
      <c r="WQ1594" s="6"/>
      <c r="WR1594" s="6"/>
      <c r="WS1594" s="6"/>
      <c r="WT1594" s="6"/>
      <c r="WU1594" s="6"/>
      <c r="WV1594" s="6"/>
      <c r="WW1594" s="6"/>
      <c r="WX1594" s="6"/>
      <c r="WY1594" s="6"/>
      <c r="WZ1594" s="6"/>
      <c r="XA1594" s="6"/>
      <c r="XB1594" s="6"/>
      <c r="XC1594" s="6"/>
      <c r="XD1594" s="6"/>
      <c r="XE1594" s="6"/>
      <c r="XF1594" s="6"/>
      <c r="XG1594" s="6"/>
      <c r="XH1594" s="6"/>
    </row>
    <row r="1595" spans="2:632" s="4" customFormat="1" x14ac:dyDescent="0.2">
      <c r="B1595" s="6"/>
      <c r="C1595" s="6"/>
      <c r="E1595" s="6"/>
      <c r="UH1595" s="6"/>
      <c r="UI1595" s="6"/>
      <c r="UJ1595" s="6"/>
      <c r="UK1595" s="6"/>
      <c r="UL1595" s="6"/>
      <c r="UM1595" s="6"/>
      <c r="UN1595" s="6"/>
      <c r="UO1595" s="6"/>
      <c r="UP1595" s="6"/>
      <c r="UQ1595" s="6"/>
      <c r="UR1595" s="6"/>
      <c r="US1595" s="6"/>
      <c r="UT1595" s="6"/>
      <c r="UU1595" s="6"/>
      <c r="UV1595" s="6"/>
      <c r="UW1595" s="6"/>
      <c r="UX1595" s="6"/>
      <c r="UY1595" s="6"/>
      <c r="UZ1595" s="6"/>
      <c r="VA1595" s="6"/>
      <c r="VM1595" s="6"/>
      <c r="VN1595" s="6"/>
      <c r="VO1595" s="6"/>
      <c r="VP1595" s="6"/>
      <c r="VQ1595" s="6"/>
      <c r="VR1595" s="6"/>
      <c r="VS1595" s="6"/>
      <c r="VT1595" s="6"/>
      <c r="VU1595" s="6"/>
      <c r="VV1595" s="6"/>
      <c r="VW1595" s="6"/>
      <c r="VX1595" s="6"/>
      <c r="VY1595" s="6"/>
      <c r="VZ1595" s="6"/>
      <c r="WA1595" s="6"/>
      <c r="WB1595" s="6"/>
      <c r="WC1595" s="6"/>
      <c r="WD1595" s="6"/>
      <c r="WE1595" s="6"/>
      <c r="WF1595" s="6"/>
      <c r="WO1595" s="6"/>
      <c r="WP1595" s="6"/>
      <c r="WQ1595" s="6"/>
      <c r="WR1595" s="6"/>
      <c r="WS1595" s="6"/>
      <c r="WT1595" s="6"/>
      <c r="WU1595" s="6"/>
      <c r="WV1595" s="6"/>
      <c r="WW1595" s="6"/>
      <c r="WX1595" s="6"/>
      <c r="WY1595" s="6"/>
      <c r="WZ1595" s="6"/>
      <c r="XA1595" s="6"/>
      <c r="XB1595" s="6"/>
      <c r="XC1595" s="6"/>
      <c r="XD1595" s="6"/>
      <c r="XE1595" s="6"/>
      <c r="XF1595" s="6"/>
      <c r="XG1595" s="6"/>
      <c r="XH1595" s="6"/>
    </row>
    <row r="1596" spans="2:632" s="4" customFormat="1" x14ac:dyDescent="0.2">
      <c r="B1596" s="6"/>
      <c r="C1596" s="6"/>
      <c r="E1596" s="6"/>
      <c r="UH1596" s="6"/>
      <c r="UI1596" s="6"/>
      <c r="UJ1596" s="6"/>
      <c r="UK1596" s="6"/>
      <c r="UL1596" s="6"/>
      <c r="UM1596" s="6"/>
      <c r="UN1596" s="6"/>
      <c r="UO1596" s="6"/>
      <c r="UP1596" s="6"/>
      <c r="UQ1596" s="6"/>
      <c r="UR1596" s="6"/>
      <c r="US1596" s="6"/>
      <c r="UT1596" s="6"/>
      <c r="UU1596" s="6"/>
      <c r="UV1596" s="6"/>
      <c r="UW1596" s="6"/>
      <c r="UX1596" s="6"/>
      <c r="UY1596" s="6"/>
      <c r="UZ1596" s="6"/>
      <c r="VA1596" s="6"/>
      <c r="VM1596" s="6"/>
      <c r="VN1596" s="6"/>
      <c r="VO1596" s="6"/>
      <c r="VP1596" s="6"/>
      <c r="VQ1596" s="6"/>
      <c r="VR1596" s="6"/>
      <c r="VS1596" s="6"/>
      <c r="VT1596" s="6"/>
      <c r="VU1596" s="6"/>
      <c r="VV1596" s="6"/>
      <c r="VW1596" s="6"/>
      <c r="VX1596" s="6"/>
      <c r="VY1596" s="6"/>
      <c r="VZ1596" s="6"/>
      <c r="WA1596" s="6"/>
      <c r="WB1596" s="6"/>
      <c r="WC1596" s="6"/>
      <c r="WD1596" s="6"/>
      <c r="WE1596" s="6"/>
      <c r="WF1596" s="6"/>
      <c r="WO1596" s="6"/>
      <c r="WP1596" s="6"/>
      <c r="WQ1596" s="6"/>
      <c r="WR1596" s="6"/>
      <c r="WS1596" s="6"/>
      <c r="WT1596" s="6"/>
      <c r="WU1596" s="6"/>
      <c r="WV1596" s="6"/>
      <c r="WW1596" s="6"/>
      <c r="WX1596" s="6"/>
      <c r="WY1596" s="6"/>
      <c r="WZ1596" s="6"/>
      <c r="XA1596" s="6"/>
      <c r="XB1596" s="6"/>
      <c r="XC1596" s="6"/>
      <c r="XD1596" s="6"/>
      <c r="XE1596" s="6"/>
      <c r="XF1596" s="6"/>
      <c r="XG1596" s="6"/>
      <c r="XH1596" s="6"/>
    </row>
    <row r="1597" spans="2:632" s="4" customFormat="1" x14ac:dyDescent="0.2">
      <c r="B1597" s="6"/>
      <c r="C1597" s="6"/>
      <c r="E1597" s="6"/>
      <c r="UH1597" s="6"/>
      <c r="UI1597" s="6"/>
      <c r="UJ1597" s="6"/>
      <c r="UK1597" s="6"/>
      <c r="UL1597" s="6"/>
      <c r="UM1597" s="6"/>
      <c r="UN1597" s="6"/>
      <c r="UO1597" s="6"/>
      <c r="UP1597" s="6"/>
      <c r="UQ1597" s="6"/>
      <c r="UR1597" s="6"/>
      <c r="US1597" s="6"/>
      <c r="UT1597" s="6"/>
      <c r="UU1597" s="6"/>
      <c r="UV1597" s="6"/>
      <c r="UW1597" s="6"/>
      <c r="UX1597" s="6"/>
      <c r="UY1597" s="6"/>
      <c r="UZ1597" s="6"/>
      <c r="VA1597" s="6"/>
      <c r="VM1597" s="6"/>
      <c r="VN1597" s="6"/>
      <c r="VO1597" s="6"/>
      <c r="VP1597" s="6"/>
      <c r="VQ1597" s="6"/>
      <c r="VR1597" s="6"/>
      <c r="VS1597" s="6"/>
      <c r="VT1597" s="6"/>
      <c r="VU1597" s="6"/>
      <c r="VV1597" s="6"/>
      <c r="VW1597" s="6"/>
      <c r="VX1597" s="6"/>
      <c r="VY1597" s="6"/>
      <c r="VZ1597" s="6"/>
      <c r="WA1597" s="6"/>
      <c r="WB1597" s="6"/>
      <c r="WC1597" s="6"/>
      <c r="WD1597" s="6"/>
      <c r="WE1597" s="6"/>
      <c r="WF1597" s="6"/>
      <c r="WO1597" s="6"/>
      <c r="WP1597" s="6"/>
      <c r="WQ1597" s="6"/>
      <c r="WR1597" s="6"/>
      <c r="WS1597" s="6"/>
      <c r="WT1597" s="6"/>
      <c r="WU1597" s="6"/>
      <c r="WV1597" s="6"/>
      <c r="WW1597" s="6"/>
      <c r="WX1597" s="6"/>
      <c r="WY1597" s="6"/>
      <c r="WZ1597" s="6"/>
      <c r="XA1597" s="6"/>
      <c r="XB1597" s="6"/>
      <c r="XC1597" s="6"/>
      <c r="XD1597" s="6"/>
      <c r="XE1597" s="6"/>
      <c r="XF1597" s="6"/>
      <c r="XG1597" s="6"/>
      <c r="XH1597" s="6"/>
    </row>
    <row r="1598" spans="2:632" s="4" customFormat="1" x14ac:dyDescent="0.2">
      <c r="B1598" s="6"/>
      <c r="C1598" s="6"/>
      <c r="E1598" s="6"/>
      <c r="UH1598" s="6"/>
      <c r="UI1598" s="6"/>
      <c r="UJ1598" s="6"/>
      <c r="UK1598" s="6"/>
      <c r="UL1598" s="6"/>
      <c r="UM1598" s="6"/>
      <c r="UN1598" s="6"/>
      <c r="UO1598" s="6"/>
      <c r="UP1598" s="6"/>
      <c r="UQ1598" s="6"/>
      <c r="UR1598" s="6"/>
      <c r="US1598" s="6"/>
      <c r="UT1598" s="6"/>
      <c r="UU1598" s="6"/>
      <c r="UV1598" s="6"/>
      <c r="UW1598" s="6"/>
      <c r="UX1598" s="6"/>
      <c r="UY1598" s="6"/>
      <c r="UZ1598" s="6"/>
      <c r="VA1598" s="6"/>
      <c r="VM1598" s="6"/>
      <c r="VN1598" s="6"/>
      <c r="VO1598" s="6"/>
      <c r="VP1598" s="6"/>
      <c r="VQ1598" s="6"/>
      <c r="VR1598" s="6"/>
      <c r="VS1598" s="6"/>
      <c r="VT1598" s="6"/>
      <c r="VU1598" s="6"/>
      <c r="VV1598" s="6"/>
      <c r="VW1598" s="6"/>
      <c r="VX1598" s="6"/>
      <c r="VY1598" s="6"/>
      <c r="VZ1598" s="6"/>
      <c r="WA1598" s="6"/>
      <c r="WB1598" s="6"/>
      <c r="WC1598" s="6"/>
      <c r="WD1598" s="6"/>
      <c r="WE1598" s="6"/>
      <c r="WF1598" s="6"/>
      <c r="WO1598" s="6"/>
      <c r="WP1598" s="6"/>
      <c r="WQ1598" s="6"/>
      <c r="WR1598" s="6"/>
      <c r="WS1598" s="6"/>
      <c r="WT1598" s="6"/>
      <c r="WU1598" s="6"/>
      <c r="WV1598" s="6"/>
      <c r="WW1598" s="6"/>
      <c r="WX1598" s="6"/>
      <c r="WY1598" s="6"/>
      <c r="WZ1598" s="6"/>
      <c r="XA1598" s="6"/>
      <c r="XB1598" s="6"/>
      <c r="XC1598" s="6"/>
      <c r="XD1598" s="6"/>
      <c r="XE1598" s="6"/>
      <c r="XF1598" s="6"/>
      <c r="XG1598" s="6"/>
      <c r="XH1598" s="6"/>
    </row>
    <row r="1599" spans="2:632" s="4" customFormat="1" x14ac:dyDescent="0.2">
      <c r="B1599" s="6"/>
      <c r="C1599" s="6"/>
      <c r="E1599" s="6"/>
      <c r="UH1599" s="6"/>
      <c r="UI1599" s="6"/>
      <c r="UJ1599" s="6"/>
      <c r="UK1599" s="6"/>
      <c r="UL1599" s="6"/>
      <c r="UM1599" s="6"/>
      <c r="UN1599" s="6"/>
      <c r="UO1599" s="6"/>
      <c r="UP1599" s="6"/>
      <c r="UQ1599" s="6"/>
      <c r="UR1599" s="6"/>
      <c r="US1599" s="6"/>
      <c r="UT1599" s="6"/>
      <c r="UU1599" s="6"/>
      <c r="UV1599" s="6"/>
      <c r="UW1599" s="6"/>
      <c r="UX1599" s="6"/>
      <c r="UY1599" s="6"/>
      <c r="UZ1599" s="6"/>
      <c r="VA1599" s="6"/>
      <c r="VM1599" s="6"/>
      <c r="VN1599" s="6"/>
      <c r="VO1599" s="6"/>
      <c r="VP1599" s="6"/>
      <c r="VQ1599" s="6"/>
      <c r="VR1599" s="6"/>
      <c r="VS1599" s="6"/>
      <c r="VT1599" s="6"/>
      <c r="VU1599" s="6"/>
      <c r="VV1599" s="6"/>
      <c r="VW1599" s="6"/>
      <c r="VX1599" s="6"/>
      <c r="VY1599" s="6"/>
      <c r="VZ1599" s="6"/>
      <c r="WA1599" s="6"/>
      <c r="WB1599" s="6"/>
      <c r="WC1599" s="6"/>
      <c r="WD1599" s="6"/>
      <c r="WE1599" s="6"/>
      <c r="WF1599" s="6"/>
      <c r="WO1599" s="6"/>
      <c r="WP1599" s="6"/>
      <c r="WQ1599" s="6"/>
      <c r="WR1599" s="6"/>
      <c r="WS1599" s="6"/>
      <c r="WT1599" s="6"/>
      <c r="WU1599" s="6"/>
      <c r="WV1599" s="6"/>
      <c r="WW1599" s="6"/>
      <c r="WX1599" s="6"/>
      <c r="WY1599" s="6"/>
      <c r="WZ1599" s="6"/>
      <c r="XA1599" s="6"/>
      <c r="XB1599" s="6"/>
      <c r="XC1599" s="6"/>
      <c r="XD1599" s="6"/>
      <c r="XE1599" s="6"/>
      <c r="XF1599" s="6"/>
      <c r="XG1599" s="6"/>
      <c r="XH1599" s="6"/>
    </row>
    <row r="1600" spans="2:632" s="4" customFormat="1" x14ac:dyDescent="0.2">
      <c r="B1600" s="6"/>
      <c r="C1600" s="6"/>
      <c r="E1600" s="6"/>
      <c r="UH1600" s="6"/>
      <c r="UI1600" s="6"/>
      <c r="UJ1600" s="6"/>
      <c r="UK1600" s="6"/>
      <c r="UL1600" s="6"/>
      <c r="UM1600" s="6"/>
      <c r="UN1600" s="6"/>
      <c r="UO1600" s="6"/>
      <c r="UP1600" s="6"/>
      <c r="UQ1600" s="6"/>
      <c r="UR1600" s="6"/>
      <c r="US1600" s="6"/>
      <c r="UT1600" s="6"/>
      <c r="UU1600" s="6"/>
      <c r="UV1600" s="6"/>
      <c r="UW1600" s="6"/>
      <c r="UX1600" s="6"/>
      <c r="UY1600" s="6"/>
      <c r="UZ1600" s="6"/>
      <c r="VA1600" s="6"/>
      <c r="VM1600" s="6"/>
      <c r="VN1600" s="6"/>
      <c r="VO1600" s="6"/>
      <c r="VP1600" s="6"/>
      <c r="VQ1600" s="6"/>
      <c r="VR1600" s="6"/>
      <c r="VS1600" s="6"/>
      <c r="VT1600" s="6"/>
      <c r="VU1600" s="6"/>
      <c r="VV1600" s="6"/>
      <c r="VW1600" s="6"/>
      <c r="VX1600" s="6"/>
      <c r="VY1600" s="6"/>
      <c r="VZ1600" s="6"/>
      <c r="WA1600" s="6"/>
      <c r="WB1600" s="6"/>
      <c r="WC1600" s="6"/>
      <c r="WD1600" s="6"/>
      <c r="WE1600" s="6"/>
      <c r="WF1600" s="6"/>
      <c r="WO1600" s="6"/>
      <c r="WP1600" s="6"/>
      <c r="WQ1600" s="6"/>
      <c r="WR1600" s="6"/>
      <c r="WS1600" s="6"/>
      <c r="WT1600" s="6"/>
      <c r="WU1600" s="6"/>
      <c r="WV1600" s="6"/>
      <c r="WW1600" s="6"/>
      <c r="WX1600" s="6"/>
      <c r="WY1600" s="6"/>
      <c r="WZ1600" s="6"/>
      <c r="XA1600" s="6"/>
      <c r="XB1600" s="6"/>
      <c r="XC1600" s="6"/>
      <c r="XD1600" s="6"/>
      <c r="XE1600" s="6"/>
      <c r="XF1600" s="6"/>
      <c r="XG1600" s="6"/>
      <c r="XH1600" s="6"/>
    </row>
    <row r="1601" spans="2:632" s="4" customFormat="1" x14ac:dyDescent="0.2">
      <c r="B1601" s="6"/>
      <c r="C1601" s="6"/>
      <c r="E1601" s="6"/>
      <c r="UH1601" s="6"/>
      <c r="UI1601" s="6"/>
      <c r="UJ1601" s="6"/>
      <c r="UK1601" s="6"/>
      <c r="UL1601" s="6"/>
      <c r="UM1601" s="6"/>
      <c r="UN1601" s="6"/>
      <c r="UO1601" s="6"/>
      <c r="UP1601" s="6"/>
      <c r="UQ1601" s="6"/>
      <c r="UR1601" s="6"/>
      <c r="US1601" s="6"/>
      <c r="UT1601" s="6"/>
      <c r="UU1601" s="6"/>
      <c r="UV1601" s="6"/>
      <c r="UW1601" s="6"/>
      <c r="UX1601" s="6"/>
      <c r="UY1601" s="6"/>
      <c r="UZ1601" s="6"/>
      <c r="VA1601" s="6"/>
      <c r="VM1601" s="6"/>
      <c r="VN1601" s="6"/>
      <c r="VO1601" s="6"/>
      <c r="VP1601" s="6"/>
      <c r="VQ1601" s="6"/>
      <c r="VR1601" s="6"/>
      <c r="VS1601" s="6"/>
      <c r="VT1601" s="6"/>
      <c r="VU1601" s="6"/>
      <c r="VV1601" s="6"/>
      <c r="VW1601" s="6"/>
      <c r="VX1601" s="6"/>
      <c r="VY1601" s="6"/>
      <c r="VZ1601" s="6"/>
      <c r="WA1601" s="6"/>
      <c r="WB1601" s="6"/>
      <c r="WC1601" s="6"/>
      <c r="WD1601" s="6"/>
      <c r="WE1601" s="6"/>
      <c r="WF1601" s="6"/>
      <c r="WO1601" s="6"/>
      <c r="WP1601" s="6"/>
      <c r="WQ1601" s="6"/>
      <c r="WR1601" s="6"/>
      <c r="WS1601" s="6"/>
      <c r="WT1601" s="6"/>
      <c r="WU1601" s="6"/>
      <c r="WV1601" s="6"/>
      <c r="WW1601" s="6"/>
      <c r="WX1601" s="6"/>
      <c r="WY1601" s="6"/>
      <c r="WZ1601" s="6"/>
      <c r="XA1601" s="6"/>
      <c r="XB1601" s="6"/>
      <c r="XC1601" s="6"/>
      <c r="XD1601" s="6"/>
      <c r="XE1601" s="6"/>
      <c r="XF1601" s="6"/>
      <c r="XG1601" s="6"/>
      <c r="XH1601" s="6"/>
    </row>
    <row r="1602" spans="2:632" s="4" customFormat="1" x14ac:dyDescent="0.2">
      <c r="B1602" s="6"/>
      <c r="C1602" s="6"/>
      <c r="E1602" s="6"/>
      <c r="UH1602" s="6"/>
      <c r="UI1602" s="6"/>
      <c r="UJ1602" s="6"/>
      <c r="UK1602" s="6"/>
      <c r="UL1602" s="6"/>
      <c r="UM1602" s="6"/>
      <c r="UN1602" s="6"/>
      <c r="UO1602" s="6"/>
      <c r="UP1602" s="6"/>
      <c r="UQ1602" s="6"/>
      <c r="UR1602" s="6"/>
      <c r="US1602" s="6"/>
      <c r="UT1602" s="6"/>
      <c r="UU1602" s="6"/>
      <c r="UV1602" s="6"/>
      <c r="UW1602" s="6"/>
      <c r="UX1602" s="6"/>
      <c r="UY1602" s="6"/>
      <c r="UZ1602" s="6"/>
      <c r="VA1602" s="6"/>
      <c r="VM1602" s="6"/>
      <c r="VN1602" s="6"/>
      <c r="VO1602" s="6"/>
      <c r="VP1602" s="6"/>
      <c r="VQ1602" s="6"/>
      <c r="VR1602" s="6"/>
      <c r="VS1602" s="6"/>
      <c r="VT1602" s="6"/>
      <c r="VU1602" s="6"/>
      <c r="VV1602" s="6"/>
      <c r="VW1602" s="6"/>
      <c r="VX1602" s="6"/>
      <c r="VY1602" s="6"/>
      <c r="VZ1602" s="6"/>
      <c r="WA1602" s="6"/>
      <c r="WB1602" s="6"/>
      <c r="WC1602" s="6"/>
      <c r="WD1602" s="6"/>
      <c r="WE1602" s="6"/>
      <c r="WF1602" s="6"/>
      <c r="WO1602" s="6"/>
      <c r="WP1602" s="6"/>
      <c r="WQ1602" s="6"/>
      <c r="WR1602" s="6"/>
      <c r="WS1602" s="6"/>
      <c r="WT1602" s="6"/>
      <c r="WU1602" s="6"/>
      <c r="WV1602" s="6"/>
      <c r="WW1602" s="6"/>
      <c r="WX1602" s="6"/>
      <c r="WY1602" s="6"/>
      <c r="WZ1602" s="6"/>
      <c r="XA1602" s="6"/>
      <c r="XB1602" s="6"/>
      <c r="XC1602" s="6"/>
      <c r="XD1602" s="6"/>
      <c r="XE1602" s="6"/>
      <c r="XF1602" s="6"/>
      <c r="XG1602" s="6"/>
      <c r="XH1602" s="6"/>
    </row>
    <row r="1603" spans="2:632" s="4" customFormat="1" x14ac:dyDescent="0.2">
      <c r="B1603" s="6"/>
      <c r="C1603" s="6"/>
      <c r="E1603" s="6"/>
      <c r="UH1603" s="6"/>
      <c r="UI1603" s="6"/>
      <c r="UJ1603" s="6"/>
      <c r="UK1603" s="6"/>
      <c r="UL1603" s="6"/>
      <c r="UM1603" s="6"/>
      <c r="UN1603" s="6"/>
      <c r="UO1603" s="6"/>
      <c r="UP1603" s="6"/>
      <c r="UQ1603" s="6"/>
      <c r="UR1603" s="6"/>
      <c r="US1603" s="6"/>
      <c r="UT1603" s="6"/>
      <c r="UU1603" s="6"/>
      <c r="UV1603" s="6"/>
      <c r="UW1603" s="6"/>
      <c r="UX1603" s="6"/>
      <c r="UY1603" s="6"/>
      <c r="UZ1603" s="6"/>
      <c r="VA1603" s="6"/>
      <c r="VM1603" s="6"/>
      <c r="VN1603" s="6"/>
      <c r="VO1603" s="6"/>
      <c r="VP1603" s="6"/>
      <c r="VQ1603" s="6"/>
      <c r="VR1603" s="6"/>
      <c r="VS1603" s="6"/>
      <c r="VT1603" s="6"/>
      <c r="VU1603" s="6"/>
      <c r="VV1603" s="6"/>
      <c r="VW1603" s="6"/>
      <c r="VX1603" s="6"/>
      <c r="VY1603" s="6"/>
      <c r="VZ1603" s="6"/>
      <c r="WA1603" s="6"/>
      <c r="WB1603" s="6"/>
      <c r="WC1603" s="6"/>
      <c r="WD1603" s="6"/>
      <c r="WE1603" s="6"/>
      <c r="WF1603" s="6"/>
      <c r="WO1603" s="6"/>
      <c r="WP1603" s="6"/>
      <c r="WQ1603" s="6"/>
      <c r="WR1603" s="6"/>
      <c r="WS1603" s="6"/>
      <c r="WT1603" s="6"/>
      <c r="WU1603" s="6"/>
      <c r="WV1603" s="6"/>
      <c r="WW1603" s="6"/>
      <c r="WX1603" s="6"/>
      <c r="WY1603" s="6"/>
      <c r="WZ1603" s="6"/>
      <c r="XA1603" s="6"/>
      <c r="XB1603" s="6"/>
      <c r="XC1603" s="6"/>
      <c r="XD1603" s="6"/>
      <c r="XE1603" s="6"/>
      <c r="XF1603" s="6"/>
      <c r="XG1603" s="6"/>
      <c r="XH1603" s="6"/>
    </row>
    <row r="1604" spans="2:632" s="4" customFormat="1" x14ac:dyDescent="0.2">
      <c r="B1604" s="6"/>
      <c r="C1604" s="6"/>
      <c r="E1604" s="6"/>
      <c r="UH1604" s="6"/>
      <c r="UI1604" s="6"/>
      <c r="UJ1604" s="6"/>
      <c r="UK1604" s="6"/>
      <c r="UL1604" s="6"/>
      <c r="UM1604" s="6"/>
      <c r="UN1604" s="6"/>
      <c r="UO1604" s="6"/>
      <c r="UP1604" s="6"/>
      <c r="UQ1604" s="6"/>
      <c r="UR1604" s="6"/>
      <c r="US1604" s="6"/>
      <c r="UT1604" s="6"/>
      <c r="UU1604" s="6"/>
      <c r="UV1604" s="6"/>
      <c r="UW1604" s="6"/>
      <c r="UX1604" s="6"/>
      <c r="UY1604" s="6"/>
      <c r="UZ1604" s="6"/>
      <c r="VA1604" s="6"/>
      <c r="VM1604" s="6"/>
      <c r="VN1604" s="6"/>
      <c r="VO1604" s="6"/>
      <c r="VP1604" s="6"/>
      <c r="VQ1604" s="6"/>
      <c r="VR1604" s="6"/>
      <c r="VS1604" s="6"/>
      <c r="VT1604" s="6"/>
      <c r="VU1604" s="6"/>
      <c r="VV1604" s="6"/>
      <c r="VW1604" s="6"/>
      <c r="VX1604" s="6"/>
      <c r="VY1604" s="6"/>
      <c r="VZ1604" s="6"/>
      <c r="WA1604" s="6"/>
      <c r="WB1604" s="6"/>
      <c r="WC1604" s="6"/>
      <c r="WD1604" s="6"/>
      <c r="WE1604" s="6"/>
      <c r="WF1604" s="6"/>
      <c r="WO1604" s="6"/>
      <c r="WP1604" s="6"/>
      <c r="WQ1604" s="6"/>
      <c r="WR1604" s="6"/>
      <c r="WS1604" s="6"/>
      <c r="WT1604" s="6"/>
      <c r="WU1604" s="6"/>
      <c r="WV1604" s="6"/>
      <c r="WW1604" s="6"/>
      <c r="WX1604" s="6"/>
      <c r="WY1604" s="6"/>
      <c r="WZ1604" s="6"/>
      <c r="XA1604" s="6"/>
      <c r="XB1604" s="6"/>
      <c r="XC1604" s="6"/>
      <c r="XD1604" s="6"/>
      <c r="XE1604" s="6"/>
      <c r="XF1604" s="6"/>
      <c r="XG1604" s="6"/>
      <c r="XH1604" s="6"/>
    </row>
    <row r="1605" spans="2:632" s="4" customFormat="1" x14ac:dyDescent="0.2">
      <c r="B1605" s="6"/>
      <c r="C1605" s="6"/>
      <c r="E1605" s="6"/>
      <c r="UH1605" s="6"/>
      <c r="UI1605" s="6"/>
      <c r="UJ1605" s="6"/>
      <c r="UK1605" s="6"/>
      <c r="UL1605" s="6"/>
      <c r="UM1605" s="6"/>
      <c r="UN1605" s="6"/>
      <c r="UO1605" s="6"/>
      <c r="UP1605" s="6"/>
      <c r="UQ1605" s="6"/>
      <c r="UR1605" s="6"/>
      <c r="US1605" s="6"/>
      <c r="UT1605" s="6"/>
      <c r="UU1605" s="6"/>
      <c r="UV1605" s="6"/>
      <c r="UW1605" s="6"/>
      <c r="UX1605" s="6"/>
      <c r="UY1605" s="6"/>
      <c r="UZ1605" s="6"/>
      <c r="VA1605" s="6"/>
      <c r="VM1605" s="6"/>
      <c r="VN1605" s="6"/>
      <c r="VO1605" s="6"/>
      <c r="VP1605" s="6"/>
      <c r="VQ1605" s="6"/>
      <c r="VR1605" s="6"/>
      <c r="VS1605" s="6"/>
      <c r="VT1605" s="6"/>
      <c r="VU1605" s="6"/>
      <c r="VV1605" s="6"/>
      <c r="VW1605" s="6"/>
      <c r="VX1605" s="6"/>
      <c r="VY1605" s="6"/>
      <c r="VZ1605" s="6"/>
      <c r="WA1605" s="6"/>
      <c r="WB1605" s="6"/>
      <c r="WC1605" s="6"/>
      <c r="WD1605" s="6"/>
      <c r="WE1605" s="6"/>
      <c r="WF1605" s="6"/>
      <c r="WO1605" s="6"/>
      <c r="WP1605" s="6"/>
      <c r="WQ1605" s="6"/>
      <c r="WR1605" s="6"/>
      <c r="WS1605" s="6"/>
      <c r="WT1605" s="6"/>
      <c r="WU1605" s="6"/>
      <c r="WV1605" s="6"/>
      <c r="WW1605" s="6"/>
      <c r="WX1605" s="6"/>
      <c r="WY1605" s="6"/>
      <c r="WZ1605" s="6"/>
      <c r="XA1605" s="6"/>
      <c r="XB1605" s="6"/>
      <c r="XC1605" s="6"/>
      <c r="XD1605" s="6"/>
      <c r="XE1605" s="6"/>
      <c r="XF1605" s="6"/>
      <c r="XG1605" s="6"/>
      <c r="XH1605" s="6"/>
    </row>
    <row r="1606" spans="2:632" s="4" customFormat="1" x14ac:dyDescent="0.2">
      <c r="B1606" s="6"/>
      <c r="C1606" s="6"/>
      <c r="E1606" s="6"/>
      <c r="UH1606" s="6"/>
      <c r="UI1606" s="6"/>
      <c r="UJ1606" s="6"/>
      <c r="UK1606" s="6"/>
      <c r="UL1606" s="6"/>
      <c r="UM1606" s="6"/>
      <c r="UN1606" s="6"/>
      <c r="UO1606" s="6"/>
      <c r="UP1606" s="6"/>
      <c r="UQ1606" s="6"/>
      <c r="UR1606" s="6"/>
      <c r="US1606" s="6"/>
      <c r="UT1606" s="6"/>
      <c r="UU1606" s="6"/>
      <c r="UV1606" s="6"/>
      <c r="UW1606" s="6"/>
      <c r="UX1606" s="6"/>
      <c r="UY1606" s="6"/>
      <c r="UZ1606" s="6"/>
      <c r="VA1606" s="6"/>
      <c r="VM1606" s="6"/>
      <c r="VN1606" s="6"/>
      <c r="VO1606" s="6"/>
      <c r="VP1606" s="6"/>
      <c r="VQ1606" s="6"/>
      <c r="VR1606" s="6"/>
      <c r="VS1606" s="6"/>
      <c r="VT1606" s="6"/>
      <c r="VU1606" s="6"/>
      <c r="VV1606" s="6"/>
      <c r="VW1606" s="6"/>
      <c r="VX1606" s="6"/>
      <c r="VY1606" s="6"/>
      <c r="VZ1606" s="6"/>
      <c r="WA1606" s="6"/>
      <c r="WB1606" s="6"/>
      <c r="WC1606" s="6"/>
      <c r="WD1606" s="6"/>
      <c r="WE1606" s="6"/>
      <c r="WF1606" s="6"/>
      <c r="WO1606" s="6"/>
      <c r="WP1606" s="6"/>
      <c r="WQ1606" s="6"/>
      <c r="WR1606" s="6"/>
      <c r="WS1606" s="6"/>
      <c r="WT1606" s="6"/>
      <c r="WU1606" s="6"/>
      <c r="WV1606" s="6"/>
      <c r="WW1606" s="6"/>
      <c r="WX1606" s="6"/>
      <c r="WY1606" s="6"/>
      <c r="WZ1606" s="6"/>
      <c r="XA1606" s="6"/>
      <c r="XB1606" s="6"/>
      <c r="XC1606" s="6"/>
      <c r="XD1606" s="6"/>
      <c r="XE1606" s="6"/>
      <c r="XF1606" s="6"/>
      <c r="XG1606" s="6"/>
      <c r="XH1606" s="6"/>
    </row>
    <row r="1607" spans="2:632" s="4" customFormat="1" x14ac:dyDescent="0.2">
      <c r="B1607" s="6"/>
      <c r="C1607" s="6"/>
      <c r="E1607" s="6"/>
      <c r="UH1607" s="6"/>
      <c r="UI1607" s="6"/>
      <c r="UJ1607" s="6"/>
      <c r="UK1607" s="6"/>
      <c r="UL1607" s="6"/>
      <c r="UM1607" s="6"/>
      <c r="UN1607" s="6"/>
      <c r="UO1607" s="6"/>
      <c r="UP1607" s="6"/>
      <c r="UQ1607" s="6"/>
      <c r="UR1607" s="6"/>
      <c r="US1607" s="6"/>
      <c r="UT1607" s="6"/>
      <c r="UU1607" s="6"/>
      <c r="UV1607" s="6"/>
      <c r="UW1607" s="6"/>
      <c r="UX1607" s="6"/>
      <c r="UY1607" s="6"/>
      <c r="UZ1607" s="6"/>
      <c r="VA1607" s="6"/>
      <c r="VM1607" s="6"/>
      <c r="VN1607" s="6"/>
      <c r="VO1607" s="6"/>
      <c r="VP1607" s="6"/>
      <c r="VQ1607" s="6"/>
      <c r="VR1607" s="6"/>
      <c r="VS1607" s="6"/>
      <c r="VT1607" s="6"/>
      <c r="VU1607" s="6"/>
      <c r="VV1607" s="6"/>
      <c r="VW1607" s="6"/>
      <c r="VX1607" s="6"/>
      <c r="VY1607" s="6"/>
      <c r="VZ1607" s="6"/>
      <c r="WA1607" s="6"/>
      <c r="WB1607" s="6"/>
      <c r="WC1607" s="6"/>
      <c r="WD1607" s="6"/>
      <c r="WE1607" s="6"/>
      <c r="WF1607" s="6"/>
      <c r="WO1607" s="6"/>
      <c r="WP1607" s="6"/>
      <c r="WQ1607" s="6"/>
      <c r="WR1607" s="6"/>
      <c r="WS1607" s="6"/>
      <c r="WT1607" s="6"/>
      <c r="WU1607" s="6"/>
      <c r="WV1607" s="6"/>
      <c r="WW1607" s="6"/>
      <c r="WX1607" s="6"/>
      <c r="WY1607" s="6"/>
      <c r="WZ1607" s="6"/>
      <c r="XA1607" s="6"/>
      <c r="XB1607" s="6"/>
      <c r="XC1607" s="6"/>
      <c r="XD1607" s="6"/>
      <c r="XE1607" s="6"/>
      <c r="XF1607" s="6"/>
      <c r="XG1607" s="6"/>
      <c r="XH1607" s="6"/>
    </row>
    <row r="1608" spans="2:632" s="4" customFormat="1" x14ac:dyDescent="0.2">
      <c r="B1608" s="6"/>
      <c r="C1608" s="6"/>
      <c r="E1608" s="6"/>
      <c r="UH1608" s="6"/>
      <c r="UI1608" s="6"/>
      <c r="UJ1608" s="6"/>
      <c r="UK1608" s="6"/>
      <c r="UL1608" s="6"/>
      <c r="UM1608" s="6"/>
      <c r="UN1608" s="6"/>
      <c r="UO1608" s="6"/>
      <c r="UP1608" s="6"/>
      <c r="UQ1608" s="6"/>
      <c r="UR1608" s="6"/>
      <c r="US1608" s="6"/>
      <c r="UT1608" s="6"/>
      <c r="UU1608" s="6"/>
      <c r="UV1608" s="6"/>
      <c r="UW1608" s="6"/>
      <c r="UX1608" s="6"/>
      <c r="UY1608" s="6"/>
      <c r="UZ1608" s="6"/>
      <c r="VA1608" s="6"/>
      <c r="VM1608" s="6"/>
      <c r="VN1608" s="6"/>
      <c r="VO1608" s="6"/>
      <c r="VP1608" s="6"/>
      <c r="VQ1608" s="6"/>
      <c r="VR1608" s="6"/>
      <c r="VS1608" s="6"/>
      <c r="VT1608" s="6"/>
      <c r="VU1608" s="6"/>
      <c r="VV1608" s="6"/>
      <c r="VW1608" s="6"/>
      <c r="VX1608" s="6"/>
      <c r="VY1608" s="6"/>
      <c r="VZ1608" s="6"/>
      <c r="WA1608" s="6"/>
      <c r="WB1608" s="6"/>
      <c r="WC1608" s="6"/>
      <c r="WD1608" s="6"/>
      <c r="WE1608" s="6"/>
      <c r="WF1608" s="6"/>
      <c r="WO1608" s="6"/>
      <c r="WP1608" s="6"/>
      <c r="WQ1608" s="6"/>
      <c r="WR1608" s="6"/>
      <c r="WS1608" s="6"/>
      <c r="WT1608" s="6"/>
      <c r="WU1608" s="6"/>
      <c r="WV1608" s="6"/>
      <c r="WW1608" s="6"/>
      <c r="WX1608" s="6"/>
      <c r="WY1608" s="6"/>
      <c r="WZ1608" s="6"/>
      <c r="XA1608" s="6"/>
      <c r="XB1608" s="6"/>
      <c r="XC1608" s="6"/>
      <c r="XD1608" s="6"/>
      <c r="XE1608" s="6"/>
      <c r="XF1608" s="6"/>
      <c r="XG1608" s="6"/>
      <c r="XH1608" s="6"/>
    </row>
    <row r="1609" spans="2:632" s="4" customFormat="1" x14ac:dyDescent="0.2">
      <c r="B1609" s="6"/>
      <c r="C1609" s="6"/>
      <c r="E1609" s="6"/>
      <c r="UH1609" s="6"/>
      <c r="UI1609" s="6"/>
      <c r="UJ1609" s="6"/>
      <c r="UK1609" s="6"/>
      <c r="UL1609" s="6"/>
      <c r="UM1609" s="6"/>
      <c r="UN1609" s="6"/>
      <c r="UO1609" s="6"/>
      <c r="UP1609" s="6"/>
      <c r="UQ1609" s="6"/>
      <c r="UR1609" s="6"/>
      <c r="US1609" s="6"/>
      <c r="UT1609" s="6"/>
      <c r="UU1609" s="6"/>
      <c r="UV1609" s="6"/>
      <c r="UW1609" s="6"/>
      <c r="UX1609" s="6"/>
      <c r="UY1609" s="6"/>
      <c r="UZ1609" s="6"/>
      <c r="VA1609" s="6"/>
      <c r="VM1609" s="6"/>
      <c r="VN1609" s="6"/>
      <c r="VO1609" s="6"/>
      <c r="VP1609" s="6"/>
      <c r="VQ1609" s="6"/>
      <c r="VR1609" s="6"/>
      <c r="VS1609" s="6"/>
      <c r="VT1609" s="6"/>
      <c r="VU1609" s="6"/>
      <c r="VV1609" s="6"/>
      <c r="VW1609" s="6"/>
      <c r="VX1609" s="6"/>
      <c r="VY1609" s="6"/>
      <c r="VZ1609" s="6"/>
      <c r="WA1609" s="6"/>
      <c r="WB1609" s="6"/>
      <c r="WC1609" s="6"/>
      <c r="WD1609" s="6"/>
      <c r="WE1609" s="6"/>
      <c r="WF1609" s="6"/>
      <c r="WO1609" s="6"/>
      <c r="WP1609" s="6"/>
      <c r="WQ1609" s="6"/>
      <c r="WR1609" s="6"/>
      <c r="WS1609" s="6"/>
      <c r="WT1609" s="6"/>
      <c r="WU1609" s="6"/>
      <c r="WV1609" s="6"/>
      <c r="WW1609" s="6"/>
      <c r="WX1609" s="6"/>
      <c r="WY1609" s="6"/>
      <c r="WZ1609" s="6"/>
      <c r="XA1609" s="6"/>
      <c r="XB1609" s="6"/>
      <c r="XC1609" s="6"/>
      <c r="XD1609" s="6"/>
      <c r="XE1609" s="6"/>
      <c r="XF1609" s="6"/>
      <c r="XG1609" s="6"/>
      <c r="XH1609" s="6"/>
    </row>
    <row r="1610" spans="2:632" s="4" customFormat="1" x14ac:dyDescent="0.2">
      <c r="B1610" s="6"/>
      <c r="C1610" s="6"/>
      <c r="E1610" s="6"/>
      <c r="UH1610" s="6"/>
      <c r="UI1610" s="6"/>
      <c r="UJ1610" s="6"/>
      <c r="UK1610" s="6"/>
      <c r="UL1610" s="6"/>
      <c r="UM1610" s="6"/>
      <c r="UN1610" s="6"/>
      <c r="UO1610" s="6"/>
      <c r="UP1610" s="6"/>
      <c r="UQ1610" s="6"/>
      <c r="UR1610" s="6"/>
      <c r="US1610" s="6"/>
      <c r="UT1610" s="6"/>
      <c r="UU1610" s="6"/>
      <c r="UV1610" s="6"/>
      <c r="UW1610" s="6"/>
      <c r="UX1610" s="6"/>
      <c r="UY1610" s="6"/>
      <c r="UZ1610" s="6"/>
      <c r="VA1610" s="6"/>
      <c r="VM1610" s="6"/>
      <c r="VN1610" s="6"/>
      <c r="VO1610" s="6"/>
      <c r="VP1610" s="6"/>
      <c r="VQ1610" s="6"/>
      <c r="VR1610" s="6"/>
      <c r="VS1610" s="6"/>
      <c r="VT1610" s="6"/>
      <c r="VU1610" s="6"/>
      <c r="VV1610" s="6"/>
      <c r="VW1610" s="6"/>
      <c r="VX1610" s="6"/>
      <c r="VY1610" s="6"/>
      <c r="VZ1610" s="6"/>
      <c r="WA1610" s="6"/>
      <c r="WB1610" s="6"/>
      <c r="WC1610" s="6"/>
      <c r="WD1610" s="6"/>
      <c r="WE1610" s="6"/>
      <c r="WF1610" s="6"/>
      <c r="WO1610" s="6"/>
      <c r="WP1610" s="6"/>
      <c r="WQ1610" s="6"/>
      <c r="WR1610" s="6"/>
      <c r="WS1610" s="6"/>
      <c r="WT1610" s="6"/>
      <c r="WU1610" s="6"/>
      <c r="WV1610" s="6"/>
      <c r="WW1610" s="6"/>
      <c r="WX1610" s="6"/>
      <c r="WY1610" s="6"/>
      <c r="WZ1610" s="6"/>
      <c r="XA1610" s="6"/>
      <c r="XB1610" s="6"/>
      <c r="XC1610" s="6"/>
      <c r="XD1610" s="6"/>
      <c r="XE1610" s="6"/>
      <c r="XF1610" s="6"/>
      <c r="XG1610" s="6"/>
      <c r="XH1610" s="6"/>
    </row>
    <row r="1611" spans="2:632" s="4" customFormat="1" x14ac:dyDescent="0.2">
      <c r="B1611" s="6"/>
      <c r="C1611" s="6"/>
      <c r="E1611" s="6"/>
      <c r="UH1611" s="6"/>
      <c r="UI1611" s="6"/>
      <c r="UJ1611" s="6"/>
      <c r="UK1611" s="6"/>
      <c r="UL1611" s="6"/>
      <c r="UM1611" s="6"/>
      <c r="UN1611" s="6"/>
      <c r="UO1611" s="6"/>
      <c r="UP1611" s="6"/>
      <c r="UQ1611" s="6"/>
      <c r="UR1611" s="6"/>
      <c r="US1611" s="6"/>
      <c r="UT1611" s="6"/>
      <c r="UU1611" s="6"/>
      <c r="UV1611" s="6"/>
      <c r="UW1611" s="6"/>
      <c r="UX1611" s="6"/>
      <c r="UY1611" s="6"/>
      <c r="UZ1611" s="6"/>
      <c r="VA1611" s="6"/>
      <c r="VM1611" s="6"/>
      <c r="VN1611" s="6"/>
      <c r="VO1611" s="6"/>
      <c r="VP1611" s="6"/>
      <c r="VQ1611" s="6"/>
      <c r="VR1611" s="6"/>
      <c r="VS1611" s="6"/>
      <c r="VT1611" s="6"/>
      <c r="VU1611" s="6"/>
      <c r="VV1611" s="6"/>
      <c r="VW1611" s="6"/>
      <c r="VX1611" s="6"/>
      <c r="VY1611" s="6"/>
      <c r="VZ1611" s="6"/>
      <c r="WA1611" s="6"/>
      <c r="WB1611" s="6"/>
      <c r="WC1611" s="6"/>
      <c r="WD1611" s="6"/>
      <c r="WE1611" s="6"/>
      <c r="WF1611" s="6"/>
      <c r="WO1611" s="6"/>
      <c r="WP1611" s="6"/>
      <c r="WQ1611" s="6"/>
      <c r="WR1611" s="6"/>
      <c r="WS1611" s="6"/>
      <c r="WT1611" s="6"/>
      <c r="WU1611" s="6"/>
      <c r="WV1611" s="6"/>
      <c r="WW1611" s="6"/>
      <c r="WX1611" s="6"/>
      <c r="WY1611" s="6"/>
      <c r="WZ1611" s="6"/>
      <c r="XA1611" s="6"/>
      <c r="XB1611" s="6"/>
      <c r="XC1611" s="6"/>
      <c r="XD1611" s="6"/>
      <c r="XE1611" s="6"/>
      <c r="XF1611" s="6"/>
      <c r="XG1611" s="6"/>
      <c r="XH1611" s="6"/>
    </row>
    <row r="1612" spans="2:632" s="4" customFormat="1" x14ac:dyDescent="0.2">
      <c r="B1612" s="6"/>
      <c r="C1612" s="6"/>
      <c r="E1612" s="6"/>
      <c r="UH1612" s="6"/>
      <c r="UI1612" s="6"/>
      <c r="UJ1612" s="6"/>
      <c r="UK1612" s="6"/>
      <c r="UL1612" s="6"/>
      <c r="UM1612" s="6"/>
      <c r="UN1612" s="6"/>
      <c r="UO1612" s="6"/>
      <c r="UP1612" s="6"/>
      <c r="UQ1612" s="6"/>
      <c r="UR1612" s="6"/>
      <c r="US1612" s="6"/>
      <c r="UT1612" s="6"/>
      <c r="UU1612" s="6"/>
      <c r="UV1612" s="6"/>
      <c r="UW1612" s="6"/>
      <c r="UX1612" s="6"/>
      <c r="UY1612" s="6"/>
      <c r="UZ1612" s="6"/>
      <c r="VA1612" s="6"/>
      <c r="VM1612" s="6"/>
      <c r="VN1612" s="6"/>
      <c r="VO1612" s="6"/>
      <c r="VP1612" s="6"/>
      <c r="VQ1612" s="6"/>
      <c r="VR1612" s="6"/>
      <c r="VS1612" s="6"/>
      <c r="VT1612" s="6"/>
      <c r="VU1612" s="6"/>
      <c r="VV1612" s="6"/>
      <c r="VW1612" s="6"/>
      <c r="VX1612" s="6"/>
      <c r="VY1612" s="6"/>
      <c r="VZ1612" s="6"/>
      <c r="WA1612" s="6"/>
      <c r="WB1612" s="6"/>
      <c r="WC1612" s="6"/>
      <c r="WD1612" s="6"/>
      <c r="WE1612" s="6"/>
      <c r="WF1612" s="6"/>
      <c r="WO1612" s="6"/>
      <c r="WP1612" s="6"/>
      <c r="WQ1612" s="6"/>
      <c r="WR1612" s="6"/>
      <c r="WS1612" s="6"/>
      <c r="WT1612" s="6"/>
      <c r="WU1612" s="6"/>
      <c r="WV1612" s="6"/>
      <c r="WW1612" s="6"/>
      <c r="WX1612" s="6"/>
      <c r="WY1612" s="6"/>
      <c r="WZ1612" s="6"/>
      <c r="XA1612" s="6"/>
      <c r="XB1612" s="6"/>
      <c r="XC1612" s="6"/>
      <c r="XD1612" s="6"/>
      <c r="XE1612" s="6"/>
      <c r="XF1612" s="6"/>
      <c r="XG1612" s="6"/>
      <c r="XH1612" s="6"/>
    </row>
    <row r="1613" spans="2:632" s="4" customFormat="1" x14ac:dyDescent="0.2">
      <c r="B1613" s="6"/>
      <c r="C1613" s="6"/>
      <c r="E1613" s="6"/>
      <c r="UH1613" s="6"/>
      <c r="UI1613" s="6"/>
      <c r="UJ1613" s="6"/>
      <c r="UK1613" s="6"/>
      <c r="UL1613" s="6"/>
      <c r="UM1613" s="6"/>
      <c r="UN1613" s="6"/>
      <c r="UO1613" s="6"/>
      <c r="UP1613" s="6"/>
      <c r="UQ1613" s="6"/>
      <c r="UR1613" s="6"/>
      <c r="US1613" s="6"/>
      <c r="UT1613" s="6"/>
      <c r="UU1613" s="6"/>
      <c r="UV1613" s="6"/>
      <c r="UW1613" s="6"/>
      <c r="UX1613" s="6"/>
      <c r="UY1613" s="6"/>
      <c r="UZ1613" s="6"/>
      <c r="VA1613" s="6"/>
      <c r="VM1613" s="6"/>
      <c r="VN1613" s="6"/>
      <c r="VO1613" s="6"/>
      <c r="VP1613" s="6"/>
      <c r="VQ1613" s="6"/>
      <c r="VR1613" s="6"/>
      <c r="VS1613" s="6"/>
      <c r="VT1613" s="6"/>
      <c r="VU1613" s="6"/>
      <c r="VV1613" s="6"/>
      <c r="VW1613" s="6"/>
      <c r="VX1613" s="6"/>
      <c r="VY1613" s="6"/>
      <c r="VZ1613" s="6"/>
      <c r="WA1613" s="6"/>
      <c r="WB1613" s="6"/>
      <c r="WC1613" s="6"/>
      <c r="WD1613" s="6"/>
      <c r="WE1613" s="6"/>
      <c r="WF1613" s="6"/>
      <c r="WO1613" s="6"/>
      <c r="WP1613" s="6"/>
      <c r="WQ1613" s="6"/>
      <c r="WR1613" s="6"/>
      <c r="WS1613" s="6"/>
      <c r="WT1613" s="6"/>
      <c r="WU1613" s="6"/>
      <c r="WV1613" s="6"/>
      <c r="WW1613" s="6"/>
      <c r="WX1613" s="6"/>
      <c r="WY1613" s="6"/>
      <c r="WZ1613" s="6"/>
      <c r="XA1613" s="6"/>
      <c r="XB1613" s="6"/>
      <c r="XC1613" s="6"/>
      <c r="XD1613" s="6"/>
      <c r="XE1613" s="6"/>
      <c r="XF1613" s="6"/>
      <c r="XG1613" s="6"/>
      <c r="XH1613" s="6"/>
    </row>
    <row r="1614" spans="2:632" s="4" customFormat="1" x14ac:dyDescent="0.2">
      <c r="B1614" s="6"/>
      <c r="C1614" s="6"/>
      <c r="E1614" s="6"/>
      <c r="UH1614" s="6"/>
      <c r="UI1614" s="6"/>
      <c r="UJ1614" s="6"/>
      <c r="UK1614" s="6"/>
      <c r="UL1614" s="6"/>
      <c r="UM1614" s="6"/>
      <c r="UN1614" s="6"/>
      <c r="UO1614" s="6"/>
      <c r="UP1614" s="6"/>
      <c r="UQ1614" s="6"/>
      <c r="UR1614" s="6"/>
      <c r="US1614" s="6"/>
      <c r="UT1614" s="6"/>
      <c r="UU1614" s="6"/>
      <c r="UV1614" s="6"/>
      <c r="UW1614" s="6"/>
      <c r="UX1614" s="6"/>
      <c r="UY1614" s="6"/>
      <c r="UZ1614" s="6"/>
      <c r="VA1614" s="6"/>
      <c r="VM1614" s="6"/>
      <c r="VN1614" s="6"/>
      <c r="VO1614" s="6"/>
      <c r="VP1614" s="6"/>
      <c r="VQ1614" s="6"/>
      <c r="VR1614" s="6"/>
      <c r="VS1614" s="6"/>
      <c r="VT1614" s="6"/>
      <c r="VU1614" s="6"/>
      <c r="VV1614" s="6"/>
      <c r="VW1614" s="6"/>
      <c r="VX1614" s="6"/>
      <c r="VY1614" s="6"/>
      <c r="VZ1614" s="6"/>
      <c r="WA1614" s="6"/>
      <c r="WB1614" s="6"/>
      <c r="WC1614" s="6"/>
      <c r="WD1614" s="6"/>
      <c r="WE1614" s="6"/>
      <c r="WF1614" s="6"/>
      <c r="WO1614" s="6"/>
      <c r="WP1614" s="6"/>
      <c r="WQ1614" s="6"/>
      <c r="WR1614" s="6"/>
      <c r="WS1614" s="6"/>
      <c r="WT1614" s="6"/>
      <c r="WU1614" s="6"/>
      <c r="WV1614" s="6"/>
      <c r="WW1614" s="6"/>
      <c r="WX1614" s="6"/>
      <c r="WY1614" s="6"/>
      <c r="WZ1614" s="6"/>
      <c r="XA1614" s="6"/>
      <c r="XB1614" s="6"/>
      <c r="XC1614" s="6"/>
      <c r="XD1614" s="6"/>
      <c r="XE1614" s="6"/>
      <c r="XF1614" s="6"/>
      <c r="XG1614" s="6"/>
      <c r="XH1614" s="6"/>
    </row>
    <row r="1615" spans="2:632" s="4" customFormat="1" x14ac:dyDescent="0.2">
      <c r="B1615" s="6"/>
      <c r="C1615" s="6"/>
      <c r="E1615" s="6"/>
      <c r="UH1615" s="6"/>
      <c r="UI1615" s="6"/>
      <c r="UJ1615" s="6"/>
      <c r="UK1615" s="6"/>
      <c r="UL1615" s="6"/>
      <c r="UM1615" s="6"/>
      <c r="UN1615" s="6"/>
      <c r="UO1615" s="6"/>
      <c r="UP1615" s="6"/>
      <c r="UQ1615" s="6"/>
      <c r="UR1615" s="6"/>
      <c r="US1615" s="6"/>
      <c r="UT1615" s="6"/>
      <c r="UU1615" s="6"/>
      <c r="UV1615" s="6"/>
      <c r="UW1615" s="6"/>
      <c r="UX1615" s="6"/>
      <c r="UY1615" s="6"/>
      <c r="UZ1615" s="6"/>
      <c r="VA1615" s="6"/>
      <c r="VM1615" s="6"/>
      <c r="VN1615" s="6"/>
      <c r="VO1615" s="6"/>
      <c r="VP1615" s="6"/>
      <c r="VQ1615" s="6"/>
      <c r="VR1615" s="6"/>
      <c r="VS1615" s="6"/>
      <c r="VT1615" s="6"/>
      <c r="VU1615" s="6"/>
      <c r="VV1615" s="6"/>
      <c r="VW1615" s="6"/>
      <c r="VX1615" s="6"/>
      <c r="VY1615" s="6"/>
      <c r="VZ1615" s="6"/>
      <c r="WA1615" s="6"/>
      <c r="WB1615" s="6"/>
      <c r="WC1615" s="6"/>
      <c r="WD1615" s="6"/>
      <c r="WE1615" s="6"/>
      <c r="WF1615" s="6"/>
      <c r="WO1615" s="6"/>
      <c r="WP1615" s="6"/>
      <c r="WQ1615" s="6"/>
      <c r="WR1615" s="6"/>
      <c r="WS1615" s="6"/>
      <c r="WT1615" s="6"/>
      <c r="WU1615" s="6"/>
      <c r="WV1615" s="6"/>
      <c r="WW1615" s="6"/>
      <c r="WX1615" s="6"/>
      <c r="WY1615" s="6"/>
      <c r="WZ1615" s="6"/>
      <c r="XA1615" s="6"/>
      <c r="XB1615" s="6"/>
      <c r="XC1615" s="6"/>
      <c r="XD1615" s="6"/>
      <c r="XE1615" s="6"/>
      <c r="XF1615" s="6"/>
      <c r="XG1615" s="6"/>
      <c r="XH1615" s="6"/>
    </row>
    <row r="1616" spans="2:632" s="4" customFormat="1" x14ac:dyDescent="0.2">
      <c r="B1616" s="6"/>
      <c r="C1616" s="6"/>
      <c r="E1616" s="6"/>
      <c r="UH1616" s="6"/>
      <c r="UI1616" s="6"/>
      <c r="UJ1616" s="6"/>
      <c r="UK1616" s="6"/>
      <c r="UL1616" s="6"/>
      <c r="UM1616" s="6"/>
      <c r="UN1616" s="6"/>
      <c r="UO1616" s="6"/>
      <c r="UP1616" s="6"/>
      <c r="UQ1616" s="6"/>
      <c r="UR1616" s="6"/>
      <c r="US1616" s="6"/>
      <c r="UT1616" s="6"/>
      <c r="UU1616" s="6"/>
      <c r="UV1616" s="6"/>
      <c r="UW1616" s="6"/>
      <c r="UX1616" s="6"/>
      <c r="UY1616" s="6"/>
      <c r="UZ1616" s="6"/>
      <c r="VA1616" s="6"/>
      <c r="VM1616" s="6"/>
      <c r="VN1616" s="6"/>
      <c r="VO1616" s="6"/>
      <c r="VP1616" s="6"/>
      <c r="VQ1616" s="6"/>
      <c r="VR1616" s="6"/>
      <c r="VS1616" s="6"/>
      <c r="VT1616" s="6"/>
      <c r="VU1616" s="6"/>
      <c r="VV1616" s="6"/>
      <c r="VW1616" s="6"/>
      <c r="VX1616" s="6"/>
      <c r="VY1616" s="6"/>
      <c r="VZ1616" s="6"/>
      <c r="WA1616" s="6"/>
      <c r="WB1616" s="6"/>
      <c r="WC1616" s="6"/>
      <c r="WD1616" s="6"/>
      <c r="WE1616" s="6"/>
      <c r="WF1616" s="6"/>
      <c r="WO1616" s="6"/>
      <c r="WP1616" s="6"/>
      <c r="WQ1616" s="6"/>
      <c r="WR1616" s="6"/>
      <c r="WS1616" s="6"/>
      <c r="WT1616" s="6"/>
      <c r="WU1616" s="6"/>
      <c r="WV1616" s="6"/>
      <c r="WW1616" s="6"/>
      <c r="WX1616" s="6"/>
      <c r="WY1616" s="6"/>
      <c r="WZ1616" s="6"/>
      <c r="XA1616" s="6"/>
      <c r="XB1616" s="6"/>
      <c r="XC1616" s="6"/>
      <c r="XD1616" s="6"/>
      <c r="XE1616" s="6"/>
      <c r="XF1616" s="6"/>
      <c r="XG1616" s="6"/>
      <c r="XH1616" s="6"/>
    </row>
    <row r="1617" spans="2:632" s="4" customFormat="1" x14ac:dyDescent="0.2">
      <c r="B1617" s="6"/>
      <c r="C1617" s="6"/>
      <c r="E1617" s="6"/>
      <c r="UH1617" s="6"/>
      <c r="UI1617" s="6"/>
      <c r="UJ1617" s="6"/>
      <c r="UK1617" s="6"/>
      <c r="UL1617" s="6"/>
      <c r="UM1617" s="6"/>
      <c r="UN1617" s="6"/>
      <c r="UO1617" s="6"/>
      <c r="UP1617" s="6"/>
      <c r="UQ1617" s="6"/>
      <c r="UR1617" s="6"/>
      <c r="US1617" s="6"/>
      <c r="UT1617" s="6"/>
      <c r="UU1617" s="6"/>
      <c r="UV1617" s="6"/>
      <c r="UW1617" s="6"/>
      <c r="UX1617" s="6"/>
      <c r="UY1617" s="6"/>
      <c r="UZ1617" s="6"/>
      <c r="VA1617" s="6"/>
      <c r="VM1617" s="6"/>
      <c r="VN1617" s="6"/>
      <c r="VO1617" s="6"/>
      <c r="VP1617" s="6"/>
      <c r="VQ1617" s="6"/>
      <c r="VR1617" s="6"/>
      <c r="VS1617" s="6"/>
      <c r="VT1617" s="6"/>
      <c r="VU1617" s="6"/>
      <c r="VV1617" s="6"/>
      <c r="VW1617" s="6"/>
      <c r="VX1617" s="6"/>
      <c r="VY1617" s="6"/>
      <c r="VZ1617" s="6"/>
      <c r="WA1617" s="6"/>
      <c r="WB1617" s="6"/>
      <c r="WC1617" s="6"/>
      <c r="WD1617" s="6"/>
      <c r="WE1617" s="6"/>
      <c r="WF1617" s="6"/>
      <c r="WO1617" s="6"/>
      <c r="WP1617" s="6"/>
      <c r="WQ1617" s="6"/>
      <c r="WR1617" s="6"/>
      <c r="WS1617" s="6"/>
      <c r="WT1617" s="6"/>
      <c r="WU1617" s="6"/>
      <c r="WV1617" s="6"/>
      <c r="WW1617" s="6"/>
      <c r="WX1617" s="6"/>
      <c r="WY1617" s="6"/>
      <c r="WZ1617" s="6"/>
      <c r="XA1617" s="6"/>
      <c r="XB1617" s="6"/>
      <c r="XC1617" s="6"/>
      <c r="XD1617" s="6"/>
      <c r="XE1617" s="6"/>
      <c r="XF1617" s="6"/>
      <c r="XG1617" s="6"/>
      <c r="XH1617" s="6"/>
    </row>
    <row r="1618" spans="2:632" s="4" customFormat="1" x14ac:dyDescent="0.2">
      <c r="B1618" s="6"/>
      <c r="C1618" s="6"/>
      <c r="E1618" s="6"/>
      <c r="UH1618" s="6"/>
      <c r="UI1618" s="6"/>
      <c r="UJ1618" s="6"/>
      <c r="UK1618" s="6"/>
      <c r="UL1618" s="6"/>
      <c r="UM1618" s="6"/>
      <c r="UN1618" s="6"/>
      <c r="UO1618" s="6"/>
      <c r="UP1618" s="6"/>
      <c r="UQ1618" s="6"/>
      <c r="UR1618" s="6"/>
      <c r="US1618" s="6"/>
      <c r="UT1618" s="6"/>
      <c r="UU1618" s="6"/>
      <c r="UV1618" s="6"/>
      <c r="UW1618" s="6"/>
      <c r="UX1618" s="6"/>
      <c r="UY1618" s="6"/>
      <c r="UZ1618" s="6"/>
      <c r="VA1618" s="6"/>
      <c r="VM1618" s="6"/>
      <c r="VN1618" s="6"/>
      <c r="VO1618" s="6"/>
      <c r="VP1618" s="6"/>
      <c r="VQ1618" s="6"/>
      <c r="VR1618" s="6"/>
      <c r="VS1618" s="6"/>
      <c r="VT1618" s="6"/>
      <c r="VU1618" s="6"/>
      <c r="VV1618" s="6"/>
      <c r="VW1618" s="6"/>
      <c r="VX1618" s="6"/>
      <c r="VY1618" s="6"/>
      <c r="VZ1618" s="6"/>
      <c r="WA1618" s="6"/>
      <c r="WB1618" s="6"/>
      <c r="WC1618" s="6"/>
      <c r="WD1618" s="6"/>
      <c r="WE1618" s="6"/>
      <c r="WF1618" s="6"/>
      <c r="WO1618" s="6"/>
      <c r="WP1618" s="6"/>
      <c r="WQ1618" s="6"/>
      <c r="WR1618" s="6"/>
      <c r="WS1618" s="6"/>
      <c r="WT1618" s="6"/>
      <c r="WU1618" s="6"/>
      <c r="WV1618" s="6"/>
      <c r="WW1618" s="6"/>
      <c r="WX1618" s="6"/>
      <c r="WY1618" s="6"/>
      <c r="WZ1618" s="6"/>
      <c r="XA1618" s="6"/>
      <c r="XB1618" s="6"/>
      <c r="XC1618" s="6"/>
      <c r="XD1618" s="6"/>
      <c r="XE1618" s="6"/>
      <c r="XF1618" s="6"/>
      <c r="XG1618" s="6"/>
      <c r="XH1618" s="6"/>
    </row>
    <row r="1619" spans="2:632" s="4" customFormat="1" x14ac:dyDescent="0.2">
      <c r="B1619" s="6"/>
      <c r="C1619" s="6"/>
      <c r="E1619" s="6"/>
      <c r="UH1619" s="6"/>
      <c r="UI1619" s="6"/>
      <c r="UJ1619" s="6"/>
      <c r="UK1619" s="6"/>
      <c r="UL1619" s="6"/>
      <c r="UM1619" s="6"/>
      <c r="UN1619" s="6"/>
      <c r="UO1619" s="6"/>
      <c r="UP1619" s="6"/>
      <c r="UQ1619" s="6"/>
      <c r="UR1619" s="6"/>
      <c r="US1619" s="6"/>
      <c r="UT1619" s="6"/>
      <c r="UU1619" s="6"/>
      <c r="UV1619" s="6"/>
      <c r="UW1619" s="6"/>
      <c r="UX1619" s="6"/>
      <c r="UY1619" s="6"/>
      <c r="UZ1619" s="6"/>
      <c r="VA1619" s="6"/>
      <c r="VM1619" s="6"/>
      <c r="VN1619" s="6"/>
      <c r="VO1619" s="6"/>
      <c r="VP1619" s="6"/>
      <c r="VQ1619" s="6"/>
      <c r="VR1619" s="6"/>
      <c r="VS1619" s="6"/>
      <c r="VT1619" s="6"/>
      <c r="VU1619" s="6"/>
      <c r="VV1619" s="6"/>
      <c r="VW1619" s="6"/>
      <c r="VX1619" s="6"/>
      <c r="VY1619" s="6"/>
      <c r="VZ1619" s="6"/>
      <c r="WA1619" s="6"/>
      <c r="WB1619" s="6"/>
      <c r="WC1619" s="6"/>
      <c r="WD1619" s="6"/>
      <c r="WE1619" s="6"/>
      <c r="WF1619" s="6"/>
      <c r="WO1619" s="6"/>
      <c r="WP1619" s="6"/>
      <c r="WQ1619" s="6"/>
      <c r="WR1619" s="6"/>
      <c r="WS1619" s="6"/>
      <c r="WT1619" s="6"/>
      <c r="WU1619" s="6"/>
      <c r="WV1619" s="6"/>
      <c r="WW1619" s="6"/>
      <c r="WX1619" s="6"/>
      <c r="WY1619" s="6"/>
      <c r="WZ1619" s="6"/>
      <c r="XA1619" s="6"/>
      <c r="XB1619" s="6"/>
      <c r="XC1619" s="6"/>
      <c r="XD1619" s="6"/>
      <c r="XE1619" s="6"/>
      <c r="XF1619" s="6"/>
      <c r="XG1619" s="6"/>
      <c r="XH1619" s="6"/>
    </row>
    <row r="1620" spans="2:632" s="4" customFormat="1" x14ac:dyDescent="0.2">
      <c r="B1620" s="6"/>
      <c r="C1620" s="6"/>
      <c r="E1620" s="6"/>
      <c r="UH1620" s="6"/>
      <c r="UI1620" s="6"/>
      <c r="UJ1620" s="6"/>
      <c r="UK1620" s="6"/>
      <c r="UL1620" s="6"/>
      <c r="UM1620" s="6"/>
      <c r="UN1620" s="6"/>
      <c r="UO1620" s="6"/>
      <c r="UP1620" s="6"/>
      <c r="UQ1620" s="6"/>
      <c r="UR1620" s="6"/>
      <c r="US1620" s="6"/>
      <c r="UT1620" s="6"/>
      <c r="UU1620" s="6"/>
      <c r="UV1620" s="6"/>
      <c r="UW1620" s="6"/>
      <c r="UX1620" s="6"/>
      <c r="UY1620" s="6"/>
      <c r="UZ1620" s="6"/>
      <c r="VA1620" s="6"/>
      <c r="VM1620" s="6"/>
      <c r="VN1620" s="6"/>
      <c r="VO1620" s="6"/>
      <c r="VP1620" s="6"/>
      <c r="VQ1620" s="6"/>
      <c r="VR1620" s="6"/>
      <c r="VS1620" s="6"/>
      <c r="VT1620" s="6"/>
      <c r="VU1620" s="6"/>
      <c r="VV1620" s="6"/>
      <c r="VW1620" s="6"/>
      <c r="VX1620" s="6"/>
      <c r="VY1620" s="6"/>
      <c r="VZ1620" s="6"/>
      <c r="WA1620" s="6"/>
      <c r="WB1620" s="6"/>
      <c r="WC1620" s="6"/>
      <c r="WD1620" s="6"/>
      <c r="WE1620" s="6"/>
      <c r="WF1620" s="6"/>
      <c r="WO1620" s="6"/>
      <c r="WP1620" s="6"/>
      <c r="WQ1620" s="6"/>
      <c r="WR1620" s="6"/>
      <c r="WS1620" s="6"/>
      <c r="WT1620" s="6"/>
      <c r="WU1620" s="6"/>
      <c r="WV1620" s="6"/>
      <c r="WW1620" s="6"/>
      <c r="WX1620" s="6"/>
      <c r="WY1620" s="6"/>
      <c r="WZ1620" s="6"/>
      <c r="XA1620" s="6"/>
      <c r="XB1620" s="6"/>
      <c r="XC1620" s="6"/>
      <c r="XD1620" s="6"/>
      <c r="XE1620" s="6"/>
      <c r="XF1620" s="6"/>
      <c r="XG1620" s="6"/>
      <c r="XH1620" s="6"/>
    </row>
    <row r="1621" spans="2:632" s="4" customFormat="1" x14ac:dyDescent="0.2">
      <c r="B1621" s="6"/>
      <c r="C1621" s="6"/>
      <c r="E1621" s="6"/>
      <c r="UH1621" s="6"/>
      <c r="UI1621" s="6"/>
      <c r="UJ1621" s="6"/>
      <c r="UK1621" s="6"/>
      <c r="UL1621" s="6"/>
      <c r="UM1621" s="6"/>
      <c r="UN1621" s="6"/>
      <c r="UO1621" s="6"/>
      <c r="UP1621" s="6"/>
      <c r="UQ1621" s="6"/>
      <c r="UR1621" s="6"/>
      <c r="US1621" s="6"/>
      <c r="UT1621" s="6"/>
      <c r="UU1621" s="6"/>
      <c r="UV1621" s="6"/>
      <c r="UW1621" s="6"/>
      <c r="UX1621" s="6"/>
      <c r="UY1621" s="6"/>
      <c r="UZ1621" s="6"/>
      <c r="VA1621" s="6"/>
      <c r="VM1621" s="6"/>
      <c r="VN1621" s="6"/>
      <c r="VO1621" s="6"/>
      <c r="VP1621" s="6"/>
      <c r="VQ1621" s="6"/>
      <c r="VR1621" s="6"/>
      <c r="VS1621" s="6"/>
      <c r="VT1621" s="6"/>
      <c r="VU1621" s="6"/>
      <c r="VV1621" s="6"/>
      <c r="VW1621" s="6"/>
      <c r="VX1621" s="6"/>
      <c r="VY1621" s="6"/>
      <c r="VZ1621" s="6"/>
      <c r="WA1621" s="6"/>
      <c r="WB1621" s="6"/>
      <c r="WC1621" s="6"/>
      <c r="WD1621" s="6"/>
      <c r="WE1621" s="6"/>
      <c r="WF1621" s="6"/>
      <c r="WO1621" s="6"/>
      <c r="WP1621" s="6"/>
      <c r="WQ1621" s="6"/>
      <c r="WR1621" s="6"/>
      <c r="WS1621" s="6"/>
      <c r="WT1621" s="6"/>
      <c r="WU1621" s="6"/>
      <c r="WV1621" s="6"/>
      <c r="WW1621" s="6"/>
      <c r="WX1621" s="6"/>
      <c r="WY1621" s="6"/>
      <c r="WZ1621" s="6"/>
      <c r="XA1621" s="6"/>
      <c r="XB1621" s="6"/>
      <c r="XC1621" s="6"/>
      <c r="XD1621" s="6"/>
      <c r="XE1621" s="6"/>
      <c r="XF1621" s="6"/>
      <c r="XG1621" s="6"/>
      <c r="XH1621" s="6"/>
    </row>
    <row r="1622" spans="2:632" s="4" customFormat="1" x14ac:dyDescent="0.2">
      <c r="B1622" s="6"/>
      <c r="C1622" s="6"/>
      <c r="E1622" s="6"/>
      <c r="UH1622" s="6"/>
      <c r="UI1622" s="6"/>
      <c r="UJ1622" s="6"/>
      <c r="UK1622" s="6"/>
      <c r="UL1622" s="6"/>
      <c r="UM1622" s="6"/>
      <c r="UN1622" s="6"/>
      <c r="UO1622" s="6"/>
      <c r="UP1622" s="6"/>
      <c r="UQ1622" s="6"/>
      <c r="UR1622" s="6"/>
      <c r="US1622" s="6"/>
      <c r="UT1622" s="6"/>
      <c r="UU1622" s="6"/>
      <c r="UV1622" s="6"/>
      <c r="UW1622" s="6"/>
      <c r="UX1622" s="6"/>
      <c r="UY1622" s="6"/>
      <c r="UZ1622" s="6"/>
      <c r="VA1622" s="6"/>
      <c r="VM1622" s="6"/>
      <c r="VN1622" s="6"/>
      <c r="VO1622" s="6"/>
      <c r="VP1622" s="6"/>
      <c r="VQ1622" s="6"/>
      <c r="VR1622" s="6"/>
      <c r="VS1622" s="6"/>
      <c r="VT1622" s="6"/>
      <c r="VU1622" s="6"/>
      <c r="VV1622" s="6"/>
      <c r="VW1622" s="6"/>
      <c r="VX1622" s="6"/>
      <c r="VY1622" s="6"/>
      <c r="VZ1622" s="6"/>
      <c r="WA1622" s="6"/>
      <c r="WB1622" s="6"/>
      <c r="WC1622" s="6"/>
      <c r="WD1622" s="6"/>
      <c r="WE1622" s="6"/>
      <c r="WF1622" s="6"/>
      <c r="WO1622" s="6"/>
      <c r="WP1622" s="6"/>
      <c r="WQ1622" s="6"/>
      <c r="WR1622" s="6"/>
      <c r="WS1622" s="6"/>
      <c r="WT1622" s="6"/>
      <c r="WU1622" s="6"/>
      <c r="WV1622" s="6"/>
      <c r="WW1622" s="6"/>
      <c r="WX1622" s="6"/>
      <c r="WY1622" s="6"/>
      <c r="WZ1622" s="6"/>
      <c r="XA1622" s="6"/>
      <c r="XB1622" s="6"/>
      <c r="XC1622" s="6"/>
      <c r="XD1622" s="6"/>
      <c r="XE1622" s="6"/>
      <c r="XF1622" s="6"/>
      <c r="XG1622" s="6"/>
      <c r="XH1622" s="6"/>
    </row>
    <row r="1623" spans="2:632" s="4" customFormat="1" x14ac:dyDescent="0.2">
      <c r="B1623" s="6"/>
      <c r="C1623" s="6"/>
      <c r="E1623" s="6"/>
      <c r="UH1623" s="6"/>
      <c r="UI1623" s="6"/>
      <c r="UJ1623" s="6"/>
      <c r="UK1623" s="6"/>
      <c r="UL1623" s="6"/>
      <c r="UM1623" s="6"/>
      <c r="UN1623" s="6"/>
      <c r="UO1623" s="6"/>
      <c r="UP1623" s="6"/>
      <c r="UQ1623" s="6"/>
      <c r="UR1623" s="6"/>
      <c r="US1623" s="6"/>
      <c r="UT1623" s="6"/>
      <c r="UU1623" s="6"/>
      <c r="UV1623" s="6"/>
      <c r="UW1623" s="6"/>
      <c r="UX1623" s="6"/>
      <c r="UY1623" s="6"/>
      <c r="UZ1623" s="6"/>
      <c r="VA1623" s="6"/>
      <c r="VM1623" s="6"/>
      <c r="VN1623" s="6"/>
      <c r="VO1623" s="6"/>
      <c r="VP1623" s="6"/>
      <c r="VQ1623" s="6"/>
      <c r="VR1623" s="6"/>
      <c r="VS1623" s="6"/>
      <c r="VT1623" s="6"/>
      <c r="VU1623" s="6"/>
      <c r="VV1623" s="6"/>
      <c r="VW1623" s="6"/>
      <c r="VX1623" s="6"/>
      <c r="VY1623" s="6"/>
      <c r="VZ1623" s="6"/>
      <c r="WA1623" s="6"/>
      <c r="WB1623" s="6"/>
      <c r="WC1623" s="6"/>
      <c r="WD1623" s="6"/>
      <c r="WE1623" s="6"/>
      <c r="WF1623" s="6"/>
      <c r="WO1623" s="6"/>
      <c r="WP1623" s="6"/>
      <c r="WQ1623" s="6"/>
      <c r="WR1623" s="6"/>
      <c r="WS1623" s="6"/>
      <c r="WT1623" s="6"/>
      <c r="WU1623" s="6"/>
      <c r="WV1623" s="6"/>
      <c r="WW1623" s="6"/>
      <c r="WX1623" s="6"/>
      <c r="WY1623" s="6"/>
      <c r="WZ1623" s="6"/>
      <c r="XA1623" s="6"/>
      <c r="XB1623" s="6"/>
      <c r="XC1623" s="6"/>
      <c r="XD1623" s="6"/>
      <c r="XE1623" s="6"/>
      <c r="XF1623" s="6"/>
      <c r="XG1623" s="6"/>
      <c r="XH1623" s="6"/>
    </row>
    <row r="1624" spans="2:632" s="4" customFormat="1" x14ac:dyDescent="0.2">
      <c r="B1624" s="6"/>
      <c r="C1624" s="6"/>
      <c r="E1624" s="6"/>
      <c r="UH1624" s="6"/>
      <c r="UI1624" s="6"/>
      <c r="UJ1624" s="6"/>
      <c r="UK1624" s="6"/>
      <c r="UL1624" s="6"/>
      <c r="UM1624" s="6"/>
      <c r="UN1624" s="6"/>
      <c r="UO1624" s="6"/>
      <c r="UP1624" s="6"/>
      <c r="UQ1624" s="6"/>
      <c r="UR1624" s="6"/>
      <c r="US1624" s="6"/>
      <c r="UT1624" s="6"/>
      <c r="UU1624" s="6"/>
      <c r="UV1624" s="6"/>
      <c r="UW1624" s="6"/>
      <c r="UX1624" s="6"/>
      <c r="UY1624" s="6"/>
      <c r="UZ1624" s="6"/>
      <c r="VA1624" s="6"/>
      <c r="VM1624" s="6"/>
      <c r="VN1624" s="6"/>
      <c r="VO1624" s="6"/>
      <c r="VP1624" s="6"/>
      <c r="VQ1624" s="6"/>
      <c r="VR1624" s="6"/>
      <c r="VS1624" s="6"/>
      <c r="VT1624" s="6"/>
      <c r="VU1624" s="6"/>
      <c r="VV1624" s="6"/>
      <c r="VW1624" s="6"/>
      <c r="VX1624" s="6"/>
      <c r="VY1624" s="6"/>
      <c r="VZ1624" s="6"/>
      <c r="WA1624" s="6"/>
      <c r="WB1624" s="6"/>
      <c r="WC1624" s="6"/>
      <c r="WD1624" s="6"/>
      <c r="WE1624" s="6"/>
      <c r="WF1624" s="6"/>
      <c r="WO1624" s="6"/>
      <c r="WP1624" s="6"/>
      <c r="WQ1624" s="6"/>
      <c r="WR1624" s="6"/>
      <c r="WS1624" s="6"/>
      <c r="WT1624" s="6"/>
      <c r="WU1624" s="6"/>
      <c r="WV1624" s="6"/>
      <c r="WW1624" s="6"/>
      <c r="WX1624" s="6"/>
      <c r="WY1624" s="6"/>
      <c r="WZ1624" s="6"/>
      <c r="XA1624" s="6"/>
      <c r="XB1624" s="6"/>
      <c r="XC1624" s="6"/>
      <c r="XD1624" s="6"/>
      <c r="XE1624" s="6"/>
      <c r="XF1624" s="6"/>
      <c r="XG1624" s="6"/>
      <c r="XH1624" s="6"/>
    </row>
    <row r="1625" spans="2:632" s="4" customFormat="1" x14ac:dyDescent="0.2">
      <c r="B1625" s="6"/>
      <c r="C1625" s="6"/>
      <c r="E1625" s="6"/>
      <c r="UH1625" s="6"/>
      <c r="UI1625" s="6"/>
      <c r="UJ1625" s="6"/>
      <c r="UK1625" s="6"/>
      <c r="UL1625" s="6"/>
      <c r="UM1625" s="6"/>
      <c r="UN1625" s="6"/>
      <c r="UO1625" s="6"/>
      <c r="UP1625" s="6"/>
      <c r="UQ1625" s="6"/>
      <c r="UR1625" s="6"/>
      <c r="US1625" s="6"/>
      <c r="UT1625" s="6"/>
      <c r="UU1625" s="6"/>
      <c r="UV1625" s="6"/>
      <c r="UW1625" s="6"/>
      <c r="UX1625" s="6"/>
      <c r="UY1625" s="6"/>
      <c r="UZ1625" s="6"/>
      <c r="VA1625" s="6"/>
      <c r="VM1625" s="6"/>
      <c r="VN1625" s="6"/>
      <c r="VO1625" s="6"/>
      <c r="VP1625" s="6"/>
      <c r="VQ1625" s="6"/>
      <c r="VR1625" s="6"/>
      <c r="VS1625" s="6"/>
      <c r="VT1625" s="6"/>
      <c r="VU1625" s="6"/>
      <c r="VV1625" s="6"/>
      <c r="VW1625" s="6"/>
      <c r="VX1625" s="6"/>
      <c r="VY1625" s="6"/>
      <c r="VZ1625" s="6"/>
      <c r="WA1625" s="6"/>
      <c r="WB1625" s="6"/>
      <c r="WC1625" s="6"/>
      <c r="WD1625" s="6"/>
      <c r="WE1625" s="6"/>
      <c r="WF1625" s="6"/>
      <c r="WO1625" s="6"/>
      <c r="WP1625" s="6"/>
      <c r="WQ1625" s="6"/>
      <c r="WR1625" s="6"/>
      <c r="WS1625" s="6"/>
      <c r="WT1625" s="6"/>
      <c r="WU1625" s="6"/>
      <c r="WV1625" s="6"/>
      <c r="WW1625" s="6"/>
      <c r="WX1625" s="6"/>
      <c r="WY1625" s="6"/>
      <c r="WZ1625" s="6"/>
      <c r="XA1625" s="6"/>
      <c r="XB1625" s="6"/>
      <c r="XC1625" s="6"/>
      <c r="XD1625" s="6"/>
      <c r="XE1625" s="6"/>
      <c r="XF1625" s="6"/>
      <c r="XG1625" s="6"/>
      <c r="XH1625" s="6"/>
    </row>
    <row r="1626" spans="2:632" s="4" customFormat="1" x14ac:dyDescent="0.2">
      <c r="B1626" s="6"/>
      <c r="C1626" s="6"/>
      <c r="E1626" s="6"/>
      <c r="UH1626" s="6"/>
      <c r="UI1626" s="6"/>
      <c r="UJ1626" s="6"/>
      <c r="UK1626" s="6"/>
      <c r="UL1626" s="6"/>
      <c r="UM1626" s="6"/>
      <c r="UN1626" s="6"/>
      <c r="UO1626" s="6"/>
      <c r="UP1626" s="6"/>
      <c r="UQ1626" s="6"/>
      <c r="UR1626" s="6"/>
      <c r="US1626" s="6"/>
      <c r="UT1626" s="6"/>
      <c r="UU1626" s="6"/>
      <c r="UV1626" s="6"/>
      <c r="UW1626" s="6"/>
      <c r="UX1626" s="6"/>
      <c r="UY1626" s="6"/>
      <c r="UZ1626" s="6"/>
      <c r="VA1626" s="6"/>
      <c r="VM1626" s="6"/>
      <c r="VN1626" s="6"/>
      <c r="VO1626" s="6"/>
      <c r="VP1626" s="6"/>
      <c r="VQ1626" s="6"/>
      <c r="VR1626" s="6"/>
      <c r="VS1626" s="6"/>
      <c r="VT1626" s="6"/>
      <c r="VU1626" s="6"/>
      <c r="VV1626" s="6"/>
      <c r="VW1626" s="6"/>
      <c r="VX1626" s="6"/>
      <c r="VY1626" s="6"/>
      <c r="VZ1626" s="6"/>
      <c r="WA1626" s="6"/>
      <c r="WB1626" s="6"/>
      <c r="WC1626" s="6"/>
      <c r="WD1626" s="6"/>
      <c r="WE1626" s="6"/>
      <c r="WF1626" s="6"/>
      <c r="WO1626" s="6"/>
      <c r="WP1626" s="6"/>
      <c r="WQ1626" s="6"/>
      <c r="WR1626" s="6"/>
      <c r="WS1626" s="6"/>
      <c r="WT1626" s="6"/>
      <c r="WU1626" s="6"/>
      <c r="WV1626" s="6"/>
      <c r="WW1626" s="6"/>
      <c r="WX1626" s="6"/>
      <c r="WY1626" s="6"/>
      <c r="WZ1626" s="6"/>
      <c r="XA1626" s="6"/>
      <c r="XB1626" s="6"/>
      <c r="XC1626" s="6"/>
      <c r="XD1626" s="6"/>
      <c r="XE1626" s="6"/>
      <c r="XF1626" s="6"/>
      <c r="XG1626" s="6"/>
      <c r="XH1626" s="6"/>
    </row>
    <row r="1627" spans="2:632" s="4" customFormat="1" x14ac:dyDescent="0.2">
      <c r="B1627" s="6"/>
      <c r="C1627" s="6"/>
      <c r="E1627" s="6"/>
      <c r="UH1627" s="6"/>
      <c r="UI1627" s="6"/>
      <c r="UJ1627" s="6"/>
      <c r="UK1627" s="6"/>
      <c r="UL1627" s="6"/>
      <c r="UM1627" s="6"/>
      <c r="UN1627" s="6"/>
      <c r="UO1627" s="6"/>
      <c r="UP1627" s="6"/>
      <c r="UQ1627" s="6"/>
      <c r="UR1627" s="6"/>
      <c r="US1627" s="6"/>
      <c r="UT1627" s="6"/>
      <c r="UU1627" s="6"/>
      <c r="UV1627" s="6"/>
      <c r="UW1627" s="6"/>
      <c r="UX1627" s="6"/>
      <c r="UY1627" s="6"/>
      <c r="UZ1627" s="6"/>
      <c r="VA1627" s="6"/>
      <c r="VM1627" s="6"/>
      <c r="VN1627" s="6"/>
      <c r="VO1627" s="6"/>
      <c r="VP1627" s="6"/>
      <c r="VQ1627" s="6"/>
      <c r="VR1627" s="6"/>
      <c r="VS1627" s="6"/>
      <c r="VT1627" s="6"/>
      <c r="VU1627" s="6"/>
      <c r="VV1627" s="6"/>
      <c r="VW1627" s="6"/>
      <c r="VX1627" s="6"/>
      <c r="VY1627" s="6"/>
      <c r="VZ1627" s="6"/>
      <c r="WA1627" s="6"/>
      <c r="WB1627" s="6"/>
      <c r="WC1627" s="6"/>
      <c r="WD1627" s="6"/>
      <c r="WE1627" s="6"/>
      <c r="WF1627" s="6"/>
      <c r="WO1627" s="6"/>
      <c r="WP1627" s="6"/>
      <c r="WQ1627" s="6"/>
      <c r="WR1627" s="6"/>
      <c r="WS1627" s="6"/>
      <c r="WT1627" s="6"/>
      <c r="WU1627" s="6"/>
      <c r="WV1627" s="6"/>
      <c r="WW1627" s="6"/>
      <c r="WX1627" s="6"/>
      <c r="WY1627" s="6"/>
      <c r="WZ1627" s="6"/>
      <c r="XA1627" s="6"/>
      <c r="XB1627" s="6"/>
      <c r="XC1627" s="6"/>
      <c r="XD1627" s="6"/>
      <c r="XE1627" s="6"/>
      <c r="XF1627" s="6"/>
      <c r="XG1627" s="6"/>
      <c r="XH1627" s="6"/>
    </row>
    <row r="1628" spans="2:632" s="4" customFormat="1" x14ac:dyDescent="0.2">
      <c r="B1628" s="6"/>
      <c r="C1628" s="6"/>
      <c r="E1628" s="6"/>
      <c r="UH1628" s="6"/>
      <c r="UI1628" s="6"/>
      <c r="UJ1628" s="6"/>
      <c r="UK1628" s="6"/>
      <c r="UL1628" s="6"/>
      <c r="UM1628" s="6"/>
      <c r="UN1628" s="6"/>
      <c r="UO1628" s="6"/>
      <c r="UP1628" s="6"/>
      <c r="UQ1628" s="6"/>
      <c r="UR1628" s="6"/>
      <c r="US1628" s="6"/>
      <c r="UT1628" s="6"/>
      <c r="UU1628" s="6"/>
      <c r="UV1628" s="6"/>
      <c r="UW1628" s="6"/>
      <c r="UX1628" s="6"/>
      <c r="UY1628" s="6"/>
      <c r="UZ1628" s="6"/>
      <c r="VA1628" s="6"/>
      <c r="VM1628" s="6"/>
      <c r="VN1628" s="6"/>
      <c r="VO1628" s="6"/>
      <c r="VP1628" s="6"/>
      <c r="VQ1628" s="6"/>
      <c r="VR1628" s="6"/>
      <c r="VS1628" s="6"/>
      <c r="VT1628" s="6"/>
      <c r="VU1628" s="6"/>
      <c r="VV1628" s="6"/>
      <c r="VW1628" s="6"/>
      <c r="VX1628" s="6"/>
      <c r="VY1628" s="6"/>
      <c r="VZ1628" s="6"/>
      <c r="WA1628" s="6"/>
      <c r="WB1628" s="6"/>
      <c r="WC1628" s="6"/>
      <c r="WD1628" s="6"/>
      <c r="WE1628" s="6"/>
      <c r="WF1628" s="6"/>
      <c r="WO1628" s="6"/>
      <c r="WP1628" s="6"/>
      <c r="WQ1628" s="6"/>
      <c r="WR1628" s="6"/>
      <c r="WS1628" s="6"/>
      <c r="WT1628" s="6"/>
      <c r="WU1628" s="6"/>
      <c r="WV1628" s="6"/>
      <c r="WW1628" s="6"/>
      <c r="WX1628" s="6"/>
      <c r="WY1628" s="6"/>
      <c r="WZ1628" s="6"/>
      <c r="XA1628" s="6"/>
      <c r="XB1628" s="6"/>
      <c r="XC1628" s="6"/>
      <c r="XD1628" s="6"/>
      <c r="XE1628" s="6"/>
      <c r="XF1628" s="6"/>
      <c r="XG1628" s="6"/>
      <c r="XH1628" s="6"/>
    </row>
    <row r="1629" spans="2:632" s="4" customFormat="1" x14ac:dyDescent="0.2">
      <c r="B1629" s="6"/>
      <c r="C1629" s="6"/>
      <c r="E1629" s="6"/>
      <c r="UH1629" s="6"/>
      <c r="UI1629" s="6"/>
      <c r="UJ1629" s="6"/>
      <c r="UK1629" s="6"/>
      <c r="UL1629" s="6"/>
      <c r="UM1629" s="6"/>
      <c r="UN1629" s="6"/>
      <c r="UO1629" s="6"/>
      <c r="UP1629" s="6"/>
      <c r="UQ1629" s="6"/>
      <c r="UR1629" s="6"/>
      <c r="US1629" s="6"/>
      <c r="UT1629" s="6"/>
      <c r="UU1629" s="6"/>
      <c r="UV1629" s="6"/>
      <c r="UW1629" s="6"/>
      <c r="UX1629" s="6"/>
      <c r="UY1629" s="6"/>
      <c r="UZ1629" s="6"/>
      <c r="VA1629" s="6"/>
      <c r="VM1629" s="6"/>
      <c r="VN1629" s="6"/>
      <c r="VO1629" s="6"/>
      <c r="VP1629" s="6"/>
      <c r="VQ1629" s="6"/>
      <c r="VR1629" s="6"/>
      <c r="VS1629" s="6"/>
      <c r="VT1629" s="6"/>
      <c r="VU1629" s="6"/>
      <c r="VV1629" s="6"/>
      <c r="VW1629" s="6"/>
      <c r="VX1629" s="6"/>
      <c r="VY1629" s="6"/>
      <c r="VZ1629" s="6"/>
      <c r="WA1629" s="6"/>
      <c r="WB1629" s="6"/>
      <c r="WC1629" s="6"/>
      <c r="WD1629" s="6"/>
      <c r="WE1629" s="6"/>
      <c r="WF1629" s="6"/>
      <c r="WO1629" s="6"/>
      <c r="WP1629" s="6"/>
      <c r="WQ1629" s="6"/>
      <c r="WR1629" s="6"/>
      <c r="WS1629" s="6"/>
      <c r="WT1629" s="6"/>
      <c r="WU1629" s="6"/>
      <c r="WV1629" s="6"/>
      <c r="WW1629" s="6"/>
      <c r="WX1629" s="6"/>
      <c r="WY1629" s="6"/>
      <c r="WZ1629" s="6"/>
      <c r="XA1629" s="6"/>
      <c r="XB1629" s="6"/>
      <c r="XC1629" s="6"/>
      <c r="XD1629" s="6"/>
      <c r="XE1629" s="6"/>
      <c r="XF1629" s="6"/>
      <c r="XG1629" s="6"/>
      <c r="XH1629" s="6"/>
    </row>
    <row r="1630" spans="2:632" s="4" customFormat="1" x14ac:dyDescent="0.2">
      <c r="B1630" s="6"/>
      <c r="C1630" s="6"/>
      <c r="E1630" s="6"/>
      <c r="UH1630" s="6"/>
      <c r="UI1630" s="6"/>
      <c r="UJ1630" s="6"/>
      <c r="UK1630" s="6"/>
      <c r="UL1630" s="6"/>
      <c r="UM1630" s="6"/>
      <c r="UN1630" s="6"/>
      <c r="UO1630" s="6"/>
      <c r="UP1630" s="6"/>
      <c r="UQ1630" s="6"/>
      <c r="UR1630" s="6"/>
      <c r="US1630" s="6"/>
      <c r="UT1630" s="6"/>
      <c r="UU1630" s="6"/>
      <c r="UV1630" s="6"/>
      <c r="UW1630" s="6"/>
      <c r="UX1630" s="6"/>
      <c r="UY1630" s="6"/>
      <c r="UZ1630" s="6"/>
      <c r="VA1630" s="6"/>
      <c r="VM1630" s="6"/>
      <c r="VN1630" s="6"/>
      <c r="VO1630" s="6"/>
      <c r="VP1630" s="6"/>
      <c r="VQ1630" s="6"/>
      <c r="VR1630" s="6"/>
      <c r="VS1630" s="6"/>
      <c r="VT1630" s="6"/>
      <c r="VU1630" s="6"/>
      <c r="VV1630" s="6"/>
      <c r="VW1630" s="6"/>
      <c r="VX1630" s="6"/>
      <c r="VY1630" s="6"/>
      <c r="VZ1630" s="6"/>
      <c r="WA1630" s="6"/>
      <c r="WB1630" s="6"/>
      <c r="WC1630" s="6"/>
      <c r="WD1630" s="6"/>
      <c r="WE1630" s="6"/>
      <c r="WF1630" s="6"/>
      <c r="WO1630" s="6"/>
      <c r="WP1630" s="6"/>
      <c r="WQ1630" s="6"/>
      <c r="WR1630" s="6"/>
      <c r="WS1630" s="6"/>
      <c r="WT1630" s="6"/>
      <c r="WU1630" s="6"/>
      <c r="WV1630" s="6"/>
      <c r="WW1630" s="6"/>
      <c r="WX1630" s="6"/>
      <c r="WY1630" s="6"/>
      <c r="WZ1630" s="6"/>
      <c r="XA1630" s="6"/>
      <c r="XB1630" s="6"/>
      <c r="XC1630" s="6"/>
      <c r="XD1630" s="6"/>
      <c r="XE1630" s="6"/>
      <c r="XF1630" s="6"/>
      <c r="XG1630" s="6"/>
      <c r="XH1630" s="6"/>
    </row>
    <row r="1631" spans="2:632" s="4" customFormat="1" x14ac:dyDescent="0.2">
      <c r="B1631" s="6"/>
      <c r="C1631" s="6"/>
      <c r="E1631" s="6"/>
      <c r="UH1631" s="6"/>
      <c r="UI1631" s="6"/>
      <c r="UJ1631" s="6"/>
      <c r="UK1631" s="6"/>
      <c r="UL1631" s="6"/>
      <c r="UM1631" s="6"/>
      <c r="UN1631" s="6"/>
      <c r="UO1631" s="6"/>
      <c r="UP1631" s="6"/>
      <c r="UQ1631" s="6"/>
      <c r="UR1631" s="6"/>
      <c r="US1631" s="6"/>
      <c r="UT1631" s="6"/>
      <c r="UU1631" s="6"/>
      <c r="UV1631" s="6"/>
      <c r="UW1631" s="6"/>
      <c r="UX1631" s="6"/>
      <c r="UY1631" s="6"/>
      <c r="UZ1631" s="6"/>
      <c r="VA1631" s="6"/>
      <c r="VM1631" s="6"/>
      <c r="VN1631" s="6"/>
      <c r="VO1631" s="6"/>
      <c r="VP1631" s="6"/>
      <c r="VQ1631" s="6"/>
      <c r="VR1631" s="6"/>
      <c r="VS1631" s="6"/>
      <c r="VT1631" s="6"/>
      <c r="VU1631" s="6"/>
      <c r="VV1631" s="6"/>
      <c r="VW1631" s="6"/>
      <c r="VX1631" s="6"/>
      <c r="VY1631" s="6"/>
      <c r="VZ1631" s="6"/>
      <c r="WA1631" s="6"/>
      <c r="WB1631" s="6"/>
      <c r="WC1631" s="6"/>
      <c r="WD1631" s="6"/>
      <c r="WE1631" s="6"/>
      <c r="WF1631" s="6"/>
      <c r="WO1631" s="6"/>
      <c r="WP1631" s="6"/>
      <c r="WQ1631" s="6"/>
      <c r="WR1631" s="6"/>
      <c r="WS1631" s="6"/>
      <c r="WT1631" s="6"/>
      <c r="WU1631" s="6"/>
      <c r="WV1631" s="6"/>
      <c r="WW1631" s="6"/>
      <c r="WX1631" s="6"/>
      <c r="WY1631" s="6"/>
      <c r="WZ1631" s="6"/>
      <c r="XA1631" s="6"/>
      <c r="XB1631" s="6"/>
      <c r="XC1631" s="6"/>
      <c r="XD1631" s="6"/>
      <c r="XE1631" s="6"/>
      <c r="XF1631" s="6"/>
      <c r="XG1631" s="6"/>
      <c r="XH1631" s="6"/>
    </row>
    <row r="1632" spans="2:632" s="4" customFormat="1" x14ac:dyDescent="0.2">
      <c r="B1632" s="6"/>
      <c r="C1632" s="6"/>
      <c r="E1632" s="6"/>
      <c r="UH1632" s="6"/>
      <c r="UI1632" s="6"/>
      <c r="UJ1632" s="6"/>
      <c r="UK1632" s="6"/>
      <c r="UL1632" s="6"/>
      <c r="UM1632" s="6"/>
      <c r="UN1632" s="6"/>
      <c r="UO1632" s="6"/>
      <c r="UP1632" s="6"/>
      <c r="UQ1632" s="6"/>
      <c r="UR1632" s="6"/>
      <c r="US1632" s="6"/>
      <c r="UT1632" s="6"/>
      <c r="UU1632" s="6"/>
      <c r="UV1632" s="6"/>
      <c r="UW1632" s="6"/>
      <c r="UX1632" s="6"/>
      <c r="UY1632" s="6"/>
      <c r="UZ1632" s="6"/>
      <c r="VA1632" s="6"/>
      <c r="VM1632" s="6"/>
      <c r="VN1632" s="6"/>
      <c r="VO1632" s="6"/>
      <c r="VP1632" s="6"/>
      <c r="VQ1632" s="6"/>
      <c r="VR1632" s="6"/>
      <c r="VS1632" s="6"/>
      <c r="VT1632" s="6"/>
      <c r="VU1632" s="6"/>
      <c r="VV1632" s="6"/>
      <c r="VW1632" s="6"/>
      <c r="VX1632" s="6"/>
      <c r="VY1632" s="6"/>
      <c r="VZ1632" s="6"/>
      <c r="WA1632" s="6"/>
      <c r="WB1632" s="6"/>
      <c r="WC1632" s="6"/>
      <c r="WD1632" s="6"/>
      <c r="WE1632" s="6"/>
      <c r="WF1632" s="6"/>
      <c r="WO1632" s="6"/>
      <c r="WP1632" s="6"/>
      <c r="WQ1632" s="6"/>
      <c r="WR1632" s="6"/>
      <c r="WS1632" s="6"/>
      <c r="WT1632" s="6"/>
      <c r="WU1632" s="6"/>
      <c r="WV1632" s="6"/>
      <c r="WW1632" s="6"/>
      <c r="WX1632" s="6"/>
      <c r="WY1632" s="6"/>
      <c r="WZ1632" s="6"/>
      <c r="XA1632" s="6"/>
      <c r="XB1632" s="6"/>
      <c r="XC1632" s="6"/>
      <c r="XD1632" s="6"/>
      <c r="XE1632" s="6"/>
      <c r="XF1632" s="6"/>
      <c r="XG1632" s="6"/>
      <c r="XH1632" s="6"/>
    </row>
    <row r="1633" spans="2:632" s="4" customFormat="1" x14ac:dyDescent="0.2">
      <c r="B1633" s="6"/>
      <c r="C1633" s="6"/>
      <c r="E1633" s="6"/>
      <c r="UH1633" s="6"/>
      <c r="UI1633" s="6"/>
      <c r="UJ1633" s="6"/>
      <c r="UK1633" s="6"/>
      <c r="UL1633" s="6"/>
      <c r="UM1633" s="6"/>
      <c r="UN1633" s="6"/>
      <c r="UO1633" s="6"/>
      <c r="UP1633" s="6"/>
      <c r="UQ1633" s="6"/>
      <c r="UR1633" s="6"/>
      <c r="US1633" s="6"/>
      <c r="UT1633" s="6"/>
      <c r="UU1633" s="6"/>
      <c r="UV1633" s="6"/>
      <c r="UW1633" s="6"/>
      <c r="UX1633" s="6"/>
      <c r="UY1633" s="6"/>
      <c r="UZ1633" s="6"/>
      <c r="VA1633" s="6"/>
      <c r="VM1633" s="6"/>
      <c r="VN1633" s="6"/>
      <c r="VO1633" s="6"/>
      <c r="VP1633" s="6"/>
      <c r="VQ1633" s="6"/>
      <c r="VR1633" s="6"/>
      <c r="VS1633" s="6"/>
      <c r="VT1633" s="6"/>
      <c r="VU1633" s="6"/>
      <c r="VV1633" s="6"/>
      <c r="VW1633" s="6"/>
      <c r="VX1633" s="6"/>
      <c r="VY1633" s="6"/>
      <c r="VZ1633" s="6"/>
      <c r="WA1633" s="6"/>
      <c r="WB1633" s="6"/>
      <c r="WC1633" s="6"/>
      <c r="WD1633" s="6"/>
      <c r="WE1633" s="6"/>
      <c r="WF1633" s="6"/>
      <c r="WO1633" s="6"/>
      <c r="WP1633" s="6"/>
      <c r="WQ1633" s="6"/>
      <c r="WR1633" s="6"/>
      <c r="WS1633" s="6"/>
      <c r="WT1633" s="6"/>
      <c r="WU1633" s="6"/>
      <c r="WV1633" s="6"/>
      <c r="WW1633" s="6"/>
      <c r="WX1633" s="6"/>
      <c r="WY1633" s="6"/>
      <c r="WZ1633" s="6"/>
      <c r="XA1633" s="6"/>
      <c r="XB1633" s="6"/>
      <c r="XC1633" s="6"/>
      <c r="XD1633" s="6"/>
      <c r="XE1633" s="6"/>
      <c r="XF1633" s="6"/>
      <c r="XG1633" s="6"/>
      <c r="XH1633" s="6"/>
    </row>
    <row r="1634" spans="2:632" s="4" customFormat="1" x14ac:dyDescent="0.2">
      <c r="B1634" s="6"/>
      <c r="C1634" s="6"/>
      <c r="E1634" s="6"/>
      <c r="UH1634" s="6"/>
      <c r="UI1634" s="6"/>
      <c r="UJ1634" s="6"/>
      <c r="UK1634" s="6"/>
      <c r="UL1634" s="6"/>
      <c r="UM1634" s="6"/>
      <c r="UN1634" s="6"/>
      <c r="UO1634" s="6"/>
      <c r="UP1634" s="6"/>
      <c r="UQ1634" s="6"/>
      <c r="UR1634" s="6"/>
      <c r="US1634" s="6"/>
      <c r="UT1634" s="6"/>
      <c r="UU1634" s="6"/>
      <c r="UV1634" s="6"/>
      <c r="UW1634" s="6"/>
      <c r="UX1634" s="6"/>
      <c r="UY1634" s="6"/>
      <c r="UZ1634" s="6"/>
      <c r="VA1634" s="6"/>
      <c r="VM1634" s="6"/>
      <c r="VN1634" s="6"/>
      <c r="VO1634" s="6"/>
      <c r="VP1634" s="6"/>
      <c r="VQ1634" s="6"/>
      <c r="VR1634" s="6"/>
      <c r="VS1634" s="6"/>
      <c r="VT1634" s="6"/>
      <c r="VU1634" s="6"/>
      <c r="VV1634" s="6"/>
      <c r="VW1634" s="6"/>
      <c r="VX1634" s="6"/>
      <c r="VY1634" s="6"/>
      <c r="VZ1634" s="6"/>
      <c r="WA1634" s="6"/>
      <c r="WB1634" s="6"/>
      <c r="WC1634" s="6"/>
      <c r="WD1634" s="6"/>
      <c r="WE1634" s="6"/>
      <c r="WF1634" s="6"/>
      <c r="WO1634" s="6"/>
      <c r="WP1634" s="6"/>
      <c r="WQ1634" s="6"/>
      <c r="WR1634" s="6"/>
      <c r="WS1634" s="6"/>
      <c r="WT1634" s="6"/>
      <c r="WU1634" s="6"/>
      <c r="WV1634" s="6"/>
      <c r="WW1634" s="6"/>
      <c r="WX1634" s="6"/>
      <c r="WY1634" s="6"/>
      <c r="WZ1634" s="6"/>
      <c r="XA1634" s="6"/>
      <c r="XB1634" s="6"/>
      <c r="XC1634" s="6"/>
      <c r="XD1634" s="6"/>
      <c r="XE1634" s="6"/>
      <c r="XF1634" s="6"/>
      <c r="XG1634" s="6"/>
      <c r="XH1634" s="6"/>
    </row>
    <row r="1635" spans="2:632" s="4" customFormat="1" x14ac:dyDescent="0.2">
      <c r="B1635" s="6"/>
      <c r="C1635" s="6"/>
      <c r="E1635" s="6"/>
      <c r="UH1635" s="6"/>
      <c r="UI1635" s="6"/>
      <c r="UJ1635" s="6"/>
      <c r="UK1635" s="6"/>
      <c r="UL1635" s="6"/>
      <c r="UM1635" s="6"/>
      <c r="UN1635" s="6"/>
      <c r="UO1635" s="6"/>
      <c r="UP1635" s="6"/>
      <c r="UQ1635" s="6"/>
      <c r="UR1635" s="6"/>
      <c r="US1635" s="6"/>
      <c r="UT1635" s="6"/>
      <c r="UU1635" s="6"/>
      <c r="UV1635" s="6"/>
      <c r="UW1635" s="6"/>
      <c r="UX1635" s="6"/>
      <c r="UY1635" s="6"/>
      <c r="UZ1635" s="6"/>
      <c r="VA1635" s="6"/>
      <c r="VM1635" s="6"/>
      <c r="VN1635" s="6"/>
      <c r="VO1635" s="6"/>
      <c r="VP1635" s="6"/>
      <c r="VQ1635" s="6"/>
      <c r="VR1635" s="6"/>
      <c r="VS1635" s="6"/>
      <c r="VT1635" s="6"/>
      <c r="VU1635" s="6"/>
      <c r="VV1635" s="6"/>
      <c r="VW1635" s="6"/>
      <c r="VX1635" s="6"/>
      <c r="VY1635" s="6"/>
      <c r="VZ1635" s="6"/>
      <c r="WA1635" s="6"/>
      <c r="WB1635" s="6"/>
      <c r="WC1635" s="6"/>
      <c r="WD1635" s="6"/>
      <c r="WE1635" s="6"/>
      <c r="WF1635" s="6"/>
      <c r="WO1635" s="6"/>
      <c r="WP1635" s="6"/>
      <c r="WQ1635" s="6"/>
      <c r="WR1635" s="6"/>
      <c r="WS1635" s="6"/>
      <c r="WT1635" s="6"/>
      <c r="WU1635" s="6"/>
      <c r="WV1635" s="6"/>
      <c r="WW1635" s="6"/>
      <c r="WX1635" s="6"/>
      <c r="WY1635" s="6"/>
      <c r="WZ1635" s="6"/>
      <c r="XA1635" s="6"/>
      <c r="XB1635" s="6"/>
      <c r="XC1635" s="6"/>
      <c r="XD1635" s="6"/>
      <c r="XE1635" s="6"/>
      <c r="XF1635" s="6"/>
      <c r="XG1635" s="6"/>
      <c r="XH1635" s="6"/>
    </row>
    <row r="1636" spans="2:632" s="4" customFormat="1" x14ac:dyDescent="0.2">
      <c r="B1636" s="6"/>
      <c r="C1636" s="6"/>
      <c r="E1636" s="6"/>
      <c r="UH1636" s="6"/>
      <c r="UI1636" s="6"/>
      <c r="UJ1636" s="6"/>
      <c r="UK1636" s="6"/>
      <c r="UL1636" s="6"/>
      <c r="UM1636" s="6"/>
      <c r="UN1636" s="6"/>
      <c r="UO1636" s="6"/>
      <c r="UP1636" s="6"/>
      <c r="UQ1636" s="6"/>
      <c r="UR1636" s="6"/>
      <c r="US1636" s="6"/>
      <c r="UT1636" s="6"/>
      <c r="UU1636" s="6"/>
      <c r="UV1636" s="6"/>
      <c r="UW1636" s="6"/>
      <c r="UX1636" s="6"/>
      <c r="UY1636" s="6"/>
      <c r="UZ1636" s="6"/>
      <c r="VA1636" s="6"/>
      <c r="VM1636" s="6"/>
      <c r="VN1636" s="6"/>
      <c r="VO1636" s="6"/>
      <c r="VP1636" s="6"/>
      <c r="VQ1636" s="6"/>
      <c r="VR1636" s="6"/>
      <c r="VS1636" s="6"/>
      <c r="VT1636" s="6"/>
      <c r="VU1636" s="6"/>
      <c r="VV1636" s="6"/>
      <c r="VW1636" s="6"/>
      <c r="VX1636" s="6"/>
      <c r="VY1636" s="6"/>
      <c r="VZ1636" s="6"/>
      <c r="WA1636" s="6"/>
      <c r="WB1636" s="6"/>
      <c r="WC1636" s="6"/>
      <c r="WD1636" s="6"/>
      <c r="WE1636" s="6"/>
      <c r="WF1636" s="6"/>
      <c r="WO1636" s="6"/>
      <c r="WP1636" s="6"/>
      <c r="WQ1636" s="6"/>
      <c r="WR1636" s="6"/>
      <c r="WS1636" s="6"/>
      <c r="WT1636" s="6"/>
      <c r="WU1636" s="6"/>
      <c r="WV1636" s="6"/>
      <c r="WW1636" s="6"/>
      <c r="WX1636" s="6"/>
      <c r="WY1636" s="6"/>
      <c r="WZ1636" s="6"/>
      <c r="XA1636" s="6"/>
      <c r="XB1636" s="6"/>
      <c r="XC1636" s="6"/>
      <c r="XD1636" s="6"/>
      <c r="XE1636" s="6"/>
      <c r="XF1636" s="6"/>
      <c r="XG1636" s="6"/>
      <c r="XH1636" s="6"/>
    </row>
    <row r="1637" spans="2:632" s="4" customFormat="1" x14ac:dyDescent="0.2">
      <c r="B1637" s="6"/>
      <c r="C1637" s="6"/>
      <c r="E1637" s="6"/>
      <c r="UH1637" s="6"/>
      <c r="UI1637" s="6"/>
      <c r="UJ1637" s="6"/>
      <c r="UK1637" s="6"/>
      <c r="UL1637" s="6"/>
      <c r="UM1637" s="6"/>
      <c r="UN1637" s="6"/>
      <c r="UO1637" s="6"/>
      <c r="UP1637" s="6"/>
      <c r="UQ1637" s="6"/>
      <c r="UR1637" s="6"/>
      <c r="US1637" s="6"/>
      <c r="UT1637" s="6"/>
      <c r="UU1637" s="6"/>
      <c r="UV1637" s="6"/>
      <c r="UW1637" s="6"/>
      <c r="UX1637" s="6"/>
      <c r="UY1637" s="6"/>
      <c r="UZ1637" s="6"/>
      <c r="VA1637" s="6"/>
      <c r="VM1637" s="6"/>
      <c r="VN1637" s="6"/>
      <c r="VO1637" s="6"/>
      <c r="VP1637" s="6"/>
      <c r="VQ1637" s="6"/>
      <c r="VR1637" s="6"/>
      <c r="VS1637" s="6"/>
      <c r="VT1637" s="6"/>
      <c r="VU1637" s="6"/>
      <c r="VV1637" s="6"/>
      <c r="VW1637" s="6"/>
      <c r="VX1637" s="6"/>
      <c r="VY1637" s="6"/>
      <c r="VZ1637" s="6"/>
      <c r="WA1637" s="6"/>
      <c r="WB1637" s="6"/>
      <c r="WC1637" s="6"/>
      <c r="WD1637" s="6"/>
      <c r="WE1637" s="6"/>
      <c r="WF1637" s="6"/>
      <c r="WO1637" s="6"/>
      <c r="WP1637" s="6"/>
      <c r="WQ1637" s="6"/>
      <c r="WR1637" s="6"/>
      <c r="WS1637" s="6"/>
      <c r="WT1637" s="6"/>
      <c r="WU1637" s="6"/>
      <c r="WV1637" s="6"/>
      <c r="WW1637" s="6"/>
      <c r="WX1637" s="6"/>
      <c r="WY1637" s="6"/>
      <c r="WZ1637" s="6"/>
      <c r="XA1637" s="6"/>
      <c r="XB1637" s="6"/>
      <c r="XC1637" s="6"/>
      <c r="XD1637" s="6"/>
      <c r="XE1637" s="6"/>
      <c r="XF1637" s="6"/>
      <c r="XG1637" s="6"/>
      <c r="XH1637" s="6"/>
    </row>
    <row r="1638" spans="2:632" s="4" customFormat="1" x14ac:dyDescent="0.2">
      <c r="B1638" s="6"/>
      <c r="C1638" s="6"/>
      <c r="E1638" s="6"/>
      <c r="UH1638" s="6"/>
      <c r="UI1638" s="6"/>
      <c r="UJ1638" s="6"/>
      <c r="UK1638" s="6"/>
      <c r="UL1638" s="6"/>
      <c r="UM1638" s="6"/>
      <c r="UN1638" s="6"/>
      <c r="UO1638" s="6"/>
      <c r="UP1638" s="6"/>
      <c r="UQ1638" s="6"/>
      <c r="UR1638" s="6"/>
      <c r="US1638" s="6"/>
      <c r="UT1638" s="6"/>
      <c r="UU1638" s="6"/>
      <c r="UV1638" s="6"/>
      <c r="UW1638" s="6"/>
      <c r="UX1638" s="6"/>
      <c r="UY1638" s="6"/>
      <c r="UZ1638" s="6"/>
      <c r="VA1638" s="6"/>
      <c r="VM1638" s="6"/>
      <c r="VN1638" s="6"/>
      <c r="VO1638" s="6"/>
      <c r="VP1638" s="6"/>
      <c r="VQ1638" s="6"/>
      <c r="VR1638" s="6"/>
      <c r="VS1638" s="6"/>
      <c r="VT1638" s="6"/>
      <c r="VU1638" s="6"/>
      <c r="VV1638" s="6"/>
      <c r="VW1638" s="6"/>
      <c r="VX1638" s="6"/>
      <c r="VY1638" s="6"/>
      <c r="VZ1638" s="6"/>
      <c r="WA1638" s="6"/>
      <c r="WB1638" s="6"/>
      <c r="WC1638" s="6"/>
      <c r="WD1638" s="6"/>
      <c r="WE1638" s="6"/>
      <c r="WF1638" s="6"/>
      <c r="WO1638" s="6"/>
      <c r="WP1638" s="6"/>
      <c r="WQ1638" s="6"/>
      <c r="WR1638" s="6"/>
      <c r="WS1638" s="6"/>
      <c r="WT1638" s="6"/>
      <c r="WU1638" s="6"/>
      <c r="WV1638" s="6"/>
      <c r="WW1638" s="6"/>
      <c r="WX1638" s="6"/>
      <c r="WY1638" s="6"/>
      <c r="WZ1638" s="6"/>
      <c r="XA1638" s="6"/>
      <c r="XB1638" s="6"/>
      <c r="XC1638" s="6"/>
      <c r="XD1638" s="6"/>
      <c r="XE1638" s="6"/>
      <c r="XF1638" s="6"/>
      <c r="XG1638" s="6"/>
      <c r="XH1638" s="6"/>
    </row>
    <row r="1639" spans="2:632" s="4" customFormat="1" x14ac:dyDescent="0.2">
      <c r="B1639" s="6"/>
      <c r="C1639" s="6"/>
      <c r="E1639" s="6"/>
      <c r="UH1639" s="6"/>
      <c r="UI1639" s="6"/>
      <c r="UJ1639" s="6"/>
      <c r="UK1639" s="6"/>
      <c r="UL1639" s="6"/>
      <c r="UM1639" s="6"/>
      <c r="UN1639" s="6"/>
      <c r="UO1639" s="6"/>
      <c r="UP1639" s="6"/>
      <c r="UQ1639" s="6"/>
      <c r="UR1639" s="6"/>
      <c r="US1639" s="6"/>
      <c r="UT1639" s="6"/>
      <c r="UU1639" s="6"/>
      <c r="UV1639" s="6"/>
      <c r="UW1639" s="6"/>
      <c r="UX1639" s="6"/>
      <c r="UY1639" s="6"/>
      <c r="UZ1639" s="6"/>
      <c r="VA1639" s="6"/>
      <c r="VM1639" s="6"/>
      <c r="VN1639" s="6"/>
      <c r="VO1639" s="6"/>
      <c r="VP1639" s="6"/>
      <c r="VQ1639" s="6"/>
      <c r="VR1639" s="6"/>
      <c r="VS1639" s="6"/>
      <c r="VT1639" s="6"/>
      <c r="VU1639" s="6"/>
      <c r="VV1639" s="6"/>
      <c r="VW1639" s="6"/>
      <c r="VX1639" s="6"/>
      <c r="VY1639" s="6"/>
      <c r="VZ1639" s="6"/>
      <c r="WA1639" s="6"/>
      <c r="WB1639" s="6"/>
      <c r="WC1639" s="6"/>
      <c r="WD1639" s="6"/>
      <c r="WE1639" s="6"/>
      <c r="WF1639" s="6"/>
      <c r="WO1639" s="6"/>
      <c r="WP1639" s="6"/>
      <c r="WQ1639" s="6"/>
      <c r="WR1639" s="6"/>
      <c r="WS1639" s="6"/>
      <c r="WT1639" s="6"/>
      <c r="WU1639" s="6"/>
      <c r="WV1639" s="6"/>
      <c r="WW1639" s="6"/>
      <c r="WX1639" s="6"/>
      <c r="WY1639" s="6"/>
      <c r="WZ1639" s="6"/>
      <c r="XA1639" s="6"/>
      <c r="XB1639" s="6"/>
      <c r="XC1639" s="6"/>
      <c r="XD1639" s="6"/>
      <c r="XE1639" s="6"/>
      <c r="XF1639" s="6"/>
      <c r="XG1639" s="6"/>
      <c r="XH1639" s="6"/>
    </row>
    <row r="1640" spans="2:632" s="4" customFormat="1" x14ac:dyDescent="0.2">
      <c r="B1640" s="6"/>
      <c r="C1640" s="6"/>
      <c r="E1640" s="6"/>
      <c r="UH1640" s="6"/>
      <c r="UI1640" s="6"/>
      <c r="UJ1640" s="6"/>
      <c r="UK1640" s="6"/>
      <c r="UL1640" s="6"/>
      <c r="UM1640" s="6"/>
      <c r="UN1640" s="6"/>
      <c r="UO1640" s="6"/>
      <c r="UP1640" s="6"/>
      <c r="UQ1640" s="6"/>
      <c r="UR1640" s="6"/>
      <c r="US1640" s="6"/>
      <c r="UT1640" s="6"/>
      <c r="UU1640" s="6"/>
      <c r="UV1640" s="6"/>
      <c r="UW1640" s="6"/>
      <c r="UX1640" s="6"/>
      <c r="UY1640" s="6"/>
      <c r="UZ1640" s="6"/>
      <c r="VA1640" s="6"/>
      <c r="VM1640" s="6"/>
      <c r="VN1640" s="6"/>
      <c r="VO1640" s="6"/>
      <c r="VP1640" s="6"/>
      <c r="VQ1640" s="6"/>
      <c r="VR1640" s="6"/>
      <c r="VS1640" s="6"/>
      <c r="VT1640" s="6"/>
      <c r="VU1640" s="6"/>
      <c r="VV1640" s="6"/>
      <c r="VW1640" s="6"/>
      <c r="VX1640" s="6"/>
      <c r="VY1640" s="6"/>
      <c r="VZ1640" s="6"/>
      <c r="WA1640" s="6"/>
      <c r="WB1640" s="6"/>
      <c r="WC1640" s="6"/>
      <c r="WD1640" s="6"/>
      <c r="WE1640" s="6"/>
      <c r="WF1640" s="6"/>
      <c r="WO1640" s="6"/>
      <c r="WP1640" s="6"/>
      <c r="WQ1640" s="6"/>
      <c r="WR1640" s="6"/>
      <c r="WS1640" s="6"/>
      <c r="WT1640" s="6"/>
      <c r="WU1640" s="6"/>
      <c r="WV1640" s="6"/>
      <c r="WW1640" s="6"/>
      <c r="WX1640" s="6"/>
      <c r="WY1640" s="6"/>
      <c r="WZ1640" s="6"/>
      <c r="XA1640" s="6"/>
      <c r="XB1640" s="6"/>
      <c r="XC1640" s="6"/>
      <c r="XD1640" s="6"/>
      <c r="XE1640" s="6"/>
      <c r="XF1640" s="6"/>
      <c r="XG1640" s="6"/>
      <c r="XH1640" s="6"/>
    </row>
    <row r="1641" spans="2:632" s="4" customFormat="1" x14ac:dyDescent="0.2">
      <c r="B1641" s="6"/>
      <c r="C1641" s="6"/>
      <c r="E1641" s="6"/>
      <c r="UH1641" s="6"/>
      <c r="UI1641" s="6"/>
      <c r="UJ1641" s="6"/>
      <c r="UK1641" s="6"/>
      <c r="UL1641" s="6"/>
      <c r="UM1641" s="6"/>
      <c r="UN1641" s="6"/>
      <c r="UO1641" s="6"/>
      <c r="UP1641" s="6"/>
      <c r="UQ1641" s="6"/>
      <c r="UR1641" s="6"/>
      <c r="US1641" s="6"/>
      <c r="UT1641" s="6"/>
      <c r="UU1641" s="6"/>
      <c r="UV1641" s="6"/>
      <c r="UW1641" s="6"/>
      <c r="UX1641" s="6"/>
      <c r="UY1641" s="6"/>
      <c r="UZ1641" s="6"/>
      <c r="VA1641" s="6"/>
      <c r="VM1641" s="6"/>
      <c r="VN1641" s="6"/>
      <c r="VO1641" s="6"/>
      <c r="VP1641" s="6"/>
      <c r="VQ1641" s="6"/>
      <c r="VR1641" s="6"/>
      <c r="VS1641" s="6"/>
      <c r="VT1641" s="6"/>
      <c r="VU1641" s="6"/>
      <c r="VV1641" s="6"/>
      <c r="VW1641" s="6"/>
      <c r="VX1641" s="6"/>
      <c r="VY1641" s="6"/>
      <c r="VZ1641" s="6"/>
      <c r="WA1641" s="6"/>
      <c r="WB1641" s="6"/>
      <c r="WC1641" s="6"/>
      <c r="WD1641" s="6"/>
      <c r="WE1641" s="6"/>
      <c r="WF1641" s="6"/>
      <c r="WO1641" s="6"/>
      <c r="WP1641" s="6"/>
      <c r="WQ1641" s="6"/>
      <c r="WR1641" s="6"/>
      <c r="WS1641" s="6"/>
      <c r="WT1641" s="6"/>
      <c r="WU1641" s="6"/>
      <c r="WV1641" s="6"/>
      <c r="WW1641" s="6"/>
      <c r="WX1641" s="6"/>
      <c r="WY1641" s="6"/>
      <c r="WZ1641" s="6"/>
      <c r="XA1641" s="6"/>
      <c r="XB1641" s="6"/>
      <c r="XC1641" s="6"/>
      <c r="XD1641" s="6"/>
      <c r="XE1641" s="6"/>
      <c r="XF1641" s="6"/>
      <c r="XG1641" s="6"/>
      <c r="XH1641" s="6"/>
    </row>
    <row r="1642" spans="2:632" s="4" customFormat="1" x14ac:dyDescent="0.2">
      <c r="B1642" s="6"/>
      <c r="C1642" s="6"/>
      <c r="E1642" s="6"/>
      <c r="UH1642" s="6"/>
      <c r="UI1642" s="6"/>
      <c r="UJ1642" s="6"/>
      <c r="UK1642" s="6"/>
      <c r="UL1642" s="6"/>
      <c r="UM1642" s="6"/>
      <c r="UN1642" s="6"/>
      <c r="UO1642" s="6"/>
      <c r="UP1642" s="6"/>
      <c r="UQ1642" s="6"/>
      <c r="UR1642" s="6"/>
      <c r="US1642" s="6"/>
      <c r="UT1642" s="6"/>
      <c r="UU1642" s="6"/>
      <c r="UV1642" s="6"/>
      <c r="UW1642" s="6"/>
      <c r="UX1642" s="6"/>
      <c r="UY1642" s="6"/>
      <c r="UZ1642" s="6"/>
      <c r="VA1642" s="6"/>
      <c r="VM1642" s="6"/>
      <c r="VN1642" s="6"/>
      <c r="VO1642" s="6"/>
      <c r="VP1642" s="6"/>
      <c r="VQ1642" s="6"/>
      <c r="VR1642" s="6"/>
      <c r="VS1642" s="6"/>
      <c r="VT1642" s="6"/>
      <c r="VU1642" s="6"/>
      <c r="VV1642" s="6"/>
      <c r="VW1642" s="6"/>
      <c r="VX1642" s="6"/>
      <c r="VY1642" s="6"/>
      <c r="VZ1642" s="6"/>
      <c r="WA1642" s="6"/>
      <c r="WB1642" s="6"/>
      <c r="WC1642" s="6"/>
      <c r="WD1642" s="6"/>
      <c r="WE1642" s="6"/>
      <c r="WF1642" s="6"/>
      <c r="WO1642" s="6"/>
      <c r="WP1642" s="6"/>
      <c r="WQ1642" s="6"/>
      <c r="WR1642" s="6"/>
      <c r="WS1642" s="6"/>
      <c r="WT1642" s="6"/>
      <c r="WU1642" s="6"/>
      <c r="WV1642" s="6"/>
      <c r="WW1642" s="6"/>
      <c r="WX1642" s="6"/>
      <c r="WY1642" s="6"/>
      <c r="WZ1642" s="6"/>
      <c r="XA1642" s="6"/>
      <c r="XB1642" s="6"/>
      <c r="XC1642" s="6"/>
      <c r="XD1642" s="6"/>
      <c r="XE1642" s="6"/>
      <c r="XF1642" s="6"/>
      <c r="XG1642" s="6"/>
      <c r="XH1642" s="6"/>
    </row>
    <row r="1643" spans="2:632" s="4" customFormat="1" x14ac:dyDescent="0.2">
      <c r="B1643" s="6"/>
      <c r="C1643" s="6"/>
      <c r="E1643" s="6"/>
      <c r="UH1643" s="6"/>
      <c r="UI1643" s="6"/>
      <c r="UJ1643" s="6"/>
      <c r="UK1643" s="6"/>
      <c r="UL1643" s="6"/>
      <c r="UM1643" s="6"/>
      <c r="UN1643" s="6"/>
      <c r="UO1643" s="6"/>
      <c r="UP1643" s="6"/>
      <c r="UQ1643" s="6"/>
      <c r="UR1643" s="6"/>
      <c r="US1643" s="6"/>
      <c r="UT1643" s="6"/>
      <c r="UU1643" s="6"/>
      <c r="UV1643" s="6"/>
      <c r="UW1643" s="6"/>
      <c r="UX1643" s="6"/>
      <c r="UY1643" s="6"/>
      <c r="UZ1643" s="6"/>
      <c r="VA1643" s="6"/>
      <c r="VM1643" s="6"/>
      <c r="VN1643" s="6"/>
      <c r="VO1643" s="6"/>
      <c r="VP1643" s="6"/>
      <c r="VQ1643" s="6"/>
      <c r="VR1643" s="6"/>
      <c r="VS1643" s="6"/>
      <c r="VT1643" s="6"/>
      <c r="VU1643" s="6"/>
      <c r="VV1643" s="6"/>
      <c r="VW1643" s="6"/>
      <c r="VX1643" s="6"/>
      <c r="VY1643" s="6"/>
      <c r="VZ1643" s="6"/>
      <c r="WA1643" s="6"/>
      <c r="WB1643" s="6"/>
      <c r="WC1643" s="6"/>
      <c r="WD1643" s="6"/>
      <c r="WE1643" s="6"/>
      <c r="WF1643" s="6"/>
      <c r="WO1643" s="6"/>
      <c r="WP1643" s="6"/>
      <c r="WQ1643" s="6"/>
      <c r="WR1643" s="6"/>
      <c r="WS1643" s="6"/>
      <c r="WT1643" s="6"/>
      <c r="WU1643" s="6"/>
      <c r="WV1643" s="6"/>
      <c r="WW1643" s="6"/>
      <c r="WX1643" s="6"/>
      <c r="WY1643" s="6"/>
      <c r="WZ1643" s="6"/>
      <c r="XA1643" s="6"/>
      <c r="XB1643" s="6"/>
      <c r="XC1643" s="6"/>
      <c r="XD1643" s="6"/>
      <c r="XE1643" s="6"/>
      <c r="XF1643" s="6"/>
      <c r="XG1643" s="6"/>
      <c r="XH1643" s="6"/>
    </row>
    <row r="1644" spans="2:632" s="4" customFormat="1" x14ac:dyDescent="0.2">
      <c r="B1644" s="6"/>
      <c r="C1644" s="6"/>
      <c r="E1644" s="6"/>
      <c r="UH1644" s="6"/>
      <c r="UI1644" s="6"/>
      <c r="UJ1644" s="6"/>
      <c r="UK1644" s="6"/>
      <c r="UL1644" s="6"/>
      <c r="UM1644" s="6"/>
      <c r="UN1644" s="6"/>
      <c r="UO1644" s="6"/>
      <c r="UP1644" s="6"/>
      <c r="UQ1644" s="6"/>
      <c r="UR1644" s="6"/>
      <c r="US1644" s="6"/>
      <c r="UT1644" s="6"/>
      <c r="UU1644" s="6"/>
      <c r="UV1644" s="6"/>
      <c r="UW1644" s="6"/>
      <c r="UX1644" s="6"/>
      <c r="UY1644" s="6"/>
      <c r="UZ1644" s="6"/>
      <c r="VA1644" s="6"/>
      <c r="VM1644" s="6"/>
      <c r="VN1644" s="6"/>
      <c r="VO1644" s="6"/>
      <c r="VP1644" s="6"/>
      <c r="VQ1644" s="6"/>
      <c r="VR1644" s="6"/>
      <c r="VS1644" s="6"/>
      <c r="VT1644" s="6"/>
      <c r="VU1644" s="6"/>
      <c r="VV1644" s="6"/>
      <c r="VW1644" s="6"/>
      <c r="VX1644" s="6"/>
      <c r="VY1644" s="6"/>
      <c r="VZ1644" s="6"/>
      <c r="WA1644" s="6"/>
      <c r="WB1644" s="6"/>
      <c r="WC1644" s="6"/>
      <c r="WD1644" s="6"/>
      <c r="WE1644" s="6"/>
      <c r="WF1644" s="6"/>
      <c r="WO1644" s="6"/>
      <c r="WP1644" s="6"/>
      <c r="WQ1644" s="6"/>
      <c r="WR1644" s="6"/>
      <c r="WS1644" s="6"/>
      <c r="WT1644" s="6"/>
      <c r="WU1644" s="6"/>
      <c r="WV1644" s="6"/>
      <c r="WW1644" s="6"/>
      <c r="WX1644" s="6"/>
      <c r="WY1644" s="6"/>
      <c r="WZ1644" s="6"/>
      <c r="XA1644" s="6"/>
      <c r="XB1644" s="6"/>
      <c r="XC1644" s="6"/>
      <c r="XD1644" s="6"/>
      <c r="XE1644" s="6"/>
      <c r="XF1644" s="6"/>
      <c r="XG1644" s="6"/>
      <c r="XH1644" s="6"/>
    </row>
    <row r="1645" spans="2:632" s="4" customFormat="1" x14ac:dyDescent="0.2">
      <c r="B1645" s="6"/>
      <c r="C1645" s="6"/>
      <c r="E1645" s="6"/>
      <c r="UH1645" s="6"/>
      <c r="UI1645" s="6"/>
      <c r="UJ1645" s="6"/>
      <c r="UK1645" s="6"/>
      <c r="UL1645" s="6"/>
      <c r="UM1645" s="6"/>
      <c r="UN1645" s="6"/>
      <c r="UO1645" s="6"/>
      <c r="UP1645" s="6"/>
      <c r="UQ1645" s="6"/>
      <c r="UR1645" s="6"/>
      <c r="US1645" s="6"/>
      <c r="UT1645" s="6"/>
      <c r="UU1645" s="6"/>
      <c r="UV1645" s="6"/>
      <c r="UW1645" s="6"/>
      <c r="UX1645" s="6"/>
      <c r="UY1645" s="6"/>
      <c r="UZ1645" s="6"/>
      <c r="VA1645" s="6"/>
      <c r="VM1645" s="6"/>
      <c r="VN1645" s="6"/>
      <c r="VO1645" s="6"/>
      <c r="VP1645" s="6"/>
      <c r="VQ1645" s="6"/>
      <c r="VR1645" s="6"/>
      <c r="VS1645" s="6"/>
      <c r="VT1645" s="6"/>
      <c r="VU1645" s="6"/>
      <c r="VV1645" s="6"/>
      <c r="VW1645" s="6"/>
      <c r="VX1645" s="6"/>
      <c r="VY1645" s="6"/>
      <c r="VZ1645" s="6"/>
      <c r="WA1645" s="6"/>
      <c r="WB1645" s="6"/>
      <c r="WC1645" s="6"/>
      <c r="WD1645" s="6"/>
      <c r="WE1645" s="6"/>
      <c r="WF1645" s="6"/>
      <c r="WO1645" s="6"/>
      <c r="WP1645" s="6"/>
      <c r="WQ1645" s="6"/>
      <c r="WR1645" s="6"/>
      <c r="WS1645" s="6"/>
      <c r="WT1645" s="6"/>
      <c r="WU1645" s="6"/>
      <c r="WV1645" s="6"/>
      <c r="WW1645" s="6"/>
      <c r="WX1645" s="6"/>
      <c r="WY1645" s="6"/>
      <c r="WZ1645" s="6"/>
      <c r="XA1645" s="6"/>
      <c r="XB1645" s="6"/>
      <c r="XC1645" s="6"/>
      <c r="XD1645" s="6"/>
      <c r="XE1645" s="6"/>
      <c r="XF1645" s="6"/>
      <c r="XG1645" s="6"/>
      <c r="XH1645" s="6"/>
    </row>
    <row r="1646" spans="2:632" s="4" customFormat="1" x14ac:dyDescent="0.2">
      <c r="B1646" s="6"/>
      <c r="C1646" s="6"/>
      <c r="E1646" s="6"/>
      <c r="UH1646" s="6"/>
      <c r="UI1646" s="6"/>
      <c r="UJ1646" s="6"/>
      <c r="UK1646" s="6"/>
      <c r="UL1646" s="6"/>
      <c r="UM1646" s="6"/>
      <c r="UN1646" s="6"/>
      <c r="UO1646" s="6"/>
      <c r="UP1646" s="6"/>
      <c r="UQ1646" s="6"/>
      <c r="UR1646" s="6"/>
      <c r="US1646" s="6"/>
      <c r="UT1646" s="6"/>
      <c r="UU1646" s="6"/>
      <c r="UV1646" s="6"/>
      <c r="UW1646" s="6"/>
      <c r="UX1646" s="6"/>
      <c r="UY1646" s="6"/>
      <c r="UZ1646" s="6"/>
      <c r="VA1646" s="6"/>
      <c r="VM1646" s="6"/>
      <c r="VN1646" s="6"/>
      <c r="VO1646" s="6"/>
      <c r="VP1646" s="6"/>
      <c r="VQ1646" s="6"/>
      <c r="VR1646" s="6"/>
      <c r="VS1646" s="6"/>
      <c r="VT1646" s="6"/>
      <c r="VU1646" s="6"/>
      <c r="VV1646" s="6"/>
      <c r="VW1646" s="6"/>
      <c r="VX1646" s="6"/>
      <c r="VY1646" s="6"/>
      <c r="VZ1646" s="6"/>
      <c r="WA1646" s="6"/>
      <c r="WB1646" s="6"/>
      <c r="WC1646" s="6"/>
      <c r="WD1646" s="6"/>
      <c r="WE1646" s="6"/>
      <c r="WF1646" s="6"/>
      <c r="WO1646" s="6"/>
      <c r="WP1646" s="6"/>
      <c r="WQ1646" s="6"/>
      <c r="WR1646" s="6"/>
      <c r="WS1646" s="6"/>
      <c r="WT1646" s="6"/>
      <c r="WU1646" s="6"/>
      <c r="WV1646" s="6"/>
      <c r="WW1646" s="6"/>
      <c r="WX1646" s="6"/>
      <c r="WY1646" s="6"/>
      <c r="WZ1646" s="6"/>
      <c r="XA1646" s="6"/>
      <c r="XB1646" s="6"/>
      <c r="XC1646" s="6"/>
      <c r="XD1646" s="6"/>
      <c r="XE1646" s="6"/>
      <c r="XF1646" s="6"/>
      <c r="XG1646" s="6"/>
      <c r="XH1646" s="6"/>
    </row>
    <row r="1647" spans="2:632" s="4" customFormat="1" x14ac:dyDescent="0.2">
      <c r="B1647" s="6"/>
      <c r="C1647" s="6"/>
      <c r="E1647" s="6"/>
      <c r="UH1647" s="6"/>
      <c r="UI1647" s="6"/>
      <c r="UJ1647" s="6"/>
      <c r="UK1647" s="6"/>
      <c r="UL1647" s="6"/>
      <c r="UM1647" s="6"/>
      <c r="UN1647" s="6"/>
      <c r="UO1647" s="6"/>
      <c r="UP1647" s="6"/>
      <c r="UQ1647" s="6"/>
      <c r="UR1647" s="6"/>
      <c r="US1647" s="6"/>
      <c r="UT1647" s="6"/>
      <c r="UU1647" s="6"/>
      <c r="UV1647" s="6"/>
      <c r="UW1647" s="6"/>
      <c r="UX1647" s="6"/>
      <c r="UY1647" s="6"/>
      <c r="UZ1647" s="6"/>
      <c r="VA1647" s="6"/>
      <c r="VM1647" s="6"/>
      <c r="VN1647" s="6"/>
      <c r="VO1647" s="6"/>
      <c r="VP1647" s="6"/>
      <c r="VQ1647" s="6"/>
      <c r="VR1647" s="6"/>
      <c r="VS1647" s="6"/>
      <c r="VT1647" s="6"/>
      <c r="VU1647" s="6"/>
      <c r="VV1647" s="6"/>
      <c r="VW1647" s="6"/>
      <c r="VX1647" s="6"/>
      <c r="VY1647" s="6"/>
      <c r="VZ1647" s="6"/>
      <c r="WA1647" s="6"/>
      <c r="WB1647" s="6"/>
      <c r="WC1647" s="6"/>
      <c r="WD1647" s="6"/>
      <c r="WE1647" s="6"/>
      <c r="WF1647" s="6"/>
      <c r="WO1647" s="6"/>
      <c r="WP1647" s="6"/>
      <c r="WQ1647" s="6"/>
      <c r="WR1647" s="6"/>
      <c r="WS1647" s="6"/>
      <c r="WT1647" s="6"/>
      <c r="WU1647" s="6"/>
      <c r="WV1647" s="6"/>
      <c r="WW1647" s="6"/>
      <c r="WX1647" s="6"/>
      <c r="WY1647" s="6"/>
      <c r="WZ1647" s="6"/>
      <c r="XA1647" s="6"/>
      <c r="XB1647" s="6"/>
      <c r="XC1647" s="6"/>
      <c r="XD1647" s="6"/>
      <c r="XE1647" s="6"/>
      <c r="XF1647" s="6"/>
      <c r="XG1647" s="6"/>
      <c r="XH1647" s="6"/>
    </row>
    <row r="1648" spans="2:632" s="4" customFormat="1" x14ac:dyDescent="0.2">
      <c r="B1648" s="6"/>
      <c r="C1648" s="6"/>
      <c r="E1648" s="6"/>
      <c r="UH1648" s="6"/>
      <c r="UI1648" s="6"/>
      <c r="UJ1648" s="6"/>
      <c r="UK1648" s="6"/>
      <c r="UL1648" s="6"/>
      <c r="UM1648" s="6"/>
      <c r="UN1648" s="6"/>
      <c r="UO1648" s="6"/>
      <c r="UP1648" s="6"/>
      <c r="UQ1648" s="6"/>
      <c r="UR1648" s="6"/>
      <c r="US1648" s="6"/>
      <c r="UT1648" s="6"/>
      <c r="UU1648" s="6"/>
      <c r="UV1648" s="6"/>
      <c r="UW1648" s="6"/>
      <c r="UX1648" s="6"/>
      <c r="UY1648" s="6"/>
      <c r="UZ1648" s="6"/>
      <c r="VA1648" s="6"/>
      <c r="VM1648" s="6"/>
      <c r="VN1648" s="6"/>
      <c r="VO1648" s="6"/>
      <c r="VP1648" s="6"/>
      <c r="VQ1648" s="6"/>
      <c r="VR1648" s="6"/>
      <c r="VS1648" s="6"/>
      <c r="VT1648" s="6"/>
      <c r="VU1648" s="6"/>
      <c r="VV1648" s="6"/>
      <c r="VW1648" s="6"/>
      <c r="VX1648" s="6"/>
      <c r="VY1648" s="6"/>
      <c r="VZ1648" s="6"/>
      <c r="WA1648" s="6"/>
      <c r="WB1648" s="6"/>
      <c r="WC1648" s="6"/>
      <c r="WD1648" s="6"/>
      <c r="WE1648" s="6"/>
      <c r="WF1648" s="6"/>
      <c r="WO1648" s="6"/>
      <c r="WP1648" s="6"/>
      <c r="WQ1648" s="6"/>
      <c r="WR1648" s="6"/>
      <c r="WS1648" s="6"/>
      <c r="WT1648" s="6"/>
      <c r="WU1648" s="6"/>
      <c r="WV1648" s="6"/>
      <c r="WW1648" s="6"/>
      <c r="WX1648" s="6"/>
      <c r="WY1648" s="6"/>
      <c r="WZ1648" s="6"/>
      <c r="XA1648" s="6"/>
      <c r="XB1648" s="6"/>
      <c r="XC1648" s="6"/>
      <c r="XD1648" s="6"/>
      <c r="XE1648" s="6"/>
      <c r="XF1648" s="6"/>
      <c r="XG1648" s="6"/>
      <c r="XH1648" s="6"/>
    </row>
    <row r="1649" spans="2:632" s="4" customFormat="1" x14ac:dyDescent="0.2">
      <c r="B1649" s="6"/>
      <c r="C1649" s="6"/>
      <c r="E1649" s="6"/>
      <c r="UH1649" s="6"/>
      <c r="UI1649" s="6"/>
      <c r="UJ1649" s="6"/>
      <c r="UK1649" s="6"/>
      <c r="UL1649" s="6"/>
      <c r="UM1649" s="6"/>
      <c r="UN1649" s="6"/>
      <c r="UO1649" s="6"/>
      <c r="UP1649" s="6"/>
      <c r="UQ1649" s="6"/>
      <c r="UR1649" s="6"/>
      <c r="US1649" s="6"/>
      <c r="UT1649" s="6"/>
      <c r="UU1649" s="6"/>
      <c r="UV1649" s="6"/>
      <c r="UW1649" s="6"/>
      <c r="UX1649" s="6"/>
      <c r="UY1649" s="6"/>
      <c r="UZ1649" s="6"/>
      <c r="VA1649" s="6"/>
      <c r="VM1649" s="6"/>
      <c r="VN1649" s="6"/>
      <c r="VO1649" s="6"/>
      <c r="VP1649" s="6"/>
      <c r="VQ1649" s="6"/>
      <c r="VR1649" s="6"/>
      <c r="VS1649" s="6"/>
      <c r="VT1649" s="6"/>
      <c r="VU1649" s="6"/>
      <c r="VV1649" s="6"/>
      <c r="VW1649" s="6"/>
      <c r="VX1649" s="6"/>
      <c r="VY1649" s="6"/>
      <c r="VZ1649" s="6"/>
      <c r="WA1649" s="6"/>
      <c r="WB1649" s="6"/>
      <c r="WC1649" s="6"/>
      <c r="WD1649" s="6"/>
      <c r="WE1649" s="6"/>
      <c r="WF1649" s="6"/>
      <c r="WO1649" s="6"/>
      <c r="WP1649" s="6"/>
      <c r="WQ1649" s="6"/>
      <c r="WR1649" s="6"/>
      <c r="WS1649" s="6"/>
      <c r="WT1649" s="6"/>
      <c r="WU1649" s="6"/>
      <c r="WV1649" s="6"/>
      <c r="WW1649" s="6"/>
      <c r="WX1649" s="6"/>
      <c r="WY1649" s="6"/>
      <c r="WZ1649" s="6"/>
      <c r="XA1649" s="6"/>
      <c r="XB1649" s="6"/>
      <c r="XC1649" s="6"/>
      <c r="XD1649" s="6"/>
      <c r="XE1649" s="6"/>
      <c r="XF1649" s="6"/>
      <c r="XG1649" s="6"/>
      <c r="XH1649" s="6"/>
    </row>
    <row r="1650" spans="2:632" s="4" customFormat="1" x14ac:dyDescent="0.2">
      <c r="B1650" s="6"/>
      <c r="C1650" s="6"/>
      <c r="E1650" s="6"/>
      <c r="UH1650" s="6"/>
      <c r="UI1650" s="6"/>
      <c r="UJ1650" s="6"/>
      <c r="UK1650" s="6"/>
      <c r="UL1650" s="6"/>
      <c r="UM1650" s="6"/>
      <c r="UN1650" s="6"/>
      <c r="UO1650" s="6"/>
      <c r="UP1650" s="6"/>
      <c r="UQ1650" s="6"/>
      <c r="UR1650" s="6"/>
      <c r="US1650" s="6"/>
      <c r="UT1650" s="6"/>
      <c r="UU1650" s="6"/>
      <c r="UV1650" s="6"/>
      <c r="UW1650" s="6"/>
      <c r="UX1650" s="6"/>
      <c r="UY1650" s="6"/>
      <c r="UZ1650" s="6"/>
      <c r="VA1650" s="6"/>
      <c r="VM1650" s="6"/>
      <c r="VN1650" s="6"/>
      <c r="VO1650" s="6"/>
      <c r="VP1650" s="6"/>
      <c r="VQ1650" s="6"/>
      <c r="VR1650" s="6"/>
      <c r="VS1650" s="6"/>
      <c r="VT1650" s="6"/>
      <c r="VU1650" s="6"/>
      <c r="VV1650" s="6"/>
      <c r="VW1650" s="6"/>
      <c r="VX1650" s="6"/>
      <c r="VY1650" s="6"/>
      <c r="VZ1650" s="6"/>
      <c r="WA1650" s="6"/>
      <c r="WB1650" s="6"/>
      <c r="WC1650" s="6"/>
      <c r="WD1650" s="6"/>
      <c r="WE1650" s="6"/>
      <c r="WF1650" s="6"/>
      <c r="WO1650" s="6"/>
      <c r="WP1650" s="6"/>
      <c r="WQ1650" s="6"/>
      <c r="WR1650" s="6"/>
      <c r="WS1650" s="6"/>
      <c r="WT1650" s="6"/>
      <c r="WU1650" s="6"/>
      <c r="WV1650" s="6"/>
      <c r="WW1650" s="6"/>
      <c r="WX1650" s="6"/>
      <c r="WY1650" s="6"/>
      <c r="WZ1650" s="6"/>
      <c r="XA1650" s="6"/>
      <c r="XB1650" s="6"/>
      <c r="XC1650" s="6"/>
      <c r="XD1650" s="6"/>
      <c r="XE1650" s="6"/>
      <c r="XF1650" s="6"/>
      <c r="XG1650" s="6"/>
      <c r="XH1650" s="6"/>
    </row>
    <row r="1651" spans="2:632" s="4" customFormat="1" x14ac:dyDescent="0.2">
      <c r="B1651" s="6"/>
      <c r="C1651" s="6"/>
      <c r="E1651" s="6"/>
      <c r="UH1651" s="6"/>
      <c r="UI1651" s="6"/>
      <c r="UJ1651" s="6"/>
      <c r="UK1651" s="6"/>
      <c r="UL1651" s="6"/>
      <c r="UM1651" s="6"/>
      <c r="UN1651" s="6"/>
      <c r="UO1651" s="6"/>
      <c r="UP1651" s="6"/>
      <c r="UQ1651" s="6"/>
      <c r="UR1651" s="6"/>
      <c r="US1651" s="6"/>
      <c r="UT1651" s="6"/>
      <c r="UU1651" s="6"/>
      <c r="UV1651" s="6"/>
      <c r="UW1651" s="6"/>
      <c r="UX1651" s="6"/>
      <c r="UY1651" s="6"/>
      <c r="UZ1651" s="6"/>
      <c r="VA1651" s="6"/>
      <c r="VM1651" s="6"/>
      <c r="VN1651" s="6"/>
      <c r="VO1651" s="6"/>
      <c r="VP1651" s="6"/>
      <c r="VQ1651" s="6"/>
      <c r="VR1651" s="6"/>
      <c r="VS1651" s="6"/>
      <c r="VT1651" s="6"/>
      <c r="VU1651" s="6"/>
      <c r="VV1651" s="6"/>
      <c r="VW1651" s="6"/>
      <c r="VX1651" s="6"/>
      <c r="VY1651" s="6"/>
      <c r="VZ1651" s="6"/>
      <c r="WA1651" s="6"/>
      <c r="WB1651" s="6"/>
      <c r="WC1651" s="6"/>
      <c r="WD1651" s="6"/>
      <c r="WE1651" s="6"/>
      <c r="WF1651" s="6"/>
      <c r="WO1651" s="6"/>
      <c r="WP1651" s="6"/>
      <c r="WQ1651" s="6"/>
      <c r="WR1651" s="6"/>
      <c r="WS1651" s="6"/>
      <c r="WT1651" s="6"/>
      <c r="WU1651" s="6"/>
      <c r="WV1651" s="6"/>
      <c r="WW1651" s="6"/>
      <c r="WX1651" s="6"/>
      <c r="WY1651" s="6"/>
      <c r="WZ1651" s="6"/>
      <c r="XA1651" s="6"/>
      <c r="XB1651" s="6"/>
      <c r="XC1651" s="6"/>
      <c r="XD1651" s="6"/>
      <c r="XE1651" s="6"/>
      <c r="XF1651" s="6"/>
      <c r="XG1651" s="6"/>
      <c r="XH1651" s="6"/>
    </row>
    <row r="1652" spans="2:632" s="4" customFormat="1" x14ac:dyDescent="0.2">
      <c r="B1652" s="6"/>
      <c r="C1652" s="6"/>
      <c r="E1652" s="6"/>
      <c r="UH1652" s="6"/>
      <c r="UI1652" s="6"/>
      <c r="UJ1652" s="6"/>
      <c r="UK1652" s="6"/>
      <c r="UL1652" s="6"/>
      <c r="UM1652" s="6"/>
      <c r="UN1652" s="6"/>
      <c r="UO1652" s="6"/>
      <c r="UP1652" s="6"/>
      <c r="UQ1652" s="6"/>
      <c r="UR1652" s="6"/>
      <c r="US1652" s="6"/>
      <c r="UT1652" s="6"/>
      <c r="UU1652" s="6"/>
      <c r="UV1652" s="6"/>
      <c r="UW1652" s="6"/>
      <c r="UX1652" s="6"/>
      <c r="UY1652" s="6"/>
      <c r="UZ1652" s="6"/>
      <c r="VA1652" s="6"/>
      <c r="VM1652" s="6"/>
      <c r="VN1652" s="6"/>
      <c r="VO1652" s="6"/>
      <c r="VP1652" s="6"/>
      <c r="VQ1652" s="6"/>
      <c r="VR1652" s="6"/>
      <c r="VS1652" s="6"/>
      <c r="VT1652" s="6"/>
      <c r="VU1652" s="6"/>
      <c r="VV1652" s="6"/>
      <c r="VW1652" s="6"/>
      <c r="VX1652" s="6"/>
      <c r="VY1652" s="6"/>
      <c r="VZ1652" s="6"/>
      <c r="WA1652" s="6"/>
      <c r="WB1652" s="6"/>
      <c r="WC1652" s="6"/>
      <c r="WD1652" s="6"/>
      <c r="WE1652" s="6"/>
      <c r="WF1652" s="6"/>
      <c r="WO1652" s="6"/>
      <c r="WP1652" s="6"/>
      <c r="WQ1652" s="6"/>
      <c r="WR1652" s="6"/>
      <c r="WS1652" s="6"/>
      <c r="WT1652" s="6"/>
      <c r="WU1652" s="6"/>
      <c r="WV1652" s="6"/>
      <c r="WW1652" s="6"/>
      <c r="WX1652" s="6"/>
      <c r="WY1652" s="6"/>
      <c r="WZ1652" s="6"/>
      <c r="XA1652" s="6"/>
      <c r="XB1652" s="6"/>
      <c r="XC1652" s="6"/>
      <c r="XD1652" s="6"/>
      <c r="XE1652" s="6"/>
      <c r="XF1652" s="6"/>
      <c r="XG1652" s="6"/>
      <c r="XH1652" s="6"/>
    </row>
    <row r="1653" spans="2:632" s="4" customFormat="1" x14ac:dyDescent="0.2">
      <c r="B1653" s="6"/>
      <c r="C1653" s="6"/>
      <c r="E1653" s="6"/>
      <c r="UH1653" s="6"/>
      <c r="UI1653" s="6"/>
      <c r="UJ1653" s="6"/>
      <c r="UK1653" s="6"/>
      <c r="UL1653" s="6"/>
      <c r="UM1653" s="6"/>
      <c r="UN1653" s="6"/>
      <c r="UO1653" s="6"/>
      <c r="UP1653" s="6"/>
      <c r="UQ1653" s="6"/>
      <c r="UR1653" s="6"/>
      <c r="US1653" s="6"/>
      <c r="UT1653" s="6"/>
      <c r="UU1653" s="6"/>
      <c r="UV1653" s="6"/>
      <c r="UW1653" s="6"/>
      <c r="UX1653" s="6"/>
      <c r="UY1653" s="6"/>
      <c r="UZ1653" s="6"/>
      <c r="VA1653" s="6"/>
      <c r="VM1653" s="6"/>
      <c r="VN1653" s="6"/>
      <c r="VO1653" s="6"/>
      <c r="VP1653" s="6"/>
      <c r="VQ1653" s="6"/>
      <c r="VR1653" s="6"/>
      <c r="VS1653" s="6"/>
      <c r="VT1653" s="6"/>
      <c r="VU1653" s="6"/>
      <c r="VV1653" s="6"/>
      <c r="VW1653" s="6"/>
      <c r="VX1653" s="6"/>
      <c r="VY1653" s="6"/>
      <c r="VZ1653" s="6"/>
      <c r="WA1653" s="6"/>
      <c r="WB1653" s="6"/>
      <c r="WC1653" s="6"/>
      <c r="WD1653" s="6"/>
      <c r="WE1653" s="6"/>
      <c r="WF1653" s="6"/>
      <c r="WO1653" s="6"/>
      <c r="WP1653" s="6"/>
      <c r="WQ1653" s="6"/>
      <c r="WR1653" s="6"/>
      <c r="WS1653" s="6"/>
      <c r="WT1653" s="6"/>
      <c r="WU1653" s="6"/>
      <c r="WV1653" s="6"/>
      <c r="WW1653" s="6"/>
      <c r="WX1653" s="6"/>
      <c r="WY1653" s="6"/>
      <c r="WZ1653" s="6"/>
      <c r="XA1653" s="6"/>
      <c r="XB1653" s="6"/>
      <c r="XC1653" s="6"/>
      <c r="XD1653" s="6"/>
      <c r="XE1653" s="6"/>
      <c r="XF1653" s="6"/>
      <c r="XG1653" s="6"/>
      <c r="XH1653" s="6"/>
    </row>
    <row r="1654" spans="2:632" s="4" customFormat="1" x14ac:dyDescent="0.2">
      <c r="B1654" s="6"/>
      <c r="C1654" s="6"/>
      <c r="E1654" s="6"/>
      <c r="UH1654" s="6"/>
      <c r="UI1654" s="6"/>
      <c r="UJ1654" s="6"/>
      <c r="UK1654" s="6"/>
      <c r="UL1654" s="6"/>
      <c r="UM1654" s="6"/>
      <c r="UN1654" s="6"/>
      <c r="UO1654" s="6"/>
      <c r="UP1654" s="6"/>
      <c r="UQ1654" s="6"/>
      <c r="UR1654" s="6"/>
      <c r="US1654" s="6"/>
      <c r="UT1654" s="6"/>
      <c r="UU1654" s="6"/>
      <c r="UV1654" s="6"/>
      <c r="UW1654" s="6"/>
      <c r="UX1654" s="6"/>
      <c r="UY1654" s="6"/>
      <c r="UZ1654" s="6"/>
      <c r="VA1654" s="6"/>
      <c r="VM1654" s="6"/>
      <c r="VN1654" s="6"/>
      <c r="VO1654" s="6"/>
      <c r="VP1654" s="6"/>
      <c r="VQ1654" s="6"/>
      <c r="VR1654" s="6"/>
      <c r="VS1654" s="6"/>
      <c r="VT1654" s="6"/>
      <c r="VU1654" s="6"/>
      <c r="VV1654" s="6"/>
      <c r="VW1654" s="6"/>
      <c r="VX1654" s="6"/>
      <c r="VY1654" s="6"/>
      <c r="VZ1654" s="6"/>
      <c r="WA1654" s="6"/>
      <c r="WB1654" s="6"/>
      <c r="WC1654" s="6"/>
      <c r="WD1654" s="6"/>
      <c r="WE1654" s="6"/>
      <c r="WF1654" s="6"/>
      <c r="WO1654" s="6"/>
      <c r="WP1654" s="6"/>
      <c r="WQ1654" s="6"/>
      <c r="WR1654" s="6"/>
      <c r="WS1654" s="6"/>
      <c r="WT1654" s="6"/>
      <c r="WU1654" s="6"/>
      <c r="WV1654" s="6"/>
      <c r="WW1654" s="6"/>
      <c r="WX1654" s="6"/>
      <c r="WY1654" s="6"/>
      <c r="WZ1654" s="6"/>
      <c r="XA1654" s="6"/>
      <c r="XB1654" s="6"/>
      <c r="XC1654" s="6"/>
      <c r="XD1654" s="6"/>
      <c r="XE1654" s="6"/>
      <c r="XF1654" s="6"/>
      <c r="XG1654" s="6"/>
      <c r="XH1654" s="6"/>
    </row>
    <row r="1655" spans="2:632" s="4" customFormat="1" x14ac:dyDescent="0.2">
      <c r="B1655" s="6"/>
      <c r="C1655" s="6"/>
      <c r="E1655" s="6"/>
      <c r="UH1655" s="6"/>
      <c r="UI1655" s="6"/>
      <c r="UJ1655" s="6"/>
      <c r="UK1655" s="6"/>
      <c r="UL1655" s="6"/>
      <c r="UM1655" s="6"/>
      <c r="UN1655" s="6"/>
      <c r="UO1655" s="6"/>
      <c r="UP1655" s="6"/>
      <c r="UQ1655" s="6"/>
      <c r="UR1655" s="6"/>
      <c r="US1655" s="6"/>
      <c r="UT1655" s="6"/>
      <c r="UU1655" s="6"/>
      <c r="UV1655" s="6"/>
      <c r="UW1655" s="6"/>
      <c r="UX1655" s="6"/>
      <c r="UY1655" s="6"/>
      <c r="UZ1655" s="6"/>
      <c r="VA1655" s="6"/>
      <c r="VM1655" s="6"/>
      <c r="VN1655" s="6"/>
      <c r="VO1655" s="6"/>
      <c r="VP1655" s="6"/>
      <c r="VQ1655" s="6"/>
      <c r="VR1655" s="6"/>
      <c r="VS1655" s="6"/>
      <c r="VT1655" s="6"/>
      <c r="VU1655" s="6"/>
      <c r="VV1655" s="6"/>
      <c r="VW1655" s="6"/>
      <c r="VX1655" s="6"/>
      <c r="VY1655" s="6"/>
      <c r="VZ1655" s="6"/>
      <c r="WA1655" s="6"/>
      <c r="WB1655" s="6"/>
      <c r="WC1655" s="6"/>
      <c r="WD1655" s="6"/>
      <c r="WE1655" s="6"/>
      <c r="WF1655" s="6"/>
      <c r="WO1655" s="6"/>
      <c r="WP1655" s="6"/>
      <c r="WQ1655" s="6"/>
      <c r="WR1655" s="6"/>
      <c r="WS1655" s="6"/>
      <c r="WT1655" s="6"/>
      <c r="WU1655" s="6"/>
      <c r="WV1655" s="6"/>
      <c r="WW1655" s="6"/>
      <c r="WX1655" s="6"/>
      <c r="WY1655" s="6"/>
      <c r="WZ1655" s="6"/>
      <c r="XA1655" s="6"/>
      <c r="XB1655" s="6"/>
      <c r="XC1655" s="6"/>
      <c r="XD1655" s="6"/>
      <c r="XE1655" s="6"/>
      <c r="XF1655" s="6"/>
      <c r="XG1655" s="6"/>
      <c r="XH1655" s="6"/>
    </row>
    <row r="1656" spans="2:632" s="4" customFormat="1" x14ac:dyDescent="0.2">
      <c r="B1656" s="6"/>
      <c r="C1656" s="6"/>
      <c r="E1656" s="6"/>
      <c r="UH1656" s="6"/>
      <c r="UI1656" s="6"/>
      <c r="UJ1656" s="6"/>
      <c r="UK1656" s="6"/>
      <c r="UL1656" s="6"/>
      <c r="UM1656" s="6"/>
      <c r="UN1656" s="6"/>
      <c r="UO1656" s="6"/>
      <c r="UP1656" s="6"/>
      <c r="UQ1656" s="6"/>
      <c r="UR1656" s="6"/>
      <c r="US1656" s="6"/>
      <c r="UT1656" s="6"/>
      <c r="UU1656" s="6"/>
      <c r="UV1656" s="6"/>
      <c r="UW1656" s="6"/>
      <c r="UX1656" s="6"/>
      <c r="UY1656" s="6"/>
      <c r="UZ1656" s="6"/>
      <c r="VA1656" s="6"/>
      <c r="VM1656" s="6"/>
      <c r="VN1656" s="6"/>
      <c r="VO1656" s="6"/>
      <c r="VP1656" s="6"/>
      <c r="VQ1656" s="6"/>
      <c r="VR1656" s="6"/>
      <c r="VS1656" s="6"/>
      <c r="VT1656" s="6"/>
      <c r="VU1656" s="6"/>
      <c r="VV1656" s="6"/>
      <c r="VW1656" s="6"/>
      <c r="VX1656" s="6"/>
      <c r="VY1656" s="6"/>
      <c r="VZ1656" s="6"/>
      <c r="WA1656" s="6"/>
      <c r="WB1656" s="6"/>
      <c r="WC1656" s="6"/>
      <c r="WD1656" s="6"/>
      <c r="WE1656" s="6"/>
      <c r="WF1656" s="6"/>
      <c r="WO1656" s="6"/>
      <c r="WP1656" s="6"/>
      <c r="WQ1656" s="6"/>
      <c r="WR1656" s="6"/>
      <c r="WS1656" s="6"/>
      <c r="WT1656" s="6"/>
      <c r="WU1656" s="6"/>
      <c r="WV1656" s="6"/>
      <c r="WW1656" s="6"/>
      <c r="WX1656" s="6"/>
      <c r="WY1656" s="6"/>
      <c r="WZ1656" s="6"/>
      <c r="XA1656" s="6"/>
      <c r="XB1656" s="6"/>
      <c r="XC1656" s="6"/>
      <c r="XD1656" s="6"/>
      <c r="XE1656" s="6"/>
      <c r="XF1656" s="6"/>
      <c r="XG1656" s="6"/>
      <c r="XH1656" s="6"/>
    </row>
    <row r="1657" spans="2:632" s="4" customFormat="1" x14ac:dyDescent="0.2">
      <c r="B1657" s="6"/>
      <c r="C1657" s="6"/>
      <c r="E1657" s="6"/>
      <c r="UH1657" s="6"/>
      <c r="UI1657" s="6"/>
      <c r="UJ1657" s="6"/>
      <c r="UK1657" s="6"/>
      <c r="UL1657" s="6"/>
      <c r="UM1657" s="6"/>
      <c r="UN1657" s="6"/>
      <c r="UO1657" s="6"/>
      <c r="UP1657" s="6"/>
      <c r="UQ1657" s="6"/>
      <c r="UR1657" s="6"/>
      <c r="US1657" s="6"/>
      <c r="UT1657" s="6"/>
      <c r="UU1657" s="6"/>
      <c r="UV1657" s="6"/>
      <c r="UW1657" s="6"/>
      <c r="UX1657" s="6"/>
      <c r="UY1657" s="6"/>
      <c r="UZ1657" s="6"/>
      <c r="VA1657" s="6"/>
      <c r="VM1657" s="6"/>
      <c r="VN1657" s="6"/>
      <c r="VO1657" s="6"/>
      <c r="VP1657" s="6"/>
      <c r="VQ1657" s="6"/>
      <c r="VR1657" s="6"/>
      <c r="VS1657" s="6"/>
      <c r="VT1657" s="6"/>
      <c r="VU1657" s="6"/>
      <c r="VV1657" s="6"/>
      <c r="VW1657" s="6"/>
      <c r="VX1657" s="6"/>
      <c r="VY1657" s="6"/>
      <c r="VZ1657" s="6"/>
      <c r="WA1657" s="6"/>
      <c r="WB1657" s="6"/>
      <c r="WC1657" s="6"/>
      <c r="WD1657" s="6"/>
      <c r="WE1657" s="6"/>
      <c r="WF1657" s="6"/>
      <c r="WO1657" s="6"/>
      <c r="WP1657" s="6"/>
      <c r="WQ1657" s="6"/>
      <c r="WR1657" s="6"/>
      <c r="WS1657" s="6"/>
      <c r="WT1657" s="6"/>
      <c r="WU1657" s="6"/>
      <c r="WV1657" s="6"/>
      <c r="WW1657" s="6"/>
      <c r="WX1657" s="6"/>
      <c r="WY1657" s="6"/>
      <c r="WZ1657" s="6"/>
      <c r="XA1657" s="6"/>
      <c r="XB1657" s="6"/>
      <c r="XC1657" s="6"/>
      <c r="XD1657" s="6"/>
      <c r="XE1657" s="6"/>
      <c r="XF1657" s="6"/>
      <c r="XG1657" s="6"/>
      <c r="XH1657" s="6"/>
    </row>
    <row r="1658" spans="2:632" s="4" customFormat="1" x14ac:dyDescent="0.2">
      <c r="B1658" s="6"/>
      <c r="C1658" s="6"/>
      <c r="E1658" s="6"/>
      <c r="UH1658" s="6"/>
      <c r="UI1658" s="6"/>
      <c r="UJ1658" s="6"/>
      <c r="UK1658" s="6"/>
      <c r="UL1658" s="6"/>
      <c r="UM1658" s="6"/>
      <c r="UN1658" s="6"/>
      <c r="UO1658" s="6"/>
      <c r="UP1658" s="6"/>
      <c r="UQ1658" s="6"/>
      <c r="UR1658" s="6"/>
      <c r="US1658" s="6"/>
      <c r="UT1658" s="6"/>
      <c r="UU1658" s="6"/>
      <c r="UV1658" s="6"/>
      <c r="UW1658" s="6"/>
      <c r="UX1658" s="6"/>
      <c r="UY1658" s="6"/>
      <c r="UZ1658" s="6"/>
      <c r="VA1658" s="6"/>
      <c r="VM1658" s="6"/>
      <c r="VN1658" s="6"/>
      <c r="VO1658" s="6"/>
      <c r="VP1658" s="6"/>
      <c r="VQ1658" s="6"/>
      <c r="VR1658" s="6"/>
      <c r="VS1658" s="6"/>
      <c r="VT1658" s="6"/>
      <c r="VU1658" s="6"/>
      <c r="VV1658" s="6"/>
      <c r="VW1658" s="6"/>
      <c r="VX1658" s="6"/>
      <c r="VY1658" s="6"/>
      <c r="VZ1658" s="6"/>
      <c r="WA1658" s="6"/>
      <c r="WB1658" s="6"/>
      <c r="WC1658" s="6"/>
      <c r="WD1658" s="6"/>
      <c r="WE1658" s="6"/>
      <c r="WF1658" s="6"/>
      <c r="WO1658" s="6"/>
      <c r="WP1658" s="6"/>
      <c r="WQ1658" s="6"/>
      <c r="WR1658" s="6"/>
      <c r="WS1658" s="6"/>
      <c r="WT1658" s="6"/>
      <c r="WU1658" s="6"/>
      <c r="WV1658" s="6"/>
      <c r="WW1658" s="6"/>
      <c r="WX1658" s="6"/>
      <c r="WY1658" s="6"/>
      <c r="WZ1658" s="6"/>
      <c r="XA1658" s="6"/>
      <c r="XB1658" s="6"/>
      <c r="XC1658" s="6"/>
      <c r="XD1658" s="6"/>
      <c r="XE1658" s="6"/>
      <c r="XF1658" s="6"/>
      <c r="XG1658" s="6"/>
      <c r="XH1658" s="6"/>
    </row>
    <row r="1659" spans="2:632" s="4" customFormat="1" x14ac:dyDescent="0.2">
      <c r="B1659" s="6"/>
      <c r="C1659" s="6"/>
      <c r="E1659" s="6"/>
      <c r="UH1659" s="6"/>
      <c r="UI1659" s="6"/>
      <c r="UJ1659" s="6"/>
      <c r="UK1659" s="6"/>
      <c r="UL1659" s="6"/>
      <c r="UM1659" s="6"/>
      <c r="UN1659" s="6"/>
      <c r="UO1659" s="6"/>
      <c r="UP1659" s="6"/>
      <c r="UQ1659" s="6"/>
      <c r="UR1659" s="6"/>
      <c r="US1659" s="6"/>
      <c r="UT1659" s="6"/>
      <c r="UU1659" s="6"/>
      <c r="UV1659" s="6"/>
      <c r="UW1659" s="6"/>
      <c r="UX1659" s="6"/>
      <c r="UY1659" s="6"/>
      <c r="UZ1659" s="6"/>
      <c r="VA1659" s="6"/>
      <c r="VM1659" s="6"/>
      <c r="VN1659" s="6"/>
      <c r="VO1659" s="6"/>
      <c r="VP1659" s="6"/>
      <c r="VQ1659" s="6"/>
      <c r="VR1659" s="6"/>
      <c r="VS1659" s="6"/>
      <c r="VT1659" s="6"/>
      <c r="VU1659" s="6"/>
      <c r="VV1659" s="6"/>
      <c r="VW1659" s="6"/>
      <c r="VX1659" s="6"/>
      <c r="VY1659" s="6"/>
      <c r="VZ1659" s="6"/>
      <c r="WA1659" s="6"/>
      <c r="WB1659" s="6"/>
      <c r="WC1659" s="6"/>
      <c r="WD1659" s="6"/>
      <c r="WE1659" s="6"/>
      <c r="WF1659" s="6"/>
      <c r="WO1659" s="6"/>
      <c r="WP1659" s="6"/>
      <c r="WQ1659" s="6"/>
      <c r="WR1659" s="6"/>
      <c r="WS1659" s="6"/>
      <c r="WT1659" s="6"/>
      <c r="WU1659" s="6"/>
      <c r="WV1659" s="6"/>
      <c r="WW1659" s="6"/>
      <c r="WX1659" s="6"/>
      <c r="WY1659" s="6"/>
      <c r="WZ1659" s="6"/>
      <c r="XA1659" s="6"/>
      <c r="XB1659" s="6"/>
      <c r="XC1659" s="6"/>
      <c r="XD1659" s="6"/>
      <c r="XE1659" s="6"/>
      <c r="XF1659" s="6"/>
      <c r="XG1659" s="6"/>
      <c r="XH1659" s="6"/>
    </row>
    <row r="1660" spans="2:632" s="4" customFormat="1" x14ac:dyDescent="0.2">
      <c r="B1660" s="6"/>
      <c r="C1660" s="6"/>
      <c r="E1660" s="6"/>
      <c r="UH1660" s="6"/>
      <c r="UI1660" s="6"/>
      <c r="UJ1660" s="6"/>
      <c r="UK1660" s="6"/>
      <c r="UL1660" s="6"/>
      <c r="UM1660" s="6"/>
      <c r="UN1660" s="6"/>
      <c r="UO1660" s="6"/>
      <c r="UP1660" s="6"/>
      <c r="UQ1660" s="6"/>
      <c r="UR1660" s="6"/>
      <c r="US1660" s="6"/>
      <c r="UT1660" s="6"/>
      <c r="UU1660" s="6"/>
      <c r="UV1660" s="6"/>
      <c r="UW1660" s="6"/>
      <c r="UX1660" s="6"/>
      <c r="UY1660" s="6"/>
      <c r="UZ1660" s="6"/>
      <c r="VA1660" s="6"/>
      <c r="VM1660" s="6"/>
      <c r="VN1660" s="6"/>
      <c r="VO1660" s="6"/>
      <c r="VP1660" s="6"/>
      <c r="VQ1660" s="6"/>
      <c r="VR1660" s="6"/>
      <c r="VS1660" s="6"/>
      <c r="VT1660" s="6"/>
      <c r="VU1660" s="6"/>
      <c r="VV1660" s="6"/>
      <c r="VW1660" s="6"/>
      <c r="VX1660" s="6"/>
      <c r="VY1660" s="6"/>
      <c r="VZ1660" s="6"/>
      <c r="WA1660" s="6"/>
      <c r="WB1660" s="6"/>
      <c r="WC1660" s="6"/>
      <c r="WD1660" s="6"/>
      <c r="WE1660" s="6"/>
      <c r="WF1660" s="6"/>
      <c r="WO1660" s="6"/>
      <c r="WP1660" s="6"/>
      <c r="WQ1660" s="6"/>
      <c r="WR1660" s="6"/>
      <c r="WS1660" s="6"/>
      <c r="WT1660" s="6"/>
      <c r="WU1660" s="6"/>
      <c r="WV1660" s="6"/>
      <c r="WW1660" s="6"/>
      <c r="WX1660" s="6"/>
      <c r="WY1660" s="6"/>
      <c r="WZ1660" s="6"/>
      <c r="XA1660" s="6"/>
      <c r="XB1660" s="6"/>
      <c r="XC1660" s="6"/>
      <c r="XD1660" s="6"/>
      <c r="XE1660" s="6"/>
      <c r="XF1660" s="6"/>
      <c r="XG1660" s="6"/>
      <c r="XH1660" s="6"/>
    </row>
    <row r="1661" spans="2:632" s="4" customFormat="1" x14ac:dyDescent="0.2">
      <c r="B1661" s="6"/>
      <c r="C1661" s="6"/>
      <c r="E1661" s="6"/>
      <c r="UH1661" s="6"/>
      <c r="UI1661" s="6"/>
      <c r="UJ1661" s="6"/>
      <c r="UK1661" s="6"/>
      <c r="UL1661" s="6"/>
      <c r="UM1661" s="6"/>
      <c r="UN1661" s="6"/>
      <c r="UO1661" s="6"/>
      <c r="UP1661" s="6"/>
      <c r="UQ1661" s="6"/>
      <c r="UR1661" s="6"/>
      <c r="US1661" s="6"/>
      <c r="UT1661" s="6"/>
      <c r="UU1661" s="6"/>
      <c r="UV1661" s="6"/>
      <c r="UW1661" s="6"/>
      <c r="UX1661" s="6"/>
      <c r="UY1661" s="6"/>
      <c r="UZ1661" s="6"/>
      <c r="VA1661" s="6"/>
      <c r="VM1661" s="6"/>
      <c r="VN1661" s="6"/>
      <c r="VO1661" s="6"/>
      <c r="VP1661" s="6"/>
      <c r="VQ1661" s="6"/>
      <c r="VR1661" s="6"/>
      <c r="VS1661" s="6"/>
      <c r="VT1661" s="6"/>
      <c r="VU1661" s="6"/>
      <c r="VV1661" s="6"/>
      <c r="VW1661" s="6"/>
      <c r="VX1661" s="6"/>
      <c r="VY1661" s="6"/>
      <c r="VZ1661" s="6"/>
      <c r="WA1661" s="6"/>
      <c r="WB1661" s="6"/>
      <c r="WC1661" s="6"/>
      <c r="WD1661" s="6"/>
      <c r="WE1661" s="6"/>
      <c r="WF1661" s="6"/>
      <c r="WO1661" s="6"/>
      <c r="WP1661" s="6"/>
      <c r="WQ1661" s="6"/>
      <c r="WR1661" s="6"/>
      <c r="WS1661" s="6"/>
      <c r="WT1661" s="6"/>
      <c r="WU1661" s="6"/>
      <c r="WV1661" s="6"/>
      <c r="WW1661" s="6"/>
      <c r="WX1661" s="6"/>
      <c r="WY1661" s="6"/>
      <c r="WZ1661" s="6"/>
      <c r="XA1661" s="6"/>
      <c r="XB1661" s="6"/>
      <c r="XC1661" s="6"/>
      <c r="XD1661" s="6"/>
      <c r="XE1661" s="6"/>
      <c r="XF1661" s="6"/>
      <c r="XG1661" s="6"/>
      <c r="XH1661" s="6"/>
    </row>
    <row r="1662" spans="2:632" s="4" customFormat="1" x14ac:dyDescent="0.2">
      <c r="B1662" s="6"/>
      <c r="C1662" s="6"/>
      <c r="E1662" s="6"/>
      <c r="UH1662" s="6"/>
      <c r="UI1662" s="6"/>
      <c r="UJ1662" s="6"/>
      <c r="UK1662" s="6"/>
      <c r="UL1662" s="6"/>
      <c r="UM1662" s="6"/>
      <c r="UN1662" s="6"/>
      <c r="UO1662" s="6"/>
      <c r="UP1662" s="6"/>
      <c r="UQ1662" s="6"/>
      <c r="UR1662" s="6"/>
      <c r="US1662" s="6"/>
      <c r="UT1662" s="6"/>
      <c r="UU1662" s="6"/>
      <c r="UV1662" s="6"/>
      <c r="UW1662" s="6"/>
      <c r="UX1662" s="6"/>
      <c r="UY1662" s="6"/>
      <c r="UZ1662" s="6"/>
      <c r="VA1662" s="6"/>
      <c r="VM1662" s="6"/>
      <c r="VN1662" s="6"/>
      <c r="VO1662" s="6"/>
      <c r="VP1662" s="6"/>
      <c r="VQ1662" s="6"/>
      <c r="VR1662" s="6"/>
      <c r="VS1662" s="6"/>
      <c r="VT1662" s="6"/>
      <c r="VU1662" s="6"/>
      <c r="VV1662" s="6"/>
      <c r="VW1662" s="6"/>
      <c r="VX1662" s="6"/>
      <c r="VY1662" s="6"/>
      <c r="VZ1662" s="6"/>
      <c r="WA1662" s="6"/>
      <c r="WB1662" s="6"/>
      <c r="WC1662" s="6"/>
      <c r="WD1662" s="6"/>
      <c r="WE1662" s="6"/>
      <c r="WF1662" s="6"/>
      <c r="WO1662" s="6"/>
      <c r="WP1662" s="6"/>
      <c r="WQ1662" s="6"/>
      <c r="WR1662" s="6"/>
      <c r="WS1662" s="6"/>
      <c r="WT1662" s="6"/>
      <c r="WU1662" s="6"/>
      <c r="WV1662" s="6"/>
      <c r="WW1662" s="6"/>
      <c r="WX1662" s="6"/>
      <c r="WY1662" s="6"/>
      <c r="WZ1662" s="6"/>
      <c r="XA1662" s="6"/>
      <c r="XB1662" s="6"/>
      <c r="XC1662" s="6"/>
      <c r="XD1662" s="6"/>
      <c r="XE1662" s="6"/>
      <c r="XF1662" s="6"/>
      <c r="XG1662" s="6"/>
      <c r="XH1662" s="6"/>
    </row>
    <row r="1663" spans="2:632" s="4" customFormat="1" x14ac:dyDescent="0.2">
      <c r="B1663" s="6"/>
      <c r="C1663" s="6"/>
      <c r="E1663" s="6"/>
      <c r="UH1663" s="6"/>
      <c r="UI1663" s="6"/>
      <c r="UJ1663" s="6"/>
      <c r="UK1663" s="6"/>
      <c r="UL1663" s="6"/>
      <c r="UM1663" s="6"/>
      <c r="UN1663" s="6"/>
      <c r="UO1663" s="6"/>
      <c r="UP1663" s="6"/>
      <c r="UQ1663" s="6"/>
      <c r="UR1663" s="6"/>
      <c r="US1663" s="6"/>
      <c r="UT1663" s="6"/>
      <c r="UU1663" s="6"/>
      <c r="UV1663" s="6"/>
      <c r="UW1663" s="6"/>
      <c r="UX1663" s="6"/>
      <c r="UY1663" s="6"/>
      <c r="UZ1663" s="6"/>
      <c r="VA1663" s="6"/>
      <c r="VM1663" s="6"/>
      <c r="VN1663" s="6"/>
      <c r="VO1663" s="6"/>
      <c r="VP1663" s="6"/>
      <c r="VQ1663" s="6"/>
      <c r="VR1663" s="6"/>
      <c r="VS1663" s="6"/>
      <c r="VT1663" s="6"/>
      <c r="VU1663" s="6"/>
      <c r="VV1663" s="6"/>
      <c r="VW1663" s="6"/>
      <c r="VX1663" s="6"/>
      <c r="VY1663" s="6"/>
      <c r="VZ1663" s="6"/>
      <c r="WA1663" s="6"/>
      <c r="WB1663" s="6"/>
      <c r="WC1663" s="6"/>
      <c r="WD1663" s="6"/>
      <c r="WE1663" s="6"/>
      <c r="WF1663" s="6"/>
      <c r="WO1663" s="6"/>
      <c r="WP1663" s="6"/>
      <c r="WQ1663" s="6"/>
      <c r="WR1663" s="6"/>
      <c r="WS1663" s="6"/>
      <c r="WT1663" s="6"/>
      <c r="WU1663" s="6"/>
      <c r="WV1663" s="6"/>
      <c r="WW1663" s="6"/>
      <c r="WX1663" s="6"/>
      <c r="WY1663" s="6"/>
      <c r="WZ1663" s="6"/>
      <c r="XA1663" s="6"/>
      <c r="XB1663" s="6"/>
      <c r="XC1663" s="6"/>
      <c r="XD1663" s="6"/>
      <c r="XE1663" s="6"/>
      <c r="XF1663" s="6"/>
      <c r="XG1663" s="6"/>
      <c r="XH1663" s="6"/>
    </row>
    <row r="1664" spans="2:632" s="4" customFormat="1" x14ac:dyDescent="0.2">
      <c r="B1664" s="6"/>
      <c r="C1664" s="6"/>
      <c r="E1664" s="6"/>
      <c r="UH1664" s="6"/>
      <c r="UI1664" s="6"/>
      <c r="UJ1664" s="6"/>
      <c r="UK1664" s="6"/>
      <c r="UL1664" s="6"/>
      <c r="UM1664" s="6"/>
      <c r="UN1664" s="6"/>
      <c r="UO1664" s="6"/>
      <c r="UP1664" s="6"/>
      <c r="UQ1664" s="6"/>
      <c r="UR1664" s="6"/>
      <c r="US1664" s="6"/>
      <c r="UT1664" s="6"/>
      <c r="UU1664" s="6"/>
      <c r="UV1664" s="6"/>
      <c r="UW1664" s="6"/>
      <c r="UX1664" s="6"/>
      <c r="UY1664" s="6"/>
      <c r="UZ1664" s="6"/>
      <c r="VA1664" s="6"/>
      <c r="VM1664" s="6"/>
      <c r="VN1664" s="6"/>
      <c r="VO1664" s="6"/>
      <c r="VP1664" s="6"/>
      <c r="VQ1664" s="6"/>
      <c r="VR1664" s="6"/>
      <c r="VS1664" s="6"/>
      <c r="VT1664" s="6"/>
      <c r="VU1664" s="6"/>
      <c r="VV1664" s="6"/>
      <c r="VW1664" s="6"/>
      <c r="VX1664" s="6"/>
      <c r="VY1664" s="6"/>
      <c r="VZ1664" s="6"/>
      <c r="WA1664" s="6"/>
      <c r="WB1664" s="6"/>
      <c r="WC1664" s="6"/>
      <c r="WD1664" s="6"/>
      <c r="WE1664" s="6"/>
      <c r="WF1664" s="6"/>
      <c r="WO1664" s="6"/>
      <c r="WP1664" s="6"/>
      <c r="WQ1664" s="6"/>
      <c r="WR1664" s="6"/>
      <c r="WS1664" s="6"/>
      <c r="WT1664" s="6"/>
      <c r="WU1664" s="6"/>
      <c r="WV1664" s="6"/>
      <c r="WW1664" s="6"/>
      <c r="WX1664" s="6"/>
      <c r="WY1664" s="6"/>
      <c r="WZ1664" s="6"/>
      <c r="XA1664" s="6"/>
      <c r="XB1664" s="6"/>
      <c r="XC1664" s="6"/>
      <c r="XD1664" s="6"/>
      <c r="XE1664" s="6"/>
      <c r="XF1664" s="6"/>
      <c r="XG1664" s="6"/>
      <c r="XH1664" s="6"/>
    </row>
    <row r="1665" spans="2:632" s="4" customFormat="1" x14ac:dyDescent="0.2">
      <c r="B1665" s="6"/>
      <c r="C1665" s="6"/>
      <c r="E1665" s="6"/>
      <c r="UH1665" s="6"/>
      <c r="UI1665" s="6"/>
      <c r="UJ1665" s="6"/>
      <c r="UK1665" s="6"/>
      <c r="UL1665" s="6"/>
      <c r="UM1665" s="6"/>
      <c r="UN1665" s="6"/>
      <c r="UO1665" s="6"/>
      <c r="UP1665" s="6"/>
      <c r="UQ1665" s="6"/>
      <c r="UR1665" s="6"/>
      <c r="US1665" s="6"/>
      <c r="UT1665" s="6"/>
      <c r="UU1665" s="6"/>
      <c r="UV1665" s="6"/>
      <c r="UW1665" s="6"/>
      <c r="UX1665" s="6"/>
      <c r="UY1665" s="6"/>
      <c r="UZ1665" s="6"/>
      <c r="VA1665" s="6"/>
      <c r="VM1665" s="6"/>
      <c r="VN1665" s="6"/>
      <c r="VO1665" s="6"/>
      <c r="VP1665" s="6"/>
      <c r="VQ1665" s="6"/>
      <c r="VR1665" s="6"/>
      <c r="VS1665" s="6"/>
      <c r="VT1665" s="6"/>
      <c r="VU1665" s="6"/>
      <c r="VV1665" s="6"/>
      <c r="VW1665" s="6"/>
      <c r="VX1665" s="6"/>
      <c r="VY1665" s="6"/>
      <c r="VZ1665" s="6"/>
      <c r="WA1665" s="6"/>
      <c r="WB1665" s="6"/>
      <c r="WC1665" s="6"/>
      <c r="WD1665" s="6"/>
      <c r="WE1665" s="6"/>
      <c r="WF1665" s="6"/>
      <c r="WO1665" s="6"/>
      <c r="WP1665" s="6"/>
      <c r="WQ1665" s="6"/>
      <c r="WR1665" s="6"/>
      <c r="WS1665" s="6"/>
      <c r="WT1665" s="6"/>
      <c r="WU1665" s="6"/>
      <c r="WV1665" s="6"/>
      <c r="WW1665" s="6"/>
      <c r="WX1665" s="6"/>
      <c r="WY1665" s="6"/>
      <c r="WZ1665" s="6"/>
      <c r="XA1665" s="6"/>
      <c r="XB1665" s="6"/>
      <c r="XC1665" s="6"/>
      <c r="XD1665" s="6"/>
      <c r="XE1665" s="6"/>
      <c r="XF1665" s="6"/>
      <c r="XG1665" s="6"/>
      <c r="XH1665" s="6"/>
    </row>
    <row r="1666" spans="2:632" s="4" customFormat="1" x14ac:dyDescent="0.2">
      <c r="B1666" s="6"/>
      <c r="C1666" s="6"/>
      <c r="E1666" s="6"/>
      <c r="UH1666" s="6"/>
      <c r="UI1666" s="6"/>
      <c r="UJ1666" s="6"/>
      <c r="UK1666" s="6"/>
      <c r="UL1666" s="6"/>
      <c r="UM1666" s="6"/>
      <c r="UN1666" s="6"/>
      <c r="UO1666" s="6"/>
      <c r="UP1666" s="6"/>
      <c r="UQ1666" s="6"/>
      <c r="UR1666" s="6"/>
      <c r="US1666" s="6"/>
      <c r="UT1666" s="6"/>
      <c r="UU1666" s="6"/>
      <c r="UV1666" s="6"/>
      <c r="UW1666" s="6"/>
      <c r="UX1666" s="6"/>
      <c r="UY1666" s="6"/>
      <c r="UZ1666" s="6"/>
      <c r="VA1666" s="6"/>
      <c r="VM1666" s="6"/>
      <c r="VN1666" s="6"/>
      <c r="VO1666" s="6"/>
      <c r="VP1666" s="6"/>
      <c r="VQ1666" s="6"/>
      <c r="VR1666" s="6"/>
      <c r="VS1666" s="6"/>
      <c r="VT1666" s="6"/>
      <c r="VU1666" s="6"/>
      <c r="VV1666" s="6"/>
      <c r="VW1666" s="6"/>
      <c r="VX1666" s="6"/>
      <c r="VY1666" s="6"/>
      <c r="VZ1666" s="6"/>
      <c r="WA1666" s="6"/>
      <c r="WB1666" s="6"/>
      <c r="WC1666" s="6"/>
      <c r="WD1666" s="6"/>
      <c r="WE1666" s="6"/>
      <c r="WF1666" s="6"/>
      <c r="WO1666" s="6"/>
      <c r="WP1666" s="6"/>
      <c r="WQ1666" s="6"/>
      <c r="WR1666" s="6"/>
      <c r="WS1666" s="6"/>
      <c r="WT1666" s="6"/>
      <c r="WU1666" s="6"/>
      <c r="WV1666" s="6"/>
      <c r="WW1666" s="6"/>
      <c r="WX1666" s="6"/>
      <c r="WY1666" s="6"/>
      <c r="WZ1666" s="6"/>
      <c r="XA1666" s="6"/>
      <c r="XB1666" s="6"/>
      <c r="XC1666" s="6"/>
      <c r="XD1666" s="6"/>
      <c r="XE1666" s="6"/>
      <c r="XF1666" s="6"/>
      <c r="XG1666" s="6"/>
      <c r="XH1666" s="6"/>
    </row>
    <row r="1667" spans="2:632" s="4" customFormat="1" x14ac:dyDescent="0.2">
      <c r="B1667" s="6"/>
      <c r="C1667" s="6"/>
      <c r="E1667" s="6"/>
      <c r="UH1667" s="6"/>
      <c r="UI1667" s="6"/>
      <c r="UJ1667" s="6"/>
      <c r="UK1667" s="6"/>
      <c r="UL1667" s="6"/>
      <c r="UM1667" s="6"/>
      <c r="UN1667" s="6"/>
      <c r="UO1667" s="6"/>
      <c r="UP1667" s="6"/>
      <c r="UQ1667" s="6"/>
      <c r="UR1667" s="6"/>
      <c r="US1667" s="6"/>
      <c r="UT1667" s="6"/>
      <c r="UU1667" s="6"/>
      <c r="UV1667" s="6"/>
      <c r="UW1667" s="6"/>
      <c r="UX1667" s="6"/>
      <c r="UY1667" s="6"/>
      <c r="UZ1667" s="6"/>
      <c r="VA1667" s="6"/>
      <c r="VM1667" s="6"/>
      <c r="VN1667" s="6"/>
      <c r="VO1667" s="6"/>
      <c r="VP1667" s="6"/>
      <c r="VQ1667" s="6"/>
      <c r="VR1667" s="6"/>
      <c r="VS1667" s="6"/>
      <c r="VT1667" s="6"/>
      <c r="VU1667" s="6"/>
      <c r="VV1667" s="6"/>
      <c r="VW1667" s="6"/>
      <c r="VX1667" s="6"/>
      <c r="VY1667" s="6"/>
      <c r="VZ1667" s="6"/>
      <c r="WA1667" s="6"/>
      <c r="WB1667" s="6"/>
      <c r="WC1667" s="6"/>
      <c r="WD1667" s="6"/>
      <c r="WE1667" s="6"/>
      <c r="WF1667" s="6"/>
      <c r="WO1667" s="6"/>
      <c r="WP1667" s="6"/>
      <c r="WQ1667" s="6"/>
      <c r="WR1667" s="6"/>
      <c r="WS1667" s="6"/>
      <c r="WT1667" s="6"/>
      <c r="WU1667" s="6"/>
      <c r="WV1667" s="6"/>
      <c r="WW1667" s="6"/>
      <c r="WX1667" s="6"/>
      <c r="WY1667" s="6"/>
      <c r="WZ1667" s="6"/>
      <c r="XA1667" s="6"/>
      <c r="XB1667" s="6"/>
      <c r="XC1667" s="6"/>
      <c r="XD1667" s="6"/>
      <c r="XE1667" s="6"/>
      <c r="XF1667" s="6"/>
      <c r="XG1667" s="6"/>
      <c r="XH1667" s="6"/>
    </row>
    <row r="1668" spans="2:632" s="4" customFormat="1" x14ac:dyDescent="0.2">
      <c r="B1668" s="6"/>
      <c r="C1668" s="6"/>
      <c r="E1668" s="6"/>
      <c r="UH1668" s="6"/>
      <c r="UI1668" s="6"/>
      <c r="UJ1668" s="6"/>
      <c r="UK1668" s="6"/>
      <c r="UL1668" s="6"/>
      <c r="UM1668" s="6"/>
      <c r="UN1668" s="6"/>
      <c r="UO1668" s="6"/>
      <c r="UP1668" s="6"/>
      <c r="UQ1668" s="6"/>
      <c r="UR1668" s="6"/>
      <c r="US1668" s="6"/>
      <c r="UT1668" s="6"/>
      <c r="UU1668" s="6"/>
      <c r="UV1668" s="6"/>
      <c r="UW1668" s="6"/>
      <c r="UX1668" s="6"/>
      <c r="UY1668" s="6"/>
      <c r="UZ1668" s="6"/>
      <c r="VA1668" s="6"/>
      <c r="VM1668" s="6"/>
      <c r="VN1668" s="6"/>
      <c r="VO1668" s="6"/>
      <c r="VP1668" s="6"/>
      <c r="VQ1668" s="6"/>
      <c r="VR1668" s="6"/>
      <c r="VS1668" s="6"/>
      <c r="VT1668" s="6"/>
      <c r="VU1668" s="6"/>
      <c r="VV1668" s="6"/>
      <c r="VW1668" s="6"/>
      <c r="VX1668" s="6"/>
      <c r="VY1668" s="6"/>
      <c r="VZ1668" s="6"/>
      <c r="WA1668" s="6"/>
      <c r="WB1668" s="6"/>
      <c r="WC1668" s="6"/>
      <c r="WD1668" s="6"/>
      <c r="WE1668" s="6"/>
      <c r="WF1668" s="6"/>
      <c r="WO1668" s="6"/>
      <c r="WP1668" s="6"/>
      <c r="WQ1668" s="6"/>
      <c r="WR1668" s="6"/>
      <c r="WS1668" s="6"/>
      <c r="WT1668" s="6"/>
      <c r="WU1668" s="6"/>
      <c r="WV1668" s="6"/>
      <c r="WW1668" s="6"/>
      <c r="WX1668" s="6"/>
      <c r="WY1668" s="6"/>
      <c r="WZ1668" s="6"/>
      <c r="XA1668" s="6"/>
      <c r="XB1668" s="6"/>
      <c r="XC1668" s="6"/>
      <c r="XD1668" s="6"/>
      <c r="XE1668" s="6"/>
      <c r="XF1668" s="6"/>
      <c r="XG1668" s="6"/>
      <c r="XH1668" s="6"/>
    </row>
    <row r="1669" spans="2:632" s="4" customFormat="1" x14ac:dyDescent="0.2">
      <c r="B1669" s="6"/>
      <c r="C1669" s="6"/>
      <c r="E1669" s="6"/>
      <c r="UH1669" s="6"/>
      <c r="UI1669" s="6"/>
      <c r="UJ1669" s="6"/>
      <c r="UK1669" s="6"/>
      <c r="UL1669" s="6"/>
      <c r="UM1669" s="6"/>
      <c r="UN1669" s="6"/>
      <c r="UO1669" s="6"/>
      <c r="UP1669" s="6"/>
      <c r="UQ1669" s="6"/>
      <c r="UR1669" s="6"/>
      <c r="US1669" s="6"/>
      <c r="UT1669" s="6"/>
      <c r="UU1669" s="6"/>
      <c r="UV1669" s="6"/>
      <c r="UW1669" s="6"/>
      <c r="UX1669" s="6"/>
      <c r="UY1669" s="6"/>
      <c r="UZ1669" s="6"/>
      <c r="VA1669" s="6"/>
      <c r="VM1669" s="6"/>
      <c r="VN1669" s="6"/>
      <c r="VO1669" s="6"/>
      <c r="VP1669" s="6"/>
      <c r="VQ1669" s="6"/>
      <c r="VR1669" s="6"/>
      <c r="VS1669" s="6"/>
      <c r="VT1669" s="6"/>
      <c r="VU1669" s="6"/>
      <c r="VV1669" s="6"/>
      <c r="VW1669" s="6"/>
      <c r="VX1669" s="6"/>
      <c r="VY1669" s="6"/>
      <c r="VZ1669" s="6"/>
      <c r="WA1669" s="6"/>
      <c r="WB1669" s="6"/>
      <c r="WC1669" s="6"/>
      <c r="WD1669" s="6"/>
      <c r="WE1669" s="6"/>
      <c r="WF1669" s="6"/>
      <c r="WO1669" s="6"/>
      <c r="WP1669" s="6"/>
      <c r="WQ1669" s="6"/>
      <c r="WR1669" s="6"/>
      <c r="WS1669" s="6"/>
      <c r="WT1669" s="6"/>
      <c r="WU1669" s="6"/>
      <c r="WV1669" s="6"/>
      <c r="WW1669" s="6"/>
      <c r="WX1669" s="6"/>
      <c r="WY1669" s="6"/>
      <c r="WZ1669" s="6"/>
      <c r="XA1669" s="6"/>
      <c r="XB1669" s="6"/>
      <c r="XC1669" s="6"/>
      <c r="XD1669" s="6"/>
      <c r="XE1669" s="6"/>
      <c r="XF1669" s="6"/>
      <c r="XG1669" s="6"/>
      <c r="XH1669" s="6"/>
    </row>
    <row r="1670" spans="2:632" s="4" customFormat="1" x14ac:dyDescent="0.2">
      <c r="B1670" s="6"/>
      <c r="C1670" s="6"/>
      <c r="E1670" s="6"/>
      <c r="UH1670" s="6"/>
      <c r="UI1670" s="6"/>
      <c r="UJ1670" s="6"/>
      <c r="UK1670" s="6"/>
      <c r="UL1670" s="6"/>
      <c r="UM1670" s="6"/>
      <c r="UN1670" s="6"/>
      <c r="UO1670" s="6"/>
      <c r="UP1670" s="6"/>
      <c r="UQ1670" s="6"/>
      <c r="UR1670" s="6"/>
      <c r="US1670" s="6"/>
      <c r="UT1670" s="6"/>
      <c r="UU1670" s="6"/>
      <c r="UV1670" s="6"/>
      <c r="UW1670" s="6"/>
      <c r="UX1670" s="6"/>
      <c r="UY1670" s="6"/>
      <c r="UZ1670" s="6"/>
      <c r="VA1670" s="6"/>
      <c r="VM1670" s="6"/>
      <c r="VN1670" s="6"/>
      <c r="VO1670" s="6"/>
      <c r="VP1670" s="6"/>
      <c r="VQ1670" s="6"/>
      <c r="VR1670" s="6"/>
      <c r="VS1670" s="6"/>
      <c r="VT1670" s="6"/>
      <c r="VU1670" s="6"/>
      <c r="VV1670" s="6"/>
      <c r="VW1670" s="6"/>
      <c r="VX1670" s="6"/>
      <c r="VY1670" s="6"/>
      <c r="VZ1670" s="6"/>
      <c r="WA1670" s="6"/>
      <c r="WB1670" s="6"/>
      <c r="WC1670" s="6"/>
      <c r="WD1670" s="6"/>
      <c r="WE1670" s="6"/>
      <c r="WF1670" s="6"/>
      <c r="WO1670" s="6"/>
      <c r="WP1670" s="6"/>
      <c r="WQ1670" s="6"/>
      <c r="WR1670" s="6"/>
      <c r="WS1670" s="6"/>
      <c r="WT1670" s="6"/>
      <c r="WU1670" s="6"/>
      <c r="WV1670" s="6"/>
      <c r="WW1670" s="6"/>
      <c r="WX1670" s="6"/>
      <c r="WY1670" s="6"/>
      <c r="WZ1670" s="6"/>
      <c r="XA1670" s="6"/>
      <c r="XB1670" s="6"/>
      <c r="XC1670" s="6"/>
      <c r="XD1670" s="6"/>
      <c r="XE1670" s="6"/>
      <c r="XF1670" s="6"/>
      <c r="XG1670" s="6"/>
      <c r="XH1670" s="6"/>
    </row>
    <row r="1671" spans="2:632" s="4" customFormat="1" x14ac:dyDescent="0.2">
      <c r="B1671" s="6"/>
      <c r="C1671" s="6"/>
      <c r="E1671" s="6"/>
      <c r="UH1671" s="6"/>
      <c r="UI1671" s="6"/>
      <c r="UJ1671" s="6"/>
      <c r="UK1671" s="6"/>
      <c r="UL1671" s="6"/>
      <c r="UM1671" s="6"/>
      <c r="UN1671" s="6"/>
      <c r="UO1671" s="6"/>
      <c r="UP1671" s="6"/>
      <c r="UQ1671" s="6"/>
      <c r="UR1671" s="6"/>
      <c r="US1671" s="6"/>
      <c r="UT1671" s="6"/>
      <c r="UU1671" s="6"/>
      <c r="UV1671" s="6"/>
      <c r="UW1671" s="6"/>
      <c r="UX1671" s="6"/>
      <c r="UY1671" s="6"/>
      <c r="UZ1671" s="6"/>
      <c r="VA1671" s="6"/>
      <c r="VM1671" s="6"/>
      <c r="VN1671" s="6"/>
      <c r="VO1671" s="6"/>
      <c r="VP1671" s="6"/>
      <c r="VQ1671" s="6"/>
      <c r="VR1671" s="6"/>
      <c r="VS1671" s="6"/>
      <c r="VT1671" s="6"/>
      <c r="VU1671" s="6"/>
      <c r="VV1671" s="6"/>
      <c r="VW1671" s="6"/>
      <c r="VX1671" s="6"/>
      <c r="VY1671" s="6"/>
      <c r="VZ1671" s="6"/>
      <c r="WA1671" s="6"/>
      <c r="WB1671" s="6"/>
      <c r="WC1671" s="6"/>
      <c r="WD1671" s="6"/>
      <c r="WE1671" s="6"/>
      <c r="WF1671" s="6"/>
      <c r="WO1671" s="6"/>
      <c r="WP1671" s="6"/>
      <c r="WQ1671" s="6"/>
      <c r="WR1671" s="6"/>
      <c r="WS1671" s="6"/>
      <c r="WT1671" s="6"/>
      <c r="WU1671" s="6"/>
      <c r="WV1671" s="6"/>
      <c r="WW1671" s="6"/>
      <c r="WX1671" s="6"/>
      <c r="WY1671" s="6"/>
      <c r="WZ1671" s="6"/>
      <c r="XA1671" s="6"/>
      <c r="XB1671" s="6"/>
      <c r="XC1671" s="6"/>
      <c r="XD1671" s="6"/>
      <c r="XE1671" s="6"/>
      <c r="XF1671" s="6"/>
      <c r="XG1671" s="6"/>
      <c r="XH1671" s="6"/>
    </row>
    <row r="1672" spans="2:632" s="4" customFormat="1" x14ac:dyDescent="0.2">
      <c r="B1672" s="6"/>
      <c r="C1672" s="6"/>
      <c r="E1672" s="6"/>
      <c r="UH1672" s="6"/>
      <c r="UI1672" s="6"/>
      <c r="UJ1672" s="6"/>
      <c r="UK1672" s="6"/>
      <c r="UL1672" s="6"/>
      <c r="UM1672" s="6"/>
      <c r="UN1672" s="6"/>
      <c r="UO1672" s="6"/>
      <c r="UP1672" s="6"/>
      <c r="UQ1672" s="6"/>
      <c r="UR1672" s="6"/>
      <c r="US1672" s="6"/>
      <c r="UT1672" s="6"/>
      <c r="UU1672" s="6"/>
      <c r="UV1672" s="6"/>
      <c r="UW1672" s="6"/>
      <c r="UX1672" s="6"/>
      <c r="UY1672" s="6"/>
      <c r="UZ1672" s="6"/>
      <c r="VA1672" s="6"/>
      <c r="VM1672" s="6"/>
      <c r="VN1672" s="6"/>
      <c r="VO1672" s="6"/>
      <c r="VP1672" s="6"/>
      <c r="VQ1672" s="6"/>
      <c r="VR1672" s="6"/>
      <c r="VS1672" s="6"/>
      <c r="VT1672" s="6"/>
      <c r="VU1672" s="6"/>
      <c r="VV1672" s="6"/>
      <c r="VW1672" s="6"/>
      <c r="VX1672" s="6"/>
      <c r="VY1672" s="6"/>
      <c r="VZ1672" s="6"/>
      <c r="WA1672" s="6"/>
      <c r="WB1672" s="6"/>
      <c r="WC1672" s="6"/>
      <c r="WD1672" s="6"/>
      <c r="WE1672" s="6"/>
      <c r="WF1672" s="6"/>
      <c r="WO1672" s="6"/>
      <c r="WP1672" s="6"/>
      <c r="WQ1672" s="6"/>
      <c r="WR1672" s="6"/>
      <c r="WS1672" s="6"/>
      <c r="WT1672" s="6"/>
      <c r="WU1672" s="6"/>
      <c r="WV1672" s="6"/>
      <c r="WW1672" s="6"/>
      <c r="WX1672" s="6"/>
      <c r="WY1672" s="6"/>
      <c r="WZ1672" s="6"/>
      <c r="XA1672" s="6"/>
      <c r="XB1672" s="6"/>
      <c r="XC1672" s="6"/>
      <c r="XD1672" s="6"/>
      <c r="XE1672" s="6"/>
      <c r="XF1672" s="6"/>
      <c r="XG1672" s="6"/>
      <c r="XH1672" s="6"/>
    </row>
    <row r="1673" spans="2:632" s="4" customFormat="1" x14ac:dyDescent="0.2">
      <c r="B1673" s="6"/>
      <c r="C1673" s="6"/>
      <c r="E1673" s="6"/>
      <c r="UH1673" s="6"/>
      <c r="UI1673" s="6"/>
      <c r="UJ1673" s="6"/>
      <c r="UK1673" s="6"/>
      <c r="UL1673" s="6"/>
      <c r="UM1673" s="6"/>
      <c r="UN1673" s="6"/>
      <c r="UO1673" s="6"/>
      <c r="UP1673" s="6"/>
      <c r="UQ1673" s="6"/>
      <c r="UR1673" s="6"/>
      <c r="US1673" s="6"/>
      <c r="UT1673" s="6"/>
      <c r="UU1673" s="6"/>
      <c r="UV1673" s="6"/>
      <c r="UW1673" s="6"/>
      <c r="UX1673" s="6"/>
      <c r="UY1673" s="6"/>
      <c r="UZ1673" s="6"/>
      <c r="VA1673" s="6"/>
      <c r="VM1673" s="6"/>
      <c r="VN1673" s="6"/>
      <c r="VO1673" s="6"/>
      <c r="VP1673" s="6"/>
      <c r="VQ1673" s="6"/>
      <c r="VR1673" s="6"/>
      <c r="VS1673" s="6"/>
      <c r="VT1673" s="6"/>
      <c r="VU1673" s="6"/>
      <c r="VV1673" s="6"/>
      <c r="VW1673" s="6"/>
      <c r="VX1673" s="6"/>
      <c r="VY1673" s="6"/>
      <c r="VZ1673" s="6"/>
      <c r="WA1673" s="6"/>
      <c r="WB1673" s="6"/>
      <c r="WC1673" s="6"/>
      <c r="WD1673" s="6"/>
      <c r="WE1673" s="6"/>
      <c r="WF1673" s="6"/>
      <c r="WO1673" s="6"/>
      <c r="WP1673" s="6"/>
      <c r="WQ1673" s="6"/>
      <c r="WR1673" s="6"/>
      <c r="WS1673" s="6"/>
      <c r="WT1673" s="6"/>
      <c r="WU1673" s="6"/>
      <c r="WV1673" s="6"/>
      <c r="WW1673" s="6"/>
      <c r="WX1673" s="6"/>
      <c r="WY1673" s="6"/>
      <c r="WZ1673" s="6"/>
      <c r="XA1673" s="6"/>
      <c r="XB1673" s="6"/>
      <c r="XC1673" s="6"/>
      <c r="XD1673" s="6"/>
      <c r="XE1673" s="6"/>
      <c r="XF1673" s="6"/>
      <c r="XG1673" s="6"/>
      <c r="XH1673" s="6"/>
    </row>
    <row r="1674" spans="2:632" s="4" customFormat="1" x14ac:dyDescent="0.2">
      <c r="B1674" s="6"/>
      <c r="C1674" s="6"/>
      <c r="E1674" s="6"/>
      <c r="UH1674" s="6"/>
      <c r="UI1674" s="6"/>
      <c r="UJ1674" s="6"/>
      <c r="UK1674" s="6"/>
      <c r="UL1674" s="6"/>
      <c r="UM1674" s="6"/>
      <c r="UN1674" s="6"/>
      <c r="UO1674" s="6"/>
      <c r="UP1674" s="6"/>
      <c r="UQ1674" s="6"/>
      <c r="UR1674" s="6"/>
      <c r="US1674" s="6"/>
      <c r="UT1674" s="6"/>
      <c r="UU1674" s="6"/>
      <c r="UV1674" s="6"/>
      <c r="UW1674" s="6"/>
      <c r="UX1674" s="6"/>
      <c r="UY1674" s="6"/>
      <c r="UZ1674" s="6"/>
      <c r="VA1674" s="6"/>
      <c r="VM1674" s="6"/>
      <c r="VN1674" s="6"/>
      <c r="VO1674" s="6"/>
      <c r="VP1674" s="6"/>
      <c r="VQ1674" s="6"/>
      <c r="VR1674" s="6"/>
      <c r="VS1674" s="6"/>
      <c r="VT1674" s="6"/>
      <c r="VU1674" s="6"/>
      <c r="VV1674" s="6"/>
      <c r="VW1674" s="6"/>
      <c r="VX1674" s="6"/>
      <c r="VY1674" s="6"/>
      <c r="VZ1674" s="6"/>
      <c r="WA1674" s="6"/>
      <c r="WB1674" s="6"/>
      <c r="WC1674" s="6"/>
      <c r="WD1674" s="6"/>
      <c r="WE1674" s="6"/>
      <c r="WF1674" s="6"/>
      <c r="WO1674" s="6"/>
      <c r="WP1674" s="6"/>
      <c r="WQ1674" s="6"/>
      <c r="WR1674" s="6"/>
      <c r="WS1674" s="6"/>
      <c r="WT1674" s="6"/>
      <c r="WU1674" s="6"/>
      <c r="WV1674" s="6"/>
      <c r="WW1674" s="6"/>
      <c r="WX1674" s="6"/>
      <c r="WY1674" s="6"/>
      <c r="WZ1674" s="6"/>
      <c r="XA1674" s="6"/>
      <c r="XB1674" s="6"/>
      <c r="XC1674" s="6"/>
      <c r="XD1674" s="6"/>
      <c r="XE1674" s="6"/>
      <c r="XF1674" s="6"/>
      <c r="XG1674" s="6"/>
      <c r="XH1674" s="6"/>
    </row>
    <row r="1675" spans="2:632" s="4" customFormat="1" x14ac:dyDescent="0.2">
      <c r="B1675" s="6"/>
      <c r="C1675" s="6"/>
      <c r="E1675" s="6"/>
      <c r="UH1675" s="6"/>
      <c r="UI1675" s="6"/>
      <c r="UJ1675" s="6"/>
      <c r="UK1675" s="6"/>
      <c r="UL1675" s="6"/>
      <c r="UM1675" s="6"/>
      <c r="UN1675" s="6"/>
      <c r="UO1675" s="6"/>
      <c r="UP1675" s="6"/>
      <c r="UQ1675" s="6"/>
      <c r="UR1675" s="6"/>
      <c r="US1675" s="6"/>
      <c r="UT1675" s="6"/>
      <c r="UU1675" s="6"/>
      <c r="UV1675" s="6"/>
      <c r="UW1675" s="6"/>
      <c r="UX1675" s="6"/>
      <c r="UY1675" s="6"/>
      <c r="UZ1675" s="6"/>
      <c r="VA1675" s="6"/>
      <c r="VM1675" s="6"/>
      <c r="VN1675" s="6"/>
      <c r="VO1675" s="6"/>
      <c r="VP1675" s="6"/>
      <c r="VQ1675" s="6"/>
      <c r="VR1675" s="6"/>
      <c r="VS1675" s="6"/>
      <c r="VT1675" s="6"/>
      <c r="VU1675" s="6"/>
      <c r="VV1675" s="6"/>
      <c r="VW1675" s="6"/>
      <c r="VX1675" s="6"/>
      <c r="VY1675" s="6"/>
      <c r="VZ1675" s="6"/>
      <c r="WA1675" s="6"/>
      <c r="WB1675" s="6"/>
      <c r="WC1675" s="6"/>
      <c r="WD1675" s="6"/>
      <c r="WE1675" s="6"/>
      <c r="WF1675" s="6"/>
      <c r="WO1675" s="6"/>
      <c r="WP1675" s="6"/>
      <c r="WQ1675" s="6"/>
      <c r="WR1675" s="6"/>
      <c r="WS1675" s="6"/>
      <c r="WT1675" s="6"/>
      <c r="WU1675" s="6"/>
      <c r="WV1675" s="6"/>
      <c r="WW1675" s="6"/>
      <c r="WX1675" s="6"/>
      <c r="WY1675" s="6"/>
      <c r="WZ1675" s="6"/>
      <c r="XA1675" s="6"/>
      <c r="XB1675" s="6"/>
      <c r="XC1675" s="6"/>
      <c r="XD1675" s="6"/>
      <c r="XE1675" s="6"/>
      <c r="XF1675" s="6"/>
      <c r="XG1675" s="6"/>
      <c r="XH1675" s="6"/>
    </row>
    <row r="1676" spans="2:632" s="4" customFormat="1" x14ac:dyDescent="0.2">
      <c r="B1676" s="6"/>
      <c r="C1676" s="6"/>
      <c r="E1676" s="6"/>
      <c r="UH1676" s="6"/>
      <c r="UI1676" s="6"/>
      <c r="UJ1676" s="6"/>
      <c r="UK1676" s="6"/>
      <c r="UL1676" s="6"/>
      <c r="UM1676" s="6"/>
      <c r="UN1676" s="6"/>
      <c r="UO1676" s="6"/>
      <c r="UP1676" s="6"/>
      <c r="UQ1676" s="6"/>
      <c r="UR1676" s="6"/>
      <c r="US1676" s="6"/>
      <c r="UT1676" s="6"/>
      <c r="UU1676" s="6"/>
      <c r="UV1676" s="6"/>
      <c r="UW1676" s="6"/>
      <c r="UX1676" s="6"/>
      <c r="UY1676" s="6"/>
      <c r="UZ1676" s="6"/>
      <c r="VA1676" s="6"/>
      <c r="VM1676" s="6"/>
      <c r="VN1676" s="6"/>
      <c r="VO1676" s="6"/>
      <c r="VP1676" s="6"/>
      <c r="VQ1676" s="6"/>
      <c r="VR1676" s="6"/>
      <c r="VS1676" s="6"/>
      <c r="VT1676" s="6"/>
      <c r="VU1676" s="6"/>
      <c r="VV1676" s="6"/>
      <c r="VW1676" s="6"/>
      <c r="VX1676" s="6"/>
      <c r="VY1676" s="6"/>
      <c r="VZ1676" s="6"/>
      <c r="WA1676" s="6"/>
      <c r="WB1676" s="6"/>
      <c r="WC1676" s="6"/>
      <c r="WD1676" s="6"/>
      <c r="WE1676" s="6"/>
      <c r="WF1676" s="6"/>
      <c r="WO1676" s="6"/>
      <c r="WP1676" s="6"/>
      <c r="WQ1676" s="6"/>
      <c r="WR1676" s="6"/>
      <c r="WS1676" s="6"/>
      <c r="WT1676" s="6"/>
      <c r="WU1676" s="6"/>
      <c r="WV1676" s="6"/>
      <c r="WW1676" s="6"/>
      <c r="WX1676" s="6"/>
      <c r="WY1676" s="6"/>
      <c r="WZ1676" s="6"/>
      <c r="XA1676" s="6"/>
      <c r="XB1676" s="6"/>
      <c r="XC1676" s="6"/>
      <c r="XD1676" s="6"/>
      <c r="XE1676" s="6"/>
      <c r="XF1676" s="6"/>
      <c r="XG1676" s="6"/>
      <c r="XH1676" s="6"/>
    </row>
    <row r="1677" spans="2:632" s="4" customFormat="1" x14ac:dyDescent="0.2">
      <c r="B1677" s="6"/>
      <c r="C1677" s="6"/>
      <c r="E1677" s="6"/>
      <c r="UH1677" s="6"/>
      <c r="UI1677" s="6"/>
      <c r="UJ1677" s="6"/>
      <c r="UK1677" s="6"/>
      <c r="UL1677" s="6"/>
      <c r="UM1677" s="6"/>
      <c r="UN1677" s="6"/>
      <c r="UO1677" s="6"/>
      <c r="UP1677" s="6"/>
      <c r="UQ1677" s="6"/>
      <c r="UR1677" s="6"/>
      <c r="US1677" s="6"/>
      <c r="UT1677" s="6"/>
      <c r="UU1677" s="6"/>
      <c r="UV1677" s="6"/>
      <c r="UW1677" s="6"/>
      <c r="UX1677" s="6"/>
      <c r="UY1677" s="6"/>
      <c r="UZ1677" s="6"/>
      <c r="VA1677" s="6"/>
      <c r="VM1677" s="6"/>
      <c r="VN1677" s="6"/>
      <c r="VO1677" s="6"/>
      <c r="VP1677" s="6"/>
      <c r="VQ1677" s="6"/>
      <c r="VR1677" s="6"/>
      <c r="VS1677" s="6"/>
      <c r="VT1677" s="6"/>
      <c r="VU1677" s="6"/>
      <c r="VV1677" s="6"/>
      <c r="VW1677" s="6"/>
      <c r="VX1677" s="6"/>
      <c r="VY1677" s="6"/>
      <c r="VZ1677" s="6"/>
      <c r="WA1677" s="6"/>
      <c r="WB1677" s="6"/>
      <c r="WC1677" s="6"/>
      <c r="WD1677" s="6"/>
      <c r="WE1677" s="6"/>
      <c r="WF1677" s="6"/>
      <c r="WO1677" s="6"/>
      <c r="WP1677" s="6"/>
      <c r="WQ1677" s="6"/>
      <c r="WR1677" s="6"/>
      <c r="WS1677" s="6"/>
      <c r="WT1677" s="6"/>
      <c r="WU1677" s="6"/>
      <c r="WV1677" s="6"/>
      <c r="WW1677" s="6"/>
      <c r="WX1677" s="6"/>
      <c r="WY1677" s="6"/>
      <c r="WZ1677" s="6"/>
      <c r="XA1677" s="6"/>
      <c r="XB1677" s="6"/>
      <c r="XC1677" s="6"/>
      <c r="XD1677" s="6"/>
      <c r="XE1677" s="6"/>
      <c r="XF1677" s="6"/>
      <c r="XG1677" s="6"/>
      <c r="XH1677" s="6"/>
    </row>
    <row r="1678" spans="2:632" s="4" customFormat="1" x14ac:dyDescent="0.2">
      <c r="B1678" s="6"/>
      <c r="C1678" s="6"/>
      <c r="E1678" s="6"/>
      <c r="UH1678" s="6"/>
      <c r="UI1678" s="6"/>
      <c r="UJ1678" s="6"/>
      <c r="UK1678" s="6"/>
      <c r="UL1678" s="6"/>
      <c r="UM1678" s="6"/>
      <c r="UN1678" s="6"/>
      <c r="UO1678" s="6"/>
      <c r="UP1678" s="6"/>
      <c r="UQ1678" s="6"/>
      <c r="UR1678" s="6"/>
      <c r="US1678" s="6"/>
      <c r="UT1678" s="6"/>
      <c r="UU1678" s="6"/>
      <c r="UV1678" s="6"/>
      <c r="UW1678" s="6"/>
      <c r="UX1678" s="6"/>
      <c r="UY1678" s="6"/>
      <c r="UZ1678" s="6"/>
      <c r="VA1678" s="6"/>
      <c r="VM1678" s="6"/>
      <c r="VN1678" s="6"/>
      <c r="VO1678" s="6"/>
      <c r="VP1678" s="6"/>
      <c r="VQ1678" s="6"/>
      <c r="VR1678" s="6"/>
      <c r="VS1678" s="6"/>
      <c r="VT1678" s="6"/>
      <c r="VU1678" s="6"/>
      <c r="VV1678" s="6"/>
      <c r="VW1678" s="6"/>
      <c r="VX1678" s="6"/>
      <c r="VY1678" s="6"/>
      <c r="VZ1678" s="6"/>
      <c r="WA1678" s="6"/>
      <c r="WB1678" s="6"/>
      <c r="WC1678" s="6"/>
      <c r="WD1678" s="6"/>
      <c r="WE1678" s="6"/>
      <c r="WF1678" s="6"/>
      <c r="WO1678" s="6"/>
      <c r="WP1678" s="6"/>
      <c r="WQ1678" s="6"/>
      <c r="WR1678" s="6"/>
      <c r="WS1678" s="6"/>
      <c r="WT1678" s="6"/>
      <c r="WU1678" s="6"/>
      <c r="WV1678" s="6"/>
      <c r="WW1678" s="6"/>
      <c r="WX1678" s="6"/>
      <c r="WY1678" s="6"/>
      <c r="WZ1678" s="6"/>
      <c r="XA1678" s="6"/>
      <c r="XB1678" s="6"/>
      <c r="XC1678" s="6"/>
      <c r="XD1678" s="6"/>
      <c r="XE1678" s="6"/>
      <c r="XF1678" s="6"/>
      <c r="XG1678" s="6"/>
      <c r="XH1678" s="6"/>
    </row>
    <row r="1679" spans="2:632" s="4" customFormat="1" x14ac:dyDescent="0.2">
      <c r="B1679" s="6"/>
      <c r="C1679" s="6"/>
      <c r="E1679" s="6"/>
      <c r="UH1679" s="6"/>
      <c r="UI1679" s="6"/>
      <c r="UJ1679" s="6"/>
      <c r="UK1679" s="6"/>
      <c r="UL1679" s="6"/>
      <c r="UM1679" s="6"/>
      <c r="UN1679" s="6"/>
      <c r="UO1679" s="6"/>
      <c r="UP1679" s="6"/>
      <c r="UQ1679" s="6"/>
      <c r="UR1679" s="6"/>
      <c r="US1679" s="6"/>
      <c r="UT1679" s="6"/>
      <c r="UU1679" s="6"/>
      <c r="UV1679" s="6"/>
      <c r="UW1679" s="6"/>
      <c r="UX1679" s="6"/>
      <c r="UY1679" s="6"/>
      <c r="UZ1679" s="6"/>
      <c r="VA1679" s="6"/>
      <c r="VM1679" s="6"/>
      <c r="VN1679" s="6"/>
      <c r="VO1679" s="6"/>
      <c r="VP1679" s="6"/>
      <c r="VQ1679" s="6"/>
      <c r="VR1679" s="6"/>
      <c r="VS1679" s="6"/>
      <c r="VT1679" s="6"/>
      <c r="VU1679" s="6"/>
      <c r="VV1679" s="6"/>
      <c r="VW1679" s="6"/>
      <c r="VX1679" s="6"/>
      <c r="VY1679" s="6"/>
      <c r="VZ1679" s="6"/>
      <c r="WA1679" s="6"/>
      <c r="WB1679" s="6"/>
      <c r="WC1679" s="6"/>
      <c r="WD1679" s="6"/>
      <c r="WE1679" s="6"/>
      <c r="WF1679" s="6"/>
      <c r="WO1679" s="6"/>
      <c r="WP1679" s="6"/>
      <c r="WQ1679" s="6"/>
      <c r="WR1679" s="6"/>
      <c r="WS1679" s="6"/>
      <c r="WT1679" s="6"/>
      <c r="WU1679" s="6"/>
      <c r="WV1679" s="6"/>
      <c r="WW1679" s="6"/>
      <c r="WX1679" s="6"/>
      <c r="WY1679" s="6"/>
      <c r="WZ1679" s="6"/>
      <c r="XA1679" s="6"/>
      <c r="XB1679" s="6"/>
      <c r="XC1679" s="6"/>
      <c r="XD1679" s="6"/>
      <c r="XE1679" s="6"/>
      <c r="XF1679" s="6"/>
      <c r="XG1679" s="6"/>
      <c r="XH1679" s="6"/>
    </row>
    <row r="1680" spans="2:632" s="4" customFormat="1" x14ac:dyDescent="0.2">
      <c r="B1680" s="6"/>
      <c r="C1680" s="6"/>
      <c r="E1680" s="6"/>
      <c r="UH1680" s="6"/>
      <c r="UI1680" s="6"/>
      <c r="UJ1680" s="6"/>
      <c r="UK1680" s="6"/>
      <c r="UL1680" s="6"/>
      <c r="UM1680" s="6"/>
      <c r="UN1680" s="6"/>
      <c r="UO1680" s="6"/>
      <c r="UP1680" s="6"/>
      <c r="UQ1680" s="6"/>
      <c r="UR1680" s="6"/>
      <c r="US1680" s="6"/>
      <c r="UT1680" s="6"/>
      <c r="UU1680" s="6"/>
      <c r="UV1680" s="6"/>
      <c r="UW1680" s="6"/>
      <c r="UX1680" s="6"/>
      <c r="UY1680" s="6"/>
      <c r="UZ1680" s="6"/>
      <c r="VA1680" s="6"/>
      <c r="VM1680" s="6"/>
      <c r="VN1680" s="6"/>
      <c r="VO1680" s="6"/>
      <c r="VP1680" s="6"/>
      <c r="VQ1680" s="6"/>
      <c r="VR1680" s="6"/>
      <c r="VS1680" s="6"/>
      <c r="VT1680" s="6"/>
      <c r="VU1680" s="6"/>
      <c r="VV1680" s="6"/>
      <c r="VW1680" s="6"/>
      <c r="VX1680" s="6"/>
      <c r="VY1680" s="6"/>
      <c r="VZ1680" s="6"/>
      <c r="WA1680" s="6"/>
      <c r="WB1680" s="6"/>
      <c r="WC1680" s="6"/>
      <c r="WD1680" s="6"/>
      <c r="WE1680" s="6"/>
      <c r="WF1680" s="6"/>
      <c r="WO1680" s="6"/>
      <c r="WP1680" s="6"/>
      <c r="WQ1680" s="6"/>
      <c r="WR1680" s="6"/>
      <c r="WS1680" s="6"/>
      <c r="WT1680" s="6"/>
      <c r="WU1680" s="6"/>
      <c r="WV1680" s="6"/>
      <c r="WW1680" s="6"/>
      <c r="WX1680" s="6"/>
      <c r="WY1680" s="6"/>
      <c r="WZ1680" s="6"/>
      <c r="XA1680" s="6"/>
      <c r="XB1680" s="6"/>
      <c r="XC1680" s="6"/>
      <c r="XD1680" s="6"/>
      <c r="XE1680" s="6"/>
      <c r="XF1680" s="6"/>
      <c r="XG1680" s="6"/>
      <c r="XH1680" s="6"/>
    </row>
    <row r="1681" spans="2:632" s="4" customFormat="1" x14ac:dyDescent="0.2">
      <c r="B1681" s="6"/>
      <c r="C1681" s="6"/>
      <c r="E1681" s="6"/>
      <c r="UH1681" s="6"/>
      <c r="UI1681" s="6"/>
      <c r="UJ1681" s="6"/>
      <c r="UK1681" s="6"/>
      <c r="UL1681" s="6"/>
      <c r="UM1681" s="6"/>
      <c r="UN1681" s="6"/>
      <c r="UO1681" s="6"/>
      <c r="UP1681" s="6"/>
      <c r="UQ1681" s="6"/>
      <c r="UR1681" s="6"/>
      <c r="US1681" s="6"/>
      <c r="UT1681" s="6"/>
      <c r="UU1681" s="6"/>
      <c r="UV1681" s="6"/>
      <c r="UW1681" s="6"/>
      <c r="UX1681" s="6"/>
      <c r="UY1681" s="6"/>
      <c r="UZ1681" s="6"/>
      <c r="VA1681" s="6"/>
      <c r="VM1681" s="6"/>
      <c r="VN1681" s="6"/>
      <c r="VO1681" s="6"/>
      <c r="VP1681" s="6"/>
      <c r="VQ1681" s="6"/>
      <c r="VR1681" s="6"/>
      <c r="VS1681" s="6"/>
      <c r="VT1681" s="6"/>
      <c r="VU1681" s="6"/>
      <c r="VV1681" s="6"/>
      <c r="VW1681" s="6"/>
      <c r="VX1681" s="6"/>
      <c r="VY1681" s="6"/>
      <c r="VZ1681" s="6"/>
      <c r="WA1681" s="6"/>
      <c r="WB1681" s="6"/>
      <c r="WC1681" s="6"/>
      <c r="WD1681" s="6"/>
      <c r="WE1681" s="6"/>
      <c r="WF1681" s="6"/>
      <c r="WO1681" s="6"/>
      <c r="WP1681" s="6"/>
      <c r="WQ1681" s="6"/>
      <c r="WR1681" s="6"/>
      <c r="WS1681" s="6"/>
      <c r="WT1681" s="6"/>
      <c r="WU1681" s="6"/>
      <c r="WV1681" s="6"/>
      <c r="WW1681" s="6"/>
      <c r="WX1681" s="6"/>
      <c r="WY1681" s="6"/>
      <c r="WZ1681" s="6"/>
      <c r="XA1681" s="6"/>
      <c r="XB1681" s="6"/>
      <c r="XC1681" s="6"/>
      <c r="XD1681" s="6"/>
      <c r="XE1681" s="6"/>
      <c r="XF1681" s="6"/>
      <c r="XG1681" s="6"/>
      <c r="XH1681" s="6"/>
    </row>
    <row r="1682" spans="2:632" s="4" customFormat="1" x14ac:dyDescent="0.2">
      <c r="B1682" s="6"/>
      <c r="C1682" s="6"/>
      <c r="E1682" s="6"/>
      <c r="UH1682" s="6"/>
      <c r="UI1682" s="6"/>
      <c r="UJ1682" s="6"/>
      <c r="UK1682" s="6"/>
      <c r="UL1682" s="6"/>
      <c r="UM1682" s="6"/>
      <c r="UN1682" s="6"/>
      <c r="UO1682" s="6"/>
      <c r="UP1682" s="6"/>
      <c r="UQ1682" s="6"/>
      <c r="UR1682" s="6"/>
      <c r="US1682" s="6"/>
      <c r="UT1682" s="6"/>
      <c r="UU1682" s="6"/>
      <c r="UV1682" s="6"/>
      <c r="UW1682" s="6"/>
      <c r="UX1682" s="6"/>
      <c r="UY1682" s="6"/>
      <c r="UZ1682" s="6"/>
      <c r="VA1682" s="6"/>
      <c r="VM1682" s="6"/>
      <c r="VN1682" s="6"/>
      <c r="VO1682" s="6"/>
      <c r="VP1682" s="6"/>
      <c r="VQ1682" s="6"/>
      <c r="VR1682" s="6"/>
      <c r="VS1682" s="6"/>
      <c r="VT1682" s="6"/>
      <c r="VU1682" s="6"/>
      <c r="VV1682" s="6"/>
      <c r="VW1682" s="6"/>
      <c r="VX1682" s="6"/>
      <c r="VY1682" s="6"/>
      <c r="VZ1682" s="6"/>
      <c r="WA1682" s="6"/>
      <c r="WB1682" s="6"/>
      <c r="WC1682" s="6"/>
      <c r="WD1682" s="6"/>
      <c r="WE1682" s="6"/>
      <c r="WF1682" s="6"/>
      <c r="WO1682" s="6"/>
      <c r="WP1682" s="6"/>
      <c r="WQ1682" s="6"/>
      <c r="WR1682" s="6"/>
      <c r="WS1682" s="6"/>
      <c r="WT1682" s="6"/>
      <c r="WU1682" s="6"/>
      <c r="WV1682" s="6"/>
      <c r="WW1682" s="6"/>
      <c r="WX1682" s="6"/>
      <c r="WY1682" s="6"/>
      <c r="WZ1682" s="6"/>
      <c r="XA1682" s="6"/>
      <c r="XB1682" s="6"/>
      <c r="XC1682" s="6"/>
      <c r="XD1682" s="6"/>
      <c r="XE1682" s="6"/>
      <c r="XF1682" s="6"/>
      <c r="XG1682" s="6"/>
      <c r="XH1682" s="6"/>
    </row>
    <row r="1683" spans="2:632" s="4" customFormat="1" x14ac:dyDescent="0.2">
      <c r="B1683" s="6"/>
      <c r="C1683" s="6"/>
      <c r="E1683" s="6"/>
      <c r="UH1683" s="6"/>
      <c r="UI1683" s="6"/>
      <c r="UJ1683" s="6"/>
      <c r="UK1683" s="6"/>
      <c r="UL1683" s="6"/>
      <c r="UM1683" s="6"/>
      <c r="UN1683" s="6"/>
      <c r="UO1683" s="6"/>
      <c r="UP1683" s="6"/>
      <c r="UQ1683" s="6"/>
      <c r="UR1683" s="6"/>
      <c r="US1683" s="6"/>
      <c r="UT1683" s="6"/>
      <c r="UU1683" s="6"/>
      <c r="UV1683" s="6"/>
      <c r="UW1683" s="6"/>
      <c r="UX1683" s="6"/>
      <c r="UY1683" s="6"/>
      <c r="UZ1683" s="6"/>
      <c r="VA1683" s="6"/>
      <c r="VM1683" s="6"/>
      <c r="VN1683" s="6"/>
      <c r="VO1683" s="6"/>
      <c r="VP1683" s="6"/>
      <c r="VQ1683" s="6"/>
      <c r="VR1683" s="6"/>
      <c r="VS1683" s="6"/>
      <c r="VT1683" s="6"/>
      <c r="VU1683" s="6"/>
      <c r="VV1683" s="6"/>
      <c r="VW1683" s="6"/>
      <c r="VX1683" s="6"/>
      <c r="VY1683" s="6"/>
      <c r="VZ1683" s="6"/>
      <c r="WA1683" s="6"/>
      <c r="WB1683" s="6"/>
      <c r="WC1683" s="6"/>
      <c r="WD1683" s="6"/>
      <c r="WE1683" s="6"/>
      <c r="WF1683" s="6"/>
      <c r="WO1683" s="6"/>
      <c r="WP1683" s="6"/>
      <c r="WQ1683" s="6"/>
      <c r="WR1683" s="6"/>
      <c r="WS1683" s="6"/>
      <c r="WT1683" s="6"/>
      <c r="WU1683" s="6"/>
      <c r="WV1683" s="6"/>
      <c r="WW1683" s="6"/>
      <c r="WX1683" s="6"/>
      <c r="WY1683" s="6"/>
      <c r="WZ1683" s="6"/>
      <c r="XA1683" s="6"/>
      <c r="XB1683" s="6"/>
      <c r="XC1683" s="6"/>
      <c r="XD1683" s="6"/>
      <c r="XE1683" s="6"/>
      <c r="XF1683" s="6"/>
      <c r="XG1683" s="6"/>
      <c r="XH1683" s="6"/>
    </row>
    <row r="1684" spans="2:632" s="4" customFormat="1" x14ac:dyDescent="0.2">
      <c r="B1684" s="6"/>
      <c r="C1684" s="6"/>
      <c r="E1684" s="6"/>
      <c r="UH1684" s="6"/>
      <c r="UI1684" s="6"/>
      <c r="UJ1684" s="6"/>
      <c r="UK1684" s="6"/>
      <c r="UL1684" s="6"/>
      <c r="UM1684" s="6"/>
      <c r="UN1684" s="6"/>
      <c r="UO1684" s="6"/>
      <c r="UP1684" s="6"/>
      <c r="UQ1684" s="6"/>
      <c r="UR1684" s="6"/>
      <c r="US1684" s="6"/>
      <c r="UT1684" s="6"/>
      <c r="UU1684" s="6"/>
      <c r="UV1684" s="6"/>
      <c r="UW1684" s="6"/>
      <c r="UX1684" s="6"/>
      <c r="UY1684" s="6"/>
      <c r="UZ1684" s="6"/>
      <c r="VA1684" s="6"/>
      <c r="VM1684" s="6"/>
      <c r="VN1684" s="6"/>
      <c r="VO1684" s="6"/>
      <c r="VP1684" s="6"/>
      <c r="VQ1684" s="6"/>
      <c r="VR1684" s="6"/>
      <c r="VS1684" s="6"/>
      <c r="VT1684" s="6"/>
      <c r="VU1684" s="6"/>
      <c r="VV1684" s="6"/>
      <c r="VW1684" s="6"/>
      <c r="VX1684" s="6"/>
      <c r="VY1684" s="6"/>
      <c r="VZ1684" s="6"/>
      <c r="WA1684" s="6"/>
      <c r="WB1684" s="6"/>
      <c r="WC1684" s="6"/>
      <c r="WD1684" s="6"/>
      <c r="WE1684" s="6"/>
      <c r="WF1684" s="6"/>
      <c r="WO1684" s="6"/>
      <c r="WP1684" s="6"/>
      <c r="WQ1684" s="6"/>
      <c r="WR1684" s="6"/>
      <c r="WS1684" s="6"/>
      <c r="WT1684" s="6"/>
      <c r="WU1684" s="6"/>
      <c r="WV1684" s="6"/>
      <c r="WW1684" s="6"/>
      <c r="WX1684" s="6"/>
      <c r="WY1684" s="6"/>
      <c r="WZ1684" s="6"/>
      <c r="XA1684" s="6"/>
      <c r="XB1684" s="6"/>
      <c r="XC1684" s="6"/>
      <c r="XD1684" s="6"/>
      <c r="XE1684" s="6"/>
      <c r="XF1684" s="6"/>
      <c r="XG1684" s="6"/>
      <c r="XH1684" s="6"/>
    </row>
    <row r="1685" spans="2:632" s="4" customFormat="1" x14ac:dyDescent="0.2">
      <c r="B1685" s="6"/>
      <c r="C1685" s="6"/>
      <c r="E1685" s="6"/>
      <c r="UH1685" s="6"/>
      <c r="UI1685" s="6"/>
      <c r="UJ1685" s="6"/>
      <c r="UK1685" s="6"/>
      <c r="UL1685" s="6"/>
      <c r="UM1685" s="6"/>
      <c r="UN1685" s="6"/>
      <c r="UO1685" s="6"/>
      <c r="UP1685" s="6"/>
      <c r="UQ1685" s="6"/>
      <c r="UR1685" s="6"/>
      <c r="US1685" s="6"/>
      <c r="UT1685" s="6"/>
      <c r="UU1685" s="6"/>
      <c r="UV1685" s="6"/>
      <c r="UW1685" s="6"/>
      <c r="UX1685" s="6"/>
      <c r="UY1685" s="6"/>
      <c r="UZ1685" s="6"/>
      <c r="VA1685" s="6"/>
      <c r="VM1685" s="6"/>
      <c r="VN1685" s="6"/>
      <c r="VO1685" s="6"/>
      <c r="VP1685" s="6"/>
      <c r="VQ1685" s="6"/>
      <c r="VR1685" s="6"/>
      <c r="VS1685" s="6"/>
      <c r="VT1685" s="6"/>
      <c r="VU1685" s="6"/>
      <c r="VV1685" s="6"/>
      <c r="VW1685" s="6"/>
      <c r="VX1685" s="6"/>
      <c r="VY1685" s="6"/>
      <c r="VZ1685" s="6"/>
      <c r="WA1685" s="6"/>
      <c r="WB1685" s="6"/>
      <c r="WC1685" s="6"/>
      <c r="WD1685" s="6"/>
      <c r="WE1685" s="6"/>
      <c r="WF1685" s="6"/>
      <c r="WO1685" s="6"/>
      <c r="WP1685" s="6"/>
      <c r="WQ1685" s="6"/>
      <c r="WR1685" s="6"/>
      <c r="WS1685" s="6"/>
      <c r="WT1685" s="6"/>
      <c r="WU1685" s="6"/>
      <c r="WV1685" s="6"/>
      <c r="WW1685" s="6"/>
      <c r="WX1685" s="6"/>
      <c r="WY1685" s="6"/>
      <c r="WZ1685" s="6"/>
      <c r="XA1685" s="6"/>
      <c r="XB1685" s="6"/>
      <c r="XC1685" s="6"/>
      <c r="XD1685" s="6"/>
      <c r="XE1685" s="6"/>
      <c r="XF1685" s="6"/>
      <c r="XG1685" s="6"/>
      <c r="XH1685" s="6"/>
    </row>
    <row r="1686" spans="2:632" s="4" customFormat="1" x14ac:dyDescent="0.2">
      <c r="B1686" s="6"/>
      <c r="C1686" s="6"/>
      <c r="E1686" s="6"/>
      <c r="UH1686" s="6"/>
      <c r="UI1686" s="6"/>
      <c r="UJ1686" s="6"/>
      <c r="UK1686" s="6"/>
      <c r="UL1686" s="6"/>
      <c r="UM1686" s="6"/>
      <c r="UN1686" s="6"/>
      <c r="UO1686" s="6"/>
      <c r="UP1686" s="6"/>
      <c r="UQ1686" s="6"/>
      <c r="UR1686" s="6"/>
      <c r="US1686" s="6"/>
      <c r="UT1686" s="6"/>
      <c r="UU1686" s="6"/>
      <c r="UV1686" s="6"/>
      <c r="UW1686" s="6"/>
      <c r="UX1686" s="6"/>
      <c r="UY1686" s="6"/>
      <c r="UZ1686" s="6"/>
      <c r="VA1686" s="6"/>
      <c r="VM1686" s="6"/>
      <c r="VN1686" s="6"/>
      <c r="VO1686" s="6"/>
      <c r="VP1686" s="6"/>
      <c r="VQ1686" s="6"/>
      <c r="VR1686" s="6"/>
      <c r="VS1686" s="6"/>
      <c r="VT1686" s="6"/>
      <c r="VU1686" s="6"/>
      <c r="VV1686" s="6"/>
      <c r="VW1686" s="6"/>
      <c r="VX1686" s="6"/>
      <c r="VY1686" s="6"/>
      <c r="VZ1686" s="6"/>
      <c r="WA1686" s="6"/>
      <c r="WB1686" s="6"/>
      <c r="WC1686" s="6"/>
      <c r="WD1686" s="6"/>
      <c r="WE1686" s="6"/>
      <c r="WF1686" s="6"/>
      <c r="WO1686" s="6"/>
      <c r="WP1686" s="6"/>
      <c r="WQ1686" s="6"/>
      <c r="WR1686" s="6"/>
      <c r="WS1686" s="6"/>
      <c r="WT1686" s="6"/>
      <c r="WU1686" s="6"/>
      <c r="WV1686" s="6"/>
      <c r="WW1686" s="6"/>
      <c r="WX1686" s="6"/>
      <c r="WY1686" s="6"/>
      <c r="WZ1686" s="6"/>
      <c r="XA1686" s="6"/>
      <c r="XB1686" s="6"/>
      <c r="XC1686" s="6"/>
      <c r="XD1686" s="6"/>
      <c r="XE1686" s="6"/>
      <c r="XF1686" s="6"/>
      <c r="XG1686" s="6"/>
      <c r="XH1686" s="6"/>
    </row>
    <row r="1687" spans="2:632" s="4" customFormat="1" x14ac:dyDescent="0.2">
      <c r="B1687" s="6"/>
      <c r="C1687" s="6"/>
      <c r="E1687" s="6"/>
      <c r="UH1687" s="6"/>
      <c r="UI1687" s="6"/>
      <c r="UJ1687" s="6"/>
      <c r="UK1687" s="6"/>
      <c r="UL1687" s="6"/>
      <c r="UM1687" s="6"/>
      <c r="UN1687" s="6"/>
      <c r="UO1687" s="6"/>
      <c r="UP1687" s="6"/>
      <c r="UQ1687" s="6"/>
      <c r="UR1687" s="6"/>
      <c r="US1687" s="6"/>
      <c r="UT1687" s="6"/>
      <c r="UU1687" s="6"/>
      <c r="UV1687" s="6"/>
      <c r="UW1687" s="6"/>
      <c r="UX1687" s="6"/>
      <c r="UY1687" s="6"/>
      <c r="UZ1687" s="6"/>
      <c r="VA1687" s="6"/>
      <c r="VM1687" s="6"/>
      <c r="VN1687" s="6"/>
      <c r="VO1687" s="6"/>
      <c r="VP1687" s="6"/>
      <c r="VQ1687" s="6"/>
      <c r="VR1687" s="6"/>
      <c r="VS1687" s="6"/>
      <c r="VT1687" s="6"/>
      <c r="VU1687" s="6"/>
      <c r="VV1687" s="6"/>
      <c r="VW1687" s="6"/>
      <c r="VX1687" s="6"/>
      <c r="VY1687" s="6"/>
      <c r="VZ1687" s="6"/>
      <c r="WA1687" s="6"/>
      <c r="WB1687" s="6"/>
      <c r="WC1687" s="6"/>
      <c r="WD1687" s="6"/>
      <c r="WE1687" s="6"/>
      <c r="WF1687" s="6"/>
      <c r="WO1687" s="6"/>
      <c r="WP1687" s="6"/>
      <c r="WQ1687" s="6"/>
      <c r="WR1687" s="6"/>
      <c r="WS1687" s="6"/>
      <c r="WT1687" s="6"/>
      <c r="WU1687" s="6"/>
      <c r="WV1687" s="6"/>
      <c r="WW1687" s="6"/>
      <c r="WX1687" s="6"/>
      <c r="WY1687" s="6"/>
      <c r="WZ1687" s="6"/>
      <c r="XA1687" s="6"/>
      <c r="XB1687" s="6"/>
      <c r="XC1687" s="6"/>
      <c r="XD1687" s="6"/>
      <c r="XE1687" s="6"/>
      <c r="XF1687" s="6"/>
      <c r="XG1687" s="6"/>
      <c r="XH1687" s="6"/>
    </row>
    <row r="1688" spans="2:632" s="4" customFormat="1" x14ac:dyDescent="0.2">
      <c r="B1688" s="6"/>
      <c r="C1688" s="6"/>
      <c r="E1688" s="6"/>
      <c r="UH1688" s="6"/>
      <c r="UI1688" s="6"/>
      <c r="UJ1688" s="6"/>
      <c r="UK1688" s="6"/>
      <c r="UL1688" s="6"/>
      <c r="UM1688" s="6"/>
      <c r="UN1688" s="6"/>
      <c r="UO1688" s="6"/>
      <c r="UP1688" s="6"/>
      <c r="UQ1688" s="6"/>
      <c r="UR1688" s="6"/>
      <c r="US1688" s="6"/>
      <c r="UT1688" s="6"/>
      <c r="UU1688" s="6"/>
      <c r="UV1688" s="6"/>
      <c r="UW1688" s="6"/>
      <c r="UX1688" s="6"/>
      <c r="UY1688" s="6"/>
      <c r="UZ1688" s="6"/>
      <c r="VA1688" s="6"/>
      <c r="VM1688" s="6"/>
      <c r="VN1688" s="6"/>
      <c r="VO1688" s="6"/>
      <c r="VP1688" s="6"/>
      <c r="VQ1688" s="6"/>
      <c r="VR1688" s="6"/>
      <c r="VS1688" s="6"/>
      <c r="VT1688" s="6"/>
      <c r="VU1688" s="6"/>
      <c r="VV1688" s="6"/>
      <c r="VW1688" s="6"/>
      <c r="VX1688" s="6"/>
      <c r="VY1688" s="6"/>
      <c r="VZ1688" s="6"/>
      <c r="WA1688" s="6"/>
      <c r="WB1688" s="6"/>
      <c r="WC1688" s="6"/>
      <c r="WD1688" s="6"/>
      <c r="WE1688" s="6"/>
      <c r="WF1688" s="6"/>
      <c r="WO1688" s="6"/>
      <c r="WP1688" s="6"/>
      <c r="WQ1688" s="6"/>
      <c r="WR1688" s="6"/>
      <c r="WS1688" s="6"/>
      <c r="WT1688" s="6"/>
      <c r="WU1688" s="6"/>
      <c r="WV1688" s="6"/>
      <c r="WW1688" s="6"/>
      <c r="WX1688" s="6"/>
      <c r="WY1688" s="6"/>
      <c r="WZ1688" s="6"/>
      <c r="XA1688" s="6"/>
      <c r="XB1688" s="6"/>
      <c r="XC1688" s="6"/>
      <c r="XD1688" s="6"/>
      <c r="XE1688" s="6"/>
      <c r="XF1688" s="6"/>
      <c r="XG1688" s="6"/>
      <c r="XH1688" s="6"/>
    </row>
    <row r="1689" spans="2:632" s="4" customFormat="1" x14ac:dyDescent="0.2">
      <c r="B1689" s="6"/>
      <c r="C1689" s="6"/>
      <c r="E1689" s="6"/>
      <c r="UH1689" s="6"/>
      <c r="UI1689" s="6"/>
      <c r="UJ1689" s="6"/>
      <c r="UK1689" s="6"/>
      <c r="UL1689" s="6"/>
      <c r="UM1689" s="6"/>
      <c r="UN1689" s="6"/>
      <c r="UO1689" s="6"/>
      <c r="UP1689" s="6"/>
      <c r="UQ1689" s="6"/>
      <c r="UR1689" s="6"/>
      <c r="US1689" s="6"/>
      <c r="UT1689" s="6"/>
      <c r="UU1689" s="6"/>
      <c r="UV1689" s="6"/>
      <c r="UW1689" s="6"/>
      <c r="UX1689" s="6"/>
      <c r="UY1689" s="6"/>
      <c r="UZ1689" s="6"/>
      <c r="VA1689" s="6"/>
      <c r="VM1689" s="6"/>
      <c r="VN1689" s="6"/>
      <c r="VO1689" s="6"/>
      <c r="VP1689" s="6"/>
      <c r="VQ1689" s="6"/>
      <c r="VR1689" s="6"/>
      <c r="VS1689" s="6"/>
      <c r="VT1689" s="6"/>
      <c r="VU1689" s="6"/>
      <c r="VV1689" s="6"/>
      <c r="VW1689" s="6"/>
      <c r="VX1689" s="6"/>
      <c r="VY1689" s="6"/>
      <c r="VZ1689" s="6"/>
      <c r="WA1689" s="6"/>
      <c r="WB1689" s="6"/>
      <c r="WC1689" s="6"/>
      <c r="WD1689" s="6"/>
      <c r="WE1689" s="6"/>
      <c r="WF1689" s="6"/>
      <c r="WO1689" s="6"/>
      <c r="WP1689" s="6"/>
      <c r="WQ1689" s="6"/>
      <c r="WR1689" s="6"/>
      <c r="WS1689" s="6"/>
      <c r="WT1689" s="6"/>
      <c r="WU1689" s="6"/>
      <c r="WV1689" s="6"/>
      <c r="WW1689" s="6"/>
      <c r="WX1689" s="6"/>
      <c r="WY1689" s="6"/>
      <c r="WZ1689" s="6"/>
      <c r="XA1689" s="6"/>
      <c r="XB1689" s="6"/>
      <c r="XC1689" s="6"/>
      <c r="XD1689" s="6"/>
      <c r="XE1689" s="6"/>
      <c r="XF1689" s="6"/>
      <c r="XG1689" s="6"/>
      <c r="XH1689" s="6"/>
    </row>
    <row r="1690" spans="2:632" s="4" customFormat="1" x14ac:dyDescent="0.2">
      <c r="B1690" s="6"/>
      <c r="C1690" s="6"/>
      <c r="E1690" s="6"/>
      <c r="UH1690" s="6"/>
      <c r="UI1690" s="6"/>
      <c r="UJ1690" s="6"/>
      <c r="UK1690" s="6"/>
      <c r="UL1690" s="6"/>
      <c r="UM1690" s="6"/>
      <c r="UN1690" s="6"/>
      <c r="UO1690" s="6"/>
      <c r="UP1690" s="6"/>
      <c r="UQ1690" s="6"/>
      <c r="UR1690" s="6"/>
      <c r="US1690" s="6"/>
      <c r="UT1690" s="6"/>
      <c r="UU1690" s="6"/>
      <c r="UV1690" s="6"/>
      <c r="UW1690" s="6"/>
      <c r="UX1690" s="6"/>
      <c r="UY1690" s="6"/>
      <c r="UZ1690" s="6"/>
      <c r="VA1690" s="6"/>
      <c r="VM1690" s="6"/>
      <c r="VN1690" s="6"/>
      <c r="VO1690" s="6"/>
      <c r="VP1690" s="6"/>
      <c r="VQ1690" s="6"/>
      <c r="VR1690" s="6"/>
      <c r="VS1690" s="6"/>
      <c r="VT1690" s="6"/>
      <c r="VU1690" s="6"/>
      <c r="VV1690" s="6"/>
      <c r="VW1690" s="6"/>
      <c r="VX1690" s="6"/>
      <c r="VY1690" s="6"/>
      <c r="VZ1690" s="6"/>
      <c r="WA1690" s="6"/>
      <c r="WB1690" s="6"/>
      <c r="WC1690" s="6"/>
      <c r="WD1690" s="6"/>
      <c r="WE1690" s="6"/>
      <c r="WF1690" s="6"/>
      <c r="WO1690" s="6"/>
      <c r="WP1690" s="6"/>
      <c r="WQ1690" s="6"/>
      <c r="WR1690" s="6"/>
      <c r="WS1690" s="6"/>
      <c r="WT1690" s="6"/>
      <c r="WU1690" s="6"/>
      <c r="WV1690" s="6"/>
      <c r="WW1690" s="6"/>
      <c r="WX1690" s="6"/>
      <c r="WY1690" s="6"/>
      <c r="WZ1690" s="6"/>
      <c r="XA1690" s="6"/>
      <c r="XB1690" s="6"/>
      <c r="XC1690" s="6"/>
      <c r="XD1690" s="6"/>
      <c r="XE1690" s="6"/>
      <c r="XF1690" s="6"/>
      <c r="XG1690" s="6"/>
      <c r="XH1690" s="6"/>
    </row>
    <row r="1691" spans="2:632" s="4" customFormat="1" x14ac:dyDescent="0.2">
      <c r="B1691" s="6"/>
      <c r="C1691" s="6"/>
      <c r="E1691" s="6"/>
      <c r="UH1691" s="6"/>
      <c r="UI1691" s="6"/>
      <c r="UJ1691" s="6"/>
      <c r="UK1691" s="6"/>
      <c r="UL1691" s="6"/>
      <c r="UM1691" s="6"/>
      <c r="UN1691" s="6"/>
      <c r="UO1691" s="6"/>
      <c r="UP1691" s="6"/>
      <c r="UQ1691" s="6"/>
      <c r="UR1691" s="6"/>
      <c r="US1691" s="6"/>
      <c r="UT1691" s="6"/>
      <c r="UU1691" s="6"/>
      <c r="UV1691" s="6"/>
      <c r="UW1691" s="6"/>
      <c r="UX1691" s="6"/>
      <c r="UY1691" s="6"/>
      <c r="UZ1691" s="6"/>
      <c r="VA1691" s="6"/>
      <c r="VM1691" s="6"/>
      <c r="VN1691" s="6"/>
      <c r="VO1691" s="6"/>
      <c r="VP1691" s="6"/>
      <c r="VQ1691" s="6"/>
      <c r="VR1691" s="6"/>
      <c r="VS1691" s="6"/>
      <c r="VT1691" s="6"/>
      <c r="VU1691" s="6"/>
      <c r="VV1691" s="6"/>
      <c r="VW1691" s="6"/>
      <c r="VX1691" s="6"/>
      <c r="VY1691" s="6"/>
      <c r="VZ1691" s="6"/>
      <c r="WA1691" s="6"/>
      <c r="WB1691" s="6"/>
      <c r="WC1691" s="6"/>
      <c r="WD1691" s="6"/>
      <c r="WE1691" s="6"/>
      <c r="WF1691" s="6"/>
      <c r="WO1691" s="6"/>
      <c r="WP1691" s="6"/>
      <c r="WQ1691" s="6"/>
      <c r="WR1691" s="6"/>
      <c r="WS1691" s="6"/>
      <c r="WT1691" s="6"/>
      <c r="WU1691" s="6"/>
      <c r="WV1691" s="6"/>
      <c r="WW1691" s="6"/>
      <c r="WX1691" s="6"/>
      <c r="WY1691" s="6"/>
      <c r="WZ1691" s="6"/>
      <c r="XA1691" s="6"/>
      <c r="XB1691" s="6"/>
      <c r="XC1691" s="6"/>
      <c r="XD1691" s="6"/>
      <c r="XE1691" s="6"/>
      <c r="XF1691" s="6"/>
      <c r="XG1691" s="6"/>
      <c r="XH1691" s="6"/>
    </row>
    <row r="1692" spans="2:632" s="4" customFormat="1" x14ac:dyDescent="0.2">
      <c r="B1692" s="6"/>
      <c r="C1692" s="6"/>
      <c r="E1692" s="6"/>
      <c r="UH1692" s="6"/>
      <c r="UI1692" s="6"/>
      <c r="UJ1692" s="6"/>
      <c r="UK1692" s="6"/>
      <c r="UL1692" s="6"/>
      <c r="UM1692" s="6"/>
      <c r="UN1692" s="6"/>
      <c r="UO1692" s="6"/>
      <c r="UP1692" s="6"/>
      <c r="UQ1692" s="6"/>
      <c r="UR1692" s="6"/>
      <c r="US1692" s="6"/>
      <c r="UT1692" s="6"/>
      <c r="UU1692" s="6"/>
      <c r="UV1692" s="6"/>
      <c r="UW1692" s="6"/>
      <c r="UX1692" s="6"/>
      <c r="UY1692" s="6"/>
      <c r="UZ1692" s="6"/>
      <c r="VA1692" s="6"/>
      <c r="VM1692" s="6"/>
      <c r="VN1692" s="6"/>
      <c r="VO1692" s="6"/>
      <c r="VP1692" s="6"/>
      <c r="VQ1692" s="6"/>
      <c r="VR1692" s="6"/>
      <c r="VS1692" s="6"/>
      <c r="VT1692" s="6"/>
      <c r="VU1692" s="6"/>
      <c r="VV1692" s="6"/>
      <c r="VW1692" s="6"/>
      <c r="VX1692" s="6"/>
      <c r="VY1692" s="6"/>
      <c r="VZ1692" s="6"/>
      <c r="WA1692" s="6"/>
      <c r="WB1692" s="6"/>
      <c r="WC1692" s="6"/>
      <c r="WD1692" s="6"/>
      <c r="WE1692" s="6"/>
      <c r="WF1692" s="6"/>
      <c r="WO1692" s="6"/>
      <c r="WP1692" s="6"/>
      <c r="WQ1692" s="6"/>
      <c r="WR1692" s="6"/>
      <c r="WS1692" s="6"/>
      <c r="WT1692" s="6"/>
      <c r="WU1692" s="6"/>
      <c r="WV1692" s="6"/>
      <c r="WW1692" s="6"/>
      <c r="WX1692" s="6"/>
      <c r="WY1692" s="6"/>
      <c r="WZ1692" s="6"/>
      <c r="XA1692" s="6"/>
      <c r="XB1692" s="6"/>
      <c r="XC1692" s="6"/>
      <c r="XD1692" s="6"/>
      <c r="XE1692" s="6"/>
      <c r="XF1692" s="6"/>
      <c r="XG1692" s="6"/>
      <c r="XH1692" s="6"/>
    </row>
    <row r="1693" spans="2:632" s="4" customFormat="1" x14ac:dyDescent="0.2">
      <c r="B1693" s="6"/>
      <c r="C1693" s="6"/>
      <c r="E1693" s="6"/>
      <c r="UH1693" s="6"/>
      <c r="UI1693" s="6"/>
      <c r="UJ1693" s="6"/>
      <c r="UK1693" s="6"/>
      <c r="UL1693" s="6"/>
      <c r="UM1693" s="6"/>
      <c r="UN1693" s="6"/>
      <c r="UO1693" s="6"/>
      <c r="UP1693" s="6"/>
      <c r="UQ1693" s="6"/>
      <c r="UR1693" s="6"/>
      <c r="US1693" s="6"/>
      <c r="UT1693" s="6"/>
      <c r="UU1693" s="6"/>
      <c r="UV1693" s="6"/>
      <c r="UW1693" s="6"/>
      <c r="UX1693" s="6"/>
      <c r="UY1693" s="6"/>
      <c r="UZ1693" s="6"/>
      <c r="VA1693" s="6"/>
      <c r="VM1693" s="6"/>
      <c r="VN1693" s="6"/>
      <c r="VO1693" s="6"/>
      <c r="VP1693" s="6"/>
      <c r="VQ1693" s="6"/>
      <c r="VR1693" s="6"/>
      <c r="VS1693" s="6"/>
      <c r="VT1693" s="6"/>
      <c r="VU1693" s="6"/>
      <c r="VV1693" s="6"/>
      <c r="VW1693" s="6"/>
      <c r="VX1693" s="6"/>
      <c r="VY1693" s="6"/>
      <c r="VZ1693" s="6"/>
      <c r="WA1693" s="6"/>
      <c r="WB1693" s="6"/>
      <c r="WC1693" s="6"/>
      <c r="WD1693" s="6"/>
      <c r="WE1693" s="6"/>
      <c r="WF1693" s="6"/>
      <c r="WO1693" s="6"/>
      <c r="WP1693" s="6"/>
      <c r="WQ1693" s="6"/>
      <c r="WR1693" s="6"/>
      <c r="WS1693" s="6"/>
      <c r="WT1693" s="6"/>
      <c r="WU1693" s="6"/>
      <c r="WV1693" s="6"/>
      <c r="WW1693" s="6"/>
      <c r="WX1693" s="6"/>
      <c r="WY1693" s="6"/>
      <c r="WZ1693" s="6"/>
      <c r="XA1693" s="6"/>
      <c r="XB1693" s="6"/>
      <c r="XC1693" s="6"/>
      <c r="XD1693" s="6"/>
      <c r="XE1693" s="6"/>
      <c r="XF1693" s="6"/>
      <c r="XG1693" s="6"/>
      <c r="XH1693" s="6"/>
    </row>
    <row r="1694" spans="2:632" s="4" customFormat="1" x14ac:dyDescent="0.2">
      <c r="B1694" s="6"/>
      <c r="C1694" s="6"/>
      <c r="E1694" s="6"/>
      <c r="UH1694" s="6"/>
      <c r="UI1694" s="6"/>
      <c r="UJ1694" s="6"/>
      <c r="UK1694" s="6"/>
      <c r="UL1694" s="6"/>
      <c r="UM1694" s="6"/>
      <c r="UN1694" s="6"/>
      <c r="UO1694" s="6"/>
      <c r="UP1694" s="6"/>
      <c r="UQ1694" s="6"/>
      <c r="UR1694" s="6"/>
      <c r="US1694" s="6"/>
      <c r="UT1694" s="6"/>
      <c r="UU1694" s="6"/>
      <c r="UV1694" s="6"/>
      <c r="UW1694" s="6"/>
      <c r="UX1694" s="6"/>
      <c r="UY1694" s="6"/>
      <c r="UZ1694" s="6"/>
      <c r="VA1694" s="6"/>
      <c r="VM1694" s="6"/>
      <c r="VN1694" s="6"/>
      <c r="VO1694" s="6"/>
      <c r="VP1694" s="6"/>
      <c r="VQ1694" s="6"/>
      <c r="VR1694" s="6"/>
      <c r="VS1694" s="6"/>
      <c r="VT1694" s="6"/>
      <c r="VU1694" s="6"/>
      <c r="VV1694" s="6"/>
      <c r="VW1694" s="6"/>
      <c r="VX1694" s="6"/>
      <c r="VY1694" s="6"/>
      <c r="VZ1694" s="6"/>
      <c r="WA1694" s="6"/>
      <c r="WB1694" s="6"/>
      <c r="WC1694" s="6"/>
      <c r="WD1694" s="6"/>
      <c r="WE1694" s="6"/>
      <c r="WF1694" s="6"/>
      <c r="WO1694" s="6"/>
      <c r="WP1694" s="6"/>
      <c r="WQ1694" s="6"/>
      <c r="WR1694" s="6"/>
      <c r="WS1694" s="6"/>
      <c r="WT1694" s="6"/>
      <c r="WU1694" s="6"/>
      <c r="WV1694" s="6"/>
      <c r="WW1694" s="6"/>
      <c r="WX1694" s="6"/>
      <c r="WY1694" s="6"/>
      <c r="WZ1694" s="6"/>
      <c r="XA1694" s="6"/>
      <c r="XB1694" s="6"/>
      <c r="XC1694" s="6"/>
      <c r="XD1694" s="6"/>
      <c r="XE1694" s="6"/>
      <c r="XF1694" s="6"/>
      <c r="XG1694" s="6"/>
      <c r="XH1694" s="6"/>
    </row>
    <row r="1695" spans="2:632" s="4" customFormat="1" x14ac:dyDescent="0.2">
      <c r="B1695" s="6"/>
      <c r="C1695" s="6"/>
      <c r="E1695" s="6"/>
      <c r="UH1695" s="6"/>
      <c r="UI1695" s="6"/>
      <c r="UJ1695" s="6"/>
      <c r="UK1695" s="6"/>
      <c r="UL1695" s="6"/>
      <c r="UM1695" s="6"/>
      <c r="UN1695" s="6"/>
      <c r="UO1695" s="6"/>
      <c r="UP1695" s="6"/>
      <c r="UQ1695" s="6"/>
      <c r="UR1695" s="6"/>
      <c r="US1695" s="6"/>
      <c r="UT1695" s="6"/>
      <c r="UU1695" s="6"/>
      <c r="UV1695" s="6"/>
      <c r="UW1695" s="6"/>
      <c r="UX1695" s="6"/>
      <c r="UY1695" s="6"/>
      <c r="UZ1695" s="6"/>
      <c r="VA1695" s="6"/>
      <c r="VM1695" s="6"/>
      <c r="VN1695" s="6"/>
      <c r="VO1695" s="6"/>
      <c r="VP1695" s="6"/>
      <c r="VQ1695" s="6"/>
      <c r="VR1695" s="6"/>
      <c r="VS1695" s="6"/>
      <c r="VT1695" s="6"/>
      <c r="VU1695" s="6"/>
      <c r="VV1695" s="6"/>
      <c r="VW1695" s="6"/>
      <c r="VX1695" s="6"/>
      <c r="VY1695" s="6"/>
      <c r="VZ1695" s="6"/>
      <c r="WA1695" s="6"/>
      <c r="WB1695" s="6"/>
      <c r="WC1695" s="6"/>
      <c r="WD1695" s="6"/>
      <c r="WE1695" s="6"/>
      <c r="WF1695" s="6"/>
      <c r="WO1695" s="6"/>
      <c r="WP1695" s="6"/>
      <c r="WQ1695" s="6"/>
      <c r="WR1695" s="6"/>
      <c r="WS1695" s="6"/>
      <c r="WT1695" s="6"/>
      <c r="WU1695" s="6"/>
      <c r="WV1695" s="6"/>
      <c r="WW1695" s="6"/>
      <c r="WX1695" s="6"/>
      <c r="WY1695" s="6"/>
      <c r="WZ1695" s="6"/>
      <c r="XA1695" s="6"/>
      <c r="XB1695" s="6"/>
      <c r="XC1695" s="6"/>
      <c r="XD1695" s="6"/>
      <c r="XE1695" s="6"/>
      <c r="XF1695" s="6"/>
      <c r="XG1695" s="6"/>
      <c r="XH1695" s="6"/>
    </row>
    <row r="1696" spans="2:632" s="4" customFormat="1" x14ac:dyDescent="0.2">
      <c r="B1696" s="6"/>
      <c r="C1696" s="6"/>
      <c r="E1696" s="6"/>
      <c r="UH1696" s="6"/>
      <c r="UI1696" s="6"/>
      <c r="UJ1696" s="6"/>
      <c r="UK1696" s="6"/>
      <c r="UL1696" s="6"/>
      <c r="UM1696" s="6"/>
      <c r="UN1696" s="6"/>
      <c r="UO1696" s="6"/>
      <c r="UP1696" s="6"/>
      <c r="UQ1696" s="6"/>
      <c r="UR1696" s="6"/>
      <c r="US1696" s="6"/>
      <c r="UT1696" s="6"/>
      <c r="UU1696" s="6"/>
      <c r="UV1696" s="6"/>
      <c r="UW1696" s="6"/>
      <c r="UX1696" s="6"/>
      <c r="UY1696" s="6"/>
      <c r="UZ1696" s="6"/>
      <c r="VA1696" s="6"/>
      <c r="VM1696" s="6"/>
      <c r="VN1696" s="6"/>
      <c r="VO1696" s="6"/>
      <c r="VP1696" s="6"/>
      <c r="VQ1696" s="6"/>
      <c r="VR1696" s="6"/>
      <c r="VS1696" s="6"/>
      <c r="VT1696" s="6"/>
      <c r="VU1696" s="6"/>
      <c r="VV1696" s="6"/>
      <c r="VW1696" s="6"/>
      <c r="VX1696" s="6"/>
      <c r="VY1696" s="6"/>
      <c r="VZ1696" s="6"/>
      <c r="WA1696" s="6"/>
      <c r="WB1696" s="6"/>
      <c r="WC1696" s="6"/>
      <c r="WD1696" s="6"/>
      <c r="WE1696" s="6"/>
      <c r="WF1696" s="6"/>
      <c r="WO1696" s="6"/>
      <c r="WP1696" s="6"/>
      <c r="WQ1696" s="6"/>
      <c r="WR1696" s="6"/>
      <c r="WS1696" s="6"/>
      <c r="WT1696" s="6"/>
      <c r="WU1696" s="6"/>
      <c r="WV1696" s="6"/>
      <c r="WW1696" s="6"/>
      <c r="WX1696" s="6"/>
      <c r="WY1696" s="6"/>
      <c r="WZ1696" s="6"/>
      <c r="XA1696" s="6"/>
      <c r="XB1696" s="6"/>
      <c r="XC1696" s="6"/>
      <c r="XD1696" s="6"/>
      <c r="XE1696" s="6"/>
      <c r="XF1696" s="6"/>
      <c r="XG1696" s="6"/>
      <c r="XH1696" s="6"/>
    </row>
    <row r="1697" spans="2:632" s="4" customFormat="1" x14ac:dyDescent="0.2">
      <c r="B1697" s="6"/>
      <c r="C1697" s="6"/>
      <c r="E1697" s="6"/>
      <c r="UH1697" s="6"/>
      <c r="UI1697" s="6"/>
      <c r="UJ1697" s="6"/>
      <c r="UK1697" s="6"/>
      <c r="UL1697" s="6"/>
      <c r="UM1697" s="6"/>
      <c r="UN1697" s="6"/>
      <c r="UO1697" s="6"/>
      <c r="UP1697" s="6"/>
      <c r="UQ1697" s="6"/>
      <c r="UR1697" s="6"/>
      <c r="US1697" s="6"/>
      <c r="UT1697" s="6"/>
      <c r="UU1697" s="6"/>
      <c r="UV1697" s="6"/>
      <c r="UW1697" s="6"/>
      <c r="UX1697" s="6"/>
      <c r="UY1697" s="6"/>
      <c r="UZ1697" s="6"/>
      <c r="VA1697" s="6"/>
      <c r="VM1697" s="6"/>
      <c r="VN1697" s="6"/>
      <c r="VO1697" s="6"/>
      <c r="VP1697" s="6"/>
      <c r="VQ1697" s="6"/>
      <c r="VR1697" s="6"/>
      <c r="VS1697" s="6"/>
      <c r="VT1697" s="6"/>
      <c r="VU1697" s="6"/>
      <c r="VV1697" s="6"/>
      <c r="VW1697" s="6"/>
      <c r="VX1697" s="6"/>
      <c r="VY1697" s="6"/>
      <c r="VZ1697" s="6"/>
      <c r="WA1697" s="6"/>
      <c r="WB1697" s="6"/>
      <c r="WC1697" s="6"/>
      <c r="WD1697" s="6"/>
      <c r="WE1697" s="6"/>
      <c r="WF1697" s="6"/>
      <c r="WO1697" s="6"/>
      <c r="WP1697" s="6"/>
      <c r="WQ1697" s="6"/>
      <c r="WR1697" s="6"/>
      <c r="WS1697" s="6"/>
      <c r="WT1697" s="6"/>
      <c r="WU1697" s="6"/>
      <c r="WV1697" s="6"/>
      <c r="WW1697" s="6"/>
      <c r="WX1697" s="6"/>
      <c r="WY1697" s="6"/>
      <c r="WZ1697" s="6"/>
      <c r="XA1697" s="6"/>
      <c r="XB1697" s="6"/>
      <c r="XC1697" s="6"/>
      <c r="XD1697" s="6"/>
      <c r="XE1697" s="6"/>
      <c r="XF1697" s="6"/>
      <c r="XG1697" s="6"/>
      <c r="XH1697" s="6"/>
    </row>
    <row r="1698" spans="2:632" s="4" customFormat="1" x14ac:dyDescent="0.2">
      <c r="B1698" s="6"/>
      <c r="C1698" s="6"/>
      <c r="E1698" s="6"/>
      <c r="UH1698" s="6"/>
      <c r="UI1698" s="6"/>
      <c r="UJ1698" s="6"/>
      <c r="UK1698" s="6"/>
      <c r="UL1698" s="6"/>
      <c r="UM1698" s="6"/>
      <c r="UN1698" s="6"/>
      <c r="UO1698" s="6"/>
      <c r="UP1698" s="6"/>
      <c r="UQ1698" s="6"/>
      <c r="UR1698" s="6"/>
      <c r="US1698" s="6"/>
      <c r="UT1698" s="6"/>
      <c r="UU1698" s="6"/>
      <c r="UV1698" s="6"/>
      <c r="UW1698" s="6"/>
      <c r="UX1698" s="6"/>
      <c r="UY1698" s="6"/>
      <c r="UZ1698" s="6"/>
      <c r="VA1698" s="6"/>
      <c r="VM1698" s="6"/>
      <c r="VN1698" s="6"/>
      <c r="VO1698" s="6"/>
      <c r="VP1698" s="6"/>
      <c r="VQ1698" s="6"/>
      <c r="VR1698" s="6"/>
      <c r="VS1698" s="6"/>
      <c r="VT1698" s="6"/>
      <c r="VU1698" s="6"/>
      <c r="VV1698" s="6"/>
      <c r="VW1698" s="6"/>
      <c r="VX1698" s="6"/>
      <c r="VY1698" s="6"/>
      <c r="VZ1698" s="6"/>
      <c r="WA1698" s="6"/>
      <c r="WB1698" s="6"/>
      <c r="WC1698" s="6"/>
      <c r="WD1698" s="6"/>
      <c r="WE1698" s="6"/>
      <c r="WF1698" s="6"/>
      <c r="WO1698" s="6"/>
      <c r="WP1698" s="6"/>
      <c r="WQ1698" s="6"/>
      <c r="WR1698" s="6"/>
      <c r="WS1698" s="6"/>
      <c r="WT1698" s="6"/>
      <c r="WU1698" s="6"/>
      <c r="WV1698" s="6"/>
      <c r="WW1698" s="6"/>
      <c r="WX1698" s="6"/>
      <c r="WY1698" s="6"/>
      <c r="WZ1698" s="6"/>
      <c r="XA1698" s="6"/>
      <c r="XB1698" s="6"/>
      <c r="XC1698" s="6"/>
      <c r="XD1698" s="6"/>
      <c r="XE1698" s="6"/>
      <c r="XF1698" s="6"/>
      <c r="XG1698" s="6"/>
      <c r="XH1698" s="6"/>
    </row>
    <row r="1699" spans="2:632" s="4" customFormat="1" x14ac:dyDescent="0.2">
      <c r="B1699" s="6"/>
      <c r="C1699" s="6"/>
      <c r="E1699" s="6"/>
      <c r="UH1699" s="6"/>
      <c r="UI1699" s="6"/>
      <c r="UJ1699" s="6"/>
      <c r="UK1699" s="6"/>
      <c r="UL1699" s="6"/>
      <c r="UM1699" s="6"/>
      <c r="UN1699" s="6"/>
      <c r="UO1699" s="6"/>
      <c r="UP1699" s="6"/>
      <c r="UQ1699" s="6"/>
      <c r="UR1699" s="6"/>
      <c r="US1699" s="6"/>
      <c r="UT1699" s="6"/>
      <c r="UU1699" s="6"/>
      <c r="UV1699" s="6"/>
      <c r="UW1699" s="6"/>
      <c r="UX1699" s="6"/>
      <c r="UY1699" s="6"/>
      <c r="UZ1699" s="6"/>
      <c r="VA1699" s="6"/>
      <c r="VM1699" s="6"/>
      <c r="VN1699" s="6"/>
      <c r="VO1699" s="6"/>
      <c r="VP1699" s="6"/>
      <c r="VQ1699" s="6"/>
      <c r="VR1699" s="6"/>
      <c r="VS1699" s="6"/>
      <c r="VT1699" s="6"/>
      <c r="VU1699" s="6"/>
      <c r="VV1699" s="6"/>
      <c r="VW1699" s="6"/>
      <c r="VX1699" s="6"/>
      <c r="VY1699" s="6"/>
      <c r="VZ1699" s="6"/>
      <c r="WA1699" s="6"/>
      <c r="WB1699" s="6"/>
      <c r="WC1699" s="6"/>
      <c r="WD1699" s="6"/>
      <c r="WE1699" s="6"/>
      <c r="WF1699" s="6"/>
      <c r="WO1699" s="6"/>
      <c r="WP1699" s="6"/>
      <c r="WQ1699" s="6"/>
      <c r="WR1699" s="6"/>
      <c r="WS1699" s="6"/>
      <c r="WT1699" s="6"/>
      <c r="WU1699" s="6"/>
      <c r="WV1699" s="6"/>
      <c r="WW1699" s="6"/>
      <c r="WX1699" s="6"/>
      <c r="WY1699" s="6"/>
      <c r="WZ1699" s="6"/>
      <c r="XA1699" s="6"/>
      <c r="XB1699" s="6"/>
      <c r="XC1699" s="6"/>
      <c r="XD1699" s="6"/>
      <c r="XE1699" s="6"/>
      <c r="XF1699" s="6"/>
      <c r="XG1699" s="6"/>
      <c r="XH1699" s="6"/>
    </row>
    <row r="1700" spans="2:632" s="4" customFormat="1" x14ac:dyDescent="0.2">
      <c r="B1700" s="6"/>
      <c r="C1700" s="6"/>
      <c r="E1700" s="6"/>
      <c r="UH1700" s="6"/>
      <c r="UI1700" s="6"/>
      <c r="UJ1700" s="6"/>
      <c r="UK1700" s="6"/>
      <c r="UL1700" s="6"/>
      <c r="UM1700" s="6"/>
      <c r="UN1700" s="6"/>
      <c r="UO1700" s="6"/>
      <c r="UP1700" s="6"/>
      <c r="UQ1700" s="6"/>
      <c r="UR1700" s="6"/>
      <c r="US1700" s="6"/>
      <c r="UT1700" s="6"/>
      <c r="UU1700" s="6"/>
      <c r="UV1700" s="6"/>
      <c r="UW1700" s="6"/>
      <c r="UX1700" s="6"/>
      <c r="UY1700" s="6"/>
      <c r="UZ1700" s="6"/>
      <c r="VA1700" s="6"/>
      <c r="VM1700" s="6"/>
      <c r="VN1700" s="6"/>
      <c r="VO1700" s="6"/>
      <c r="VP1700" s="6"/>
      <c r="VQ1700" s="6"/>
      <c r="VR1700" s="6"/>
      <c r="VS1700" s="6"/>
      <c r="VT1700" s="6"/>
      <c r="VU1700" s="6"/>
      <c r="VV1700" s="6"/>
      <c r="VW1700" s="6"/>
      <c r="VX1700" s="6"/>
      <c r="VY1700" s="6"/>
      <c r="VZ1700" s="6"/>
      <c r="WA1700" s="6"/>
      <c r="WB1700" s="6"/>
      <c r="WC1700" s="6"/>
      <c r="WD1700" s="6"/>
      <c r="WE1700" s="6"/>
      <c r="WF1700" s="6"/>
      <c r="WO1700" s="6"/>
      <c r="WP1700" s="6"/>
      <c r="WQ1700" s="6"/>
      <c r="WR1700" s="6"/>
      <c r="WS1700" s="6"/>
      <c r="WT1700" s="6"/>
      <c r="WU1700" s="6"/>
      <c r="WV1700" s="6"/>
      <c r="WW1700" s="6"/>
      <c r="WX1700" s="6"/>
      <c r="WY1700" s="6"/>
      <c r="WZ1700" s="6"/>
      <c r="XA1700" s="6"/>
      <c r="XB1700" s="6"/>
      <c r="XC1700" s="6"/>
      <c r="XD1700" s="6"/>
      <c r="XE1700" s="6"/>
      <c r="XF1700" s="6"/>
      <c r="XG1700" s="6"/>
      <c r="XH1700" s="6"/>
    </row>
    <row r="1701" spans="2:632" s="4" customFormat="1" x14ac:dyDescent="0.2">
      <c r="B1701" s="6"/>
      <c r="C1701" s="6"/>
      <c r="E1701" s="6"/>
      <c r="UH1701" s="6"/>
      <c r="UI1701" s="6"/>
      <c r="UJ1701" s="6"/>
      <c r="UK1701" s="6"/>
      <c r="UL1701" s="6"/>
      <c r="UM1701" s="6"/>
      <c r="UN1701" s="6"/>
      <c r="UO1701" s="6"/>
      <c r="UP1701" s="6"/>
      <c r="UQ1701" s="6"/>
      <c r="UR1701" s="6"/>
      <c r="US1701" s="6"/>
      <c r="UT1701" s="6"/>
      <c r="UU1701" s="6"/>
      <c r="UV1701" s="6"/>
      <c r="UW1701" s="6"/>
      <c r="UX1701" s="6"/>
      <c r="UY1701" s="6"/>
      <c r="UZ1701" s="6"/>
      <c r="VA1701" s="6"/>
      <c r="VM1701" s="6"/>
      <c r="VN1701" s="6"/>
      <c r="VO1701" s="6"/>
      <c r="VP1701" s="6"/>
      <c r="VQ1701" s="6"/>
      <c r="VR1701" s="6"/>
      <c r="VS1701" s="6"/>
      <c r="VT1701" s="6"/>
      <c r="VU1701" s="6"/>
      <c r="VV1701" s="6"/>
      <c r="VW1701" s="6"/>
      <c r="VX1701" s="6"/>
      <c r="VY1701" s="6"/>
      <c r="VZ1701" s="6"/>
      <c r="WA1701" s="6"/>
      <c r="WB1701" s="6"/>
      <c r="WC1701" s="6"/>
      <c r="WD1701" s="6"/>
      <c r="WE1701" s="6"/>
      <c r="WF1701" s="6"/>
      <c r="WO1701" s="6"/>
      <c r="WP1701" s="6"/>
      <c r="WQ1701" s="6"/>
      <c r="WR1701" s="6"/>
      <c r="WS1701" s="6"/>
      <c r="WT1701" s="6"/>
      <c r="WU1701" s="6"/>
      <c r="WV1701" s="6"/>
      <c r="WW1701" s="6"/>
      <c r="WX1701" s="6"/>
      <c r="WY1701" s="6"/>
      <c r="WZ1701" s="6"/>
      <c r="XA1701" s="6"/>
      <c r="XB1701" s="6"/>
      <c r="XC1701" s="6"/>
      <c r="XD1701" s="6"/>
      <c r="XE1701" s="6"/>
      <c r="XF1701" s="6"/>
      <c r="XG1701" s="6"/>
      <c r="XH1701" s="6"/>
    </row>
    <row r="1702" spans="2:632" s="4" customFormat="1" x14ac:dyDescent="0.2">
      <c r="B1702" s="6"/>
      <c r="C1702" s="6"/>
      <c r="E1702" s="6"/>
      <c r="UH1702" s="6"/>
      <c r="UI1702" s="6"/>
      <c r="UJ1702" s="6"/>
      <c r="UK1702" s="6"/>
      <c r="UL1702" s="6"/>
      <c r="UM1702" s="6"/>
      <c r="UN1702" s="6"/>
      <c r="UO1702" s="6"/>
      <c r="UP1702" s="6"/>
      <c r="UQ1702" s="6"/>
      <c r="UR1702" s="6"/>
      <c r="US1702" s="6"/>
      <c r="UT1702" s="6"/>
      <c r="UU1702" s="6"/>
      <c r="UV1702" s="6"/>
      <c r="UW1702" s="6"/>
      <c r="UX1702" s="6"/>
      <c r="UY1702" s="6"/>
      <c r="UZ1702" s="6"/>
      <c r="VA1702" s="6"/>
      <c r="VM1702" s="6"/>
      <c r="VN1702" s="6"/>
      <c r="VO1702" s="6"/>
      <c r="VP1702" s="6"/>
      <c r="VQ1702" s="6"/>
      <c r="VR1702" s="6"/>
      <c r="VS1702" s="6"/>
      <c r="VT1702" s="6"/>
      <c r="VU1702" s="6"/>
      <c r="VV1702" s="6"/>
      <c r="VW1702" s="6"/>
      <c r="VX1702" s="6"/>
      <c r="VY1702" s="6"/>
      <c r="VZ1702" s="6"/>
      <c r="WA1702" s="6"/>
      <c r="WB1702" s="6"/>
      <c r="WC1702" s="6"/>
      <c r="WD1702" s="6"/>
      <c r="WE1702" s="6"/>
      <c r="WF1702" s="6"/>
      <c r="WO1702" s="6"/>
      <c r="WP1702" s="6"/>
      <c r="WQ1702" s="6"/>
      <c r="WR1702" s="6"/>
      <c r="WS1702" s="6"/>
      <c r="WT1702" s="6"/>
      <c r="WU1702" s="6"/>
      <c r="WV1702" s="6"/>
      <c r="WW1702" s="6"/>
      <c r="WX1702" s="6"/>
      <c r="WY1702" s="6"/>
      <c r="WZ1702" s="6"/>
      <c r="XA1702" s="6"/>
      <c r="XB1702" s="6"/>
      <c r="XC1702" s="6"/>
      <c r="XD1702" s="6"/>
      <c r="XE1702" s="6"/>
      <c r="XF1702" s="6"/>
      <c r="XG1702" s="6"/>
      <c r="XH1702" s="6"/>
    </row>
    <row r="1703" spans="2:632" s="4" customFormat="1" x14ac:dyDescent="0.2">
      <c r="B1703" s="6"/>
      <c r="C1703" s="6"/>
      <c r="E1703" s="6"/>
      <c r="UH1703" s="6"/>
      <c r="UI1703" s="6"/>
      <c r="UJ1703" s="6"/>
      <c r="UK1703" s="6"/>
      <c r="UL1703" s="6"/>
      <c r="UM1703" s="6"/>
      <c r="UN1703" s="6"/>
      <c r="UO1703" s="6"/>
      <c r="UP1703" s="6"/>
      <c r="UQ1703" s="6"/>
      <c r="UR1703" s="6"/>
      <c r="US1703" s="6"/>
      <c r="UT1703" s="6"/>
      <c r="UU1703" s="6"/>
      <c r="UV1703" s="6"/>
      <c r="UW1703" s="6"/>
      <c r="UX1703" s="6"/>
      <c r="UY1703" s="6"/>
      <c r="UZ1703" s="6"/>
      <c r="VA1703" s="6"/>
      <c r="VM1703" s="6"/>
      <c r="VN1703" s="6"/>
      <c r="VO1703" s="6"/>
      <c r="VP1703" s="6"/>
      <c r="VQ1703" s="6"/>
      <c r="VR1703" s="6"/>
      <c r="VS1703" s="6"/>
      <c r="VT1703" s="6"/>
      <c r="VU1703" s="6"/>
      <c r="VV1703" s="6"/>
      <c r="VW1703" s="6"/>
      <c r="VX1703" s="6"/>
      <c r="VY1703" s="6"/>
      <c r="VZ1703" s="6"/>
      <c r="WA1703" s="6"/>
      <c r="WB1703" s="6"/>
      <c r="WC1703" s="6"/>
      <c r="WD1703" s="6"/>
      <c r="WE1703" s="6"/>
      <c r="WF1703" s="6"/>
      <c r="WO1703" s="6"/>
      <c r="WP1703" s="6"/>
      <c r="WQ1703" s="6"/>
      <c r="WR1703" s="6"/>
      <c r="WS1703" s="6"/>
      <c r="WT1703" s="6"/>
      <c r="WU1703" s="6"/>
      <c r="WV1703" s="6"/>
      <c r="WW1703" s="6"/>
      <c r="WX1703" s="6"/>
      <c r="WY1703" s="6"/>
      <c r="WZ1703" s="6"/>
      <c r="XA1703" s="6"/>
      <c r="XB1703" s="6"/>
      <c r="XC1703" s="6"/>
      <c r="XD1703" s="6"/>
      <c r="XE1703" s="6"/>
      <c r="XF1703" s="6"/>
      <c r="XG1703" s="6"/>
      <c r="XH1703" s="6"/>
    </row>
    <row r="1704" spans="2:632" s="4" customFormat="1" x14ac:dyDescent="0.2">
      <c r="B1704" s="6"/>
      <c r="C1704" s="6"/>
      <c r="E1704" s="6"/>
      <c r="UH1704" s="6"/>
      <c r="UI1704" s="6"/>
      <c r="UJ1704" s="6"/>
      <c r="UK1704" s="6"/>
      <c r="UL1704" s="6"/>
      <c r="UM1704" s="6"/>
      <c r="UN1704" s="6"/>
      <c r="UO1704" s="6"/>
      <c r="UP1704" s="6"/>
      <c r="UQ1704" s="6"/>
      <c r="UR1704" s="6"/>
      <c r="US1704" s="6"/>
      <c r="UT1704" s="6"/>
      <c r="UU1704" s="6"/>
      <c r="UV1704" s="6"/>
      <c r="UW1704" s="6"/>
      <c r="UX1704" s="6"/>
      <c r="UY1704" s="6"/>
      <c r="UZ1704" s="6"/>
      <c r="VA1704" s="6"/>
      <c r="VM1704" s="6"/>
      <c r="VN1704" s="6"/>
      <c r="VO1704" s="6"/>
      <c r="VP1704" s="6"/>
      <c r="VQ1704" s="6"/>
      <c r="VR1704" s="6"/>
      <c r="VS1704" s="6"/>
      <c r="VT1704" s="6"/>
      <c r="VU1704" s="6"/>
      <c r="VV1704" s="6"/>
      <c r="VW1704" s="6"/>
      <c r="VX1704" s="6"/>
      <c r="VY1704" s="6"/>
      <c r="VZ1704" s="6"/>
      <c r="WA1704" s="6"/>
      <c r="WB1704" s="6"/>
      <c r="WC1704" s="6"/>
      <c r="WD1704" s="6"/>
      <c r="WE1704" s="6"/>
      <c r="WF1704" s="6"/>
      <c r="WO1704" s="6"/>
      <c r="WP1704" s="6"/>
      <c r="WQ1704" s="6"/>
      <c r="WR1704" s="6"/>
      <c r="WS1704" s="6"/>
      <c r="WT1704" s="6"/>
      <c r="WU1704" s="6"/>
      <c r="WV1704" s="6"/>
      <c r="WW1704" s="6"/>
      <c r="WX1704" s="6"/>
      <c r="WY1704" s="6"/>
      <c r="WZ1704" s="6"/>
      <c r="XA1704" s="6"/>
      <c r="XB1704" s="6"/>
      <c r="XC1704" s="6"/>
      <c r="XD1704" s="6"/>
      <c r="XE1704" s="6"/>
      <c r="XF1704" s="6"/>
      <c r="XG1704" s="6"/>
      <c r="XH1704" s="6"/>
    </row>
    <row r="1705" spans="2:632" s="4" customFormat="1" x14ac:dyDescent="0.2">
      <c r="B1705" s="6"/>
      <c r="C1705" s="6"/>
      <c r="E1705" s="6"/>
      <c r="UH1705" s="6"/>
      <c r="UI1705" s="6"/>
      <c r="UJ1705" s="6"/>
      <c r="UK1705" s="6"/>
      <c r="UL1705" s="6"/>
      <c r="UM1705" s="6"/>
      <c r="UN1705" s="6"/>
      <c r="UO1705" s="6"/>
      <c r="UP1705" s="6"/>
      <c r="UQ1705" s="6"/>
      <c r="UR1705" s="6"/>
      <c r="US1705" s="6"/>
      <c r="UT1705" s="6"/>
      <c r="UU1705" s="6"/>
      <c r="UV1705" s="6"/>
      <c r="UW1705" s="6"/>
      <c r="UX1705" s="6"/>
      <c r="UY1705" s="6"/>
      <c r="UZ1705" s="6"/>
      <c r="VA1705" s="6"/>
      <c r="VM1705" s="6"/>
      <c r="VN1705" s="6"/>
      <c r="VO1705" s="6"/>
      <c r="VP1705" s="6"/>
      <c r="VQ1705" s="6"/>
      <c r="VR1705" s="6"/>
      <c r="VS1705" s="6"/>
      <c r="VT1705" s="6"/>
      <c r="VU1705" s="6"/>
      <c r="VV1705" s="6"/>
      <c r="VW1705" s="6"/>
      <c r="VX1705" s="6"/>
      <c r="VY1705" s="6"/>
      <c r="VZ1705" s="6"/>
      <c r="WA1705" s="6"/>
      <c r="WB1705" s="6"/>
      <c r="WC1705" s="6"/>
      <c r="WD1705" s="6"/>
      <c r="WE1705" s="6"/>
      <c r="WF1705" s="6"/>
      <c r="WO1705" s="6"/>
      <c r="WP1705" s="6"/>
      <c r="WQ1705" s="6"/>
      <c r="WR1705" s="6"/>
      <c r="WS1705" s="6"/>
      <c r="WT1705" s="6"/>
      <c r="WU1705" s="6"/>
      <c r="WV1705" s="6"/>
      <c r="WW1705" s="6"/>
      <c r="WX1705" s="6"/>
      <c r="WY1705" s="6"/>
      <c r="WZ1705" s="6"/>
      <c r="XA1705" s="6"/>
      <c r="XB1705" s="6"/>
      <c r="XC1705" s="6"/>
      <c r="XD1705" s="6"/>
      <c r="XE1705" s="6"/>
      <c r="XF1705" s="6"/>
      <c r="XG1705" s="6"/>
      <c r="XH1705" s="6"/>
    </row>
    <row r="1706" spans="2:632" s="4" customFormat="1" x14ac:dyDescent="0.2">
      <c r="B1706" s="6"/>
      <c r="C1706" s="6"/>
      <c r="E1706" s="6"/>
      <c r="UH1706" s="6"/>
      <c r="UI1706" s="6"/>
      <c r="UJ1706" s="6"/>
      <c r="UK1706" s="6"/>
      <c r="UL1706" s="6"/>
      <c r="UM1706" s="6"/>
      <c r="UN1706" s="6"/>
      <c r="UO1706" s="6"/>
      <c r="UP1706" s="6"/>
      <c r="UQ1706" s="6"/>
      <c r="UR1706" s="6"/>
      <c r="US1706" s="6"/>
      <c r="UT1706" s="6"/>
      <c r="UU1706" s="6"/>
      <c r="UV1706" s="6"/>
      <c r="UW1706" s="6"/>
      <c r="UX1706" s="6"/>
      <c r="UY1706" s="6"/>
      <c r="UZ1706" s="6"/>
      <c r="VA1706" s="6"/>
      <c r="VM1706" s="6"/>
      <c r="VN1706" s="6"/>
      <c r="VO1706" s="6"/>
      <c r="VP1706" s="6"/>
      <c r="VQ1706" s="6"/>
      <c r="VR1706" s="6"/>
      <c r="VS1706" s="6"/>
      <c r="VT1706" s="6"/>
      <c r="VU1706" s="6"/>
      <c r="VV1706" s="6"/>
      <c r="VW1706" s="6"/>
      <c r="VX1706" s="6"/>
      <c r="VY1706" s="6"/>
      <c r="VZ1706" s="6"/>
      <c r="WA1706" s="6"/>
      <c r="WB1706" s="6"/>
      <c r="WC1706" s="6"/>
      <c r="WD1706" s="6"/>
      <c r="WE1706" s="6"/>
      <c r="WF1706" s="6"/>
      <c r="WO1706" s="6"/>
      <c r="WP1706" s="6"/>
      <c r="WQ1706" s="6"/>
      <c r="WR1706" s="6"/>
      <c r="WS1706" s="6"/>
      <c r="WT1706" s="6"/>
      <c r="WU1706" s="6"/>
      <c r="WV1706" s="6"/>
      <c r="WW1706" s="6"/>
      <c r="WX1706" s="6"/>
      <c r="WY1706" s="6"/>
      <c r="WZ1706" s="6"/>
      <c r="XA1706" s="6"/>
      <c r="XB1706" s="6"/>
      <c r="XC1706" s="6"/>
      <c r="XD1706" s="6"/>
      <c r="XE1706" s="6"/>
      <c r="XF1706" s="6"/>
      <c r="XG1706" s="6"/>
      <c r="XH1706" s="6"/>
    </row>
    <row r="1707" spans="2:632" s="4" customFormat="1" x14ac:dyDescent="0.2">
      <c r="B1707" s="6"/>
      <c r="C1707" s="6"/>
      <c r="E1707" s="6"/>
      <c r="UH1707" s="6"/>
      <c r="UI1707" s="6"/>
      <c r="UJ1707" s="6"/>
      <c r="UK1707" s="6"/>
      <c r="UL1707" s="6"/>
      <c r="UM1707" s="6"/>
      <c r="UN1707" s="6"/>
      <c r="UO1707" s="6"/>
      <c r="UP1707" s="6"/>
      <c r="UQ1707" s="6"/>
      <c r="UR1707" s="6"/>
      <c r="US1707" s="6"/>
      <c r="UT1707" s="6"/>
      <c r="UU1707" s="6"/>
      <c r="UV1707" s="6"/>
      <c r="UW1707" s="6"/>
      <c r="UX1707" s="6"/>
      <c r="UY1707" s="6"/>
      <c r="UZ1707" s="6"/>
      <c r="VA1707" s="6"/>
      <c r="VM1707" s="6"/>
      <c r="VN1707" s="6"/>
      <c r="VO1707" s="6"/>
      <c r="VP1707" s="6"/>
      <c r="VQ1707" s="6"/>
      <c r="VR1707" s="6"/>
      <c r="VS1707" s="6"/>
      <c r="VT1707" s="6"/>
      <c r="VU1707" s="6"/>
      <c r="VV1707" s="6"/>
      <c r="VW1707" s="6"/>
      <c r="VX1707" s="6"/>
      <c r="VY1707" s="6"/>
      <c r="VZ1707" s="6"/>
      <c r="WA1707" s="6"/>
      <c r="WB1707" s="6"/>
      <c r="WC1707" s="6"/>
      <c r="WD1707" s="6"/>
      <c r="WE1707" s="6"/>
      <c r="WF1707" s="6"/>
      <c r="WO1707" s="6"/>
      <c r="WP1707" s="6"/>
      <c r="WQ1707" s="6"/>
      <c r="WR1707" s="6"/>
      <c r="WS1707" s="6"/>
      <c r="WT1707" s="6"/>
      <c r="WU1707" s="6"/>
      <c r="WV1707" s="6"/>
      <c r="WW1707" s="6"/>
      <c r="WX1707" s="6"/>
      <c r="WY1707" s="6"/>
      <c r="WZ1707" s="6"/>
      <c r="XA1707" s="6"/>
      <c r="XB1707" s="6"/>
      <c r="XC1707" s="6"/>
      <c r="XD1707" s="6"/>
      <c r="XE1707" s="6"/>
      <c r="XF1707" s="6"/>
      <c r="XG1707" s="6"/>
      <c r="XH1707" s="6"/>
    </row>
    <row r="1708" spans="2:632" s="4" customFormat="1" x14ac:dyDescent="0.2">
      <c r="B1708" s="6"/>
      <c r="C1708" s="6"/>
      <c r="E1708" s="6"/>
      <c r="UH1708" s="6"/>
      <c r="UI1708" s="6"/>
      <c r="UJ1708" s="6"/>
      <c r="UK1708" s="6"/>
      <c r="UL1708" s="6"/>
      <c r="UM1708" s="6"/>
      <c r="UN1708" s="6"/>
      <c r="UO1708" s="6"/>
      <c r="UP1708" s="6"/>
      <c r="UQ1708" s="6"/>
      <c r="UR1708" s="6"/>
      <c r="US1708" s="6"/>
      <c r="UT1708" s="6"/>
      <c r="UU1708" s="6"/>
      <c r="UV1708" s="6"/>
      <c r="UW1708" s="6"/>
      <c r="UX1708" s="6"/>
      <c r="UY1708" s="6"/>
      <c r="UZ1708" s="6"/>
      <c r="VA1708" s="6"/>
      <c r="VM1708" s="6"/>
      <c r="VN1708" s="6"/>
      <c r="VO1708" s="6"/>
      <c r="VP1708" s="6"/>
      <c r="VQ1708" s="6"/>
      <c r="VR1708" s="6"/>
      <c r="VS1708" s="6"/>
      <c r="VT1708" s="6"/>
      <c r="VU1708" s="6"/>
      <c r="VV1708" s="6"/>
      <c r="VW1708" s="6"/>
      <c r="VX1708" s="6"/>
      <c r="VY1708" s="6"/>
      <c r="VZ1708" s="6"/>
      <c r="WA1708" s="6"/>
      <c r="WB1708" s="6"/>
      <c r="WC1708" s="6"/>
      <c r="WD1708" s="6"/>
      <c r="WE1708" s="6"/>
      <c r="WF1708" s="6"/>
      <c r="WO1708" s="6"/>
      <c r="WP1708" s="6"/>
      <c r="WQ1708" s="6"/>
      <c r="WR1708" s="6"/>
      <c r="WS1708" s="6"/>
      <c r="WT1708" s="6"/>
      <c r="WU1708" s="6"/>
      <c r="WV1708" s="6"/>
      <c r="WW1708" s="6"/>
      <c r="WX1708" s="6"/>
      <c r="WY1708" s="6"/>
      <c r="WZ1708" s="6"/>
      <c r="XA1708" s="6"/>
      <c r="XB1708" s="6"/>
      <c r="XC1708" s="6"/>
      <c r="XD1708" s="6"/>
      <c r="XE1708" s="6"/>
      <c r="XF1708" s="6"/>
      <c r="XG1708" s="6"/>
      <c r="XH1708" s="6"/>
    </row>
    <row r="1709" spans="2:632" s="4" customFormat="1" x14ac:dyDescent="0.2">
      <c r="B1709" s="6"/>
      <c r="C1709" s="6"/>
      <c r="E1709" s="6"/>
      <c r="UH1709" s="6"/>
      <c r="UI1709" s="6"/>
      <c r="UJ1709" s="6"/>
      <c r="UK1709" s="6"/>
      <c r="UL1709" s="6"/>
      <c r="UM1709" s="6"/>
      <c r="UN1709" s="6"/>
      <c r="UO1709" s="6"/>
      <c r="UP1709" s="6"/>
      <c r="UQ1709" s="6"/>
      <c r="UR1709" s="6"/>
      <c r="US1709" s="6"/>
      <c r="UT1709" s="6"/>
      <c r="UU1709" s="6"/>
      <c r="UV1709" s="6"/>
      <c r="UW1709" s="6"/>
      <c r="UX1709" s="6"/>
      <c r="UY1709" s="6"/>
      <c r="UZ1709" s="6"/>
      <c r="VA1709" s="6"/>
      <c r="VM1709" s="6"/>
      <c r="VN1709" s="6"/>
      <c r="VO1709" s="6"/>
      <c r="VP1709" s="6"/>
      <c r="VQ1709" s="6"/>
      <c r="VR1709" s="6"/>
      <c r="VS1709" s="6"/>
      <c r="VT1709" s="6"/>
      <c r="VU1709" s="6"/>
      <c r="VV1709" s="6"/>
      <c r="VW1709" s="6"/>
      <c r="VX1709" s="6"/>
      <c r="VY1709" s="6"/>
      <c r="VZ1709" s="6"/>
      <c r="WA1709" s="6"/>
      <c r="WB1709" s="6"/>
      <c r="WC1709" s="6"/>
      <c r="WD1709" s="6"/>
      <c r="WE1709" s="6"/>
      <c r="WF1709" s="6"/>
      <c r="WO1709" s="6"/>
      <c r="WP1709" s="6"/>
      <c r="WQ1709" s="6"/>
      <c r="WR1709" s="6"/>
      <c r="WS1709" s="6"/>
      <c r="WT1709" s="6"/>
      <c r="WU1709" s="6"/>
      <c r="WV1709" s="6"/>
      <c r="WW1709" s="6"/>
      <c r="WX1709" s="6"/>
      <c r="WY1709" s="6"/>
      <c r="WZ1709" s="6"/>
      <c r="XA1709" s="6"/>
      <c r="XB1709" s="6"/>
      <c r="XC1709" s="6"/>
      <c r="XD1709" s="6"/>
      <c r="XE1709" s="6"/>
      <c r="XF1709" s="6"/>
      <c r="XG1709" s="6"/>
      <c r="XH1709" s="6"/>
    </row>
    <row r="1710" spans="2:632" s="4" customFormat="1" x14ac:dyDescent="0.2">
      <c r="B1710" s="6"/>
      <c r="C1710" s="6"/>
      <c r="E1710" s="6"/>
      <c r="UH1710" s="6"/>
      <c r="UI1710" s="6"/>
      <c r="UJ1710" s="6"/>
      <c r="UK1710" s="6"/>
      <c r="UL1710" s="6"/>
      <c r="UM1710" s="6"/>
      <c r="UN1710" s="6"/>
      <c r="UO1710" s="6"/>
      <c r="UP1710" s="6"/>
      <c r="UQ1710" s="6"/>
      <c r="UR1710" s="6"/>
      <c r="US1710" s="6"/>
      <c r="UT1710" s="6"/>
      <c r="UU1710" s="6"/>
      <c r="UV1710" s="6"/>
      <c r="UW1710" s="6"/>
      <c r="UX1710" s="6"/>
      <c r="UY1710" s="6"/>
      <c r="UZ1710" s="6"/>
      <c r="VA1710" s="6"/>
      <c r="VM1710" s="6"/>
      <c r="VN1710" s="6"/>
      <c r="VO1710" s="6"/>
      <c r="VP1710" s="6"/>
      <c r="VQ1710" s="6"/>
      <c r="VR1710" s="6"/>
      <c r="VS1710" s="6"/>
      <c r="VT1710" s="6"/>
      <c r="VU1710" s="6"/>
      <c r="VV1710" s="6"/>
      <c r="VW1710" s="6"/>
      <c r="VX1710" s="6"/>
      <c r="VY1710" s="6"/>
      <c r="VZ1710" s="6"/>
      <c r="WA1710" s="6"/>
      <c r="WB1710" s="6"/>
      <c r="WC1710" s="6"/>
      <c r="WD1710" s="6"/>
      <c r="WE1710" s="6"/>
      <c r="WF1710" s="6"/>
      <c r="WO1710" s="6"/>
      <c r="WP1710" s="6"/>
      <c r="WQ1710" s="6"/>
      <c r="WR1710" s="6"/>
      <c r="WS1710" s="6"/>
      <c r="WT1710" s="6"/>
      <c r="WU1710" s="6"/>
      <c r="WV1710" s="6"/>
      <c r="WW1710" s="6"/>
      <c r="WX1710" s="6"/>
      <c r="WY1710" s="6"/>
      <c r="WZ1710" s="6"/>
      <c r="XA1710" s="6"/>
      <c r="XB1710" s="6"/>
      <c r="XC1710" s="6"/>
      <c r="XD1710" s="6"/>
      <c r="XE1710" s="6"/>
      <c r="XF1710" s="6"/>
      <c r="XG1710" s="6"/>
      <c r="XH1710" s="6"/>
    </row>
    <row r="1711" spans="2:632" s="4" customFormat="1" x14ac:dyDescent="0.2">
      <c r="B1711" s="6"/>
      <c r="C1711" s="6"/>
      <c r="E1711" s="6"/>
      <c r="UH1711" s="6"/>
      <c r="UI1711" s="6"/>
      <c r="UJ1711" s="6"/>
      <c r="UK1711" s="6"/>
      <c r="UL1711" s="6"/>
      <c r="UM1711" s="6"/>
      <c r="UN1711" s="6"/>
      <c r="UO1711" s="6"/>
      <c r="UP1711" s="6"/>
      <c r="UQ1711" s="6"/>
      <c r="UR1711" s="6"/>
      <c r="US1711" s="6"/>
      <c r="UT1711" s="6"/>
      <c r="UU1711" s="6"/>
      <c r="UV1711" s="6"/>
      <c r="UW1711" s="6"/>
      <c r="UX1711" s="6"/>
      <c r="UY1711" s="6"/>
      <c r="UZ1711" s="6"/>
      <c r="VA1711" s="6"/>
      <c r="VM1711" s="6"/>
      <c r="VN1711" s="6"/>
      <c r="VO1711" s="6"/>
      <c r="VP1711" s="6"/>
      <c r="VQ1711" s="6"/>
      <c r="VR1711" s="6"/>
      <c r="VS1711" s="6"/>
      <c r="VT1711" s="6"/>
      <c r="VU1711" s="6"/>
      <c r="VV1711" s="6"/>
      <c r="VW1711" s="6"/>
      <c r="VX1711" s="6"/>
      <c r="VY1711" s="6"/>
      <c r="VZ1711" s="6"/>
      <c r="WA1711" s="6"/>
      <c r="WB1711" s="6"/>
      <c r="WC1711" s="6"/>
      <c r="WD1711" s="6"/>
      <c r="WE1711" s="6"/>
      <c r="WF1711" s="6"/>
      <c r="WO1711" s="6"/>
      <c r="WP1711" s="6"/>
      <c r="WQ1711" s="6"/>
      <c r="WR1711" s="6"/>
      <c r="WS1711" s="6"/>
      <c r="WT1711" s="6"/>
      <c r="WU1711" s="6"/>
      <c r="WV1711" s="6"/>
      <c r="WW1711" s="6"/>
      <c r="WX1711" s="6"/>
      <c r="WY1711" s="6"/>
      <c r="WZ1711" s="6"/>
      <c r="XA1711" s="6"/>
      <c r="XB1711" s="6"/>
      <c r="XC1711" s="6"/>
      <c r="XD1711" s="6"/>
      <c r="XE1711" s="6"/>
      <c r="XF1711" s="6"/>
      <c r="XG1711" s="6"/>
      <c r="XH1711" s="6"/>
    </row>
    <row r="1712" spans="2:632" s="4" customFormat="1" x14ac:dyDescent="0.2">
      <c r="B1712" s="6"/>
      <c r="C1712" s="6"/>
      <c r="E1712" s="6"/>
      <c r="UH1712" s="6"/>
      <c r="UI1712" s="6"/>
      <c r="UJ1712" s="6"/>
      <c r="UK1712" s="6"/>
      <c r="UL1712" s="6"/>
      <c r="UM1712" s="6"/>
      <c r="UN1712" s="6"/>
      <c r="UO1712" s="6"/>
      <c r="UP1712" s="6"/>
      <c r="UQ1712" s="6"/>
      <c r="UR1712" s="6"/>
      <c r="US1712" s="6"/>
      <c r="UT1712" s="6"/>
      <c r="UU1712" s="6"/>
      <c r="UV1712" s="6"/>
      <c r="UW1712" s="6"/>
      <c r="UX1712" s="6"/>
      <c r="UY1712" s="6"/>
      <c r="UZ1712" s="6"/>
      <c r="VA1712" s="6"/>
      <c r="VM1712" s="6"/>
      <c r="VN1712" s="6"/>
      <c r="VO1712" s="6"/>
      <c r="VP1712" s="6"/>
      <c r="VQ1712" s="6"/>
      <c r="VR1712" s="6"/>
      <c r="VS1712" s="6"/>
      <c r="VT1712" s="6"/>
      <c r="VU1712" s="6"/>
      <c r="VV1712" s="6"/>
      <c r="VW1712" s="6"/>
      <c r="VX1712" s="6"/>
      <c r="VY1712" s="6"/>
      <c r="VZ1712" s="6"/>
      <c r="WA1712" s="6"/>
      <c r="WB1712" s="6"/>
      <c r="WC1712" s="6"/>
      <c r="WD1712" s="6"/>
      <c r="WE1712" s="6"/>
      <c r="WF1712" s="6"/>
      <c r="WO1712" s="6"/>
      <c r="WP1712" s="6"/>
      <c r="WQ1712" s="6"/>
      <c r="WR1712" s="6"/>
      <c r="WS1712" s="6"/>
      <c r="WT1712" s="6"/>
      <c r="WU1712" s="6"/>
      <c r="WV1712" s="6"/>
      <c r="WW1712" s="6"/>
      <c r="WX1712" s="6"/>
      <c r="WY1712" s="6"/>
      <c r="WZ1712" s="6"/>
      <c r="XA1712" s="6"/>
      <c r="XB1712" s="6"/>
      <c r="XC1712" s="6"/>
      <c r="XD1712" s="6"/>
      <c r="XE1712" s="6"/>
      <c r="XF1712" s="6"/>
      <c r="XG1712" s="6"/>
      <c r="XH1712" s="6"/>
    </row>
    <row r="1713" spans="2:632" s="4" customFormat="1" x14ac:dyDescent="0.2">
      <c r="B1713" s="6"/>
      <c r="C1713" s="6"/>
      <c r="E1713" s="6"/>
      <c r="UH1713" s="6"/>
      <c r="UI1713" s="6"/>
      <c r="UJ1713" s="6"/>
      <c r="UK1713" s="6"/>
      <c r="UL1713" s="6"/>
      <c r="UM1713" s="6"/>
      <c r="UN1713" s="6"/>
      <c r="UO1713" s="6"/>
      <c r="UP1713" s="6"/>
      <c r="UQ1713" s="6"/>
      <c r="UR1713" s="6"/>
      <c r="US1713" s="6"/>
      <c r="UT1713" s="6"/>
      <c r="UU1713" s="6"/>
      <c r="UV1713" s="6"/>
      <c r="UW1713" s="6"/>
      <c r="UX1713" s="6"/>
      <c r="UY1713" s="6"/>
      <c r="UZ1713" s="6"/>
      <c r="VA1713" s="6"/>
      <c r="VM1713" s="6"/>
      <c r="VN1713" s="6"/>
      <c r="VO1713" s="6"/>
      <c r="VP1713" s="6"/>
      <c r="VQ1713" s="6"/>
      <c r="VR1713" s="6"/>
      <c r="VS1713" s="6"/>
      <c r="VT1713" s="6"/>
      <c r="VU1713" s="6"/>
      <c r="VV1713" s="6"/>
      <c r="VW1713" s="6"/>
      <c r="VX1713" s="6"/>
      <c r="VY1713" s="6"/>
      <c r="VZ1713" s="6"/>
      <c r="WA1713" s="6"/>
      <c r="WB1713" s="6"/>
      <c r="WC1713" s="6"/>
      <c r="WD1713" s="6"/>
      <c r="WE1713" s="6"/>
      <c r="WF1713" s="6"/>
      <c r="WO1713" s="6"/>
      <c r="WP1713" s="6"/>
      <c r="WQ1713" s="6"/>
      <c r="WR1713" s="6"/>
      <c r="WS1713" s="6"/>
      <c r="WT1713" s="6"/>
      <c r="WU1713" s="6"/>
      <c r="WV1713" s="6"/>
      <c r="WW1713" s="6"/>
      <c r="WX1713" s="6"/>
      <c r="WY1713" s="6"/>
      <c r="WZ1713" s="6"/>
      <c r="XA1713" s="6"/>
      <c r="XB1713" s="6"/>
      <c r="XC1713" s="6"/>
      <c r="XD1713" s="6"/>
      <c r="XE1713" s="6"/>
      <c r="XF1713" s="6"/>
      <c r="XG1713" s="6"/>
      <c r="XH1713" s="6"/>
    </row>
    <row r="1714" spans="2:632" s="4" customFormat="1" x14ac:dyDescent="0.2">
      <c r="B1714" s="6"/>
      <c r="C1714" s="6"/>
      <c r="E1714" s="6"/>
      <c r="UH1714" s="6"/>
      <c r="UI1714" s="6"/>
      <c r="UJ1714" s="6"/>
      <c r="UK1714" s="6"/>
      <c r="UL1714" s="6"/>
      <c r="UM1714" s="6"/>
      <c r="UN1714" s="6"/>
      <c r="UO1714" s="6"/>
      <c r="UP1714" s="6"/>
      <c r="UQ1714" s="6"/>
      <c r="UR1714" s="6"/>
      <c r="US1714" s="6"/>
      <c r="UT1714" s="6"/>
      <c r="UU1714" s="6"/>
      <c r="UV1714" s="6"/>
      <c r="UW1714" s="6"/>
      <c r="UX1714" s="6"/>
      <c r="UY1714" s="6"/>
      <c r="UZ1714" s="6"/>
      <c r="VA1714" s="6"/>
      <c r="VM1714" s="6"/>
      <c r="VN1714" s="6"/>
      <c r="VO1714" s="6"/>
      <c r="VP1714" s="6"/>
      <c r="VQ1714" s="6"/>
      <c r="VR1714" s="6"/>
      <c r="VS1714" s="6"/>
      <c r="VT1714" s="6"/>
      <c r="VU1714" s="6"/>
      <c r="VV1714" s="6"/>
      <c r="VW1714" s="6"/>
      <c r="VX1714" s="6"/>
      <c r="VY1714" s="6"/>
      <c r="VZ1714" s="6"/>
      <c r="WA1714" s="6"/>
      <c r="WB1714" s="6"/>
      <c r="WC1714" s="6"/>
      <c r="WD1714" s="6"/>
      <c r="WE1714" s="6"/>
      <c r="WF1714" s="6"/>
      <c r="WO1714" s="6"/>
      <c r="WP1714" s="6"/>
      <c r="WQ1714" s="6"/>
      <c r="WR1714" s="6"/>
      <c r="WS1714" s="6"/>
      <c r="WT1714" s="6"/>
      <c r="WU1714" s="6"/>
      <c r="WV1714" s="6"/>
      <c r="WW1714" s="6"/>
      <c r="WX1714" s="6"/>
      <c r="WY1714" s="6"/>
      <c r="WZ1714" s="6"/>
      <c r="XA1714" s="6"/>
      <c r="XB1714" s="6"/>
      <c r="XC1714" s="6"/>
      <c r="XD1714" s="6"/>
      <c r="XE1714" s="6"/>
      <c r="XF1714" s="6"/>
      <c r="XG1714" s="6"/>
      <c r="XH1714" s="6"/>
    </row>
    <row r="1715" spans="2:632" s="4" customFormat="1" x14ac:dyDescent="0.2">
      <c r="B1715" s="6"/>
      <c r="C1715" s="6"/>
      <c r="E1715" s="6"/>
      <c r="UH1715" s="6"/>
      <c r="UI1715" s="6"/>
      <c r="UJ1715" s="6"/>
      <c r="UK1715" s="6"/>
      <c r="UL1715" s="6"/>
      <c r="UM1715" s="6"/>
      <c r="UN1715" s="6"/>
      <c r="UO1715" s="6"/>
      <c r="UP1715" s="6"/>
      <c r="UQ1715" s="6"/>
      <c r="UR1715" s="6"/>
      <c r="US1715" s="6"/>
      <c r="UT1715" s="6"/>
      <c r="UU1715" s="6"/>
      <c r="UV1715" s="6"/>
      <c r="UW1715" s="6"/>
      <c r="UX1715" s="6"/>
      <c r="UY1715" s="6"/>
      <c r="UZ1715" s="6"/>
      <c r="VA1715" s="6"/>
      <c r="VM1715" s="6"/>
      <c r="VN1715" s="6"/>
      <c r="VO1715" s="6"/>
      <c r="VP1715" s="6"/>
      <c r="VQ1715" s="6"/>
      <c r="VR1715" s="6"/>
      <c r="VS1715" s="6"/>
      <c r="VT1715" s="6"/>
      <c r="VU1715" s="6"/>
      <c r="VV1715" s="6"/>
      <c r="VW1715" s="6"/>
      <c r="VX1715" s="6"/>
      <c r="VY1715" s="6"/>
      <c r="VZ1715" s="6"/>
      <c r="WA1715" s="6"/>
      <c r="WB1715" s="6"/>
      <c r="WC1715" s="6"/>
      <c r="WD1715" s="6"/>
      <c r="WE1715" s="6"/>
      <c r="WF1715" s="6"/>
      <c r="WO1715" s="6"/>
      <c r="WP1715" s="6"/>
      <c r="WQ1715" s="6"/>
      <c r="WR1715" s="6"/>
      <c r="WS1715" s="6"/>
      <c r="WT1715" s="6"/>
      <c r="WU1715" s="6"/>
      <c r="WV1715" s="6"/>
      <c r="WW1715" s="6"/>
      <c r="WX1715" s="6"/>
      <c r="WY1715" s="6"/>
      <c r="WZ1715" s="6"/>
      <c r="XA1715" s="6"/>
      <c r="XB1715" s="6"/>
      <c r="XC1715" s="6"/>
      <c r="XD1715" s="6"/>
      <c r="XE1715" s="6"/>
      <c r="XF1715" s="6"/>
      <c r="XG1715" s="6"/>
      <c r="XH1715" s="6"/>
    </row>
    <row r="1716" spans="2:632" s="4" customFormat="1" x14ac:dyDescent="0.2">
      <c r="B1716" s="6"/>
      <c r="C1716" s="6"/>
      <c r="E1716" s="6"/>
      <c r="UH1716" s="6"/>
      <c r="UI1716" s="6"/>
      <c r="UJ1716" s="6"/>
      <c r="UK1716" s="6"/>
      <c r="UL1716" s="6"/>
      <c r="UM1716" s="6"/>
      <c r="UN1716" s="6"/>
      <c r="UO1716" s="6"/>
      <c r="UP1716" s="6"/>
      <c r="UQ1716" s="6"/>
      <c r="UR1716" s="6"/>
      <c r="US1716" s="6"/>
      <c r="UT1716" s="6"/>
      <c r="UU1716" s="6"/>
      <c r="UV1716" s="6"/>
      <c r="UW1716" s="6"/>
      <c r="UX1716" s="6"/>
      <c r="UY1716" s="6"/>
      <c r="UZ1716" s="6"/>
      <c r="VA1716" s="6"/>
      <c r="VM1716" s="6"/>
      <c r="VN1716" s="6"/>
      <c r="VO1716" s="6"/>
      <c r="VP1716" s="6"/>
      <c r="VQ1716" s="6"/>
      <c r="VR1716" s="6"/>
      <c r="VS1716" s="6"/>
      <c r="VT1716" s="6"/>
      <c r="VU1716" s="6"/>
      <c r="VV1716" s="6"/>
      <c r="VW1716" s="6"/>
      <c r="VX1716" s="6"/>
      <c r="VY1716" s="6"/>
      <c r="VZ1716" s="6"/>
      <c r="WA1716" s="6"/>
      <c r="WB1716" s="6"/>
      <c r="WC1716" s="6"/>
      <c r="WD1716" s="6"/>
      <c r="WE1716" s="6"/>
      <c r="WF1716" s="6"/>
      <c r="WO1716" s="6"/>
      <c r="WP1716" s="6"/>
      <c r="WQ1716" s="6"/>
      <c r="WR1716" s="6"/>
      <c r="WS1716" s="6"/>
      <c r="WT1716" s="6"/>
      <c r="WU1716" s="6"/>
      <c r="WV1716" s="6"/>
      <c r="WW1716" s="6"/>
      <c r="WX1716" s="6"/>
      <c r="WY1716" s="6"/>
      <c r="WZ1716" s="6"/>
      <c r="XA1716" s="6"/>
      <c r="XB1716" s="6"/>
      <c r="XC1716" s="6"/>
      <c r="XD1716" s="6"/>
      <c r="XE1716" s="6"/>
      <c r="XF1716" s="6"/>
      <c r="XG1716" s="6"/>
      <c r="XH1716" s="6"/>
    </row>
    <row r="1717" spans="2:632" s="4" customFormat="1" x14ac:dyDescent="0.2">
      <c r="B1717" s="6"/>
      <c r="C1717" s="6"/>
      <c r="E1717" s="6"/>
      <c r="UH1717" s="6"/>
      <c r="UI1717" s="6"/>
      <c r="UJ1717" s="6"/>
      <c r="UK1717" s="6"/>
      <c r="UL1717" s="6"/>
      <c r="UM1717" s="6"/>
      <c r="UN1717" s="6"/>
      <c r="UO1717" s="6"/>
      <c r="UP1717" s="6"/>
      <c r="UQ1717" s="6"/>
      <c r="UR1717" s="6"/>
      <c r="US1717" s="6"/>
      <c r="UT1717" s="6"/>
      <c r="UU1717" s="6"/>
      <c r="UV1717" s="6"/>
      <c r="UW1717" s="6"/>
      <c r="UX1717" s="6"/>
      <c r="UY1717" s="6"/>
      <c r="UZ1717" s="6"/>
      <c r="VA1717" s="6"/>
      <c r="VM1717" s="6"/>
      <c r="VN1717" s="6"/>
      <c r="VO1717" s="6"/>
      <c r="VP1717" s="6"/>
      <c r="VQ1717" s="6"/>
      <c r="VR1717" s="6"/>
      <c r="VS1717" s="6"/>
      <c r="VT1717" s="6"/>
      <c r="VU1717" s="6"/>
      <c r="VV1717" s="6"/>
      <c r="VW1717" s="6"/>
      <c r="VX1717" s="6"/>
      <c r="VY1717" s="6"/>
      <c r="VZ1717" s="6"/>
      <c r="WA1717" s="6"/>
      <c r="WB1717" s="6"/>
      <c r="WC1717" s="6"/>
      <c r="WD1717" s="6"/>
      <c r="WE1717" s="6"/>
      <c r="WF1717" s="6"/>
      <c r="WO1717" s="6"/>
      <c r="WP1717" s="6"/>
      <c r="WQ1717" s="6"/>
      <c r="WR1717" s="6"/>
      <c r="WS1717" s="6"/>
      <c r="WT1717" s="6"/>
      <c r="WU1717" s="6"/>
      <c r="WV1717" s="6"/>
      <c r="WW1717" s="6"/>
      <c r="WX1717" s="6"/>
      <c r="WY1717" s="6"/>
      <c r="WZ1717" s="6"/>
      <c r="XA1717" s="6"/>
      <c r="XB1717" s="6"/>
      <c r="XC1717" s="6"/>
      <c r="XD1717" s="6"/>
      <c r="XE1717" s="6"/>
      <c r="XF1717" s="6"/>
      <c r="XG1717" s="6"/>
      <c r="XH1717" s="6"/>
    </row>
    <row r="1718" spans="2:632" s="4" customFormat="1" x14ac:dyDescent="0.2">
      <c r="B1718" s="6"/>
      <c r="C1718" s="6"/>
      <c r="E1718" s="6"/>
      <c r="UH1718" s="6"/>
      <c r="UI1718" s="6"/>
      <c r="UJ1718" s="6"/>
      <c r="UK1718" s="6"/>
      <c r="UL1718" s="6"/>
      <c r="UM1718" s="6"/>
      <c r="UN1718" s="6"/>
      <c r="UO1718" s="6"/>
      <c r="UP1718" s="6"/>
      <c r="UQ1718" s="6"/>
      <c r="UR1718" s="6"/>
      <c r="US1718" s="6"/>
      <c r="UT1718" s="6"/>
      <c r="UU1718" s="6"/>
      <c r="UV1718" s="6"/>
      <c r="UW1718" s="6"/>
      <c r="UX1718" s="6"/>
      <c r="UY1718" s="6"/>
      <c r="UZ1718" s="6"/>
      <c r="VA1718" s="6"/>
      <c r="VM1718" s="6"/>
      <c r="VN1718" s="6"/>
      <c r="VO1718" s="6"/>
      <c r="VP1718" s="6"/>
      <c r="VQ1718" s="6"/>
      <c r="VR1718" s="6"/>
      <c r="VS1718" s="6"/>
      <c r="VT1718" s="6"/>
      <c r="VU1718" s="6"/>
      <c r="VV1718" s="6"/>
      <c r="VW1718" s="6"/>
      <c r="VX1718" s="6"/>
      <c r="VY1718" s="6"/>
      <c r="VZ1718" s="6"/>
      <c r="WA1718" s="6"/>
      <c r="WB1718" s="6"/>
      <c r="WC1718" s="6"/>
      <c r="WD1718" s="6"/>
      <c r="WE1718" s="6"/>
      <c r="WF1718" s="6"/>
      <c r="WO1718" s="6"/>
      <c r="WP1718" s="6"/>
      <c r="WQ1718" s="6"/>
      <c r="WR1718" s="6"/>
      <c r="WS1718" s="6"/>
      <c r="WT1718" s="6"/>
      <c r="WU1718" s="6"/>
      <c r="WV1718" s="6"/>
      <c r="WW1718" s="6"/>
      <c r="WX1718" s="6"/>
      <c r="WY1718" s="6"/>
      <c r="WZ1718" s="6"/>
      <c r="XA1718" s="6"/>
      <c r="XB1718" s="6"/>
      <c r="XC1718" s="6"/>
      <c r="XD1718" s="6"/>
      <c r="XE1718" s="6"/>
      <c r="XF1718" s="6"/>
      <c r="XG1718" s="6"/>
      <c r="XH1718" s="6"/>
    </row>
    <row r="1719" spans="2:632" s="4" customFormat="1" x14ac:dyDescent="0.2">
      <c r="B1719" s="6"/>
      <c r="C1719" s="6"/>
      <c r="E1719" s="6"/>
      <c r="UH1719" s="6"/>
      <c r="UI1719" s="6"/>
      <c r="UJ1719" s="6"/>
      <c r="UK1719" s="6"/>
      <c r="UL1719" s="6"/>
      <c r="UM1719" s="6"/>
      <c r="UN1719" s="6"/>
      <c r="UO1719" s="6"/>
      <c r="UP1719" s="6"/>
      <c r="UQ1719" s="6"/>
      <c r="UR1719" s="6"/>
      <c r="US1719" s="6"/>
      <c r="UT1719" s="6"/>
      <c r="UU1719" s="6"/>
      <c r="UV1719" s="6"/>
      <c r="UW1719" s="6"/>
      <c r="UX1719" s="6"/>
      <c r="UY1719" s="6"/>
      <c r="UZ1719" s="6"/>
      <c r="VA1719" s="6"/>
      <c r="VM1719" s="6"/>
      <c r="VN1719" s="6"/>
      <c r="VO1719" s="6"/>
      <c r="VP1719" s="6"/>
      <c r="VQ1719" s="6"/>
      <c r="VR1719" s="6"/>
      <c r="VS1719" s="6"/>
      <c r="VT1719" s="6"/>
      <c r="VU1719" s="6"/>
      <c r="VV1719" s="6"/>
      <c r="VW1719" s="6"/>
      <c r="VX1719" s="6"/>
      <c r="VY1719" s="6"/>
      <c r="VZ1719" s="6"/>
      <c r="WA1719" s="6"/>
      <c r="WB1719" s="6"/>
      <c r="WC1719" s="6"/>
      <c r="WD1719" s="6"/>
      <c r="WE1719" s="6"/>
      <c r="WF1719" s="6"/>
      <c r="WO1719" s="6"/>
      <c r="WP1719" s="6"/>
      <c r="WQ1719" s="6"/>
      <c r="WR1719" s="6"/>
      <c r="WS1719" s="6"/>
      <c r="WT1719" s="6"/>
      <c r="WU1719" s="6"/>
      <c r="WV1719" s="6"/>
      <c r="WW1719" s="6"/>
      <c r="WX1719" s="6"/>
      <c r="WY1719" s="6"/>
      <c r="WZ1719" s="6"/>
      <c r="XA1719" s="6"/>
      <c r="XB1719" s="6"/>
      <c r="XC1719" s="6"/>
      <c r="XD1719" s="6"/>
      <c r="XE1719" s="6"/>
      <c r="XF1719" s="6"/>
      <c r="XG1719" s="6"/>
      <c r="XH1719" s="6"/>
    </row>
    <row r="1720" spans="2:632" s="4" customFormat="1" x14ac:dyDescent="0.2">
      <c r="B1720" s="6"/>
      <c r="C1720" s="6"/>
      <c r="E1720" s="6"/>
      <c r="UH1720" s="6"/>
      <c r="UI1720" s="6"/>
      <c r="UJ1720" s="6"/>
      <c r="UK1720" s="6"/>
      <c r="UL1720" s="6"/>
      <c r="UM1720" s="6"/>
      <c r="UN1720" s="6"/>
      <c r="UO1720" s="6"/>
      <c r="UP1720" s="6"/>
      <c r="UQ1720" s="6"/>
      <c r="UR1720" s="6"/>
      <c r="US1720" s="6"/>
      <c r="UT1720" s="6"/>
      <c r="UU1720" s="6"/>
      <c r="UV1720" s="6"/>
      <c r="UW1720" s="6"/>
      <c r="UX1720" s="6"/>
      <c r="UY1720" s="6"/>
      <c r="UZ1720" s="6"/>
      <c r="VA1720" s="6"/>
      <c r="VM1720" s="6"/>
      <c r="VN1720" s="6"/>
      <c r="VO1720" s="6"/>
      <c r="VP1720" s="6"/>
      <c r="VQ1720" s="6"/>
      <c r="VR1720" s="6"/>
      <c r="VS1720" s="6"/>
      <c r="VT1720" s="6"/>
      <c r="VU1720" s="6"/>
      <c r="VV1720" s="6"/>
      <c r="VW1720" s="6"/>
      <c r="VX1720" s="6"/>
      <c r="VY1720" s="6"/>
      <c r="VZ1720" s="6"/>
      <c r="WA1720" s="6"/>
      <c r="WB1720" s="6"/>
      <c r="WC1720" s="6"/>
      <c r="WD1720" s="6"/>
      <c r="WE1720" s="6"/>
      <c r="WF1720" s="6"/>
      <c r="WO1720" s="6"/>
      <c r="WP1720" s="6"/>
      <c r="WQ1720" s="6"/>
      <c r="WR1720" s="6"/>
      <c r="WS1720" s="6"/>
      <c r="WT1720" s="6"/>
      <c r="WU1720" s="6"/>
      <c r="WV1720" s="6"/>
      <c r="WW1720" s="6"/>
      <c r="WX1720" s="6"/>
      <c r="WY1720" s="6"/>
      <c r="WZ1720" s="6"/>
      <c r="XA1720" s="6"/>
      <c r="XB1720" s="6"/>
      <c r="XC1720" s="6"/>
      <c r="XD1720" s="6"/>
      <c r="XE1720" s="6"/>
      <c r="XF1720" s="6"/>
      <c r="XG1720" s="6"/>
      <c r="XH1720" s="6"/>
    </row>
    <row r="1721" spans="2:632" s="4" customFormat="1" x14ac:dyDescent="0.2">
      <c r="B1721" s="6"/>
      <c r="C1721" s="6"/>
      <c r="E1721" s="6"/>
      <c r="UH1721" s="6"/>
      <c r="UI1721" s="6"/>
      <c r="UJ1721" s="6"/>
      <c r="UK1721" s="6"/>
      <c r="UL1721" s="6"/>
      <c r="UM1721" s="6"/>
      <c r="UN1721" s="6"/>
      <c r="UO1721" s="6"/>
      <c r="UP1721" s="6"/>
      <c r="UQ1721" s="6"/>
      <c r="UR1721" s="6"/>
      <c r="US1721" s="6"/>
      <c r="UT1721" s="6"/>
      <c r="UU1721" s="6"/>
      <c r="UV1721" s="6"/>
      <c r="UW1721" s="6"/>
      <c r="UX1721" s="6"/>
      <c r="UY1721" s="6"/>
      <c r="UZ1721" s="6"/>
      <c r="VA1721" s="6"/>
      <c r="VM1721" s="6"/>
      <c r="VN1721" s="6"/>
      <c r="VO1721" s="6"/>
      <c r="VP1721" s="6"/>
      <c r="VQ1721" s="6"/>
      <c r="VR1721" s="6"/>
      <c r="VS1721" s="6"/>
      <c r="VT1721" s="6"/>
      <c r="VU1721" s="6"/>
      <c r="VV1721" s="6"/>
      <c r="VW1721" s="6"/>
      <c r="VX1721" s="6"/>
      <c r="VY1721" s="6"/>
      <c r="VZ1721" s="6"/>
      <c r="WA1721" s="6"/>
      <c r="WB1721" s="6"/>
      <c r="WC1721" s="6"/>
      <c r="WD1721" s="6"/>
      <c r="WE1721" s="6"/>
      <c r="WF1721" s="6"/>
      <c r="WO1721" s="6"/>
      <c r="WP1721" s="6"/>
      <c r="WQ1721" s="6"/>
      <c r="WR1721" s="6"/>
      <c r="WS1721" s="6"/>
      <c r="WT1721" s="6"/>
      <c r="WU1721" s="6"/>
      <c r="WV1721" s="6"/>
      <c r="WW1721" s="6"/>
      <c r="WX1721" s="6"/>
      <c r="WY1721" s="6"/>
      <c r="WZ1721" s="6"/>
      <c r="XA1721" s="6"/>
      <c r="XB1721" s="6"/>
      <c r="XC1721" s="6"/>
      <c r="XD1721" s="6"/>
      <c r="XE1721" s="6"/>
      <c r="XF1721" s="6"/>
      <c r="XG1721" s="6"/>
      <c r="XH1721" s="6"/>
    </row>
    <row r="1722" spans="2:632" s="4" customFormat="1" x14ac:dyDescent="0.2">
      <c r="B1722" s="6"/>
      <c r="C1722" s="6"/>
      <c r="E1722" s="6"/>
      <c r="UH1722" s="6"/>
      <c r="UI1722" s="6"/>
      <c r="UJ1722" s="6"/>
      <c r="UK1722" s="6"/>
      <c r="UL1722" s="6"/>
      <c r="UM1722" s="6"/>
      <c r="UN1722" s="6"/>
      <c r="UO1722" s="6"/>
      <c r="UP1722" s="6"/>
      <c r="UQ1722" s="6"/>
      <c r="UR1722" s="6"/>
      <c r="US1722" s="6"/>
      <c r="UT1722" s="6"/>
      <c r="UU1722" s="6"/>
      <c r="UV1722" s="6"/>
      <c r="UW1722" s="6"/>
      <c r="UX1722" s="6"/>
      <c r="UY1722" s="6"/>
      <c r="UZ1722" s="6"/>
      <c r="VA1722" s="6"/>
      <c r="VM1722" s="6"/>
      <c r="VN1722" s="6"/>
      <c r="VO1722" s="6"/>
      <c r="VP1722" s="6"/>
      <c r="VQ1722" s="6"/>
      <c r="VR1722" s="6"/>
      <c r="VS1722" s="6"/>
      <c r="VT1722" s="6"/>
      <c r="VU1722" s="6"/>
      <c r="VV1722" s="6"/>
      <c r="VW1722" s="6"/>
      <c r="VX1722" s="6"/>
      <c r="VY1722" s="6"/>
      <c r="VZ1722" s="6"/>
      <c r="WA1722" s="6"/>
      <c r="WB1722" s="6"/>
      <c r="WC1722" s="6"/>
      <c r="WD1722" s="6"/>
      <c r="WE1722" s="6"/>
      <c r="WF1722" s="6"/>
      <c r="WO1722" s="6"/>
      <c r="WP1722" s="6"/>
      <c r="WQ1722" s="6"/>
      <c r="WR1722" s="6"/>
      <c r="WS1722" s="6"/>
      <c r="WT1722" s="6"/>
      <c r="WU1722" s="6"/>
      <c r="WV1722" s="6"/>
      <c r="WW1722" s="6"/>
      <c r="WX1722" s="6"/>
      <c r="WY1722" s="6"/>
      <c r="WZ1722" s="6"/>
      <c r="XA1722" s="6"/>
      <c r="XB1722" s="6"/>
      <c r="XC1722" s="6"/>
      <c r="XD1722" s="6"/>
      <c r="XE1722" s="6"/>
      <c r="XF1722" s="6"/>
      <c r="XG1722" s="6"/>
      <c r="XH1722" s="6"/>
    </row>
    <row r="1723" spans="2:632" s="4" customFormat="1" x14ac:dyDescent="0.2">
      <c r="B1723" s="6"/>
      <c r="C1723" s="6"/>
      <c r="E1723" s="6"/>
      <c r="UH1723" s="6"/>
      <c r="UI1723" s="6"/>
      <c r="UJ1723" s="6"/>
      <c r="UK1723" s="6"/>
      <c r="UL1723" s="6"/>
      <c r="UM1723" s="6"/>
      <c r="UN1723" s="6"/>
      <c r="UO1723" s="6"/>
      <c r="UP1723" s="6"/>
      <c r="UQ1723" s="6"/>
      <c r="UR1723" s="6"/>
      <c r="US1723" s="6"/>
      <c r="UT1723" s="6"/>
      <c r="UU1723" s="6"/>
      <c r="UV1723" s="6"/>
      <c r="UW1723" s="6"/>
      <c r="UX1723" s="6"/>
      <c r="UY1723" s="6"/>
      <c r="UZ1723" s="6"/>
      <c r="VA1723" s="6"/>
      <c r="VM1723" s="6"/>
      <c r="VN1723" s="6"/>
      <c r="VO1723" s="6"/>
      <c r="VP1723" s="6"/>
      <c r="VQ1723" s="6"/>
      <c r="VR1723" s="6"/>
      <c r="VS1723" s="6"/>
      <c r="VT1723" s="6"/>
      <c r="VU1723" s="6"/>
      <c r="VV1723" s="6"/>
      <c r="VW1723" s="6"/>
      <c r="VX1723" s="6"/>
      <c r="VY1723" s="6"/>
      <c r="VZ1723" s="6"/>
      <c r="WA1723" s="6"/>
      <c r="WB1723" s="6"/>
      <c r="WC1723" s="6"/>
      <c r="WD1723" s="6"/>
      <c r="WE1723" s="6"/>
      <c r="WF1723" s="6"/>
      <c r="WO1723" s="6"/>
      <c r="WP1723" s="6"/>
      <c r="WQ1723" s="6"/>
      <c r="WR1723" s="6"/>
      <c r="WS1723" s="6"/>
      <c r="WT1723" s="6"/>
      <c r="WU1723" s="6"/>
      <c r="WV1723" s="6"/>
      <c r="WW1723" s="6"/>
      <c r="WX1723" s="6"/>
      <c r="WY1723" s="6"/>
      <c r="WZ1723" s="6"/>
      <c r="XA1723" s="6"/>
      <c r="XB1723" s="6"/>
      <c r="XC1723" s="6"/>
      <c r="XD1723" s="6"/>
      <c r="XE1723" s="6"/>
      <c r="XF1723" s="6"/>
      <c r="XG1723" s="6"/>
      <c r="XH1723" s="6"/>
    </row>
    <row r="1724" spans="2:632" s="4" customFormat="1" x14ac:dyDescent="0.2">
      <c r="B1724" s="6"/>
      <c r="C1724" s="6"/>
      <c r="E1724" s="6"/>
      <c r="UH1724" s="6"/>
      <c r="UI1724" s="6"/>
      <c r="UJ1724" s="6"/>
      <c r="UK1724" s="6"/>
      <c r="UL1724" s="6"/>
      <c r="UM1724" s="6"/>
      <c r="UN1724" s="6"/>
      <c r="UO1724" s="6"/>
      <c r="UP1724" s="6"/>
      <c r="UQ1724" s="6"/>
      <c r="UR1724" s="6"/>
      <c r="US1724" s="6"/>
      <c r="UT1724" s="6"/>
      <c r="UU1724" s="6"/>
      <c r="UV1724" s="6"/>
      <c r="UW1724" s="6"/>
      <c r="UX1724" s="6"/>
      <c r="UY1724" s="6"/>
      <c r="UZ1724" s="6"/>
      <c r="VA1724" s="6"/>
      <c r="VM1724" s="6"/>
      <c r="VN1724" s="6"/>
      <c r="VO1724" s="6"/>
      <c r="VP1724" s="6"/>
      <c r="VQ1724" s="6"/>
      <c r="VR1724" s="6"/>
      <c r="VS1724" s="6"/>
      <c r="VT1724" s="6"/>
      <c r="VU1724" s="6"/>
      <c r="VV1724" s="6"/>
      <c r="VW1724" s="6"/>
      <c r="VX1724" s="6"/>
      <c r="VY1724" s="6"/>
      <c r="VZ1724" s="6"/>
      <c r="WA1724" s="6"/>
      <c r="WB1724" s="6"/>
      <c r="WC1724" s="6"/>
      <c r="WD1724" s="6"/>
      <c r="WE1724" s="6"/>
      <c r="WF1724" s="6"/>
      <c r="WO1724" s="6"/>
      <c r="WP1724" s="6"/>
      <c r="WQ1724" s="6"/>
      <c r="WR1724" s="6"/>
      <c r="WS1724" s="6"/>
      <c r="WT1724" s="6"/>
      <c r="WU1724" s="6"/>
      <c r="WV1724" s="6"/>
      <c r="WW1724" s="6"/>
      <c r="WX1724" s="6"/>
      <c r="WY1724" s="6"/>
      <c r="WZ1724" s="6"/>
      <c r="XA1724" s="6"/>
      <c r="XB1724" s="6"/>
      <c r="XC1724" s="6"/>
      <c r="XD1724" s="6"/>
      <c r="XE1724" s="6"/>
      <c r="XF1724" s="6"/>
      <c r="XG1724" s="6"/>
      <c r="XH1724" s="6"/>
    </row>
    <row r="1725" spans="2:632" s="4" customFormat="1" x14ac:dyDescent="0.2">
      <c r="B1725" s="6"/>
      <c r="C1725" s="6"/>
      <c r="E1725" s="6"/>
      <c r="UH1725" s="6"/>
      <c r="UI1725" s="6"/>
      <c r="UJ1725" s="6"/>
      <c r="UK1725" s="6"/>
      <c r="UL1725" s="6"/>
      <c r="UM1725" s="6"/>
      <c r="UN1725" s="6"/>
      <c r="UO1725" s="6"/>
      <c r="UP1725" s="6"/>
      <c r="UQ1725" s="6"/>
      <c r="UR1725" s="6"/>
      <c r="US1725" s="6"/>
      <c r="UT1725" s="6"/>
      <c r="UU1725" s="6"/>
      <c r="UV1725" s="6"/>
      <c r="UW1725" s="6"/>
      <c r="UX1725" s="6"/>
      <c r="UY1725" s="6"/>
      <c r="UZ1725" s="6"/>
      <c r="VA1725" s="6"/>
      <c r="VM1725" s="6"/>
      <c r="VN1725" s="6"/>
      <c r="VO1725" s="6"/>
      <c r="VP1725" s="6"/>
      <c r="VQ1725" s="6"/>
      <c r="VR1725" s="6"/>
      <c r="VS1725" s="6"/>
      <c r="VT1725" s="6"/>
      <c r="VU1725" s="6"/>
      <c r="VV1725" s="6"/>
      <c r="VW1725" s="6"/>
      <c r="VX1725" s="6"/>
      <c r="VY1725" s="6"/>
      <c r="VZ1725" s="6"/>
      <c r="WA1725" s="6"/>
      <c r="WB1725" s="6"/>
      <c r="WC1725" s="6"/>
      <c r="WD1725" s="6"/>
      <c r="WE1725" s="6"/>
      <c r="WF1725" s="6"/>
      <c r="WO1725" s="6"/>
      <c r="WP1725" s="6"/>
      <c r="WQ1725" s="6"/>
      <c r="WR1725" s="6"/>
      <c r="WS1725" s="6"/>
      <c r="WT1725" s="6"/>
      <c r="WU1725" s="6"/>
      <c r="WV1725" s="6"/>
      <c r="WW1725" s="6"/>
      <c r="WX1725" s="6"/>
      <c r="WY1725" s="6"/>
      <c r="WZ1725" s="6"/>
      <c r="XA1725" s="6"/>
      <c r="XB1725" s="6"/>
      <c r="XC1725" s="6"/>
      <c r="XD1725" s="6"/>
      <c r="XE1725" s="6"/>
      <c r="XF1725" s="6"/>
      <c r="XG1725" s="6"/>
      <c r="XH1725" s="6"/>
    </row>
    <row r="1726" spans="2:632" s="4" customFormat="1" x14ac:dyDescent="0.2">
      <c r="B1726" s="6"/>
      <c r="C1726" s="6"/>
      <c r="E1726" s="6"/>
      <c r="UH1726" s="6"/>
      <c r="UI1726" s="6"/>
      <c r="UJ1726" s="6"/>
      <c r="UK1726" s="6"/>
      <c r="UL1726" s="6"/>
      <c r="UM1726" s="6"/>
      <c r="UN1726" s="6"/>
      <c r="UO1726" s="6"/>
      <c r="UP1726" s="6"/>
      <c r="UQ1726" s="6"/>
      <c r="UR1726" s="6"/>
      <c r="US1726" s="6"/>
      <c r="UT1726" s="6"/>
      <c r="UU1726" s="6"/>
      <c r="UV1726" s="6"/>
      <c r="UW1726" s="6"/>
      <c r="UX1726" s="6"/>
      <c r="UY1726" s="6"/>
      <c r="UZ1726" s="6"/>
      <c r="VA1726" s="6"/>
      <c r="VM1726" s="6"/>
      <c r="VN1726" s="6"/>
      <c r="VO1726" s="6"/>
      <c r="VP1726" s="6"/>
      <c r="VQ1726" s="6"/>
      <c r="VR1726" s="6"/>
      <c r="VS1726" s="6"/>
      <c r="VT1726" s="6"/>
      <c r="VU1726" s="6"/>
      <c r="VV1726" s="6"/>
      <c r="VW1726" s="6"/>
      <c r="VX1726" s="6"/>
      <c r="VY1726" s="6"/>
      <c r="VZ1726" s="6"/>
      <c r="WA1726" s="6"/>
      <c r="WB1726" s="6"/>
      <c r="WC1726" s="6"/>
      <c r="WD1726" s="6"/>
      <c r="WE1726" s="6"/>
      <c r="WF1726" s="6"/>
      <c r="WO1726" s="6"/>
      <c r="WP1726" s="6"/>
      <c r="WQ1726" s="6"/>
      <c r="WR1726" s="6"/>
      <c r="WS1726" s="6"/>
      <c r="WT1726" s="6"/>
      <c r="WU1726" s="6"/>
      <c r="WV1726" s="6"/>
      <c r="WW1726" s="6"/>
      <c r="WX1726" s="6"/>
      <c r="WY1726" s="6"/>
      <c r="WZ1726" s="6"/>
      <c r="XA1726" s="6"/>
      <c r="XB1726" s="6"/>
      <c r="XC1726" s="6"/>
      <c r="XD1726" s="6"/>
      <c r="XE1726" s="6"/>
      <c r="XF1726" s="6"/>
      <c r="XG1726" s="6"/>
      <c r="XH1726" s="6"/>
    </row>
    <row r="1727" spans="2:632" s="4" customFormat="1" x14ac:dyDescent="0.2">
      <c r="B1727" s="6"/>
      <c r="C1727" s="6"/>
      <c r="E1727" s="6"/>
      <c r="UH1727" s="6"/>
      <c r="UI1727" s="6"/>
      <c r="UJ1727" s="6"/>
      <c r="UK1727" s="6"/>
      <c r="UL1727" s="6"/>
      <c r="UM1727" s="6"/>
      <c r="UN1727" s="6"/>
      <c r="UO1727" s="6"/>
      <c r="UP1727" s="6"/>
      <c r="UQ1727" s="6"/>
      <c r="UR1727" s="6"/>
      <c r="US1727" s="6"/>
      <c r="UT1727" s="6"/>
      <c r="UU1727" s="6"/>
      <c r="UV1727" s="6"/>
      <c r="UW1727" s="6"/>
      <c r="UX1727" s="6"/>
      <c r="UY1727" s="6"/>
      <c r="UZ1727" s="6"/>
      <c r="VA1727" s="6"/>
      <c r="VM1727" s="6"/>
      <c r="VN1727" s="6"/>
      <c r="VO1727" s="6"/>
      <c r="VP1727" s="6"/>
      <c r="VQ1727" s="6"/>
      <c r="VR1727" s="6"/>
      <c r="VS1727" s="6"/>
      <c r="VT1727" s="6"/>
      <c r="VU1727" s="6"/>
      <c r="VV1727" s="6"/>
      <c r="VW1727" s="6"/>
      <c r="VX1727" s="6"/>
      <c r="VY1727" s="6"/>
      <c r="VZ1727" s="6"/>
      <c r="WA1727" s="6"/>
      <c r="WB1727" s="6"/>
      <c r="WC1727" s="6"/>
      <c r="WD1727" s="6"/>
      <c r="WE1727" s="6"/>
      <c r="WF1727" s="6"/>
      <c r="WO1727" s="6"/>
      <c r="WP1727" s="6"/>
      <c r="WQ1727" s="6"/>
      <c r="WR1727" s="6"/>
      <c r="WS1727" s="6"/>
      <c r="WT1727" s="6"/>
      <c r="WU1727" s="6"/>
      <c r="WV1727" s="6"/>
      <c r="WW1727" s="6"/>
      <c r="WX1727" s="6"/>
      <c r="WY1727" s="6"/>
      <c r="WZ1727" s="6"/>
      <c r="XA1727" s="6"/>
      <c r="XB1727" s="6"/>
      <c r="XC1727" s="6"/>
      <c r="XD1727" s="6"/>
      <c r="XE1727" s="6"/>
      <c r="XF1727" s="6"/>
      <c r="XG1727" s="6"/>
      <c r="XH1727" s="6"/>
    </row>
    <row r="1728" spans="2:632" s="4" customFormat="1" x14ac:dyDescent="0.2">
      <c r="B1728" s="6"/>
      <c r="C1728" s="6"/>
      <c r="E1728" s="6"/>
      <c r="UH1728" s="6"/>
      <c r="UI1728" s="6"/>
      <c r="UJ1728" s="6"/>
      <c r="UK1728" s="6"/>
      <c r="UL1728" s="6"/>
      <c r="UM1728" s="6"/>
      <c r="UN1728" s="6"/>
      <c r="UO1728" s="6"/>
      <c r="UP1728" s="6"/>
      <c r="UQ1728" s="6"/>
      <c r="UR1728" s="6"/>
      <c r="US1728" s="6"/>
      <c r="UT1728" s="6"/>
      <c r="UU1728" s="6"/>
      <c r="UV1728" s="6"/>
      <c r="UW1728" s="6"/>
      <c r="UX1728" s="6"/>
      <c r="UY1728" s="6"/>
      <c r="UZ1728" s="6"/>
      <c r="VA1728" s="6"/>
      <c r="VM1728" s="6"/>
      <c r="VN1728" s="6"/>
      <c r="VO1728" s="6"/>
      <c r="VP1728" s="6"/>
      <c r="VQ1728" s="6"/>
      <c r="VR1728" s="6"/>
      <c r="VS1728" s="6"/>
      <c r="VT1728" s="6"/>
      <c r="VU1728" s="6"/>
      <c r="VV1728" s="6"/>
      <c r="VW1728" s="6"/>
      <c r="VX1728" s="6"/>
      <c r="VY1728" s="6"/>
      <c r="VZ1728" s="6"/>
      <c r="WA1728" s="6"/>
      <c r="WB1728" s="6"/>
      <c r="WC1728" s="6"/>
      <c r="WD1728" s="6"/>
      <c r="WE1728" s="6"/>
      <c r="WF1728" s="6"/>
      <c r="WO1728" s="6"/>
      <c r="WP1728" s="6"/>
      <c r="WQ1728" s="6"/>
      <c r="WR1728" s="6"/>
      <c r="WS1728" s="6"/>
      <c r="WT1728" s="6"/>
      <c r="WU1728" s="6"/>
      <c r="WV1728" s="6"/>
      <c r="WW1728" s="6"/>
      <c r="WX1728" s="6"/>
      <c r="WY1728" s="6"/>
      <c r="WZ1728" s="6"/>
      <c r="XA1728" s="6"/>
      <c r="XB1728" s="6"/>
      <c r="XC1728" s="6"/>
      <c r="XD1728" s="6"/>
      <c r="XE1728" s="6"/>
      <c r="XF1728" s="6"/>
      <c r="XG1728" s="6"/>
      <c r="XH1728" s="6"/>
    </row>
    <row r="1729" spans="2:632" s="4" customFormat="1" x14ac:dyDescent="0.2">
      <c r="B1729" s="6"/>
      <c r="C1729" s="6"/>
      <c r="E1729" s="6"/>
      <c r="UH1729" s="6"/>
      <c r="UI1729" s="6"/>
      <c r="UJ1729" s="6"/>
      <c r="UK1729" s="6"/>
      <c r="UL1729" s="6"/>
      <c r="UM1729" s="6"/>
      <c r="UN1729" s="6"/>
      <c r="UO1729" s="6"/>
      <c r="UP1729" s="6"/>
      <c r="UQ1729" s="6"/>
      <c r="UR1729" s="6"/>
      <c r="US1729" s="6"/>
      <c r="UT1729" s="6"/>
      <c r="UU1729" s="6"/>
      <c r="UV1729" s="6"/>
      <c r="UW1729" s="6"/>
      <c r="UX1729" s="6"/>
      <c r="UY1729" s="6"/>
      <c r="UZ1729" s="6"/>
      <c r="VA1729" s="6"/>
      <c r="VM1729" s="6"/>
      <c r="VN1729" s="6"/>
      <c r="VO1729" s="6"/>
      <c r="VP1729" s="6"/>
      <c r="VQ1729" s="6"/>
      <c r="VR1729" s="6"/>
      <c r="VS1729" s="6"/>
      <c r="VT1729" s="6"/>
      <c r="VU1729" s="6"/>
      <c r="VV1729" s="6"/>
      <c r="VW1729" s="6"/>
      <c r="VX1729" s="6"/>
      <c r="VY1729" s="6"/>
      <c r="VZ1729" s="6"/>
      <c r="WA1729" s="6"/>
      <c r="WB1729" s="6"/>
      <c r="WC1729" s="6"/>
      <c r="WD1729" s="6"/>
      <c r="WE1729" s="6"/>
      <c r="WF1729" s="6"/>
      <c r="WO1729" s="6"/>
      <c r="WP1729" s="6"/>
      <c r="WQ1729" s="6"/>
      <c r="WR1729" s="6"/>
      <c r="WS1729" s="6"/>
      <c r="WT1729" s="6"/>
      <c r="WU1729" s="6"/>
      <c r="WV1729" s="6"/>
      <c r="WW1729" s="6"/>
      <c r="WX1729" s="6"/>
      <c r="WY1729" s="6"/>
      <c r="WZ1729" s="6"/>
      <c r="XA1729" s="6"/>
      <c r="XB1729" s="6"/>
      <c r="XC1729" s="6"/>
      <c r="XD1729" s="6"/>
      <c r="XE1729" s="6"/>
      <c r="XF1729" s="6"/>
      <c r="XG1729" s="6"/>
      <c r="XH1729" s="6"/>
    </row>
    <row r="1730" spans="2:632" s="4" customFormat="1" x14ac:dyDescent="0.2">
      <c r="B1730" s="6"/>
      <c r="C1730" s="6"/>
      <c r="E1730" s="6"/>
      <c r="UH1730" s="6"/>
      <c r="UI1730" s="6"/>
      <c r="UJ1730" s="6"/>
      <c r="UK1730" s="6"/>
      <c r="UL1730" s="6"/>
      <c r="UM1730" s="6"/>
      <c r="UN1730" s="6"/>
      <c r="UO1730" s="6"/>
      <c r="UP1730" s="6"/>
      <c r="UQ1730" s="6"/>
      <c r="UR1730" s="6"/>
      <c r="US1730" s="6"/>
      <c r="UT1730" s="6"/>
      <c r="UU1730" s="6"/>
      <c r="UV1730" s="6"/>
      <c r="UW1730" s="6"/>
      <c r="UX1730" s="6"/>
      <c r="UY1730" s="6"/>
      <c r="UZ1730" s="6"/>
      <c r="VA1730" s="6"/>
      <c r="VM1730" s="6"/>
      <c r="VN1730" s="6"/>
      <c r="VO1730" s="6"/>
      <c r="VP1730" s="6"/>
      <c r="VQ1730" s="6"/>
      <c r="VR1730" s="6"/>
      <c r="VS1730" s="6"/>
      <c r="VT1730" s="6"/>
      <c r="VU1730" s="6"/>
      <c r="VV1730" s="6"/>
      <c r="VW1730" s="6"/>
      <c r="VX1730" s="6"/>
      <c r="VY1730" s="6"/>
      <c r="VZ1730" s="6"/>
      <c r="WA1730" s="6"/>
      <c r="WB1730" s="6"/>
      <c r="WC1730" s="6"/>
      <c r="WD1730" s="6"/>
      <c r="WE1730" s="6"/>
      <c r="WF1730" s="6"/>
      <c r="WO1730" s="6"/>
      <c r="WP1730" s="6"/>
      <c r="WQ1730" s="6"/>
      <c r="WR1730" s="6"/>
      <c r="WS1730" s="6"/>
      <c r="WT1730" s="6"/>
      <c r="WU1730" s="6"/>
      <c r="WV1730" s="6"/>
      <c r="WW1730" s="6"/>
      <c r="WX1730" s="6"/>
      <c r="WY1730" s="6"/>
      <c r="WZ1730" s="6"/>
      <c r="XA1730" s="6"/>
      <c r="XB1730" s="6"/>
      <c r="XC1730" s="6"/>
      <c r="XD1730" s="6"/>
      <c r="XE1730" s="6"/>
      <c r="XF1730" s="6"/>
      <c r="XG1730" s="6"/>
      <c r="XH1730" s="6"/>
    </row>
    <row r="1731" spans="2:632" s="4" customFormat="1" x14ac:dyDescent="0.2">
      <c r="B1731" s="6"/>
      <c r="C1731" s="6"/>
      <c r="E1731" s="6"/>
      <c r="UH1731" s="6"/>
      <c r="UI1731" s="6"/>
      <c r="UJ1731" s="6"/>
      <c r="UK1731" s="6"/>
      <c r="UL1731" s="6"/>
      <c r="UM1731" s="6"/>
      <c r="UN1731" s="6"/>
      <c r="UO1731" s="6"/>
      <c r="UP1731" s="6"/>
      <c r="UQ1731" s="6"/>
      <c r="UR1731" s="6"/>
      <c r="US1731" s="6"/>
      <c r="UT1731" s="6"/>
      <c r="UU1731" s="6"/>
      <c r="UV1731" s="6"/>
      <c r="UW1731" s="6"/>
      <c r="UX1731" s="6"/>
      <c r="UY1731" s="6"/>
      <c r="UZ1731" s="6"/>
      <c r="VA1731" s="6"/>
      <c r="VM1731" s="6"/>
      <c r="VN1731" s="6"/>
      <c r="VO1731" s="6"/>
      <c r="VP1731" s="6"/>
      <c r="VQ1731" s="6"/>
      <c r="VR1731" s="6"/>
      <c r="VS1731" s="6"/>
      <c r="VT1731" s="6"/>
      <c r="VU1731" s="6"/>
      <c r="VV1731" s="6"/>
      <c r="VW1731" s="6"/>
      <c r="VX1731" s="6"/>
      <c r="VY1731" s="6"/>
      <c r="VZ1731" s="6"/>
      <c r="WA1731" s="6"/>
      <c r="WB1731" s="6"/>
      <c r="WC1731" s="6"/>
      <c r="WD1731" s="6"/>
      <c r="WE1731" s="6"/>
      <c r="WF1731" s="6"/>
      <c r="WO1731" s="6"/>
      <c r="WP1731" s="6"/>
      <c r="WQ1731" s="6"/>
      <c r="WR1731" s="6"/>
      <c r="WS1731" s="6"/>
      <c r="WT1731" s="6"/>
      <c r="WU1731" s="6"/>
      <c r="WV1731" s="6"/>
      <c r="WW1731" s="6"/>
      <c r="WX1731" s="6"/>
      <c r="WY1731" s="6"/>
      <c r="WZ1731" s="6"/>
      <c r="XA1731" s="6"/>
      <c r="XB1731" s="6"/>
      <c r="XC1731" s="6"/>
      <c r="XD1731" s="6"/>
      <c r="XE1731" s="6"/>
      <c r="XF1731" s="6"/>
      <c r="XG1731" s="6"/>
      <c r="XH1731" s="6"/>
    </row>
    <row r="1732" spans="2:632" s="4" customFormat="1" x14ac:dyDescent="0.2">
      <c r="B1732" s="6"/>
      <c r="C1732" s="6"/>
      <c r="E1732" s="6"/>
      <c r="UH1732" s="6"/>
      <c r="UI1732" s="6"/>
      <c r="UJ1732" s="6"/>
      <c r="UK1732" s="6"/>
      <c r="UL1732" s="6"/>
      <c r="UM1732" s="6"/>
      <c r="UN1732" s="6"/>
      <c r="UO1732" s="6"/>
      <c r="UP1732" s="6"/>
      <c r="UQ1732" s="6"/>
      <c r="UR1732" s="6"/>
      <c r="US1732" s="6"/>
      <c r="UT1732" s="6"/>
      <c r="UU1732" s="6"/>
      <c r="UV1732" s="6"/>
      <c r="UW1732" s="6"/>
      <c r="UX1732" s="6"/>
      <c r="UY1732" s="6"/>
      <c r="UZ1732" s="6"/>
      <c r="VA1732" s="6"/>
      <c r="VM1732" s="6"/>
      <c r="VN1732" s="6"/>
      <c r="VO1732" s="6"/>
      <c r="VP1732" s="6"/>
      <c r="VQ1732" s="6"/>
      <c r="VR1732" s="6"/>
      <c r="VS1732" s="6"/>
      <c r="VT1732" s="6"/>
      <c r="VU1732" s="6"/>
      <c r="VV1732" s="6"/>
      <c r="VW1732" s="6"/>
      <c r="VX1732" s="6"/>
      <c r="VY1732" s="6"/>
      <c r="VZ1732" s="6"/>
      <c r="WA1732" s="6"/>
      <c r="WB1732" s="6"/>
      <c r="WC1732" s="6"/>
      <c r="WD1732" s="6"/>
      <c r="WE1732" s="6"/>
      <c r="WF1732" s="6"/>
      <c r="WO1732" s="6"/>
      <c r="WP1732" s="6"/>
      <c r="WQ1732" s="6"/>
      <c r="WR1732" s="6"/>
      <c r="WS1732" s="6"/>
      <c r="WT1732" s="6"/>
      <c r="WU1732" s="6"/>
      <c r="WV1732" s="6"/>
      <c r="WW1732" s="6"/>
      <c r="WX1732" s="6"/>
      <c r="WY1732" s="6"/>
      <c r="WZ1732" s="6"/>
      <c r="XA1732" s="6"/>
      <c r="XB1732" s="6"/>
      <c r="XC1732" s="6"/>
      <c r="XD1732" s="6"/>
      <c r="XE1732" s="6"/>
      <c r="XF1732" s="6"/>
      <c r="XG1732" s="6"/>
      <c r="XH1732" s="6"/>
    </row>
    <row r="1733" spans="2:632" s="4" customFormat="1" x14ac:dyDescent="0.2">
      <c r="B1733" s="6"/>
      <c r="C1733" s="6"/>
      <c r="E1733" s="6"/>
      <c r="UH1733" s="6"/>
      <c r="UI1733" s="6"/>
      <c r="UJ1733" s="6"/>
      <c r="UK1733" s="6"/>
      <c r="UL1733" s="6"/>
      <c r="UM1733" s="6"/>
      <c r="UN1733" s="6"/>
      <c r="UO1733" s="6"/>
      <c r="UP1733" s="6"/>
      <c r="UQ1733" s="6"/>
      <c r="UR1733" s="6"/>
      <c r="US1733" s="6"/>
      <c r="UT1733" s="6"/>
      <c r="UU1733" s="6"/>
      <c r="UV1733" s="6"/>
      <c r="UW1733" s="6"/>
      <c r="UX1733" s="6"/>
      <c r="UY1733" s="6"/>
      <c r="UZ1733" s="6"/>
      <c r="VA1733" s="6"/>
      <c r="VM1733" s="6"/>
      <c r="VN1733" s="6"/>
      <c r="VO1733" s="6"/>
      <c r="VP1733" s="6"/>
      <c r="VQ1733" s="6"/>
      <c r="VR1733" s="6"/>
      <c r="VS1733" s="6"/>
      <c r="VT1733" s="6"/>
      <c r="VU1733" s="6"/>
      <c r="VV1733" s="6"/>
      <c r="VW1733" s="6"/>
      <c r="VX1733" s="6"/>
      <c r="VY1733" s="6"/>
      <c r="VZ1733" s="6"/>
      <c r="WA1733" s="6"/>
      <c r="WB1733" s="6"/>
      <c r="WC1733" s="6"/>
      <c r="WD1733" s="6"/>
      <c r="WE1733" s="6"/>
      <c r="WF1733" s="6"/>
      <c r="WO1733" s="6"/>
      <c r="WP1733" s="6"/>
      <c r="WQ1733" s="6"/>
      <c r="WR1733" s="6"/>
      <c r="WS1733" s="6"/>
      <c r="WT1733" s="6"/>
      <c r="WU1733" s="6"/>
      <c r="WV1733" s="6"/>
      <c r="WW1733" s="6"/>
      <c r="WX1733" s="6"/>
      <c r="WY1733" s="6"/>
      <c r="WZ1733" s="6"/>
      <c r="XA1733" s="6"/>
      <c r="XB1733" s="6"/>
      <c r="XC1733" s="6"/>
      <c r="XD1733" s="6"/>
      <c r="XE1733" s="6"/>
      <c r="XF1733" s="6"/>
      <c r="XG1733" s="6"/>
      <c r="XH1733" s="6"/>
    </row>
    <row r="1734" spans="2:632" s="4" customFormat="1" x14ac:dyDescent="0.2">
      <c r="B1734" s="6"/>
      <c r="C1734" s="6"/>
      <c r="E1734" s="6"/>
      <c r="UH1734" s="6"/>
      <c r="UI1734" s="6"/>
      <c r="UJ1734" s="6"/>
      <c r="UK1734" s="6"/>
      <c r="UL1734" s="6"/>
      <c r="UM1734" s="6"/>
      <c r="UN1734" s="6"/>
      <c r="UO1734" s="6"/>
      <c r="UP1734" s="6"/>
      <c r="UQ1734" s="6"/>
      <c r="UR1734" s="6"/>
      <c r="US1734" s="6"/>
      <c r="UT1734" s="6"/>
      <c r="UU1734" s="6"/>
      <c r="UV1734" s="6"/>
      <c r="UW1734" s="6"/>
      <c r="UX1734" s="6"/>
      <c r="UY1734" s="6"/>
      <c r="UZ1734" s="6"/>
      <c r="VA1734" s="6"/>
      <c r="VM1734" s="6"/>
      <c r="VN1734" s="6"/>
      <c r="VO1734" s="6"/>
      <c r="VP1734" s="6"/>
      <c r="VQ1734" s="6"/>
      <c r="VR1734" s="6"/>
      <c r="VS1734" s="6"/>
      <c r="VT1734" s="6"/>
      <c r="VU1734" s="6"/>
      <c r="VV1734" s="6"/>
      <c r="VW1734" s="6"/>
      <c r="VX1734" s="6"/>
      <c r="VY1734" s="6"/>
      <c r="VZ1734" s="6"/>
      <c r="WA1734" s="6"/>
      <c r="WB1734" s="6"/>
      <c r="WC1734" s="6"/>
      <c r="WD1734" s="6"/>
      <c r="WE1734" s="6"/>
      <c r="WF1734" s="6"/>
      <c r="WO1734" s="6"/>
      <c r="WP1734" s="6"/>
      <c r="WQ1734" s="6"/>
      <c r="WR1734" s="6"/>
      <c r="WS1734" s="6"/>
      <c r="WT1734" s="6"/>
      <c r="WU1734" s="6"/>
      <c r="WV1734" s="6"/>
      <c r="WW1734" s="6"/>
      <c r="WX1734" s="6"/>
      <c r="WY1734" s="6"/>
      <c r="WZ1734" s="6"/>
      <c r="XA1734" s="6"/>
      <c r="XB1734" s="6"/>
      <c r="XC1734" s="6"/>
      <c r="XD1734" s="6"/>
      <c r="XE1734" s="6"/>
      <c r="XF1734" s="6"/>
      <c r="XG1734" s="6"/>
      <c r="XH1734" s="6"/>
    </row>
    <row r="1735" spans="2:632" s="4" customFormat="1" x14ac:dyDescent="0.2">
      <c r="B1735" s="6"/>
      <c r="C1735" s="6"/>
      <c r="E1735" s="6"/>
      <c r="UH1735" s="6"/>
      <c r="UI1735" s="6"/>
      <c r="UJ1735" s="6"/>
      <c r="UK1735" s="6"/>
      <c r="UL1735" s="6"/>
      <c r="UM1735" s="6"/>
      <c r="UN1735" s="6"/>
      <c r="UO1735" s="6"/>
      <c r="UP1735" s="6"/>
      <c r="UQ1735" s="6"/>
      <c r="UR1735" s="6"/>
      <c r="US1735" s="6"/>
      <c r="UT1735" s="6"/>
      <c r="UU1735" s="6"/>
      <c r="UV1735" s="6"/>
      <c r="UW1735" s="6"/>
      <c r="UX1735" s="6"/>
      <c r="UY1735" s="6"/>
      <c r="UZ1735" s="6"/>
      <c r="VA1735" s="6"/>
      <c r="VM1735" s="6"/>
      <c r="VN1735" s="6"/>
      <c r="VO1735" s="6"/>
      <c r="VP1735" s="6"/>
      <c r="VQ1735" s="6"/>
      <c r="VR1735" s="6"/>
      <c r="VS1735" s="6"/>
      <c r="VT1735" s="6"/>
      <c r="VU1735" s="6"/>
      <c r="VV1735" s="6"/>
      <c r="VW1735" s="6"/>
      <c r="VX1735" s="6"/>
      <c r="VY1735" s="6"/>
      <c r="VZ1735" s="6"/>
      <c r="WA1735" s="6"/>
      <c r="WB1735" s="6"/>
      <c r="WC1735" s="6"/>
      <c r="WD1735" s="6"/>
      <c r="WE1735" s="6"/>
      <c r="WF1735" s="6"/>
      <c r="WO1735" s="6"/>
      <c r="WP1735" s="6"/>
      <c r="WQ1735" s="6"/>
      <c r="WR1735" s="6"/>
      <c r="WS1735" s="6"/>
      <c r="WT1735" s="6"/>
      <c r="WU1735" s="6"/>
      <c r="WV1735" s="6"/>
      <c r="WW1735" s="6"/>
      <c r="WX1735" s="6"/>
      <c r="WY1735" s="6"/>
      <c r="WZ1735" s="6"/>
      <c r="XA1735" s="6"/>
      <c r="XB1735" s="6"/>
      <c r="XC1735" s="6"/>
      <c r="XD1735" s="6"/>
      <c r="XE1735" s="6"/>
      <c r="XF1735" s="6"/>
      <c r="XG1735" s="6"/>
      <c r="XH1735" s="6"/>
    </row>
    <row r="1736" spans="2:632" s="4" customFormat="1" x14ac:dyDescent="0.2">
      <c r="B1736" s="6"/>
      <c r="C1736" s="6"/>
      <c r="E1736" s="6"/>
      <c r="UH1736" s="6"/>
      <c r="UI1736" s="6"/>
      <c r="UJ1736" s="6"/>
      <c r="UK1736" s="6"/>
      <c r="UL1736" s="6"/>
      <c r="UM1736" s="6"/>
      <c r="UN1736" s="6"/>
      <c r="UO1736" s="6"/>
      <c r="UP1736" s="6"/>
      <c r="UQ1736" s="6"/>
      <c r="UR1736" s="6"/>
      <c r="US1736" s="6"/>
      <c r="UT1736" s="6"/>
      <c r="UU1736" s="6"/>
      <c r="UV1736" s="6"/>
      <c r="UW1736" s="6"/>
      <c r="UX1736" s="6"/>
      <c r="UY1736" s="6"/>
      <c r="UZ1736" s="6"/>
      <c r="VA1736" s="6"/>
      <c r="VM1736" s="6"/>
      <c r="VN1736" s="6"/>
      <c r="VO1736" s="6"/>
      <c r="VP1736" s="6"/>
      <c r="VQ1736" s="6"/>
      <c r="VR1736" s="6"/>
      <c r="VS1736" s="6"/>
      <c r="VT1736" s="6"/>
      <c r="VU1736" s="6"/>
      <c r="VV1736" s="6"/>
      <c r="VW1736" s="6"/>
      <c r="VX1736" s="6"/>
      <c r="VY1736" s="6"/>
      <c r="VZ1736" s="6"/>
      <c r="WA1736" s="6"/>
      <c r="WB1736" s="6"/>
      <c r="WC1736" s="6"/>
      <c r="WD1736" s="6"/>
      <c r="WE1736" s="6"/>
      <c r="WF1736" s="6"/>
      <c r="WO1736" s="6"/>
      <c r="WP1736" s="6"/>
      <c r="WQ1736" s="6"/>
      <c r="WR1736" s="6"/>
      <c r="WS1736" s="6"/>
      <c r="WT1736" s="6"/>
      <c r="WU1736" s="6"/>
      <c r="WV1736" s="6"/>
      <c r="WW1736" s="6"/>
      <c r="WX1736" s="6"/>
      <c r="WY1736" s="6"/>
      <c r="WZ1736" s="6"/>
      <c r="XA1736" s="6"/>
      <c r="XB1736" s="6"/>
      <c r="XC1736" s="6"/>
      <c r="XD1736" s="6"/>
      <c r="XE1736" s="6"/>
      <c r="XF1736" s="6"/>
      <c r="XG1736" s="6"/>
      <c r="XH1736" s="6"/>
    </row>
    <row r="1737" spans="2:632" s="4" customFormat="1" x14ac:dyDescent="0.2">
      <c r="B1737" s="6"/>
      <c r="C1737" s="6"/>
      <c r="E1737" s="6"/>
      <c r="UH1737" s="6"/>
      <c r="UI1737" s="6"/>
      <c r="UJ1737" s="6"/>
      <c r="UK1737" s="6"/>
      <c r="UL1737" s="6"/>
      <c r="UM1737" s="6"/>
      <c r="UN1737" s="6"/>
      <c r="UO1737" s="6"/>
      <c r="UP1737" s="6"/>
      <c r="UQ1737" s="6"/>
      <c r="UR1737" s="6"/>
      <c r="US1737" s="6"/>
      <c r="UT1737" s="6"/>
      <c r="UU1737" s="6"/>
      <c r="UV1737" s="6"/>
      <c r="UW1737" s="6"/>
      <c r="UX1737" s="6"/>
      <c r="UY1737" s="6"/>
      <c r="UZ1737" s="6"/>
      <c r="VA1737" s="6"/>
      <c r="VM1737" s="6"/>
      <c r="VN1737" s="6"/>
      <c r="VO1737" s="6"/>
      <c r="VP1737" s="6"/>
      <c r="VQ1737" s="6"/>
      <c r="VR1737" s="6"/>
      <c r="VS1737" s="6"/>
      <c r="VT1737" s="6"/>
      <c r="VU1737" s="6"/>
      <c r="VV1737" s="6"/>
      <c r="VW1737" s="6"/>
      <c r="VX1737" s="6"/>
      <c r="VY1737" s="6"/>
      <c r="VZ1737" s="6"/>
      <c r="WA1737" s="6"/>
      <c r="WB1737" s="6"/>
      <c r="WC1737" s="6"/>
      <c r="WD1737" s="6"/>
      <c r="WE1737" s="6"/>
      <c r="WF1737" s="6"/>
      <c r="WO1737" s="6"/>
      <c r="WP1737" s="6"/>
      <c r="WQ1737" s="6"/>
      <c r="WR1737" s="6"/>
      <c r="WS1737" s="6"/>
      <c r="WT1737" s="6"/>
      <c r="WU1737" s="6"/>
      <c r="WV1737" s="6"/>
      <c r="WW1737" s="6"/>
      <c r="WX1737" s="6"/>
      <c r="WY1737" s="6"/>
      <c r="WZ1737" s="6"/>
      <c r="XA1737" s="6"/>
      <c r="XB1737" s="6"/>
      <c r="XC1737" s="6"/>
      <c r="XD1737" s="6"/>
      <c r="XE1737" s="6"/>
      <c r="XF1737" s="6"/>
      <c r="XG1737" s="6"/>
      <c r="XH1737" s="6"/>
    </row>
    <row r="1738" spans="2:632" s="4" customFormat="1" x14ac:dyDescent="0.2">
      <c r="B1738" s="6"/>
      <c r="C1738" s="6"/>
      <c r="E1738" s="6"/>
      <c r="UH1738" s="6"/>
      <c r="UI1738" s="6"/>
      <c r="UJ1738" s="6"/>
      <c r="UK1738" s="6"/>
      <c r="UL1738" s="6"/>
      <c r="UM1738" s="6"/>
      <c r="UN1738" s="6"/>
      <c r="UO1738" s="6"/>
      <c r="UP1738" s="6"/>
      <c r="UQ1738" s="6"/>
      <c r="UR1738" s="6"/>
      <c r="US1738" s="6"/>
      <c r="UT1738" s="6"/>
      <c r="UU1738" s="6"/>
      <c r="UV1738" s="6"/>
      <c r="UW1738" s="6"/>
      <c r="UX1738" s="6"/>
      <c r="UY1738" s="6"/>
      <c r="UZ1738" s="6"/>
      <c r="VA1738" s="6"/>
      <c r="VM1738" s="6"/>
      <c r="VN1738" s="6"/>
      <c r="VO1738" s="6"/>
      <c r="VP1738" s="6"/>
      <c r="VQ1738" s="6"/>
      <c r="VR1738" s="6"/>
      <c r="VS1738" s="6"/>
      <c r="VT1738" s="6"/>
      <c r="VU1738" s="6"/>
      <c r="VV1738" s="6"/>
      <c r="VW1738" s="6"/>
      <c r="VX1738" s="6"/>
      <c r="VY1738" s="6"/>
      <c r="VZ1738" s="6"/>
      <c r="WA1738" s="6"/>
      <c r="WB1738" s="6"/>
      <c r="WC1738" s="6"/>
      <c r="WD1738" s="6"/>
      <c r="WE1738" s="6"/>
      <c r="WF1738" s="6"/>
      <c r="WO1738" s="6"/>
      <c r="WP1738" s="6"/>
      <c r="WQ1738" s="6"/>
      <c r="WR1738" s="6"/>
      <c r="WS1738" s="6"/>
      <c r="WT1738" s="6"/>
      <c r="WU1738" s="6"/>
      <c r="WV1738" s="6"/>
      <c r="WW1738" s="6"/>
      <c r="WX1738" s="6"/>
      <c r="WY1738" s="6"/>
      <c r="WZ1738" s="6"/>
      <c r="XA1738" s="6"/>
      <c r="XB1738" s="6"/>
      <c r="XC1738" s="6"/>
      <c r="XD1738" s="6"/>
      <c r="XE1738" s="6"/>
      <c r="XF1738" s="6"/>
      <c r="XG1738" s="6"/>
      <c r="XH1738" s="6"/>
    </row>
    <row r="1739" spans="2:632" s="4" customFormat="1" x14ac:dyDescent="0.2">
      <c r="B1739" s="6"/>
      <c r="C1739" s="6"/>
      <c r="E1739" s="6"/>
      <c r="UH1739" s="6"/>
      <c r="UI1739" s="6"/>
      <c r="UJ1739" s="6"/>
      <c r="UK1739" s="6"/>
      <c r="UL1739" s="6"/>
      <c r="UM1739" s="6"/>
      <c r="UN1739" s="6"/>
      <c r="UO1739" s="6"/>
      <c r="UP1739" s="6"/>
      <c r="UQ1739" s="6"/>
      <c r="UR1739" s="6"/>
      <c r="US1739" s="6"/>
      <c r="UT1739" s="6"/>
      <c r="UU1739" s="6"/>
      <c r="UV1739" s="6"/>
      <c r="UW1739" s="6"/>
      <c r="UX1739" s="6"/>
      <c r="UY1739" s="6"/>
      <c r="UZ1739" s="6"/>
      <c r="VA1739" s="6"/>
      <c r="VM1739" s="6"/>
      <c r="VN1739" s="6"/>
      <c r="VO1739" s="6"/>
      <c r="VP1739" s="6"/>
      <c r="VQ1739" s="6"/>
      <c r="VR1739" s="6"/>
      <c r="VS1739" s="6"/>
      <c r="VT1739" s="6"/>
      <c r="VU1739" s="6"/>
      <c r="VV1739" s="6"/>
      <c r="VW1739" s="6"/>
      <c r="VX1739" s="6"/>
      <c r="VY1739" s="6"/>
      <c r="VZ1739" s="6"/>
      <c r="WA1739" s="6"/>
      <c r="WB1739" s="6"/>
      <c r="WC1739" s="6"/>
      <c r="WD1739" s="6"/>
      <c r="WE1739" s="6"/>
      <c r="WF1739" s="6"/>
      <c r="WO1739" s="6"/>
      <c r="WP1739" s="6"/>
      <c r="WQ1739" s="6"/>
      <c r="WR1739" s="6"/>
      <c r="WS1739" s="6"/>
      <c r="WT1739" s="6"/>
      <c r="WU1739" s="6"/>
      <c r="WV1739" s="6"/>
      <c r="WW1739" s="6"/>
      <c r="WX1739" s="6"/>
      <c r="WY1739" s="6"/>
      <c r="WZ1739" s="6"/>
      <c r="XA1739" s="6"/>
      <c r="XB1739" s="6"/>
      <c r="XC1739" s="6"/>
      <c r="XD1739" s="6"/>
      <c r="XE1739" s="6"/>
      <c r="XF1739" s="6"/>
      <c r="XG1739" s="6"/>
      <c r="XH1739" s="6"/>
    </row>
    <row r="1740" spans="2:632" s="4" customFormat="1" x14ac:dyDescent="0.2">
      <c r="B1740" s="6"/>
      <c r="C1740" s="6"/>
      <c r="E1740" s="6"/>
      <c r="UH1740" s="6"/>
      <c r="UI1740" s="6"/>
      <c r="UJ1740" s="6"/>
      <c r="UK1740" s="6"/>
      <c r="UL1740" s="6"/>
      <c r="UM1740" s="6"/>
      <c r="UN1740" s="6"/>
      <c r="UO1740" s="6"/>
      <c r="UP1740" s="6"/>
      <c r="UQ1740" s="6"/>
      <c r="UR1740" s="6"/>
      <c r="US1740" s="6"/>
      <c r="UT1740" s="6"/>
      <c r="UU1740" s="6"/>
      <c r="UV1740" s="6"/>
      <c r="UW1740" s="6"/>
      <c r="UX1740" s="6"/>
      <c r="UY1740" s="6"/>
      <c r="UZ1740" s="6"/>
      <c r="VA1740" s="6"/>
      <c r="VM1740" s="6"/>
      <c r="VN1740" s="6"/>
      <c r="VO1740" s="6"/>
      <c r="VP1740" s="6"/>
      <c r="VQ1740" s="6"/>
      <c r="VR1740" s="6"/>
      <c r="VS1740" s="6"/>
      <c r="VT1740" s="6"/>
      <c r="VU1740" s="6"/>
      <c r="VV1740" s="6"/>
      <c r="VW1740" s="6"/>
      <c r="VX1740" s="6"/>
      <c r="VY1740" s="6"/>
      <c r="VZ1740" s="6"/>
      <c r="WA1740" s="6"/>
      <c r="WB1740" s="6"/>
      <c r="WC1740" s="6"/>
      <c r="WD1740" s="6"/>
      <c r="WE1740" s="6"/>
      <c r="WF1740" s="6"/>
      <c r="WO1740" s="6"/>
      <c r="WP1740" s="6"/>
      <c r="WQ1740" s="6"/>
      <c r="WR1740" s="6"/>
      <c r="WS1740" s="6"/>
      <c r="WT1740" s="6"/>
      <c r="WU1740" s="6"/>
      <c r="WV1740" s="6"/>
      <c r="WW1740" s="6"/>
      <c r="WX1740" s="6"/>
      <c r="WY1740" s="6"/>
      <c r="WZ1740" s="6"/>
      <c r="XA1740" s="6"/>
      <c r="XB1740" s="6"/>
      <c r="XC1740" s="6"/>
      <c r="XD1740" s="6"/>
      <c r="XE1740" s="6"/>
      <c r="XF1740" s="6"/>
      <c r="XG1740" s="6"/>
      <c r="XH1740" s="6"/>
    </row>
    <row r="1741" spans="2:632" s="4" customFormat="1" x14ac:dyDescent="0.2">
      <c r="B1741" s="6"/>
      <c r="C1741" s="6"/>
      <c r="E1741" s="6"/>
      <c r="UH1741" s="6"/>
      <c r="UI1741" s="6"/>
      <c r="UJ1741" s="6"/>
      <c r="UK1741" s="6"/>
      <c r="UL1741" s="6"/>
      <c r="UM1741" s="6"/>
      <c r="UN1741" s="6"/>
      <c r="UO1741" s="6"/>
      <c r="UP1741" s="6"/>
      <c r="UQ1741" s="6"/>
      <c r="UR1741" s="6"/>
      <c r="US1741" s="6"/>
      <c r="UT1741" s="6"/>
      <c r="UU1741" s="6"/>
      <c r="UV1741" s="6"/>
      <c r="UW1741" s="6"/>
      <c r="UX1741" s="6"/>
      <c r="UY1741" s="6"/>
      <c r="UZ1741" s="6"/>
      <c r="VA1741" s="6"/>
      <c r="VM1741" s="6"/>
      <c r="VN1741" s="6"/>
      <c r="VO1741" s="6"/>
      <c r="VP1741" s="6"/>
      <c r="VQ1741" s="6"/>
      <c r="VR1741" s="6"/>
      <c r="VS1741" s="6"/>
      <c r="VT1741" s="6"/>
      <c r="VU1741" s="6"/>
      <c r="VV1741" s="6"/>
      <c r="VW1741" s="6"/>
      <c r="VX1741" s="6"/>
      <c r="VY1741" s="6"/>
      <c r="VZ1741" s="6"/>
      <c r="WA1741" s="6"/>
      <c r="WB1741" s="6"/>
      <c r="WC1741" s="6"/>
      <c r="WD1741" s="6"/>
      <c r="WE1741" s="6"/>
      <c r="WF1741" s="6"/>
      <c r="WO1741" s="6"/>
      <c r="WP1741" s="6"/>
      <c r="WQ1741" s="6"/>
      <c r="WR1741" s="6"/>
      <c r="WS1741" s="6"/>
      <c r="WT1741" s="6"/>
      <c r="WU1741" s="6"/>
      <c r="WV1741" s="6"/>
      <c r="WW1741" s="6"/>
      <c r="WX1741" s="6"/>
      <c r="WY1741" s="6"/>
      <c r="WZ1741" s="6"/>
      <c r="XA1741" s="6"/>
      <c r="XB1741" s="6"/>
      <c r="XC1741" s="6"/>
      <c r="XD1741" s="6"/>
      <c r="XE1741" s="6"/>
      <c r="XF1741" s="6"/>
      <c r="XG1741" s="6"/>
      <c r="XH1741" s="6"/>
    </row>
    <row r="1742" spans="2:632" s="4" customFormat="1" x14ac:dyDescent="0.2">
      <c r="B1742" s="6"/>
      <c r="C1742" s="6"/>
      <c r="E1742" s="6"/>
      <c r="UH1742" s="6"/>
      <c r="UI1742" s="6"/>
      <c r="UJ1742" s="6"/>
      <c r="UK1742" s="6"/>
      <c r="UL1742" s="6"/>
      <c r="UM1742" s="6"/>
      <c r="UN1742" s="6"/>
      <c r="UO1742" s="6"/>
      <c r="UP1742" s="6"/>
      <c r="UQ1742" s="6"/>
      <c r="UR1742" s="6"/>
      <c r="US1742" s="6"/>
      <c r="UT1742" s="6"/>
      <c r="UU1742" s="6"/>
      <c r="UV1742" s="6"/>
      <c r="UW1742" s="6"/>
      <c r="UX1742" s="6"/>
      <c r="UY1742" s="6"/>
      <c r="UZ1742" s="6"/>
      <c r="VA1742" s="6"/>
      <c r="VM1742" s="6"/>
      <c r="VN1742" s="6"/>
      <c r="VO1742" s="6"/>
      <c r="VP1742" s="6"/>
      <c r="VQ1742" s="6"/>
      <c r="VR1742" s="6"/>
      <c r="VS1742" s="6"/>
      <c r="VT1742" s="6"/>
      <c r="VU1742" s="6"/>
      <c r="VV1742" s="6"/>
      <c r="VW1742" s="6"/>
      <c r="VX1742" s="6"/>
      <c r="VY1742" s="6"/>
      <c r="VZ1742" s="6"/>
      <c r="WA1742" s="6"/>
      <c r="WB1742" s="6"/>
      <c r="WC1742" s="6"/>
      <c r="WD1742" s="6"/>
      <c r="WE1742" s="6"/>
      <c r="WF1742" s="6"/>
      <c r="WO1742" s="6"/>
      <c r="WP1742" s="6"/>
      <c r="WQ1742" s="6"/>
      <c r="WR1742" s="6"/>
      <c r="WS1742" s="6"/>
      <c r="WT1742" s="6"/>
      <c r="WU1742" s="6"/>
      <c r="WV1742" s="6"/>
      <c r="WW1742" s="6"/>
      <c r="WX1742" s="6"/>
      <c r="WY1742" s="6"/>
      <c r="WZ1742" s="6"/>
      <c r="XA1742" s="6"/>
      <c r="XB1742" s="6"/>
      <c r="XC1742" s="6"/>
      <c r="XD1742" s="6"/>
      <c r="XE1742" s="6"/>
      <c r="XF1742" s="6"/>
      <c r="XG1742" s="6"/>
      <c r="XH1742" s="6"/>
    </row>
    <row r="1743" spans="2:632" s="4" customFormat="1" x14ac:dyDescent="0.2">
      <c r="B1743" s="6"/>
      <c r="C1743" s="6"/>
      <c r="E1743" s="6"/>
      <c r="UH1743" s="6"/>
      <c r="UI1743" s="6"/>
      <c r="UJ1743" s="6"/>
      <c r="UK1743" s="6"/>
      <c r="UL1743" s="6"/>
      <c r="UM1743" s="6"/>
      <c r="UN1743" s="6"/>
      <c r="UO1743" s="6"/>
      <c r="UP1743" s="6"/>
      <c r="UQ1743" s="6"/>
      <c r="UR1743" s="6"/>
      <c r="US1743" s="6"/>
      <c r="UT1743" s="6"/>
      <c r="UU1743" s="6"/>
      <c r="UV1743" s="6"/>
      <c r="UW1743" s="6"/>
      <c r="UX1743" s="6"/>
      <c r="UY1743" s="6"/>
      <c r="UZ1743" s="6"/>
      <c r="VA1743" s="6"/>
      <c r="VM1743" s="6"/>
      <c r="VN1743" s="6"/>
      <c r="VO1743" s="6"/>
      <c r="VP1743" s="6"/>
      <c r="VQ1743" s="6"/>
      <c r="VR1743" s="6"/>
      <c r="VS1743" s="6"/>
      <c r="VT1743" s="6"/>
      <c r="VU1743" s="6"/>
      <c r="VV1743" s="6"/>
      <c r="VW1743" s="6"/>
      <c r="VX1743" s="6"/>
      <c r="VY1743" s="6"/>
      <c r="VZ1743" s="6"/>
      <c r="WA1743" s="6"/>
      <c r="WB1743" s="6"/>
      <c r="WC1743" s="6"/>
      <c r="WD1743" s="6"/>
      <c r="WE1743" s="6"/>
      <c r="WF1743" s="6"/>
      <c r="WO1743" s="6"/>
      <c r="WP1743" s="6"/>
      <c r="WQ1743" s="6"/>
      <c r="WR1743" s="6"/>
      <c r="WS1743" s="6"/>
      <c r="WT1743" s="6"/>
      <c r="WU1743" s="6"/>
      <c r="WV1743" s="6"/>
      <c r="WW1743" s="6"/>
      <c r="WX1743" s="6"/>
      <c r="WY1743" s="6"/>
      <c r="WZ1743" s="6"/>
      <c r="XA1743" s="6"/>
      <c r="XB1743" s="6"/>
      <c r="XC1743" s="6"/>
      <c r="XD1743" s="6"/>
      <c r="XE1743" s="6"/>
      <c r="XF1743" s="6"/>
      <c r="XG1743" s="6"/>
      <c r="XH1743" s="6"/>
    </row>
    <row r="1744" spans="2:632" s="4" customFormat="1" x14ac:dyDescent="0.2">
      <c r="B1744" s="6"/>
      <c r="C1744" s="6"/>
      <c r="E1744" s="6"/>
      <c r="UH1744" s="6"/>
      <c r="UI1744" s="6"/>
      <c r="UJ1744" s="6"/>
      <c r="UK1744" s="6"/>
      <c r="UL1744" s="6"/>
      <c r="UM1744" s="6"/>
      <c r="UN1744" s="6"/>
      <c r="UO1744" s="6"/>
      <c r="UP1744" s="6"/>
      <c r="UQ1744" s="6"/>
      <c r="UR1744" s="6"/>
      <c r="US1744" s="6"/>
      <c r="UT1744" s="6"/>
      <c r="UU1744" s="6"/>
      <c r="UV1744" s="6"/>
      <c r="UW1744" s="6"/>
      <c r="UX1744" s="6"/>
      <c r="UY1744" s="6"/>
      <c r="UZ1744" s="6"/>
      <c r="VA1744" s="6"/>
      <c r="VM1744" s="6"/>
      <c r="VN1744" s="6"/>
      <c r="VO1744" s="6"/>
      <c r="VP1744" s="6"/>
      <c r="VQ1744" s="6"/>
      <c r="VR1744" s="6"/>
      <c r="VS1744" s="6"/>
      <c r="VT1744" s="6"/>
      <c r="VU1744" s="6"/>
      <c r="VV1744" s="6"/>
      <c r="VW1744" s="6"/>
      <c r="VX1744" s="6"/>
      <c r="VY1744" s="6"/>
      <c r="VZ1744" s="6"/>
      <c r="WA1744" s="6"/>
      <c r="WB1744" s="6"/>
      <c r="WC1744" s="6"/>
      <c r="WD1744" s="6"/>
      <c r="WE1744" s="6"/>
      <c r="WF1744" s="6"/>
      <c r="WO1744" s="6"/>
      <c r="WP1744" s="6"/>
      <c r="WQ1744" s="6"/>
      <c r="WR1744" s="6"/>
      <c r="WS1744" s="6"/>
      <c r="WT1744" s="6"/>
      <c r="WU1744" s="6"/>
      <c r="WV1744" s="6"/>
      <c r="WW1744" s="6"/>
      <c r="WX1744" s="6"/>
      <c r="WY1744" s="6"/>
      <c r="WZ1744" s="6"/>
      <c r="XA1744" s="6"/>
      <c r="XB1744" s="6"/>
      <c r="XC1744" s="6"/>
      <c r="XD1744" s="6"/>
      <c r="XE1744" s="6"/>
      <c r="XF1744" s="6"/>
      <c r="XG1744" s="6"/>
      <c r="XH1744" s="6"/>
    </row>
    <row r="1745" spans="2:632" s="4" customFormat="1" x14ac:dyDescent="0.2">
      <c r="B1745" s="6"/>
      <c r="C1745" s="6"/>
      <c r="E1745" s="6"/>
      <c r="UH1745" s="6"/>
      <c r="UI1745" s="6"/>
      <c r="UJ1745" s="6"/>
      <c r="UK1745" s="6"/>
      <c r="UL1745" s="6"/>
      <c r="UM1745" s="6"/>
      <c r="UN1745" s="6"/>
      <c r="UO1745" s="6"/>
      <c r="UP1745" s="6"/>
      <c r="UQ1745" s="6"/>
      <c r="UR1745" s="6"/>
      <c r="US1745" s="6"/>
      <c r="UT1745" s="6"/>
      <c r="UU1745" s="6"/>
      <c r="UV1745" s="6"/>
      <c r="UW1745" s="6"/>
      <c r="UX1745" s="6"/>
      <c r="UY1745" s="6"/>
      <c r="UZ1745" s="6"/>
      <c r="VA1745" s="6"/>
      <c r="VM1745" s="6"/>
      <c r="VN1745" s="6"/>
      <c r="VO1745" s="6"/>
      <c r="VP1745" s="6"/>
      <c r="VQ1745" s="6"/>
      <c r="VR1745" s="6"/>
      <c r="VS1745" s="6"/>
      <c r="VT1745" s="6"/>
      <c r="VU1745" s="6"/>
      <c r="VV1745" s="6"/>
      <c r="VW1745" s="6"/>
      <c r="VX1745" s="6"/>
      <c r="VY1745" s="6"/>
      <c r="VZ1745" s="6"/>
      <c r="WA1745" s="6"/>
      <c r="WB1745" s="6"/>
      <c r="WC1745" s="6"/>
      <c r="WD1745" s="6"/>
      <c r="WE1745" s="6"/>
      <c r="WF1745" s="6"/>
      <c r="WO1745" s="6"/>
      <c r="WP1745" s="6"/>
      <c r="WQ1745" s="6"/>
      <c r="WR1745" s="6"/>
      <c r="WS1745" s="6"/>
      <c r="WT1745" s="6"/>
      <c r="WU1745" s="6"/>
      <c r="WV1745" s="6"/>
      <c r="WW1745" s="6"/>
      <c r="WX1745" s="6"/>
      <c r="WY1745" s="6"/>
      <c r="WZ1745" s="6"/>
      <c r="XA1745" s="6"/>
      <c r="XB1745" s="6"/>
      <c r="XC1745" s="6"/>
      <c r="XD1745" s="6"/>
      <c r="XE1745" s="6"/>
      <c r="XF1745" s="6"/>
      <c r="XG1745" s="6"/>
      <c r="XH1745" s="6"/>
    </row>
    <row r="1746" spans="2:632" s="4" customFormat="1" x14ac:dyDescent="0.2">
      <c r="B1746" s="6"/>
      <c r="C1746" s="6"/>
      <c r="E1746" s="6"/>
      <c r="UH1746" s="6"/>
      <c r="UI1746" s="6"/>
      <c r="UJ1746" s="6"/>
      <c r="UK1746" s="6"/>
      <c r="UL1746" s="6"/>
      <c r="UM1746" s="6"/>
      <c r="UN1746" s="6"/>
      <c r="UO1746" s="6"/>
      <c r="UP1746" s="6"/>
      <c r="UQ1746" s="6"/>
      <c r="UR1746" s="6"/>
      <c r="US1746" s="6"/>
      <c r="UT1746" s="6"/>
      <c r="UU1746" s="6"/>
      <c r="UV1746" s="6"/>
      <c r="UW1746" s="6"/>
      <c r="UX1746" s="6"/>
      <c r="UY1746" s="6"/>
      <c r="UZ1746" s="6"/>
      <c r="VA1746" s="6"/>
      <c r="VM1746" s="6"/>
      <c r="VN1746" s="6"/>
      <c r="VO1746" s="6"/>
      <c r="VP1746" s="6"/>
      <c r="VQ1746" s="6"/>
      <c r="VR1746" s="6"/>
      <c r="VS1746" s="6"/>
      <c r="VT1746" s="6"/>
      <c r="VU1746" s="6"/>
      <c r="VV1746" s="6"/>
      <c r="VW1746" s="6"/>
      <c r="VX1746" s="6"/>
      <c r="VY1746" s="6"/>
      <c r="VZ1746" s="6"/>
      <c r="WA1746" s="6"/>
      <c r="WB1746" s="6"/>
      <c r="WC1746" s="6"/>
      <c r="WD1746" s="6"/>
      <c r="WE1746" s="6"/>
      <c r="WF1746" s="6"/>
      <c r="WO1746" s="6"/>
      <c r="WP1746" s="6"/>
      <c r="WQ1746" s="6"/>
      <c r="WR1746" s="6"/>
      <c r="WS1746" s="6"/>
      <c r="WT1746" s="6"/>
      <c r="WU1746" s="6"/>
      <c r="WV1746" s="6"/>
      <c r="WW1746" s="6"/>
      <c r="WX1746" s="6"/>
      <c r="WY1746" s="6"/>
      <c r="WZ1746" s="6"/>
      <c r="XA1746" s="6"/>
      <c r="XB1746" s="6"/>
      <c r="XC1746" s="6"/>
      <c r="XD1746" s="6"/>
      <c r="XE1746" s="6"/>
      <c r="XF1746" s="6"/>
      <c r="XG1746" s="6"/>
      <c r="XH1746" s="6"/>
    </row>
    <row r="1747" spans="2:632" s="4" customFormat="1" x14ac:dyDescent="0.2">
      <c r="B1747" s="6"/>
      <c r="C1747" s="6"/>
      <c r="E1747" s="6"/>
      <c r="UH1747" s="6"/>
      <c r="UI1747" s="6"/>
      <c r="UJ1747" s="6"/>
      <c r="UK1747" s="6"/>
      <c r="UL1747" s="6"/>
      <c r="UM1747" s="6"/>
      <c r="UN1747" s="6"/>
      <c r="UO1747" s="6"/>
      <c r="UP1747" s="6"/>
      <c r="UQ1747" s="6"/>
      <c r="UR1747" s="6"/>
      <c r="US1747" s="6"/>
      <c r="UT1747" s="6"/>
      <c r="UU1747" s="6"/>
      <c r="UV1747" s="6"/>
      <c r="UW1747" s="6"/>
      <c r="UX1747" s="6"/>
      <c r="UY1747" s="6"/>
      <c r="UZ1747" s="6"/>
      <c r="VA1747" s="6"/>
      <c r="VM1747" s="6"/>
      <c r="VN1747" s="6"/>
      <c r="VO1747" s="6"/>
      <c r="VP1747" s="6"/>
      <c r="VQ1747" s="6"/>
      <c r="VR1747" s="6"/>
      <c r="VS1747" s="6"/>
      <c r="VT1747" s="6"/>
      <c r="VU1747" s="6"/>
      <c r="VV1747" s="6"/>
      <c r="VW1747" s="6"/>
      <c r="VX1747" s="6"/>
      <c r="VY1747" s="6"/>
      <c r="VZ1747" s="6"/>
      <c r="WA1747" s="6"/>
      <c r="WB1747" s="6"/>
      <c r="WC1747" s="6"/>
      <c r="WD1747" s="6"/>
      <c r="WE1747" s="6"/>
      <c r="WF1747" s="6"/>
      <c r="WO1747" s="6"/>
      <c r="WP1747" s="6"/>
      <c r="WQ1747" s="6"/>
      <c r="WR1747" s="6"/>
      <c r="WS1747" s="6"/>
      <c r="WT1747" s="6"/>
      <c r="WU1747" s="6"/>
      <c r="WV1747" s="6"/>
      <c r="WW1747" s="6"/>
      <c r="WX1747" s="6"/>
      <c r="WY1747" s="6"/>
      <c r="WZ1747" s="6"/>
      <c r="XA1747" s="6"/>
      <c r="XB1747" s="6"/>
      <c r="XC1747" s="6"/>
      <c r="XD1747" s="6"/>
      <c r="XE1747" s="6"/>
      <c r="XF1747" s="6"/>
      <c r="XG1747" s="6"/>
      <c r="XH1747" s="6"/>
    </row>
    <row r="1748" spans="2:632" s="4" customFormat="1" x14ac:dyDescent="0.2">
      <c r="B1748" s="6"/>
      <c r="C1748" s="6"/>
      <c r="E1748" s="6"/>
      <c r="UH1748" s="6"/>
      <c r="UI1748" s="6"/>
      <c r="UJ1748" s="6"/>
      <c r="UK1748" s="6"/>
      <c r="UL1748" s="6"/>
      <c r="UM1748" s="6"/>
      <c r="UN1748" s="6"/>
      <c r="UO1748" s="6"/>
      <c r="UP1748" s="6"/>
      <c r="UQ1748" s="6"/>
      <c r="UR1748" s="6"/>
      <c r="US1748" s="6"/>
      <c r="UT1748" s="6"/>
      <c r="UU1748" s="6"/>
      <c r="UV1748" s="6"/>
      <c r="UW1748" s="6"/>
      <c r="UX1748" s="6"/>
      <c r="UY1748" s="6"/>
      <c r="UZ1748" s="6"/>
      <c r="VA1748" s="6"/>
      <c r="VM1748" s="6"/>
      <c r="VN1748" s="6"/>
      <c r="VO1748" s="6"/>
      <c r="VP1748" s="6"/>
      <c r="VQ1748" s="6"/>
      <c r="VR1748" s="6"/>
      <c r="VS1748" s="6"/>
      <c r="VT1748" s="6"/>
      <c r="VU1748" s="6"/>
      <c r="VV1748" s="6"/>
      <c r="VW1748" s="6"/>
      <c r="VX1748" s="6"/>
      <c r="VY1748" s="6"/>
      <c r="VZ1748" s="6"/>
      <c r="WA1748" s="6"/>
      <c r="WB1748" s="6"/>
      <c r="WC1748" s="6"/>
      <c r="WD1748" s="6"/>
      <c r="WE1748" s="6"/>
      <c r="WF1748" s="6"/>
      <c r="WO1748" s="6"/>
      <c r="WP1748" s="6"/>
      <c r="WQ1748" s="6"/>
      <c r="WR1748" s="6"/>
      <c r="WS1748" s="6"/>
      <c r="WT1748" s="6"/>
      <c r="WU1748" s="6"/>
      <c r="WV1748" s="6"/>
      <c r="WW1748" s="6"/>
      <c r="WX1748" s="6"/>
      <c r="WY1748" s="6"/>
      <c r="WZ1748" s="6"/>
      <c r="XA1748" s="6"/>
      <c r="XB1748" s="6"/>
      <c r="XC1748" s="6"/>
      <c r="XD1748" s="6"/>
      <c r="XE1748" s="6"/>
      <c r="XF1748" s="6"/>
      <c r="XG1748" s="6"/>
      <c r="XH1748" s="6"/>
    </row>
    <row r="1749" spans="2:632" s="4" customFormat="1" x14ac:dyDescent="0.2">
      <c r="B1749" s="6"/>
      <c r="C1749" s="6"/>
      <c r="E1749" s="6"/>
      <c r="UH1749" s="6"/>
      <c r="UI1749" s="6"/>
      <c r="UJ1749" s="6"/>
      <c r="UK1749" s="6"/>
      <c r="UL1749" s="6"/>
      <c r="UM1749" s="6"/>
      <c r="UN1749" s="6"/>
      <c r="UO1749" s="6"/>
      <c r="UP1749" s="6"/>
      <c r="UQ1749" s="6"/>
      <c r="UR1749" s="6"/>
      <c r="US1749" s="6"/>
      <c r="UT1749" s="6"/>
      <c r="UU1749" s="6"/>
      <c r="UV1749" s="6"/>
      <c r="UW1749" s="6"/>
      <c r="UX1749" s="6"/>
      <c r="UY1749" s="6"/>
      <c r="UZ1749" s="6"/>
      <c r="VA1749" s="6"/>
      <c r="VM1749" s="6"/>
      <c r="VN1749" s="6"/>
      <c r="VO1749" s="6"/>
      <c r="VP1749" s="6"/>
      <c r="VQ1749" s="6"/>
      <c r="VR1749" s="6"/>
      <c r="VS1749" s="6"/>
      <c r="VT1749" s="6"/>
      <c r="VU1749" s="6"/>
      <c r="VV1749" s="6"/>
      <c r="VW1749" s="6"/>
      <c r="VX1749" s="6"/>
      <c r="VY1749" s="6"/>
      <c r="VZ1749" s="6"/>
      <c r="WA1749" s="6"/>
      <c r="WB1749" s="6"/>
      <c r="WC1749" s="6"/>
      <c r="WD1749" s="6"/>
      <c r="WE1749" s="6"/>
      <c r="WF1749" s="6"/>
      <c r="WO1749" s="6"/>
      <c r="WP1749" s="6"/>
      <c r="WQ1749" s="6"/>
      <c r="WR1749" s="6"/>
      <c r="WS1749" s="6"/>
      <c r="WT1749" s="6"/>
      <c r="WU1749" s="6"/>
      <c r="WV1749" s="6"/>
      <c r="WW1749" s="6"/>
      <c r="WX1749" s="6"/>
      <c r="WY1749" s="6"/>
      <c r="WZ1749" s="6"/>
      <c r="XA1749" s="6"/>
      <c r="XB1749" s="6"/>
      <c r="XC1749" s="6"/>
      <c r="XD1749" s="6"/>
      <c r="XE1749" s="6"/>
      <c r="XF1749" s="6"/>
      <c r="XG1749" s="6"/>
      <c r="XH1749" s="6"/>
    </row>
    <row r="1750" spans="2:632" s="4" customFormat="1" x14ac:dyDescent="0.2">
      <c r="B1750" s="6"/>
      <c r="C1750" s="6"/>
      <c r="E1750" s="6"/>
      <c r="UH1750" s="6"/>
      <c r="UI1750" s="6"/>
      <c r="UJ1750" s="6"/>
      <c r="UK1750" s="6"/>
      <c r="UL1750" s="6"/>
      <c r="UM1750" s="6"/>
      <c r="UN1750" s="6"/>
      <c r="UO1750" s="6"/>
      <c r="UP1750" s="6"/>
      <c r="UQ1750" s="6"/>
      <c r="UR1750" s="6"/>
      <c r="US1750" s="6"/>
      <c r="UT1750" s="6"/>
      <c r="UU1750" s="6"/>
      <c r="UV1750" s="6"/>
      <c r="UW1750" s="6"/>
      <c r="UX1750" s="6"/>
      <c r="UY1750" s="6"/>
      <c r="UZ1750" s="6"/>
      <c r="VA1750" s="6"/>
      <c r="VM1750" s="6"/>
      <c r="VN1750" s="6"/>
      <c r="VO1750" s="6"/>
      <c r="VP1750" s="6"/>
      <c r="VQ1750" s="6"/>
      <c r="VR1750" s="6"/>
      <c r="VS1750" s="6"/>
      <c r="VT1750" s="6"/>
      <c r="VU1750" s="6"/>
      <c r="VV1750" s="6"/>
      <c r="VW1750" s="6"/>
      <c r="VX1750" s="6"/>
      <c r="VY1750" s="6"/>
      <c r="VZ1750" s="6"/>
      <c r="WA1750" s="6"/>
      <c r="WB1750" s="6"/>
      <c r="WC1750" s="6"/>
      <c r="WD1750" s="6"/>
      <c r="WE1750" s="6"/>
      <c r="WF1750" s="6"/>
      <c r="WO1750" s="6"/>
      <c r="WP1750" s="6"/>
      <c r="WQ1750" s="6"/>
      <c r="WR1750" s="6"/>
      <c r="WS1750" s="6"/>
      <c r="WT1750" s="6"/>
      <c r="WU1750" s="6"/>
      <c r="WV1750" s="6"/>
      <c r="WW1750" s="6"/>
      <c r="WX1750" s="6"/>
      <c r="WY1750" s="6"/>
      <c r="WZ1750" s="6"/>
      <c r="XA1750" s="6"/>
      <c r="XB1750" s="6"/>
      <c r="XC1750" s="6"/>
      <c r="XD1750" s="6"/>
      <c r="XE1750" s="6"/>
      <c r="XF1750" s="6"/>
      <c r="XG1750" s="6"/>
      <c r="XH1750" s="6"/>
    </row>
    <row r="1751" spans="2:632" s="4" customFormat="1" x14ac:dyDescent="0.2">
      <c r="B1751" s="6"/>
      <c r="C1751" s="6"/>
      <c r="E1751" s="6"/>
      <c r="UH1751" s="6"/>
      <c r="UI1751" s="6"/>
      <c r="UJ1751" s="6"/>
      <c r="UK1751" s="6"/>
      <c r="UL1751" s="6"/>
      <c r="UM1751" s="6"/>
      <c r="UN1751" s="6"/>
      <c r="UO1751" s="6"/>
      <c r="UP1751" s="6"/>
      <c r="UQ1751" s="6"/>
      <c r="UR1751" s="6"/>
      <c r="US1751" s="6"/>
      <c r="UT1751" s="6"/>
      <c r="UU1751" s="6"/>
      <c r="UV1751" s="6"/>
      <c r="UW1751" s="6"/>
      <c r="UX1751" s="6"/>
      <c r="UY1751" s="6"/>
      <c r="UZ1751" s="6"/>
      <c r="VA1751" s="6"/>
      <c r="VM1751" s="6"/>
      <c r="VN1751" s="6"/>
      <c r="VO1751" s="6"/>
      <c r="VP1751" s="6"/>
      <c r="VQ1751" s="6"/>
      <c r="VR1751" s="6"/>
      <c r="VS1751" s="6"/>
      <c r="VT1751" s="6"/>
      <c r="VU1751" s="6"/>
      <c r="VV1751" s="6"/>
      <c r="VW1751" s="6"/>
      <c r="VX1751" s="6"/>
      <c r="VY1751" s="6"/>
      <c r="VZ1751" s="6"/>
      <c r="WA1751" s="6"/>
      <c r="WB1751" s="6"/>
      <c r="WC1751" s="6"/>
      <c r="WD1751" s="6"/>
      <c r="WE1751" s="6"/>
      <c r="WF1751" s="6"/>
      <c r="WO1751" s="6"/>
      <c r="WP1751" s="6"/>
      <c r="WQ1751" s="6"/>
      <c r="WR1751" s="6"/>
      <c r="WS1751" s="6"/>
      <c r="WT1751" s="6"/>
      <c r="WU1751" s="6"/>
      <c r="WV1751" s="6"/>
      <c r="WW1751" s="6"/>
      <c r="WX1751" s="6"/>
      <c r="WY1751" s="6"/>
      <c r="WZ1751" s="6"/>
      <c r="XA1751" s="6"/>
      <c r="XB1751" s="6"/>
      <c r="XC1751" s="6"/>
      <c r="XD1751" s="6"/>
      <c r="XE1751" s="6"/>
      <c r="XF1751" s="6"/>
      <c r="XG1751" s="6"/>
      <c r="XH1751" s="6"/>
    </row>
    <row r="1752" spans="2:632" s="4" customFormat="1" x14ac:dyDescent="0.2">
      <c r="B1752" s="6"/>
      <c r="C1752" s="6"/>
      <c r="E1752" s="6"/>
      <c r="UH1752" s="6"/>
      <c r="UI1752" s="6"/>
      <c r="UJ1752" s="6"/>
      <c r="UK1752" s="6"/>
      <c r="UL1752" s="6"/>
      <c r="UM1752" s="6"/>
      <c r="UN1752" s="6"/>
      <c r="UO1752" s="6"/>
      <c r="UP1752" s="6"/>
      <c r="UQ1752" s="6"/>
      <c r="UR1752" s="6"/>
      <c r="US1752" s="6"/>
      <c r="UT1752" s="6"/>
      <c r="UU1752" s="6"/>
      <c r="UV1752" s="6"/>
      <c r="UW1752" s="6"/>
      <c r="UX1752" s="6"/>
      <c r="UY1752" s="6"/>
      <c r="UZ1752" s="6"/>
      <c r="VA1752" s="6"/>
      <c r="VM1752" s="6"/>
      <c r="VN1752" s="6"/>
      <c r="VO1752" s="6"/>
      <c r="VP1752" s="6"/>
      <c r="VQ1752" s="6"/>
      <c r="VR1752" s="6"/>
      <c r="VS1752" s="6"/>
      <c r="VT1752" s="6"/>
      <c r="VU1752" s="6"/>
      <c r="VV1752" s="6"/>
      <c r="VW1752" s="6"/>
      <c r="VX1752" s="6"/>
      <c r="VY1752" s="6"/>
      <c r="VZ1752" s="6"/>
      <c r="WA1752" s="6"/>
      <c r="WB1752" s="6"/>
      <c r="WC1752" s="6"/>
      <c r="WD1752" s="6"/>
      <c r="WE1752" s="6"/>
      <c r="WF1752" s="6"/>
      <c r="WO1752" s="6"/>
      <c r="WP1752" s="6"/>
      <c r="WQ1752" s="6"/>
      <c r="WR1752" s="6"/>
      <c r="WS1752" s="6"/>
      <c r="WT1752" s="6"/>
      <c r="WU1752" s="6"/>
      <c r="WV1752" s="6"/>
      <c r="WW1752" s="6"/>
      <c r="WX1752" s="6"/>
      <c r="WY1752" s="6"/>
      <c r="WZ1752" s="6"/>
      <c r="XA1752" s="6"/>
      <c r="XB1752" s="6"/>
      <c r="XC1752" s="6"/>
      <c r="XD1752" s="6"/>
      <c r="XE1752" s="6"/>
      <c r="XF1752" s="6"/>
      <c r="XG1752" s="6"/>
      <c r="XH1752" s="6"/>
    </row>
    <row r="1753" spans="2:632" s="4" customFormat="1" x14ac:dyDescent="0.2">
      <c r="B1753" s="6"/>
      <c r="C1753" s="6"/>
      <c r="E1753" s="6"/>
      <c r="UH1753" s="6"/>
      <c r="UI1753" s="6"/>
      <c r="UJ1753" s="6"/>
      <c r="UK1753" s="6"/>
      <c r="UL1753" s="6"/>
      <c r="UM1753" s="6"/>
      <c r="UN1753" s="6"/>
      <c r="UO1753" s="6"/>
      <c r="UP1753" s="6"/>
      <c r="UQ1753" s="6"/>
      <c r="UR1753" s="6"/>
      <c r="US1753" s="6"/>
      <c r="UT1753" s="6"/>
      <c r="UU1753" s="6"/>
      <c r="UV1753" s="6"/>
      <c r="UW1753" s="6"/>
      <c r="UX1753" s="6"/>
      <c r="UY1753" s="6"/>
      <c r="UZ1753" s="6"/>
      <c r="VA1753" s="6"/>
      <c r="VM1753" s="6"/>
      <c r="VN1753" s="6"/>
      <c r="VO1753" s="6"/>
      <c r="VP1753" s="6"/>
      <c r="VQ1753" s="6"/>
      <c r="VR1753" s="6"/>
      <c r="VS1753" s="6"/>
      <c r="VT1753" s="6"/>
      <c r="VU1753" s="6"/>
      <c r="VV1753" s="6"/>
      <c r="VW1753" s="6"/>
      <c r="VX1753" s="6"/>
      <c r="VY1753" s="6"/>
      <c r="VZ1753" s="6"/>
      <c r="WA1753" s="6"/>
      <c r="WB1753" s="6"/>
      <c r="WC1753" s="6"/>
      <c r="WD1753" s="6"/>
      <c r="WE1753" s="6"/>
      <c r="WF1753" s="6"/>
      <c r="WO1753" s="6"/>
      <c r="WP1753" s="6"/>
      <c r="WQ1753" s="6"/>
      <c r="WR1753" s="6"/>
      <c r="WS1753" s="6"/>
      <c r="WT1753" s="6"/>
      <c r="WU1753" s="6"/>
      <c r="WV1753" s="6"/>
      <c r="WW1753" s="6"/>
      <c r="WX1753" s="6"/>
      <c r="WY1753" s="6"/>
      <c r="WZ1753" s="6"/>
      <c r="XA1753" s="6"/>
      <c r="XB1753" s="6"/>
      <c r="XC1753" s="6"/>
      <c r="XD1753" s="6"/>
      <c r="XE1753" s="6"/>
      <c r="XF1753" s="6"/>
      <c r="XG1753" s="6"/>
      <c r="XH1753" s="6"/>
    </row>
    <row r="1754" spans="2:632" s="4" customFormat="1" x14ac:dyDescent="0.2">
      <c r="B1754" s="6"/>
      <c r="C1754" s="6"/>
      <c r="E1754" s="6"/>
      <c r="UH1754" s="6"/>
      <c r="UI1754" s="6"/>
      <c r="UJ1754" s="6"/>
      <c r="UK1754" s="6"/>
      <c r="UL1754" s="6"/>
      <c r="UM1754" s="6"/>
      <c r="UN1754" s="6"/>
      <c r="UO1754" s="6"/>
      <c r="UP1754" s="6"/>
      <c r="UQ1754" s="6"/>
      <c r="UR1754" s="6"/>
      <c r="US1754" s="6"/>
      <c r="UT1754" s="6"/>
      <c r="UU1754" s="6"/>
      <c r="UV1754" s="6"/>
      <c r="UW1754" s="6"/>
      <c r="UX1754" s="6"/>
      <c r="UY1754" s="6"/>
      <c r="UZ1754" s="6"/>
      <c r="VA1754" s="6"/>
      <c r="VM1754" s="6"/>
      <c r="VN1754" s="6"/>
      <c r="VO1754" s="6"/>
      <c r="VP1754" s="6"/>
      <c r="VQ1754" s="6"/>
      <c r="VR1754" s="6"/>
      <c r="VS1754" s="6"/>
      <c r="VT1754" s="6"/>
      <c r="VU1754" s="6"/>
      <c r="VV1754" s="6"/>
      <c r="VW1754" s="6"/>
      <c r="VX1754" s="6"/>
      <c r="VY1754" s="6"/>
      <c r="VZ1754" s="6"/>
      <c r="WA1754" s="6"/>
      <c r="WB1754" s="6"/>
      <c r="WC1754" s="6"/>
      <c r="WD1754" s="6"/>
      <c r="WE1754" s="6"/>
      <c r="WF1754" s="6"/>
      <c r="WO1754" s="6"/>
      <c r="WP1754" s="6"/>
      <c r="WQ1754" s="6"/>
      <c r="WR1754" s="6"/>
      <c r="WS1754" s="6"/>
      <c r="WT1754" s="6"/>
      <c r="WU1754" s="6"/>
      <c r="WV1754" s="6"/>
      <c r="WW1754" s="6"/>
      <c r="WX1754" s="6"/>
      <c r="WY1754" s="6"/>
      <c r="WZ1754" s="6"/>
      <c r="XA1754" s="6"/>
      <c r="XB1754" s="6"/>
      <c r="XC1754" s="6"/>
      <c r="XD1754" s="6"/>
      <c r="XE1754" s="6"/>
      <c r="XF1754" s="6"/>
      <c r="XG1754" s="6"/>
      <c r="XH1754" s="6"/>
    </row>
    <row r="1755" spans="2:632" s="4" customFormat="1" x14ac:dyDescent="0.2">
      <c r="B1755" s="6"/>
      <c r="C1755" s="6"/>
      <c r="E1755" s="6"/>
      <c r="UH1755" s="6"/>
      <c r="UI1755" s="6"/>
      <c r="UJ1755" s="6"/>
      <c r="UK1755" s="6"/>
      <c r="UL1755" s="6"/>
      <c r="UM1755" s="6"/>
      <c r="UN1755" s="6"/>
      <c r="UO1755" s="6"/>
      <c r="UP1755" s="6"/>
      <c r="UQ1755" s="6"/>
      <c r="UR1755" s="6"/>
      <c r="US1755" s="6"/>
      <c r="UT1755" s="6"/>
      <c r="UU1755" s="6"/>
      <c r="UV1755" s="6"/>
      <c r="UW1755" s="6"/>
      <c r="UX1755" s="6"/>
      <c r="UY1755" s="6"/>
      <c r="UZ1755" s="6"/>
      <c r="VA1755" s="6"/>
      <c r="VM1755" s="6"/>
      <c r="VN1755" s="6"/>
      <c r="VO1755" s="6"/>
      <c r="VP1755" s="6"/>
      <c r="VQ1755" s="6"/>
      <c r="VR1755" s="6"/>
      <c r="VS1755" s="6"/>
      <c r="VT1755" s="6"/>
      <c r="VU1755" s="6"/>
      <c r="VV1755" s="6"/>
      <c r="VW1755" s="6"/>
      <c r="VX1755" s="6"/>
      <c r="VY1755" s="6"/>
      <c r="VZ1755" s="6"/>
      <c r="WA1755" s="6"/>
      <c r="WB1755" s="6"/>
      <c r="WC1755" s="6"/>
      <c r="WD1755" s="6"/>
      <c r="WE1755" s="6"/>
      <c r="WF1755" s="6"/>
      <c r="WO1755" s="6"/>
      <c r="WP1755" s="6"/>
      <c r="WQ1755" s="6"/>
      <c r="WR1755" s="6"/>
      <c r="WS1755" s="6"/>
      <c r="WT1755" s="6"/>
      <c r="WU1755" s="6"/>
      <c r="WV1755" s="6"/>
      <c r="WW1755" s="6"/>
      <c r="WX1755" s="6"/>
      <c r="WY1755" s="6"/>
      <c r="WZ1755" s="6"/>
      <c r="XA1755" s="6"/>
      <c r="XB1755" s="6"/>
      <c r="XC1755" s="6"/>
      <c r="XD1755" s="6"/>
      <c r="XE1755" s="6"/>
      <c r="XF1755" s="6"/>
      <c r="XG1755" s="6"/>
      <c r="XH1755" s="6"/>
    </row>
    <row r="1756" spans="2:632" s="4" customFormat="1" x14ac:dyDescent="0.2">
      <c r="B1756" s="6"/>
      <c r="C1756" s="6"/>
      <c r="E1756" s="6"/>
      <c r="UH1756" s="6"/>
      <c r="UI1756" s="6"/>
      <c r="UJ1756" s="6"/>
      <c r="UK1756" s="6"/>
      <c r="UL1756" s="6"/>
      <c r="UM1756" s="6"/>
      <c r="UN1756" s="6"/>
      <c r="UO1756" s="6"/>
      <c r="UP1756" s="6"/>
      <c r="UQ1756" s="6"/>
      <c r="UR1756" s="6"/>
      <c r="US1756" s="6"/>
      <c r="UT1756" s="6"/>
      <c r="UU1756" s="6"/>
      <c r="UV1756" s="6"/>
      <c r="UW1756" s="6"/>
      <c r="UX1756" s="6"/>
      <c r="UY1756" s="6"/>
      <c r="UZ1756" s="6"/>
      <c r="VA1756" s="6"/>
      <c r="VM1756" s="6"/>
      <c r="VN1756" s="6"/>
      <c r="VO1756" s="6"/>
      <c r="VP1756" s="6"/>
      <c r="VQ1756" s="6"/>
      <c r="VR1756" s="6"/>
      <c r="VS1756" s="6"/>
      <c r="VT1756" s="6"/>
      <c r="VU1756" s="6"/>
      <c r="VV1756" s="6"/>
      <c r="VW1756" s="6"/>
      <c r="VX1756" s="6"/>
      <c r="VY1756" s="6"/>
      <c r="VZ1756" s="6"/>
      <c r="WA1756" s="6"/>
      <c r="WB1756" s="6"/>
      <c r="WC1756" s="6"/>
      <c r="WD1756" s="6"/>
      <c r="WE1756" s="6"/>
      <c r="WF1756" s="6"/>
      <c r="WO1756" s="6"/>
      <c r="WP1756" s="6"/>
      <c r="WQ1756" s="6"/>
      <c r="WR1756" s="6"/>
      <c r="WS1756" s="6"/>
      <c r="WT1756" s="6"/>
      <c r="WU1756" s="6"/>
      <c r="WV1756" s="6"/>
      <c r="WW1756" s="6"/>
      <c r="WX1756" s="6"/>
      <c r="WY1756" s="6"/>
      <c r="WZ1756" s="6"/>
      <c r="XA1756" s="6"/>
      <c r="XB1756" s="6"/>
      <c r="XC1756" s="6"/>
      <c r="XD1756" s="6"/>
      <c r="XE1756" s="6"/>
      <c r="XF1756" s="6"/>
      <c r="XG1756" s="6"/>
      <c r="XH1756" s="6"/>
    </row>
    <row r="1757" spans="2:632" s="4" customFormat="1" x14ac:dyDescent="0.2">
      <c r="B1757" s="6"/>
      <c r="C1757" s="6"/>
      <c r="E1757" s="6"/>
      <c r="UH1757" s="6"/>
      <c r="UI1757" s="6"/>
      <c r="UJ1757" s="6"/>
      <c r="UK1757" s="6"/>
      <c r="UL1757" s="6"/>
      <c r="UM1757" s="6"/>
      <c r="UN1757" s="6"/>
      <c r="UO1757" s="6"/>
      <c r="UP1757" s="6"/>
      <c r="UQ1757" s="6"/>
      <c r="UR1757" s="6"/>
      <c r="US1757" s="6"/>
      <c r="UT1757" s="6"/>
      <c r="UU1757" s="6"/>
      <c r="UV1757" s="6"/>
      <c r="UW1757" s="6"/>
      <c r="UX1757" s="6"/>
      <c r="UY1757" s="6"/>
      <c r="UZ1757" s="6"/>
      <c r="VA1757" s="6"/>
      <c r="VM1757" s="6"/>
      <c r="VN1757" s="6"/>
      <c r="VO1757" s="6"/>
      <c r="VP1757" s="6"/>
      <c r="VQ1757" s="6"/>
      <c r="VR1757" s="6"/>
      <c r="VS1757" s="6"/>
      <c r="VT1757" s="6"/>
      <c r="VU1757" s="6"/>
      <c r="VV1757" s="6"/>
      <c r="VW1757" s="6"/>
      <c r="VX1757" s="6"/>
      <c r="VY1757" s="6"/>
      <c r="VZ1757" s="6"/>
      <c r="WA1757" s="6"/>
      <c r="WB1757" s="6"/>
      <c r="WC1757" s="6"/>
      <c r="WD1757" s="6"/>
      <c r="WE1757" s="6"/>
      <c r="WF1757" s="6"/>
      <c r="WO1757" s="6"/>
      <c r="WP1757" s="6"/>
      <c r="WQ1757" s="6"/>
      <c r="WR1757" s="6"/>
      <c r="WS1757" s="6"/>
      <c r="WT1757" s="6"/>
      <c r="WU1757" s="6"/>
      <c r="WV1757" s="6"/>
      <c r="WW1757" s="6"/>
      <c r="WX1757" s="6"/>
      <c r="WY1757" s="6"/>
      <c r="WZ1757" s="6"/>
      <c r="XA1757" s="6"/>
      <c r="XB1757" s="6"/>
      <c r="XC1757" s="6"/>
      <c r="XD1757" s="6"/>
      <c r="XE1757" s="6"/>
      <c r="XF1757" s="6"/>
      <c r="XG1757" s="6"/>
      <c r="XH1757" s="6"/>
    </row>
    <row r="1758" spans="2:632" s="4" customFormat="1" x14ac:dyDescent="0.2">
      <c r="B1758" s="6"/>
      <c r="C1758" s="6"/>
      <c r="E1758" s="6"/>
      <c r="UH1758" s="6"/>
      <c r="UI1758" s="6"/>
      <c r="UJ1758" s="6"/>
      <c r="UK1758" s="6"/>
      <c r="UL1758" s="6"/>
      <c r="UM1758" s="6"/>
      <c r="UN1758" s="6"/>
      <c r="UO1758" s="6"/>
      <c r="UP1758" s="6"/>
      <c r="UQ1758" s="6"/>
      <c r="UR1758" s="6"/>
      <c r="US1758" s="6"/>
      <c r="UT1758" s="6"/>
      <c r="UU1758" s="6"/>
      <c r="UV1758" s="6"/>
      <c r="UW1758" s="6"/>
      <c r="UX1758" s="6"/>
      <c r="UY1758" s="6"/>
      <c r="UZ1758" s="6"/>
      <c r="VA1758" s="6"/>
      <c r="VM1758" s="6"/>
      <c r="VN1758" s="6"/>
      <c r="VO1758" s="6"/>
      <c r="VP1758" s="6"/>
      <c r="VQ1758" s="6"/>
      <c r="VR1758" s="6"/>
      <c r="VS1758" s="6"/>
      <c r="VT1758" s="6"/>
      <c r="VU1758" s="6"/>
      <c r="VV1758" s="6"/>
      <c r="VW1758" s="6"/>
      <c r="VX1758" s="6"/>
      <c r="VY1758" s="6"/>
      <c r="VZ1758" s="6"/>
      <c r="WA1758" s="6"/>
      <c r="WB1758" s="6"/>
      <c r="WC1758" s="6"/>
      <c r="WD1758" s="6"/>
      <c r="WE1758" s="6"/>
      <c r="WF1758" s="6"/>
      <c r="WO1758" s="6"/>
      <c r="WP1758" s="6"/>
      <c r="WQ1758" s="6"/>
      <c r="WR1758" s="6"/>
      <c r="WS1758" s="6"/>
      <c r="WT1758" s="6"/>
      <c r="WU1758" s="6"/>
      <c r="WV1758" s="6"/>
      <c r="WW1758" s="6"/>
      <c r="WX1758" s="6"/>
      <c r="WY1758" s="6"/>
      <c r="WZ1758" s="6"/>
      <c r="XA1758" s="6"/>
      <c r="XB1758" s="6"/>
      <c r="XC1758" s="6"/>
      <c r="XD1758" s="6"/>
      <c r="XE1758" s="6"/>
      <c r="XF1758" s="6"/>
      <c r="XG1758" s="6"/>
      <c r="XH1758" s="6"/>
    </row>
    <row r="1759" spans="2:632" s="4" customFormat="1" x14ac:dyDescent="0.2">
      <c r="B1759" s="6"/>
      <c r="C1759" s="6"/>
      <c r="E1759" s="6"/>
      <c r="UH1759" s="6"/>
      <c r="UI1759" s="6"/>
      <c r="UJ1759" s="6"/>
      <c r="UK1759" s="6"/>
      <c r="UL1759" s="6"/>
      <c r="UM1759" s="6"/>
      <c r="UN1759" s="6"/>
      <c r="UO1759" s="6"/>
      <c r="UP1759" s="6"/>
      <c r="UQ1759" s="6"/>
      <c r="UR1759" s="6"/>
      <c r="US1759" s="6"/>
      <c r="UT1759" s="6"/>
      <c r="UU1759" s="6"/>
      <c r="UV1759" s="6"/>
      <c r="UW1759" s="6"/>
      <c r="UX1759" s="6"/>
      <c r="UY1759" s="6"/>
      <c r="UZ1759" s="6"/>
      <c r="VA1759" s="6"/>
      <c r="VM1759" s="6"/>
      <c r="VN1759" s="6"/>
      <c r="VO1759" s="6"/>
      <c r="VP1759" s="6"/>
      <c r="VQ1759" s="6"/>
      <c r="VR1759" s="6"/>
      <c r="VS1759" s="6"/>
      <c r="VT1759" s="6"/>
      <c r="VU1759" s="6"/>
      <c r="VV1759" s="6"/>
      <c r="VW1759" s="6"/>
      <c r="VX1759" s="6"/>
      <c r="VY1759" s="6"/>
      <c r="VZ1759" s="6"/>
      <c r="WA1759" s="6"/>
      <c r="WB1759" s="6"/>
      <c r="WC1759" s="6"/>
      <c r="WD1759" s="6"/>
      <c r="WE1759" s="6"/>
      <c r="WF1759" s="6"/>
      <c r="WO1759" s="6"/>
      <c r="WP1759" s="6"/>
      <c r="WQ1759" s="6"/>
      <c r="WR1759" s="6"/>
      <c r="WS1759" s="6"/>
      <c r="WT1759" s="6"/>
      <c r="WU1759" s="6"/>
      <c r="WV1759" s="6"/>
      <c r="WW1759" s="6"/>
      <c r="WX1759" s="6"/>
      <c r="WY1759" s="6"/>
      <c r="WZ1759" s="6"/>
      <c r="XA1759" s="6"/>
      <c r="XB1759" s="6"/>
      <c r="XC1759" s="6"/>
      <c r="XD1759" s="6"/>
      <c r="XE1759" s="6"/>
      <c r="XF1759" s="6"/>
      <c r="XG1759" s="6"/>
      <c r="XH1759" s="6"/>
    </row>
    <row r="1760" spans="2:632" s="4" customFormat="1" x14ac:dyDescent="0.2">
      <c r="B1760" s="6"/>
      <c r="C1760" s="6"/>
      <c r="E1760" s="6"/>
      <c r="UH1760" s="6"/>
      <c r="UI1760" s="6"/>
      <c r="UJ1760" s="6"/>
      <c r="UK1760" s="6"/>
      <c r="UL1760" s="6"/>
      <c r="UM1760" s="6"/>
      <c r="UN1760" s="6"/>
      <c r="UO1760" s="6"/>
      <c r="UP1760" s="6"/>
      <c r="UQ1760" s="6"/>
      <c r="UR1760" s="6"/>
      <c r="US1760" s="6"/>
      <c r="UT1760" s="6"/>
      <c r="UU1760" s="6"/>
      <c r="UV1760" s="6"/>
      <c r="UW1760" s="6"/>
      <c r="UX1760" s="6"/>
      <c r="UY1760" s="6"/>
      <c r="UZ1760" s="6"/>
      <c r="VA1760" s="6"/>
      <c r="VM1760" s="6"/>
      <c r="VN1760" s="6"/>
      <c r="VO1760" s="6"/>
      <c r="VP1760" s="6"/>
      <c r="VQ1760" s="6"/>
      <c r="VR1760" s="6"/>
      <c r="VS1760" s="6"/>
      <c r="VT1760" s="6"/>
      <c r="VU1760" s="6"/>
      <c r="VV1760" s="6"/>
      <c r="VW1760" s="6"/>
      <c r="VX1760" s="6"/>
      <c r="VY1760" s="6"/>
      <c r="VZ1760" s="6"/>
      <c r="WA1760" s="6"/>
      <c r="WB1760" s="6"/>
      <c r="WC1760" s="6"/>
      <c r="WD1760" s="6"/>
      <c r="WE1760" s="6"/>
      <c r="WF1760" s="6"/>
      <c r="WO1760" s="6"/>
      <c r="WP1760" s="6"/>
      <c r="WQ1760" s="6"/>
      <c r="WR1760" s="6"/>
      <c r="WS1760" s="6"/>
      <c r="WT1760" s="6"/>
      <c r="WU1760" s="6"/>
      <c r="WV1760" s="6"/>
      <c r="WW1760" s="6"/>
      <c r="WX1760" s="6"/>
      <c r="WY1760" s="6"/>
      <c r="WZ1760" s="6"/>
      <c r="XA1760" s="6"/>
      <c r="XB1760" s="6"/>
      <c r="XC1760" s="6"/>
      <c r="XD1760" s="6"/>
      <c r="XE1760" s="6"/>
      <c r="XF1760" s="6"/>
      <c r="XG1760" s="6"/>
      <c r="XH1760" s="6"/>
    </row>
    <row r="1761" spans="2:632" s="4" customFormat="1" x14ac:dyDescent="0.2">
      <c r="B1761" s="6"/>
      <c r="C1761" s="6"/>
      <c r="E1761" s="6"/>
      <c r="UH1761" s="6"/>
      <c r="UI1761" s="6"/>
      <c r="UJ1761" s="6"/>
      <c r="UK1761" s="6"/>
      <c r="UL1761" s="6"/>
      <c r="UM1761" s="6"/>
      <c r="UN1761" s="6"/>
      <c r="UO1761" s="6"/>
      <c r="UP1761" s="6"/>
      <c r="UQ1761" s="6"/>
      <c r="UR1761" s="6"/>
      <c r="US1761" s="6"/>
      <c r="UT1761" s="6"/>
      <c r="UU1761" s="6"/>
      <c r="UV1761" s="6"/>
      <c r="UW1761" s="6"/>
      <c r="UX1761" s="6"/>
      <c r="UY1761" s="6"/>
      <c r="UZ1761" s="6"/>
      <c r="VA1761" s="6"/>
      <c r="VM1761" s="6"/>
      <c r="VN1761" s="6"/>
      <c r="VO1761" s="6"/>
      <c r="VP1761" s="6"/>
      <c r="VQ1761" s="6"/>
      <c r="VR1761" s="6"/>
      <c r="VS1761" s="6"/>
      <c r="VT1761" s="6"/>
      <c r="VU1761" s="6"/>
      <c r="VV1761" s="6"/>
      <c r="VW1761" s="6"/>
      <c r="VX1761" s="6"/>
      <c r="VY1761" s="6"/>
      <c r="VZ1761" s="6"/>
      <c r="WA1761" s="6"/>
      <c r="WB1761" s="6"/>
      <c r="WC1761" s="6"/>
      <c r="WD1761" s="6"/>
      <c r="WE1761" s="6"/>
      <c r="WF1761" s="6"/>
      <c r="WO1761" s="6"/>
      <c r="WP1761" s="6"/>
      <c r="WQ1761" s="6"/>
      <c r="WR1761" s="6"/>
      <c r="WS1761" s="6"/>
      <c r="WT1761" s="6"/>
      <c r="WU1761" s="6"/>
      <c r="WV1761" s="6"/>
      <c r="WW1761" s="6"/>
      <c r="WX1761" s="6"/>
      <c r="WY1761" s="6"/>
      <c r="WZ1761" s="6"/>
      <c r="XA1761" s="6"/>
      <c r="XB1761" s="6"/>
      <c r="XC1761" s="6"/>
      <c r="XD1761" s="6"/>
      <c r="XE1761" s="6"/>
      <c r="XF1761" s="6"/>
      <c r="XG1761" s="6"/>
      <c r="XH1761" s="6"/>
    </row>
    <row r="1762" spans="2:632" s="4" customFormat="1" x14ac:dyDescent="0.2">
      <c r="B1762" s="6"/>
      <c r="C1762" s="6"/>
      <c r="E1762" s="6"/>
      <c r="UH1762" s="6"/>
      <c r="UI1762" s="6"/>
      <c r="UJ1762" s="6"/>
      <c r="UK1762" s="6"/>
      <c r="UL1762" s="6"/>
      <c r="UM1762" s="6"/>
      <c r="UN1762" s="6"/>
      <c r="UO1762" s="6"/>
      <c r="UP1762" s="6"/>
      <c r="UQ1762" s="6"/>
      <c r="UR1762" s="6"/>
      <c r="US1762" s="6"/>
      <c r="UT1762" s="6"/>
      <c r="UU1762" s="6"/>
      <c r="UV1762" s="6"/>
      <c r="UW1762" s="6"/>
      <c r="UX1762" s="6"/>
      <c r="UY1762" s="6"/>
      <c r="UZ1762" s="6"/>
      <c r="VA1762" s="6"/>
      <c r="VM1762" s="6"/>
      <c r="VN1762" s="6"/>
      <c r="VO1762" s="6"/>
      <c r="VP1762" s="6"/>
      <c r="VQ1762" s="6"/>
      <c r="VR1762" s="6"/>
      <c r="VS1762" s="6"/>
      <c r="VT1762" s="6"/>
      <c r="VU1762" s="6"/>
      <c r="VV1762" s="6"/>
      <c r="VW1762" s="6"/>
      <c r="VX1762" s="6"/>
      <c r="VY1762" s="6"/>
      <c r="VZ1762" s="6"/>
      <c r="WA1762" s="6"/>
      <c r="WB1762" s="6"/>
      <c r="WC1762" s="6"/>
      <c r="WD1762" s="6"/>
      <c r="WE1762" s="6"/>
      <c r="WF1762" s="6"/>
      <c r="WO1762" s="6"/>
      <c r="WP1762" s="6"/>
      <c r="WQ1762" s="6"/>
      <c r="WR1762" s="6"/>
      <c r="WS1762" s="6"/>
      <c r="WT1762" s="6"/>
      <c r="WU1762" s="6"/>
      <c r="WV1762" s="6"/>
      <c r="WW1762" s="6"/>
      <c r="WX1762" s="6"/>
      <c r="WY1762" s="6"/>
      <c r="WZ1762" s="6"/>
      <c r="XA1762" s="6"/>
      <c r="XB1762" s="6"/>
      <c r="XC1762" s="6"/>
      <c r="XD1762" s="6"/>
      <c r="XE1762" s="6"/>
      <c r="XF1762" s="6"/>
      <c r="XG1762" s="6"/>
      <c r="XH1762" s="6"/>
    </row>
    <row r="1763" spans="2:632" s="4" customFormat="1" x14ac:dyDescent="0.2">
      <c r="B1763" s="6"/>
      <c r="C1763" s="6"/>
      <c r="E1763" s="6"/>
      <c r="UH1763" s="6"/>
      <c r="UI1763" s="6"/>
      <c r="UJ1763" s="6"/>
      <c r="UK1763" s="6"/>
      <c r="UL1763" s="6"/>
      <c r="UM1763" s="6"/>
      <c r="UN1763" s="6"/>
      <c r="UO1763" s="6"/>
      <c r="UP1763" s="6"/>
      <c r="UQ1763" s="6"/>
      <c r="UR1763" s="6"/>
      <c r="US1763" s="6"/>
      <c r="UT1763" s="6"/>
      <c r="UU1763" s="6"/>
      <c r="UV1763" s="6"/>
      <c r="UW1763" s="6"/>
      <c r="UX1763" s="6"/>
      <c r="UY1763" s="6"/>
      <c r="UZ1763" s="6"/>
      <c r="VA1763" s="6"/>
      <c r="VM1763" s="6"/>
      <c r="VN1763" s="6"/>
      <c r="VO1763" s="6"/>
      <c r="VP1763" s="6"/>
      <c r="VQ1763" s="6"/>
      <c r="VR1763" s="6"/>
      <c r="VS1763" s="6"/>
      <c r="VT1763" s="6"/>
      <c r="VU1763" s="6"/>
      <c r="VV1763" s="6"/>
      <c r="VW1763" s="6"/>
      <c r="VX1763" s="6"/>
      <c r="VY1763" s="6"/>
      <c r="VZ1763" s="6"/>
      <c r="WA1763" s="6"/>
      <c r="WB1763" s="6"/>
      <c r="WC1763" s="6"/>
      <c r="WD1763" s="6"/>
      <c r="WE1763" s="6"/>
      <c r="WF1763" s="6"/>
      <c r="WO1763" s="6"/>
      <c r="WP1763" s="6"/>
      <c r="WQ1763" s="6"/>
      <c r="WR1763" s="6"/>
      <c r="WS1763" s="6"/>
      <c r="WT1763" s="6"/>
      <c r="WU1763" s="6"/>
      <c r="WV1763" s="6"/>
      <c r="WW1763" s="6"/>
      <c r="WX1763" s="6"/>
      <c r="WY1763" s="6"/>
      <c r="WZ1763" s="6"/>
      <c r="XA1763" s="6"/>
      <c r="XB1763" s="6"/>
      <c r="XC1763" s="6"/>
      <c r="XD1763" s="6"/>
      <c r="XE1763" s="6"/>
      <c r="XF1763" s="6"/>
      <c r="XG1763" s="6"/>
      <c r="XH1763" s="6"/>
    </row>
    <row r="1764" spans="2:632" s="4" customFormat="1" x14ac:dyDescent="0.2">
      <c r="B1764" s="6"/>
      <c r="C1764" s="6"/>
      <c r="E1764" s="6"/>
      <c r="UH1764" s="6"/>
      <c r="UI1764" s="6"/>
      <c r="UJ1764" s="6"/>
      <c r="UK1764" s="6"/>
      <c r="UL1764" s="6"/>
      <c r="UM1764" s="6"/>
      <c r="UN1764" s="6"/>
      <c r="UO1764" s="6"/>
      <c r="UP1764" s="6"/>
      <c r="UQ1764" s="6"/>
      <c r="UR1764" s="6"/>
      <c r="US1764" s="6"/>
      <c r="UT1764" s="6"/>
      <c r="UU1764" s="6"/>
      <c r="UV1764" s="6"/>
      <c r="UW1764" s="6"/>
      <c r="UX1764" s="6"/>
      <c r="UY1764" s="6"/>
      <c r="UZ1764" s="6"/>
      <c r="VA1764" s="6"/>
      <c r="VM1764" s="6"/>
      <c r="VN1764" s="6"/>
      <c r="VO1764" s="6"/>
      <c r="VP1764" s="6"/>
      <c r="VQ1764" s="6"/>
      <c r="VR1764" s="6"/>
      <c r="VS1764" s="6"/>
      <c r="VT1764" s="6"/>
      <c r="VU1764" s="6"/>
      <c r="VV1764" s="6"/>
      <c r="VW1764" s="6"/>
      <c r="VX1764" s="6"/>
      <c r="VY1764" s="6"/>
      <c r="VZ1764" s="6"/>
      <c r="WA1764" s="6"/>
      <c r="WB1764" s="6"/>
      <c r="WC1764" s="6"/>
      <c r="WD1764" s="6"/>
      <c r="WE1764" s="6"/>
      <c r="WF1764" s="6"/>
      <c r="WO1764" s="6"/>
      <c r="WP1764" s="6"/>
      <c r="WQ1764" s="6"/>
      <c r="WR1764" s="6"/>
      <c r="WS1764" s="6"/>
      <c r="WT1764" s="6"/>
      <c r="WU1764" s="6"/>
      <c r="WV1764" s="6"/>
      <c r="WW1764" s="6"/>
      <c r="WX1764" s="6"/>
      <c r="WY1764" s="6"/>
      <c r="WZ1764" s="6"/>
      <c r="XA1764" s="6"/>
      <c r="XB1764" s="6"/>
      <c r="XC1764" s="6"/>
      <c r="XD1764" s="6"/>
      <c r="XE1764" s="6"/>
      <c r="XF1764" s="6"/>
      <c r="XG1764" s="6"/>
      <c r="XH1764" s="6"/>
    </row>
    <row r="1765" spans="2:632" s="4" customFormat="1" x14ac:dyDescent="0.2">
      <c r="B1765" s="6"/>
      <c r="C1765" s="6"/>
      <c r="E1765" s="6"/>
      <c r="UH1765" s="6"/>
      <c r="UI1765" s="6"/>
      <c r="UJ1765" s="6"/>
      <c r="UK1765" s="6"/>
      <c r="UL1765" s="6"/>
      <c r="UM1765" s="6"/>
      <c r="UN1765" s="6"/>
      <c r="UO1765" s="6"/>
      <c r="UP1765" s="6"/>
      <c r="UQ1765" s="6"/>
      <c r="UR1765" s="6"/>
      <c r="US1765" s="6"/>
      <c r="UT1765" s="6"/>
      <c r="UU1765" s="6"/>
      <c r="UV1765" s="6"/>
      <c r="UW1765" s="6"/>
      <c r="UX1765" s="6"/>
      <c r="UY1765" s="6"/>
      <c r="UZ1765" s="6"/>
      <c r="VA1765" s="6"/>
      <c r="VM1765" s="6"/>
      <c r="VN1765" s="6"/>
      <c r="VO1765" s="6"/>
      <c r="VP1765" s="6"/>
      <c r="VQ1765" s="6"/>
      <c r="VR1765" s="6"/>
      <c r="VS1765" s="6"/>
      <c r="VT1765" s="6"/>
      <c r="VU1765" s="6"/>
      <c r="VV1765" s="6"/>
      <c r="VW1765" s="6"/>
      <c r="VX1765" s="6"/>
      <c r="VY1765" s="6"/>
      <c r="VZ1765" s="6"/>
      <c r="WA1765" s="6"/>
      <c r="WB1765" s="6"/>
      <c r="WC1765" s="6"/>
      <c r="WD1765" s="6"/>
      <c r="WE1765" s="6"/>
      <c r="WF1765" s="6"/>
      <c r="WO1765" s="6"/>
      <c r="WP1765" s="6"/>
      <c r="WQ1765" s="6"/>
      <c r="WR1765" s="6"/>
      <c r="WS1765" s="6"/>
      <c r="WT1765" s="6"/>
      <c r="WU1765" s="6"/>
      <c r="WV1765" s="6"/>
      <c r="WW1765" s="6"/>
      <c r="WX1765" s="6"/>
      <c r="WY1765" s="6"/>
      <c r="WZ1765" s="6"/>
      <c r="XA1765" s="6"/>
      <c r="XB1765" s="6"/>
      <c r="XC1765" s="6"/>
      <c r="XD1765" s="6"/>
      <c r="XE1765" s="6"/>
      <c r="XF1765" s="6"/>
      <c r="XG1765" s="6"/>
      <c r="XH1765" s="6"/>
    </row>
    <row r="1766" spans="2:632" s="4" customFormat="1" x14ac:dyDescent="0.2">
      <c r="B1766" s="6"/>
      <c r="C1766" s="6"/>
      <c r="E1766" s="6"/>
      <c r="UH1766" s="6"/>
      <c r="UI1766" s="6"/>
      <c r="UJ1766" s="6"/>
      <c r="UK1766" s="6"/>
      <c r="UL1766" s="6"/>
      <c r="UM1766" s="6"/>
      <c r="UN1766" s="6"/>
      <c r="UO1766" s="6"/>
      <c r="UP1766" s="6"/>
      <c r="UQ1766" s="6"/>
      <c r="UR1766" s="6"/>
      <c r="US1766" s="6"/>
      <c r="UT1766" s="6"/>
      <c r="UU1766" s="6"/>
      <c r="UV1766" s="6"/>
      <c r="UW1766" s="6"/>
      <c r="UX1766" s="6"/>
      <c r="UY1766" s="6"/>
      <c r="UZ1766" s="6"/>
      <c r="VA1766" s="6"/>
      <c r="VM1766" s="6"/>
      <c r="VN1766" s="6"/>
      <c r="VO1766" s="6"/>
      <c r="VP1766" s="6"/>
      <c r="VQ1766" s="6"/>
      <c r="VR1766" s="6"/>
      <c r="VS1766" s="6"/>
      <c r="VT1766" s="6"/>
      <c r="VU1766" s="6"/>
      <c r="VV1766" s="6"/>
      <c r="VW1766" s="6"/>
      <c r="VX1766" s="6"/>
      <c r="VY1766" s="6"/>
      <c r="VZ1766" s="6"/>
      <c r="WA1766" s="6"/>
      <c r="WB1766" s="6"/>
      <c r="WC1766" s="6"/>
      <c r="WD1766" s="6"/>
      <c r="WE1766" s="6"/>
      <c r="WF1766" s="6"/>
      <c r="WO1766" s="6"/>
      <c r="WP1766" s="6"/>
      <c r="WQ1766" s="6"/>
      <c r="WR1766" s="6"/>
      <c r="WS1766" s="6"/>
      <c r="WT1766" s="6"/>
      <c r="WU1766" s="6"/>
      <c r="WV1766" s="6"/>
      <c r="WW1766" s="6"/>
      <c r="WX1766" s="6"/>
      <c r="WY1766" s="6"/>
      <c r="WZ1766" s="6"/>
      <c r="XA1766" s="6"/>
      <c r="XB1766" s="6"/>
      <c r="XC1766" s="6"/>
      <c r="XD1766" s="6"/>
      <c r="XE1766" s="6"/>
      <c r="XF1766" s="6"/>
      <c r="XG1766" s="6"/>
      <c r="XH1766" s="6"/>
    </row>
    <row r="1767" spans="2:632" s="4" customFormat="1" x14ac:dyDescent="0.2">
      <c r="B1767" s="6"/>
      <c r="C1767" s="6"/>
      <c r="E1767" s="6"/>
      <c r="UH1767" s="6"/>
      <c r="UI1767" s="6"/>
      <c r="UJ1767" s="6"/>
      <c r="UK1767" s="6"/>
      <c r="UL1767" s="6"/>
      <c r="UM1767" s="6"/>
      <c r="UN1767" s="6"/>
      <c r="UO1767" s="6"/>
      <c r="UP1767" s="6"/>
      <c r="UQ1767" s="6"/>
      <c r="UR1767" s="6"/>
      <c r="US1767" s="6"/>
      <c r="UT1767" s="6"/>
      <c r="UU1767" s="6"/>
      <c r="UV1767" s="6"/>
      <c r="UW1767" s="6"/>
      <c r="UX1767" s="6"/>
      <c r="UY1767" s="6"/>
      <c r="UZ1767" s="6"/>
      <c r="VA1767" s="6"/>
      <c r="VM1767" s="6"/>
      <c r="VN1767" s="6"/>
      <c r="VO1767" s="6"/>
      <c r="VP1767" s="6"/>
      <c r="VQ1767" s="6"/>
      <c r="VR1767" s="6"/>
      <c r="VS1767" s="6"/>
      <c r="VT1767" s="6"/>
      <c r="VU1767" s="6"/>
      <c r="VV1767" s="6"/>
      <c r="VW1767" s="6"/>
      <c r="VX1767" s="6"/>
      <c r="VY1767" s="6"/>
      <c r="VZ1767" s="6"/>
      <c r="WA1767" s="6"/>
      <c r="WB1767" s="6"/>
      <c r="WC1767" s="6"/>
      <c r="WD1767" s="6"/>
      <c r="WE1767" s="6"/>
      <c r="WF1767" s="6"/>
      <c r="WO1767" s="6"/>
      <c r="WP1767" s="6"/>
      <c r="WQ1767" s="6"/>
      <c r="WR1767" s="6"/>
      <c r="WS1767" s="6"/>
      <c r="WT1767" s="6"/>
      <c r="WU1767" s="6"/>
      <c r="WV1767" s="6"/>
      <c r="WW1767" s="6"/>
      <c r="WX1767" s="6"/>
      <c r="WY1767" s="6"/>
      <c r="WZ1767" s="6"/>
      <c r="XA1767" s="6"/>
      <c r="XB1767" s="6"/>
      <c r="XC1767" s="6"/>
      <c r="XD1767" s="6"/>
      <c r="XE1767" s="6"/>
      <c r="XF1767" s="6"/>
      <c r="XG1767" s="6"/>
      <c r="XH1767" s="6"/>
    </row>
    <row r="1768" spans="2:632" s="4" customFormat="1" x14ac:dyDescent="0.2">
      <c r="B1768" s="6"/>
      <c r="C1768" s="6"/>
      <c r="E1768" s="6"/>
      <c r="UH1768" s="6"/>
      <c r="UI1768" s="6"/>
      <c r="UJ1768" s="6"/>
      <c r="UK1768" s="6"/>
      <c r="UL1768" s="6"/>
      <c r="UM1768" s="6"/>
      <c r="UN1768" s="6"/>
      <c r="UO1768" s="6"/>
      <c r="UP1768" s="6"/>
      <c r="UQ1768" s="6"/>
      <c r="UR1768" s="6"/>
      <c r="US1768" s="6"/>
      <c r="UT1768" s="6"/>
      <c r="UU1768" s="6"/>
      <c r="UV1768" s="6"/>
      <c r="UW1768" s="6"/>
      <c r="UX1768" s="6"/>
      <c r="UY1768" s="6"/>
      <c r="UZ1768" s="6"/>
      <c r="VA1768" s="6"/>
      <c r="VM1768" s="6"/>
      <c r="VN1768" s="6"/>
      <c r="VO1768" s="6"/>
      <c r="VP1768" s="6"/>
      <c r="VQ1768" s="6"/>
      <c r="VR1768" s="6"/>
      <c r="VS1768" s="6"/>
      <c r="VT1768" s="6"/>
      <c r="VU1768" s="6"/>
      <c r="VV1768" s="6"/>
      <c r="VW1768" s="6"/>
      <c r="VX1768" s="6"/>
      <c r="VY1768" s="6"/>
      <c r="VZ1768" s="6"/>
      <c r="WA1768" s="6"/>
      <c r="WB1768" s="6"/>
      <c r="WC1768" s="6"/>
      <c r="WD1768" s="6"/>
      <c r="WE1768" s="6"/>
      <c r="WF1768" s="6"/>
      <c r="WO1768" s="6"/>
      <c r="WP1768" s="6"/>
      <c r="WQ1768" s="6"/>
      <c r="WR1768" s="6"/>
      <c r="WS1768" s="6"/>
      <c r="WT1768" s="6"/>
      <c r="WU1768" s="6"/>
      <c r="WV1768" s="6"/>
      <c r="WW1768" s="6"/>
      <c r="WX1768" s="6"/>
      <c r="WY1768" s="6"/>
      <c r="WZ1768" s="6"/>
      <c r="XA1768" s="6"/>
      <c r="XB1768" s="6"/>
      <c r="XC1768" s="6"/>
      <c r="XD1768" s="6"/>
      <c r="XE1768" s="6"/>
      <c r="XF1768" s="6"/>
      <c r="XG1768" s="6"/>
      <c r="XH1768" s="6"/>
    </row>
    <row r="1769" spans="2:632" s="4" customFormat="1" x14ac:dyDescent="0.2">
      <c r="B1769" s="6"/>
      <c r="C1769" s="6"/>
      <c r="E1769" s="6"/>
      <c r="UH1769" s="6"/>
      <c r="UI1769" s="6"/>
      <c r="UJ1769" s="6"/>
      <c r="UK1769" s="6"/>
      <c r="UL1769" s="6"/>
      <c r="UM1769" s="6"/>
      <c r="UN1769" s="6"/>
      <c r="UO1769" s="6"/>
      <c r="UP1769" s="6"/>
      <c r="UQ1769" s="6"/>
      <c r="UR1769" s="6"/>
      <c r="US1769" s="6"/>
      <c r="UT1769" s="6"/>
      <c r="UU1769" s="6"/>
      <c r="UV1769" s="6"/>
      <c r="UW1769" s="6"/>
      <c r="UX1769" s="6"/>
      <c r="UY1769" s="6"/>
      <c r="UZ1769" s="6"/>
      <c r="VA1769" s="6"/>
      <c r="VM1769" s="6"/>
      <c r="VN1769" s="6"/>
      <c r="VO1769" s="6"/>
      <c r="VP1769" s="6"/>
      <c r="VQ1769" s="6"/>
      <c r="VR1769" s="6"/>
      <c r="VS1769" s="6"/>
      <c r="VT1769" s="6"/>
      <c r="VU1769" s="6"/>
      <c r="VV1769" s="6"/>
      <c r="VW1769" s="6"/>
      <c r="VX1769" s="6"/>
      <c r="VY1769" s="6"/>
      <c r="VZ1769" s="6"/>
      <c r="WA1769" s="6"/>
      <c r="WB1769" s="6"/>
      <c r="WC1769" s="6"/>
      <c r="WD1769" s="6"/>
      <c r="WE1769" s="6"/>
      <c r="WF1769" s="6"/>
      <c r="WO1769" s="6"/>
      <c r="WP1769" s="6"/>
      <c r="WQ1769" s="6"/>
      <c r="WR1769" s="6"/>
      <c r="WS1769" s="6"/>
      <c r="WT1769" s="6"/>
      <c r="WU1769" s="6"/>
      <c r="WV1769" s="6"/>
      <c r="WW1769" s="6"/>
      <c r="WX1769" s="6"/>
      <c r="WY1769" s="6"/>
      <c r="WZ1769" s="6"/>
      <c r="XA1769" s="6"/>
      <c r="XB1769" s="6"/>
      <c r="XC1769" s="6"/>
      <c r="XD1769" s="6"/>
      <c r="XE1769" s="6"/>
      <c r="XF1769" s="6"/>
      <c r="XG1769" s="6"/>
      <c r="XH1769" s="6"/>
    </row>
    <row r="1770" spans="2:632" s="4" customFormat="1" x14ac:dyDescent="0.2">
      <c r="B1770" s="6"/>
      <c r="C1770" s="6"/>
      <c r="E1770" s="6"/>
      <c r="UH1770" s="6"/>
      <c r="UI1770" s="6"/>
      <c r="UJ1770" s="6"/>
      <c r="UK1770" s="6"/>
      <c r="UL1770" s="6"/>
      <c r="UM1770" s="6"/>
      <c r="UN1770" s="6"/>
      <c r="UO1770" s="6"/>
      <c r="UP1770" s="6"/>
      <c r="UQ1770" s="6"/>
      <c r="UR1770" s="6"/>
      <c r="US1770" s="6"/>
      <c r="UT1770" s="6"/>
      <c r="UU1770" s="6"/>
      <c r="UV1770" s="6"/>
      <c r="UW1770" s="6"/>
      <c r="UX1770" s="6"/>
      <c r="UY1770" s="6"/>
      <c r="UZ1770" s="6"/>
      <c r="VA1770" s="6"/>
      <c r="VM1770" s="6"/>
      <c r="VN1770" s="6"/>
      <c r="VO1770" s="6"/>
      <c r="VP1770" s="6"/>
      <c r="VQ1770" s="6"/>
      <c r="VR1770" s="6"/>
      <c r="VS1770" s="6"/>
      <c r="VT1770" s="6"/>
      <c r="VU1770" s="6"/>
      <c r="VV1770" s="6"/>
      <c r="VW1770" s="6"/>
      <c r="VX1770" s="6"/>
      <c r="VY1770" s="6"/>
      <c r="VZ1770" s="6"/>
      <c r="WA1770" s="6"/>
      <c r="WB1770" s="6"/>
      <c r="WC1770" s="6"/>
      <c r="WD1770" s="6"/>
      <c r="WE1770" s="6"/>
      <c r="WF1770" s="6"/>
      <c r="WO1770" s="6"/>
      <c r="WP1770" s="6"/>
      <c r="WQ1770" s="6"/>
      <c r="WR1770" s="6"/>
      <c r="WS1770" s="6"/>
      <c r="WT1770" s="6"/>
      <c r="WU1770" s="6"/>
      <c r="WV1770" s="6"/>
      <c r="WW1770" s="6"/>
      <c r="WX1770" s="6"/>
      <c r="WY1770" s="6"/>
      <c r="WZ1770" s="6"/>
      <c r="XA1770" s="6"/>
      <c r="XB1770" s="6"/>
      <c r="XC1770" s="6"/>
      <c r="XD1770" s="6"/>
      <c r="XE1770" s="6"/>
      <c r="XF1770" s="6"/>
      <c r="XG1770" s="6"/>
      <c r="XH1770" s="6"/>
    </row>
    <row r="1771" spans="2:632" s="4" customFormat="1" x14ac:dyDescent="0.2">
      <c r="B1771" s="6"/>
      <c r="C1771" s="6"/>
      <c r="E1771" s="6"/>
      <c r="UH1771" s="6"/>
      <c r="UI1771" s="6"/>
      <c r="UJ1771" s="6"/>
      <c r="UK1771" s="6"/>
      <c r="UL1771" s="6"/>
      <c r="UM1771" s="6"/>
      <c r="UN1771" s="6"/>
      <c r="UO1771" s="6"/>
      <c r="UP1771" s="6"/>
      <c r="UQ1771" s="6"/>
      <c r="UR1771" s="6"/>
      <c r="US1771" s="6"/>
      <c r="UT1771" s="6"/>
      <c r="UU1771" s="6"/>
      <c r="UV1771" s="6"/>
      <c r="UW1771" s="6"/>
      <c r="UX1771" s="6"/>
      <c r="UY1771" s="6"/>
      <c r="UZ1771" s="6"/>
      <c r="VA1771" s="6"/>
      <c r="VM1771" s="6"/>
      <c r="VN1771" s="6"/>
      <c r="VO1771" s="6"/>
      <c r="VP1771" s="6"/>
      <c r="VQ1771" s="6"/>
      <c r="VR1771" s="6"/>
      <c r="VS1771" s="6"/>
      <c r="VT1771" s="6"/>
      <c r="VU1771" s="6"/>
      <c r="VV1771" s="6"/>
      <c r="VW1771" s="6"/>
      <c r="VX1771" s="6"/>
      <c r="VY1771" s="6"/>
      <c r="VZ1771" s="6"/>
      <c r="WA1771" s="6"/>
      <c r="WB1771" s="6"/>
      <c r="WC1771" s="6"/>
      <c r="WD1771" s="6"/>
      <c r="WE1771" s="6"/>
      <c r="WF1771" s="6"/>
      <c r="WO1771" s="6"/>
      <c r="WP1771" s="6"/>
      <c r="WQ1771" s="6"/>
      <c r="WR1771" s="6"/>
      <c r="WS1771" s="6"/>
      <c r="WT1771" s="6"/>
      <c r="WU1771" s="6"/>
      <c r="WV1771" s="6"/>
      <c r="WW1771" s="6"/>
      <c r="WX1771" s="6"/>
      <c r="WY1771" s="6"/>
      <c r="WZ1771" s="6"/>
      <c r="XA1771" s="6"/>
      <c r="XB1771" s="6"/>
      <c r="XC1771" s="6"/>
      <c r="XD1771" s="6"/>
      <c r="XE1771" s="6"/>
      <c r="XF1771" s="6"/>
      <c r="XG1771" s="6"/>
      <c r="XH1771" s="6"/>
    </row>
    <row r="1772" spans="2:632" s="4" customFormat="1" x14ac:dyDescent="0.2">
      <c r="B1772" s="6"/>
      <c r="C1772" s="6"/>
      <c r="E1772" s="6"/>
      <c r="UH1772" s="6"/>
      <c r="UI1772" s="6"/>
      <c r="UJ1772" s="6"/>
      <c r="UK1772" s="6"/>
      <c r="UL1772" s="6"/>
      <c r="UM1772" s="6"/>
      <c r="UN1772" s="6"/>
      <c r="UO1772" s="6"/>
      <c r="UP1772" s="6"/>
      <c r="UQ1772" s="6"/>
      <c r="UR1772" s="6"/>
      <c r="US1772" s="6"/>
      <c r="UT1772" s="6"/>
      <c r="UU1772" s="6"/>
      <c r="UV1772" s="6"/>
      <c r="UW1772" s="6"/>
      <c r="UX1772" s="6"/>
      <c r="UY1772" s="6"/>
      <c r="UZ1772" s="6"/>
      <c r="VA1772" s="6"/>
      <c r="VM1772" s="6"/>
      <c r="VN1772" s="6"/>
      <c r="VO1772" s="6"/>
      <c r="VP1772" s="6"/>
      <c r="VQ1772" s="6"/>
      <c r="VR1772" s="6"/>
      <c r="VS1772" s="6"/>
      <c r="VT1772" s="6"/>
      <c r="VU1772" s="6"/>
      <c r="VV1772" s="6"/>
      <c r="VW1772" s="6"/>
      <c r="VX1772" s="6"/>
      <c r="VY1772" s="6"/>
      <c r="VZ1772" s="6"/>
      <c r="WA1772" s="6"/>
      <c r="WB1772" s="6"/>
      <c r="WC1772" s="6"/>
      <c r="WD1772" s="6"/>
      <c r="WE1772" s="6"/>
      <c r="WF1772" s="6"/>
      <c r="WO1772" s="6"/>
      <c r="WP1772" s="6"/>
      <c r="WQ1772" s="6"/>
      <c r="WR1772" s="6"/>
      <c r="WS1772" s="6"/>
      <c r="WT1772" s="6"/>
      <c r="WU1772" s="6"/>
      <c r="WV1772" s="6"/>
      <c r="WW1772" s="6"/>
      <c r="WX1772" s="6"/>
      <c r="WY1772" s="6"/>
      <c r="WZ1772" s="6"/>
      <c r="XA1772" s="6"/>
      <c r="XB1772" s="6"/>
      <c r="XC1772" s="6"/>
      <c r="XD1772" s="6"/>
      <c r="XE1772" s="6"/>
      <c r="XF1772" s="6"/>
      <c r="XG1772" s="6"/>
      <c r="XH1772" s="6"/>
    </row>
    <row r="1773" spans="2:632" s="4" customFormat="1" x14ac:dyDescent="0.2">
      <c r="B1773" s="6"/>
      <c r="C1773" s="6"/>
      <c r="E1773" s="6"/>
      <c r="UH1773" s="6"/>
      <c r="UI1773" s="6"/>
      <c r="UJ1773" s="6"/>
      <c r="UK1773" s="6"/>
      <c r="UL1773" s="6"/>
      <c r="UM1773" s="6"/>
      <c r="UN1773" s="6"/>
      <c r="UO1773" s="6"/>
      <c r="UP1773" s="6"/>
      <c r="UQ1773" s="6"/>
      <c r="UR1773" s="6"/>
      <c r="US1773" s="6"/>
      <c r="UT1773" s="6"/>
      <c r="UU1773" s="6"/>
      <c r="UV1773" s="6"/>
      <c r="UW1773" s="6"/>
      <c r="UX1773" s="6"/>
      <c r="UY1773" s="6"/>
      <c r="UZ1773" s="6"/>
      <c r="VA1773" s="6"/>
      <c r="VM1773" s="6"/>
      <c r="VN1773" s="6"/>
      <c r="VO1773" s="6"/>
      <c r="VP1773" s="6"/>
      <c r="VQ1773" s="6"/>
      <c r="VR1773" s="6"/>
      <c r="VS1773" s="6"/>
      <c r="VT1773" s="6"/>
      <c r="VU1773" s="6"/>
      <c r="VV1773" s="6"/>
      <c r="VW1773" s="6"/>
      <c r="VX1773" s="6"/>
      <c r="VY1773" s="6"/>
      <c r="VZ1773" s="6"/>
      <c r="WA1773" s="6"/>
      <c r="WB1773" s="6"/>
      <c r="WC1773" s="6"/>
      <c r="WD1773" s="6"/>
      <c r="WE1773" s="6"/>
      <c r="WF1773" s="6"/>
      <c r="WO1773" s="6"/>
      <c r="WP1773" s="6"/>
      <c r="WQ1773" s="6"/>
      <c r="WR1773" s="6"/>
      <c r="WS1773" s="6"/>
      <c r="WT1773" s="6"/>
      <c r="WU1773" s="6"/>
      <c r="WV1773" s="6"/>
      <c r="WW1773" s="6"/>
      <c r="WX1773" s="6"/>
      <c r="WY1773" s="6"/>
      <c r="WZ1773" s="6"/>
      <c r="XA1773" s="6"/>
      <c r="XB1773" s="6"/>
      <c r="XC1773" s="6"/>
      <c r="XD1773" s="6"/>
      <c r="XE1773" s="6"/>
      <c r="XF1773" s="6"/>
      <c r="XG1773" s="6"/>
      <c r="XH1773" s="6"/>
    </row>
    <row r="1774" spans="2:632" s="4" customFormat="1" x14ac:dyDescent="0.2">
      <c r="B1774" s="6"/>
      <c r="C1774" s="6"/>
      <c r="E1774" s="6"/>
      <c r="UH1774" s="6"/>
      <c r="UI1774" s="6"/>
      <c r="UJ1774" s="6"/>
      <c r="UK1774" s="6"/>
      <c r="UL1774" s="6"/>
      <c r="UM1774" s="6"/>
      <c r="UN1774" s="6"/>
      <c r="UO1774" s="6"/>
      <c r="UP1774" s="6"/>
      <c r="UQ1774" s="6"/>
      <c r="UR1774" s="6"/>
      <c r="US1774" s="6"/>
      <c r="UT1774" s="6"/>
      <c r="UU1774" s="6"/>
      <c r="UV1774" s="6"/>
      <c r="UW1774" s="6"/>
      <c r="UX1774" s="6"/>
      <c r="UY1774" s="6"/>
      <c r="UZ1774" s="6"/>
      <c r="VA1774" s="6"/>
      <c r="VM1774" s="6"/>
      <c r="VN1774" s="6"/>
      <c r="VO1774" s="6"/>
      <c r="VP1774" s="6"/>
      <c r="VQ1774" s="6"/>
      <c r="VR1774" s="6"/>
      <c r="VS1774" s="6"/>
      <c r="VT1774" s="6"/>
      <c r="VU1774" s="6"/>
      <c r="VV1774" s="6"/>
      <c r="VW1774" s="6"/>
      <c r="VX1774" s="6"/>
      <c r="VY1774" s="6"/>
      <c r="VZ1774" s="6"/>
      <c r="WA1774" s="6"/>
      <c r="WB1774" s="6"/>
      <c r="WC1774" s="6"/>
      <c r="WD1774" s="6"/>
      <c r="WE1774" s="6"/>
      <c r="WF1774" s="6"/>
      <c r="WO1774" s="6"/>
      <c r="WP1774" s="6"/>
      <c r="WQ1774" s="6"/>
      <c r="WR1774" s="6"/>
      <c r="WS1774" s="6"/>
      <c r="WT1774" s="6"/>
      <c r="WU1774" s="6"/>
      <c r="WV1774" s="6"/>
      <c r="WW1774" s="6"/>
      <c r="WX1774" s="6"/>
      <c r="WY1774" s="6"/>
      <c r="WZ1774" s="6"/>
      <c r="XA1774" s="6"/>
      <c r="XB1774" s="6"/>
      <c r="XC1774" s="6"/>
      <c r="XD1774" s="6"/>
      <c r="XE1774" s="6"/>
      <c r="XF1774" s="6"/>
      <c r="XG1774" s="6"/>
      <c r="XH1774" s="6"/>
    </row>
    <row r="1775" spans="2:632" s="4" customFormat="1" x14ac:dyDescent="0.2">
      <c r="B1775" s="6"/>
      <c r="C1775" s="6"/>
      <c r="E1775" s="6"/>
      <c r="UH1775" s="6"/>
      <c r="UI1775" s="6"/>
      <c r="UJ1775" s="6"/>
      <c r="UK1775" s="6"/>
      <c r="UL1775" s="6"/>
      <c r="UM1775" s="6"/>
      <c r="UN1775" s="6"/>
      <c r="UO1775" s="6"/>
      <c r="UP1775" s="6"/>
      <c r="UQ1775" s="6"/>
      <c r="UR1775" s="6"/>
      <c r="US1775" s="6"/>
      <c r="UT1775" s="6"/>
      <c r="UU1775" s="6"/>
      <c r="UV1775" s="6"/>
      <c r="UW1775" s="6"/>
      <c r="UX1775" s="6"/>
      <c r="UY1775" s="6"/>
      <c r="UZ1775" s="6"/>
      <c r="VA1775" s="6"/>
      <c r="VM1775" s="6"/>
      <c r="VN1775" s="6"/>
      <c r="VO1775" s="6"/>
      <c r="VP1775" s="6"/>
      <c r="VQ1775" s="6"/>
      <c r="VR1775" s="6"/>
      <c r="VS1775" s="6"/>
      <c r="VT1775" s="6"/>
      <c r="VU1775" s="6"/>
      <c r="VV1775" s="6"/>
      <c r="VW1775" s="6"/>
      <c r="VX1775" s="6"/>
      <c r="VY1775" s="6"/>
      <c r="VZ1775" s="6"/>
      <c r="WA1775" s="6"/>
      <c r="WB1775" s="6"/>
      <c r="WC1775" s="6"/>
      <c r="WD1775" s="6"/>
      <c r="WE1775" s="6"/>
      <c r="WF1775" s="6"/>
      <c r="WO1775" s="6"/>
      <c r="WP1775" s="6"/>
      <c r="WQ1775" s="6"/>
      <c r="WR1775" s="6"/>
      <c r="WS1775" s="6"/>
      <c r="WT1775" s="6"/>
      <c r="WU1775" s="6"/>
      <c r="WV1775" s="6"/>
      <c r="WW1775" s="6"/>
      <c r="WX1775" s="6"/>
      <c r="WY1775" s="6"/>
      <c r="WZ1775" s="6"/>
      <c r="XA1775" s="6"/>
      <c r="XB1775" s="6"/>
      <c r="XC1775" s="6"/>
      <c r="XD1775" s="6"/>
      <c r="XE1775" s="6"/>
      <c r="XF1775" s="6"/>
      <c r="XG1775" s="6"/>
      <c r="XH1775" s="6"/>
    </row>
    <row r="1776" spans="2:632" s="4" customFormat="1" x14ac:dyDescent="0.2">
      <c r="B1776" s="6"/>
      <c r="C1776" s="6"/>
      <c r="E1776" s="6"/>
      <c r="UH1776" s="6"/>
      <c r="UI1776" s="6"/>
      <c r="UJ1776" s="6"/>
      <c r="UK1776" s="6"/>
      <c r="UL1776" s="6"/>
      <c r="UM1776" s="6"/>
      <c r="UN1776" s="6"/>
      <c r="UO1776" s="6"/>
      <c r="UP1776" s="6"/>
      <c r="UQ1776" s="6"/>
      <c r="UR1776" s="6"/>
      <c r="US1776" s="6"/>
      <c r="UT1776" s="6"/>
      <c r="UU1776" s="6"/>
      <c r="UV1776" s="6"/>
      <c r="UW1776" s="6"/>
      <c r="UX1776" s="6"/>
      <c r="UY1776" s="6"/>
      <c r="UZ1776" s="6"/>
      <c r="VA1776" s="6"/>
      <c r="VM1776" s="6"/>
      <c r="VN1776" s="6"/>
      <c r="VO1776" s="6"/>
      <c r="VP1776" s="6"/>
      <c r="VQ1776" s="6"/>
      <c r="VR1776" s="6"/>
      <c r="VS1776" s="6"/>
      <c r="VT1776" s="6"/>
      <c r="VU1776" s="6"/>
      <c r="VV1776" s="6"/>
      <c r="VW1776" s="6"/>
      <c r="VX1776" s="6"/>
      <c r="VY1776" s="6"/>
      <c r="VZ1776" s="6"/>
      <c r="WA1776" s="6"/>
      <c r="WB1776" s="6"/>
      <c r="WC1776" s="6"/>
      <c r="WD1776" s="6"/>
      <c r="WE1776" s="6"/>
      <c r="WF1776" s="6"/>
      <c r="WO1776" s="6"/>
      <c r="WP1776" s="6"/>
      <c r="WQ1776" s="6"/>
      <c r="WR1776" s="6"/>
      <c r="WS1776" s="6"/>
      <c r="WT1776" s="6"/>
      <c r="WU1776" s="6"/>
      <c r="WV1776" s="6"/>
      <c r="WW1776" s="6"/>
      <c r="WX1776" s="6"/>
      <c r="WY1776" s="6"/>
      <c r="WZ1776" s="6"/>
      <c r="XA1776" s="6"/>
      <c r="XB1776" s="6"/>
      <c r="XC1776" s="6"/>
      <c r="XD1776" s="6"/>
      <c r="XE1776" s="6"/>
      <c r="XF1776" s="6"/>
      <c r="XG1776" s="6"/>
      <c r="XH1776" s="6"/>
    </row>
    <row r="1777" spans="2:632" s="4" customFormat="1" x14ac:dyDescent="0.2">
      <c r="B1777" s="6"/>
      <c r="C1777" s="6"/>
      <c r="E1777" s="6"/>
      <c r="UH1777" s="6"/>
      <c r="UI1777" s="6"/>
      <c r="UJ1777" s="6"/>
      <c r="UK1777" s="6"/>
      <c r="UL1777" s="6"/>
      <c r="UM1777" s="6"/>
      <c r="UN1777" s="6"/>
      <c r="UO1777" s="6"/>
      <c r="UP1777" s="6"/>
      <c r="UQ1777" s="6"/>
      <c r="UR1777" s="6"/>
      <c r="US1777" s="6"/>
      <c r="UT1777" s="6"/>
      <c r="UU1777" s="6"/>
      <c r="UV1777" s="6"/>
      <c r="UW1777" s="6"/>
      <c r="UX1777" s="6"/>
      <c r="UY1777" s="6"/>
      <c r="UZ1777" s="6"/>
      <c r="VA1777" s="6"/>
      <c r="VM1777" s="6"/>
      <c r="VN1777" s="6"/>
      <c r="VO1777" s="6"/>
      <c r="VP1777" s="6"/>
      <c r="VQ1777" s="6"/>
      <c r="VR1777" s="6"/>
      <c r="VS1777" s="6"/>
      <c r="VT1777" s="6"/>
      <c r="VU1777" s="6"/>
      <c r="VV1777" s="6"/>
      <c r="VW1777" s="6"/>
      <c r="VX1777" s="6"/>
      <c r="VY1777" s="6"/>
      <c r="VZ1777" s="6"/>
      <c r="WA1777" s="6"/>
      <c r="WB1777" s="6"/>
      <c r="WC1777" s="6"/>
      <c r="WD1777" s="6"/>
      <c r="WE1777" s="6"/>
      <c r="WF1777" s="6"/>
      <c r="WO1777" s="6"/>
      <c r="WP1777" s="6"/>
      <c r="WQ1777" s="6"/>
      <c r="WR1777" s="6"/>
      <c r="WS1777" s="6"/>
      <c r="WT1777" s="6"/>
      <c r="WU1777" s="6"/>
      <c r="WV1777" s="6"/>
      <c r="WW1777" s="6"/>
      <c r="WX1777" s="6"/>
      <c r="WY1777" s="6"/>
      <c r="WZ1777" s="6"/>
      <c r="XA1777" s="6"/>
      <c r="XB1777" s="6"/>
      <c r="XC1777" s="6"/>
      <c r="XD1777" s="6"/>
      <c r="XE1777" s="6"/>
      <c r="XF1777" s="6"/>
      <c r="XG1777" s="6"/>
      <c r="XH1777" s="6"/>
    </row>
    <row r="1778" spans="2:632" s="4" customFormat="1" x14ac:dyDescent="0.2">
      <c r="B1778" s="6"/>
      <c r="C1778" s="6"/>
      <c r="E1778" s="6"/>
      <c r="UH1778" s="6"/>
      <c r="UI1778" s="6"/>
      <c r="UJ1778" s="6"/>
      <c r="UK1778" s="6"/>
      <c r="UL1778" s="6"/>
      <c r="UM1778" s="6"/>
      <c r="UN1778" s="6"/>
      <c r="UO1778" s="6"/>
      <c r="UP1778" s="6"/>
      <c r="UQ1778" s="6"/>
      <c r="UR1778" s="6"/>
      <c r="US1778" s="6"/>
      <c r="UT1778" s="6"/>
      <c r="UU1778" s="6"/>
      <c r="UV1778" s="6"/>
      <c r="UW1778" s="6"/>
      <c r="UX1778" s="6"/>
      <c r="UY1778" s="6"/>
      <c r="UZ1778" s="6"/>
      <c r="VA1778" s="6"/>
      <c r="VM1778" s="6"/>
      <c r="VN1778" s="6"/>
      <c r="VO1778" s="6"/>
      <c r="VP1778" s="6"/>
      <c r="VQ1778" s="6"/>
      <c r="VR1778" s="6"/>
      <c r="VS1778" s="6"/>
      <c r="VT1778" s="6"/>
      <c r="VU1778" s="6"/>
      <c r="VV1778" s="6"/>
      <c r="VW1778" s="6"/>
      <c r="VX1778" s="6"/>
      <c r="VY1778" s="6"/>
      <c r="VZ1778" s="6"/>
      <c r="WA1778" s="6"/>
      <c r="WB1778" s="6"/>
      <c r="WC1778" s="6"/>
      <c r="WD1778" s="6"/>
      <c r="WE1778" s="6"/>
      <c r="WF1778" s="6"/>
      <c r="WO1778" s="6"/>
      <c r="WP1778" s="6"/>
      <c r="WQ1778" s="6"/>
      <c r="WR1778" s="6"/>
      <c r="WS1778" s="6"/>
      <c r="WT1778" s="6"/>
      <c r="WU1778" s="6"/>
      <c r="WV1778" s="6"/>
      <c r="WW1778" s="6"/>
      <c r="WX1778" s="6"/>
      <c r="WY1778" s="6"/>
      <c r="WZ1778" s="6"/>
      <c r="XA1778" s="6"/>
      <c r="XB1778" s="6"/>
      <c r="XC1778" s="6"/>
      <c r="XD1778" s="6"/>
      <c r="XE1778" s="6"/>
      <c r="XF1778" s="6"/>
      <c r="XG1778" s="6"/>
      <c r="XH1778" s="6"/>
    </row>
    <row r="1779" spans="2:632" s="4" customFormat="1" x14ac:dyDescent="0.2">
      <c r="B1779" s="6"/>
      <c r="C1779" s="6"/>
      <c r="E1779" s="6"/>
      <c r="UH1779" s="6"/>
      <c r="UI1779" s="6"/>
      <c r="UJ1779" s="6"/>
      <c r="UK1779" s="6"/>
      <c r="UL1779" s="6"/>
      <c r="UM1779" s="6"/>
      <c r="UN1779" s="6"/>
      <c r="UO1779" s="6"/>
      <c r="UP1779" s="6"/>
      <c r="UQ1779" s="6"/>
      <c r="UR1779" s="6"/>
      <c r="US1779" s="6"/>
      <c r="UT1779" s="6"/>
      <c r="UU1779" s="6"/>
      <c r="UV1779" s="6"/>
      <c r="UW1779" s="6"/>
      <c r="UX1779" s="6"/>
      <c r="UY1779" s="6"/>
      <c r="UZ1779" s="6"/>
      <c r="VA1779" s="6"/>
      <c r="VM1779" s="6"/>
      <c r="VN1779" s="6"/>
      <c r="VO1779" s="6"/>
      <c r="VP1779" s="6"/>
      <c r="VQ1779" s="6"/>
      <c r="VR1779" s="6"/>
      <c r="VS1779" s="6"/>
      <c r="VT1779" s="6"/>
      <c r="VU1779" s="6"/>
      <c r="VV1779" s="6"/>
      <c r="VW1779" s="6"/>
      <c r="VX1779" s="6"/>
      <c r="VY1779" s="6"/>
      <c r="VZ1779" s="6"/>
      <c r="WA1779" s="6"/>
      <c r="WB1779" s="6"/>
      <c r="WC1779" s="6"/>
      <c r="WD1779" s="6"/>
      <c r="WE1779" s="6"/>
      <c r="WF1779" s="6"/>
      <c r="WO1779" s="6"/>
      <c r="WP1779" s="6"/>
      <c r="WQ1779" s="6"/>
      <c r="WR1779" s="6"/>
      <c r="WS1779" s="6"/>
      <c r="WT1779" s="6"/>
      <c r="WU1779" s="6"/>
      <c r="WV1779" s="6"/>
      <c r="WW1779" s="6"/>
      <c r="WX1779" s="6"/>
      <c r="WY1779" s="6"/>
      <c r="WZ1779" s="6"/>
      <c r="XA1779" s="6"/>
      <c r="XB1779" s="6"/>
      <c r="XC1779" s="6"/>
      <c r="XD1779" s="6"/>
      <c r="XE1779" s="6"/>
      <c r="XF1779" s="6"/>
      <c r="XG1779" s="6"/>
      <c r="XH1779" s="6"/>
    </row>
    <row r="1780" spans="2:632" s="4" customFormat="1" x14ac:dyDescent="0.2">
      <c r="B1780" s="6"/>
      <c r="C1780" s="6"/>
      <c r="E1780" s="6"/>
      <c r="UH1780" s="6"/>
      <c r="UI1780" s="6"/>
      <c r="UJ1780" s="6"/>
      <c r="UK1780" s="6"/>
      <c r="UL1780" s="6"/>
      <c r="UM1780" s="6"/>
      <c r="UN1780" s="6"/>
      <c r="UO1780" s="6"/>
      <c r="UP1780" s="6"/>
      <c r="UQ1780" s="6"/>
      <c r="UR1780" s="6"/>
      <c r="US1780" s="6"/>
      <c r="UT1780" s="6"/>
      <c r="UU1780" s="6"/>
      <c r="UV1780" s="6"/>
      <c r="UW1780" s="6"/>
      <c r="UX1780" s="6"/>
      <c r="UY1780" s="6"/>
      <c r="UZ1780" s="6"/>
      <c r="VA1780" s="6"/>
      <c r="VM1780" s="6"/>
      <c r="VN1780" s="6"/>
      <c r="VO1780" s="6"/>
      <c r="VP1780" s="6"/>
      <c r="VQ1780" s="6"/>
      <c r="VR1780" s="6"/>
      <c r="VS1780" s="6"/>
      <c r="VT1780" s="6"/>
      <c r="VU1780" s="6"/>
      <c r="VV1780" s="6"/>
      <c r="VW1780" s="6"/>
      <c r="VX1780" s="6"/>
      <c r="VY1780" s="6"/>
      <c r="VZ1780" s="6"/>
      <c r="WA1780" s="6"/>
      <c r="WB1780" s="6"/>
      <c r="WC1780" s="6"/>
      <c r="WD1780" s="6"/>
      <c r="WE1780" s="6"/>
      <c r="WF1780" s="6"/>
      <c r="WO1780" s="6"/>
      <c r="WP1780" s="6"/>
      <c r="WQ1780" s="6"/>
      <c r="WR1780" s="6"/>
      <c r="WS1780" s="6"/>
      <c r="WT1780" s="6"/>
      <c r="WU1780" s="6"/>
      <c r="WV1780" s="6"/>
      <c r="WW1780" s="6"/>
      <c r="WX1780" s="6"/>
      <c r="WY1780" s="6"/>
      <c r="WZ1780" s="6"/>
      <c r="XA1780" s="6"/>
      <c r="XB1780" s="6"/>
      <c r="XC1780" s="6"/>
      <c r="XD1780" s="6"/>
      <c r="XE1780" s="6"/>
      <c r="XF1780" s="6"/>
      <c r="XG1780" s="6"/>
      <c r="XH1780" s="6"/>
    </row>
    <row r="1781" spans="2:632" s="4" customFormat="1" x14ac:dyDescent="0.2">
      <c r="B1781" s="6"/>
      <c r="C1781" s="6"/>
      <c r="E1781" s="6"/>
      <c r="UH1781" s="6"/>
      <c r="UI1781" s="6"/>
      <c r="UJ1781" s="6"/>
      <c r="UK1781" s="6"/>
      <c r="UL1781" s="6"/>
      <c r="UM1781" s="6"/>
      <c r="UN1781" s="6"/>
      <c r="UO1781" s="6"/>
      <c r="UP1781" s="6"/>
      <c r="UQ1781" s="6"/>
      <c r="UR1781" s="6"/>
      <c r="US1781" s="6"/>
      <c r="UT1781" s="6"/>
      <c r="UU1781" s="6"/>
      <c r="UV1781" s="6"/>
      <c r="UW1781" s="6"/>
      <c r="UX1781" s="6"/>
      <c r="UY1781" s="6"/>
      <c r="UZ1781" s="6"/>
      <c r="VA1781" s="6"/>
      <c r="VM1781" s="6"/>
      <c r="VN1781" s="6"/>
      <c r="VO1781" s="6"/>
      <c r="VP1781" s="6"/>
      <c r="VQ1781" s="6"/>
      <c r="VR1781" s="6"/>
      <c r="VS1781" s="6"/>
      <c r="VT1781" s="6"/>
      <c r="VU1781" s="6"/>
      <c r="VV1781" s="6"/>
      <c r="VW1781" s="6"/>
      <c r="VX1781" s="6"/>
      <c r="VY1781" s="6"/>
      <c r="VZ1781" s="6"/>
      <c r="WA1781" s="6"/>
      <c r="WB1781" s="6"/>
      <c r="WC1781" s="6"/>
      <c r="WD1781" s="6"/>
      <c r="WE1781" s="6"/>
      <c r="WF1781" s="6"/>
      <c r="WO1781" s="6"/>
      <c r="WP1781" s="6"/>
      <c r="WQ1781" s="6"/>
      <c r="WR1781" s="6"/>
      <c r="WS1781" s="6"/>
      <c r="WT1781" s="6"/>
      <c r="WU1781" s="6"/>
      <c r="WV1781" s="6"/>
      <c r="WW1781" s="6"/>
      <c r="WX1781" s="6"/>
      <c r="WY1781" s="6"/>
      <c r="WZ1781" s="6"/>
      <c r="XA1781" s="6"/>
      <c r="XB1781" s="6"/>
      <c r="XC1781" s="6"/>
      <c r="XD1781" s="6"/>
      <c r="XE1781" s="6"/>
      <c r="XF1781" s="6"/>
      <c r="XG1781" s="6"/>
      <c r="XH1781" s="6"/>
    </row>
    <row r="1782" spans="2:632" s="4" customFormat="1" x14ac:dyDescent="0.2">
      <c r="B1782" s="6"/>
      <c r="C1782" s="6"/>
      <c r="E1782" s="6"/>
      <c r="UH1782" s="6"/>
      <c r="UI1782" s="6"/>
      <c r="UJ1782" s="6"/>
      <c r="UK1782" s="6"/>
      <c r="UL1782" s="6"/>
      <c r="UM1782" s="6"/>
      <c r="UN1782" s="6"/>
      <c r="UO1782" s="6"/>
      <c r="UP1782" s="6"/>
      <c r="UQ1782" s="6"/>
      <c r="UR1782" s="6"/>
      <c r="US1782" s="6"/>
      <c r="UT1782" s="6"/>
      <c r="UU1782" s="6"/>
      <c r="UV1782" s="6"/>
      <c r="UW1782" s="6"/>
      <c r="UX1782" s="6"/>
      <c r="UY1782" s="6"/>
      <c r="UZ1782" s="6"/>
      <c r="VA1782" s="6"/>
      <c r="VM1782" s="6"/>
      <c r="VN1782" s="6"/>
      <c r="VO1782" s="6"/>
      <c r="VP1782" s="6"/>
      <c r="VQ1782" s="6"/>
      <c r="VR1782" s="6"/>
      <c r="VS1782" s="6"/>
      <c r="VT1782" s="6"/>
      <c r="VU1782" s="6"/>
      <c r="VV1782" s="6"/>
      <c r="VW1782" s="6"/>
      <c r="VX1782" s="6"/>
      <c r="VY1782" s="6"/>
      <c r="VZ1782" s="6"/>
      <c r="WA1782" s="6"/>
      <c r="WB1782" s="6"/>
      <c r="WC1782" s="6"/>
      <c r="WD1782" s="6"/>
      <c r="WE1782" s="6"/>
      <c r="WF1782" s="6"/>
      <c r="WO1782" s="6"/>
      <c r="WP1782" s="6"/>
      <c r="WQ1782" s="6"/>
      <c r="WR1782" s="6"/>
      <c r="WS1782" s="6"/>
      <c r="WT1782" s="6"/>
      <c r="WU1782" s="6"/>
      <c r="WV1782" s="6"/>
      <c r="WW1782" s="6"/>
      <c r="WX1782" s="6"/>
      <c r="WY1782" s="6"/>
      <c r="WZ1782" s="6"/>
      <c r="XA1782" s="6"/>
      <c r="XB1782" s="6"/>
      <c r="XC1782" s="6"/>
      <c r="XD1782" s="6"/>
      <c r="XE1782" s="6"/>
      <c r="XF1782" s="6"/>
      <c r="XG1782" s="6"/>
      <c r="XH1782" s="6"/>
    </row>
    <row r="1783" spans="2:632" s="4" customFormat="1" x14ac:dyDescent="0.2">
      <c r="B1783" s="6"/>
      <c r="C1783" s="6"/>
      <c r="E1783" s="6"/>
      <c r="UH1783" s="6"/>
      <c r="UI1783" s="6"/>
      <c r="UJ1783" s="6"/>
      <c r="UK1783" s="6"/>
      <c r="UL1783" s="6"/>
      <c r="UM1783" s="6"/>
      <c r="UN1783" s="6"/>
      <c r="UO1783" s="6"/>
      <c r="UP1783" s="6"/>
      <c r="UQ1783" s="6"/>
      <c r="UR1783" s="6"/>
      <c r="US1783" s="6"/>
      <c r="UT1783" s="6"/>
      <c r="UU1783" s="6"/>
      <c r="UV1783" s="6"/>
      <c r="UW1783" s="6"/>
      <c r="UX1783" s="6"/>
      <c r="UY1783" s="6"/>
      <c r="UZ1783" s="6"/>
      <c r="VA1783" s="6"/>
      <c r="VM1783" s="6"/>
      <c r="VN1783" s="6"/>
      <c r="VO1783" s="6"/>
      <c r="VP1783" s="6"/>
      <c r="VQ1783" s="6"/>
      <c r="VR1783" s="6"/>
      <c r="VS1783" s="6"/>
      <c r="VT1783" s="6"/>
      <c r="VU1783" s="6"/>
      <c r="VV1783" s="6"/>
      <c r="VW1783" s="6"/>
      <c r="VX1783" s="6"/>
      <c r="VY1783" s="6"/>
      <c r="VZ1783" s="6"/>
      <c r="WA1783" s="6"/>
      <c r="WB1783" s="6"/>
      <c r="WC1783" s="6"/>
      <c r="WD1783" s="6"/>
      <c r="WE1783" s="6"/>
      <c r="WF1783" s="6"/>
      <c r="WO1783" s="6"/>
      <c r="WP1783" s="6"/>
      <c r="WQ1783" s="6"/>
      <c r="WR1783" s="6"/>
      <c r="WS1783" s="6"/>
      <c r="WT1783" s="6"/>
      <c r="WU1783" s="6"/>
      <c r="WV1783" s="6"/>
      <c r="WW1783" s="6"/>
      <c r="WX1783" s="6"/>
      <c r="WY1783" s="6"/>
      <c r="WZ1783" s="6"/>
      <c r="XA1783" s="6"/>
      <c r="XB1783" s="6"/>
      <c r="XC1783" s="6"/>
      <c r="XD1783" s="6"/>
      <c r="XE1783" s="6"/>
      <c r="XF1783" s="6"/>
      <c r="XG1783" s="6"/>
      <c r="XH1783" s="6"/>
    </row>
    <row r="1784" spans="2:632" s="4" customFormat="1" x14ac:dyDescent="0.2">
      <c r="B1784" s="6"/>
      <c r="C1784" s="6"/>
      <c r="E1784" s="6"/>
      <c r="UH1784" s="6"/>
      <c r="UI1784" s="6"/>
      <c r="UJ1784" s="6"/>
      <c r="UK1784" s="6"/>
      <c r="UL1784" s="6"/>
      <c r="UM1784" s="6"/>
      <c r="UN1784" s="6"/>
      <c r="UO1784" s="6"/>
      <c r="UP1784" s="6"/>
      <c r="UQ1784" s="6"/>
      <c r="UR1784" s="6"/>
      <c r="US1784" s="6"/>
      <c r="UT1784" s="6"/>
      <c r="UU1784" s="6"/>
      <c r="UV1784" s="6"/>
      <c r="UW1784" s="6"/>
      <c r="UX1784" s="6"/>
      <c r="UY1784" s="6"/>
      <c r="UZ1784" s="6"/>
      <c r="VA1784" s="6"/>
      <c r="VM1784" s="6"/>
      <c r="VN1784" s="6"/>
      <c r="VO1784" s="6"/>
      <c r="VP1784" s="6"/>
      <c r="VQ1784" s="6"/>
      <c r="VR1784" s="6"/>
      <c r="VS1784" s="6"/>
      <c r="VT1784" s="6"/>
      <c r="VU1784" s="6"/>
      <c r="VV1784" s="6"/>
      <c r="VW1784" s="6"/>
      <c r="VX1784" s="6"/>
      <c r="VY1784" s="6"/>
      <c r="VZ1784" s="6"/>
      <c r="WA1784" s="6"/>
      <c r="WB1784" s="6"/>
      <c r="WC1784" s="6"/>
      <c r="WD1784" s="6"/>
      <c r="WE1784" s="6"/>
      <c r="WF1784" s="6"/>
      <c r="WO1784" s="6"/>
      <c r="WP1784" s="6"/>
      <c r="WQ1784" s="6"/>
      <c r="WR1784" s="6"/>
      <c r="WS1784" s="6"/>
      <c r="WT1784" s="6"/>
      <c r="WU1784" s="6"/>
      <c r="WV1784" s="6"/>
      <c r="WW1784" s="6"/>
      <c r="WX1784" s="6"/>
      <c r="WY1784" s="6"/>
      <c r="WZ1784" s="6"/>
      <c r="XA1784" s="6"/>
      <c r="XB1784" s="6"/>
      <c r="XC1784" s="6"/>
      <c r="XD1784" s="6"/>
      <c r="XE1784" s="6"/>
      <c r="XF1784" s="6"/>
      <c r="XG1784" s="6"/>
      <c r="XH1784" s="6"/>
    </row>
    <row r="1785" spans="2:632" s="4" customFormat="1" x14ac:dyDescent="0.2">
      <c r="B1785" s="6"/>
      <c r="C1785" s="6"/>
      <c r="E1785" s="6"/>
      <c r="UH1785" s="6"/>
      <c r="UI1785" s="6"/>
      <c r="UJ1785" s="6"/>
      <c r="UK1785" s="6"/>
      <c r="UL1785" s="6"/>
      <c r="UM1785" s="6"/>
      <c r="UN1785" s="6"/>
      <c r="UO1785" s="6"/>
      <c r="UP1785" s="6"/>
      <c r="UQ1785" s="6"/>
      <c r="UR1785" s="6"/>
      <c r="US1785" s="6"/>
      <c r="UT1785" s="6"/>
      <c r="UU1785" s="6"/>
      <c r="UV1785" s="6"/>
      <c r="UW1785" s="6"/>
      <c r="UX1785" s="6"/>
      <c r="UY1785" s="6"/>
      <c r="UZ1785" s="6"/>
      <c r="VA1785" s="6"/>
      <c r="VM1785" s="6"/>
      <c r="VN1785" s="6"/>
      <c r="VO1785" s="6"/>
      <c r="VP1785" s="6"/>
      <c r="VQ1785" s="6"/>
      <c r="VR1785" s="6"/>
      <c r="VS1785" s="6"/>
      <c r="VT1785" s="6"/>
      <c r="VU1785" s="6"/>
      <c r="VV1785" s="6"/>
      <c r="VW1785" s="6"/>
      <c r="VX1785" s="6"/>
      <c r="VY1785" s="6"/>
      <c r="VZ1785" s="6"/>
      <c r="WA1785" s="6"/>
      <c r="WB1785" s="6"/>
      <c r="WC1785" s="6"/>
      <c r="WD1785" s="6"/>
      <c r="WE1785" s="6"/>
      <c r="WF1785" s="6"/>
      <c r="WO1785" s="6"/>
      <c r="WP1785" s="6"/>
      <c r="WQ1785" s="6"/>
      <c r="WR1785" s="6"/>
      <c r="WS1785" s="6"/>
      <c r="WT1785" s="6"/>
      <c r="WU1785" s="6"/>
      <c r="WV1785" s="6"/>
      <c r="WW1785" s="6"/>
      <c r="WX1785" s="6"/>
      <c r="WY1785" s="6"/>
      <c r="WZ1785" s="6"/>
      <c r="XA1785" s="6"/>
      <c r="XB1785" s="6"/>
      <c r="XC1785" s="6"/>
      <c r="XD1785" s="6"/>
      <c r="XE1785" s="6"/>
      <c r="XF1785" s="6"/>
      <c r="XG1785" s="6"/>
      <c r="XH1785" s="6"/>
    </row>
    <row r="1786" spans="2:632" s="4" customFormat="1" x14ac:dyDescent="0.2">
      <c r="B1786" s="6"/>
      <c r="C1786" s="6"/>
      <c r="E1786" s="6"/>
      <c r="UH1786" s="6"/>
      <c r="UI1786" s="6"/>
      <c r="UJ1786" s="6"/>
      <c r="UK1786" s="6"/>
      <c r="UL1786" s="6"/>
      <c r="UM1786" s="6"/>
      <c r="UN1786" s="6"/>
      <c r="UO1786" s="6"/>
      <c r="UP1786" s="6"/>
      <c r="UQ1786" s="6"/>
      <c r="UR1786" s="6"/>
      <c r="US1786" s="6"/>
      <c r="UT1786" s="6"/>
      <c r="UU1786" s="6"/>
      <c r="UV1786" s="6"/>
      <c r="UW1786" s="6"/>
      <c r="UX1786" s="6"/>
      <c r="UY1786" s="6"/>
      <c r="UZ1786" s="6"/>
      <c r="VA1786" s="6"/>
      <c r="VM1786" s="6"/>
      <c r="VN1786" s="6"/>
      <c r="VO1786" s="6"/>
      <c r="VP1786" s="6"/>
      <c r="VQ1786" s="6"/>
      <c r="VR1786" s="6"/>
      <c r="VS1786" s="6"/>
      <c r="VT1786" s="6"/>
      <c r="VU1786" s="6"/>
      <c r="VV1786" s="6"/>
      <c r="VW1786" s="6"/>
      <c r="VX1786" s="6"/>
      <c r="VY1786" s="6"/>
      <c r="VZ1786" s="6"/>
      <c r="WA1786" s="6"/>
      <c r="WB1786" s="6"/>
      <c r="WC1786" s="6"/>
      <c r="WD1786" s="6"/>
      <c r="WE1786" s="6"/>
      <c r="WF1786" s="6"/>
      <c r="WO1786" s="6"/>
      <c r="WP1786" s="6"/>
      <c r="WQ1786" s="6"/>
      <c r="WR1786" s="6"/>
      <c r="WS1786" s="6"/>
      <c r="WT1786" s="6"/>
      <c r="WU1786" s="6"/>
      <c r="WV1786" s="6"/>
      <c r="WW1786" s="6"/>
      <c r="WX1786" s="6"/>
      <c r="WY1786" s="6"/>
      <c r="WZ1786" s="6"/>
      <c r="XA1786" s="6"/>
      <c r="XB1786" s="6"/>
      <c r="XC1786" s="6"/>
      <c r="XD1786" s="6"/>
      <c r="XE1786" s="6"/>
      <c r="XF1786" s="6"/>
      <c r="XG1786" s="6"/>
      <c r="XH1786" s="6"/>
    </row>
    <row r="1787" spans="2:632" s="4" customFormat="1" x14ac:dyDescent="0.2">
      <c r="B1787" s="6"/>
      <c r="C1787" s="6"/>
      <c r="E1787" s="6"/>
      <c r="UH1787" s="6"/>
      <c r="UI1787" s="6"/>
      <c r="UJ1787" s="6"/>
      <c r="UK1787" s="6"/>
      <c r="UL1787" s="6"/>
      <c r="UM1787" s="6"/>
      <c r="UN1787" s="6"/>
      <c r="UO1787" s="6"/>
      <c r="UP1787" s="6"/>
      <c r="UQ1787" s="6"/>
      <c r="UR1787" s="6"/>
      <c r="US1787" s="6"/>
      <c r="UT1787" s="6"/>
      <c r="UU1787" s="6"/>
      <c r="UV1787" s="6"/>
      <c r="UW1787" s="6"/>
      <c r="UX1787" s="6"/>
      <c r="UY1787" s="6"/>
      <c r="UZ1787" s="6"/>
      <c r="VA1787" s="6"/>
      <c r="VM1787" s="6"/>
      <c r="VN1787" s="6"/>
      <c r="VO1787" s="6"/>
      <c r="VP1787" s="6"/>
      <c r="VQ1787" s="6"/>
      <c r="VR1787" s="6"/>
      <c r="VS1787" s="6"/>
      <c r="VT1787" s="6"/>
      <c r="VU1787" s="6"/>
      <c r="VV1787" s="6"/>
      <c r="VW1787" s="6"/>
      <c r="VX1787" s="6"/>
      <c r="VY1787" s="6"/>
      <c r="VZ1787" s="6"/>
      <c r="WA1787" s="6"/>
      <c r="WB1787" s="6"/>
      <c r="WC1787" s="6"/>
      <c r="WD1787" s="6"/>
      <c r="WE1787" s="6"/>
      <c r="WF1787" s="6"/>
      <c r="WO1787" s="6"/>
      <c r="WP1787" s="6"/>
      <c r="WQ1787" s="6"/>
      <c r="WR1787" s="6"/>
      <c r="WS1787" s="6"/>
      <c r="WT1787" s="6"/>
      <c r="WU1787" s="6"/>
      <c r="WV1787" s="6"/>
      <c r="WW1787" s="6"/>
      <c r="WX1787" s="6"/>
      <c r="WY1787" s="6"/>
      <c r="WZ1787" s="6"/>
      <c r="XA1787" s="6"/>
      <c r="XB1787" s="6"/>
      <c r="XC1787" s="6"/>
      <c r="XD1787" s="6"/>
      <c r="XE1787" s="6"/>
      <c r="XF1787" s="6"/>
      <c r="XG1787" s="6"/>
      <c r="XH1787" s="6"/>
    </row>
    <row r="1788" spans="2:632" s="4" customFormat="1" x14ac:dyDescent="0.2">
      <c r="B1788" s="6"/>
      <c r="C1788" s="6"/>
      <c r="E1788" s="6"/>
      <c r="UH1788" s="6"/>
      <c r="UI1788" s="6"/>
      <c r="UJ1788" s="6"/>
      <c r="UK1788" s="6"/>
      <c r="UL1788" s="6"/>
      <c r="UM1788" s="6"/>
      <c r="UN1788" s="6"/>
      <c r="UO1788" s="6"/>
      <c r="UP1788" s="6"/>
      <c r="UQ1788" s="6"/>
      <c r="UR1788" s="6"/>
      <c r="US1788" s="6"/>
      <c r="UT1788" s="6"/>
      <c r="UU1788" s="6"/>
      <c r="UV1788" s="6"/>
      <c r="UW1788" s="6"/>
      <c r="UX1788" s="6"/>
      <c r="UY1788" s="6"/>
      <c r="UZ1788" s="6"/>
      <c r="VA1788" s="6"/>
      <c r="VM1788" s="6"/>
      <c r="VN1788" s="6"/>
      <c r="VO1788" s="6"/>
      <c r="VP1788" s="6"/>
      <c r="VQ1788" s="6"/>
      <c r="VR1788" s="6"/>
      <c r="VS1788" s="6"/>
      <c r="VT1788" s="6"/>
      <c r="VU1788" s="6"/>
      <c r="VV1788" s="6"/>
      <c r="VW1788" s="6"/>
      <c r="VX1788" s="6"/>
      <c r="VY1788" s="6"/>
      <c r="VZ1788" s="6"/>
      <c r="WA1788" s="6"/>
      <c r="WB1788" s="6"/>
      <c r="WC1788" s="6"/>
      <c r="WD1788" s="6"/>
      <c r="WE1788" s="6"/>
      <c r="WF1788" s="6"/>
      <c r="WO1788" s="6"/>
      <c r="WP1788" s="6"/>
      <c r="WQ1788" s="6"/>
      <c r="WR1788" s="6"/>
      <c r="WS1788" s="6"/>
      <c r="WT1788" s="6"/>
      <c r="WU1788" s="6"/>
      <c r="WV1788" s="6"/>
      <c r="WW1788" s="6"/>
      <c r="WX1788" s="6"/>
      <c r="WY1788" s="6"/>
      <c r="WZ1788" s="6"/>
      <c r="XA1788" s="6"/>
      <c r="XB1788" s="6"/>
      <c r="XC1788" s="6"/>
      <c r="XD1788" s="6"/>
      <c r="XE1788" s="6"/>
      <c r="XF1788" s="6"/>
      <c r="XG1788" s="6"/>
      <c r="XH1788" s="6"/>
    </row>
    <row r="1789" spans="2:632" s="4" customFormat="1" x14ac:dyDescent="0.2">
      <c r="B1789" s="6"/>
      <c r="C1789" s="6"/>
      <c r="E1789" s="6"/>
      <c r="UH1789" s="6"/>
      <c r="UI1789" s="6"/>
      <c r="UJ1789" s="6"/>
      <c r="UK1789" s="6"/>
      <c r="UL1789" s="6"/>
      <c r="UM1789" s="6"/>
      <c r="UN1789" s="6"/>
      <c r="UO1789" s="6"/>
      <c r="UP1789" s="6"/>
      <c r="UQ1789" s="6"/>
      <c r="UR1789" s="6"/>
      <c r="US1789" s="6"/>
      <c r="UT1789" s="6"/>
      <c r="UU1789" s="6"/>
      <c r="UV1789" s="6"/>
      <c r="UW1789" s="6"/>
      <c r="UX1789" s="6"/>
      <c r="UY1789" s="6"/>
      <c r="UZ1789" s="6"/>
      <c r="VA1789" s="6"/>
      <c r="VM1789" s="6"/>
      <c r="VN1789" s="6"/>
      <c r="VO1789" s="6"/>
      <c r="VP1789" s="6"/>
      <c r="VQ1789" s="6"/>
      <c r="VR1789" s="6"/>
      <c r="VS1789" s="6"/>
      <c r="VT1789" s="6"/>
      <c r="VU1789" s="6"/>
      <c r="VV1789" s="6"/>
      <c r="VW1789" s="6"/>
      <c r="VX1789" s="6"/>
      <c r="VY1789" s="6"/>
      <c r="VZ1789" s="6"/>
      <c r="WA1789" s="6"/>
      <c r="WB1789" s="6"/>
      <c r="WC1789" s="6"/>
      <c r="WD1789" s="6"/>
      <c r="WE1789" s="6"/>
      <c r="WF1789" s="6"/>
      <c r="WO1789" s="6"/>
      <c r="WP1789" s="6"/>
      <c r="WQ1789" s="6"/>
      <c r="WR1789" s="6"/>
      <c r="WS1789" s="6"/>
      <c r="WT1789" s="6"/>
      <c r="WU1789" s="6"/>
      <c r="WV1789" s="6"/>
      <c r="WW1789" s="6"/>
      <c r="WX1789" s="6"/>
      <c r="WY1789" s="6"/>
      <c r="WZ1789" s="6"/>
      <c r="XA1789" s="6"/>
      <c r="XB1789" s="6"/>
      <c r="XC1789" s="6"/>
      <c r="XD1789" s="6"/>
      <c r="XE1789" s="6"/>
      <c r="XF1789" s="6"/>
      <c r="XG1789" s="6"/>
      <c r="XH1789" s="6"/>
    </row>
    <row r="1790" spans="2:632" s="4" customFormat="1" x14ac:dyDescent="0.2">
      <c r="B1790" s="6"/>
      <c r="C1790" s="6"/>
      <c r="E1790" s="6"/>
      <c r="UH1790" s="6"/>
      <c r="UI1790" s="6"/>
      <c r="UJ1790" s="6"/>
      <c r="UK1790" s="6"/>
      <c r="UL1790" s="6"/>
      <c r="UM1790" s="6"/>
      <c r="UN1790" s="6"/>
      <c r="UO1790" s="6"/>
      <c r="UP1790" s="6"/>
      <c r="UQ1790" s="6"/>
      <c r="UR1790" s="6"/>
      <c r="US1790" s="6"/>
      <c r="UT1790" s="6"/>
      <c r="UU1790" s="6"/>
      <c r="UV1790" s="6"/>
      <c r="UW1790" s="6"/>
      <c r="UX1790" s="6"/>
      <c r="UY1790" s="6"/>
      <c r="UZ1790" s="6"/>
      <c r="VA1790" s="6"/>
      <c r="VM1790" s="6"/>
      <c r="VN1790" s="6"/>
      <c r="VO1790" s="6"/>
      <c r="VP1790" s="6"/>
      <c r="VQ1790" s="6"/>
      <c r="VR1790" s="6"/>
      <c r="VS1790" s="6"/>
      <c r="VT1790" s="6"/>
      <c r="VU1790" s="6"/>
      <c r="VV1790" s="6"/>
      <c r="VW1790" s="6"/>
      <c r="VX1790" s="6"/>
      <c r="VY1790" s="6"/>
      <c r="VZ1790" s="6"/>
      <c r="WA1790" s="6"/>
      <c r="WB1790" s="6"/>
      <c r="WC1790" s="6"/>
      <c r="WD1790" s="6"/>
      <c r="WE1790" s="6"/>
      <c r="WF1790" s="6"/>
      <c r="WO1790" s="6"/>
      <c r="WP1790" s="6"/>
      <c r="WQ1790" s="6"/>
      <c r="WR1790" s="6"/>
      <c r="WS1790" s="6"/>
      <c r="WT1790" s="6"/>
      <c r="WU1790" s="6"/>
      <c r="WV1790" s="6"/>
      <c r="WW1790" s="6"/>
      <c r="WX1790" s="6"/>
      <c r="WY1790" s="6"/>
      <c r="WZ1790" s="6"/>
      <c r="XA1790" s="6"/>
      <c r="XB1790" s="6"/>
      <c r="XC1790" s="6"/>
      <c r="XD1790" s="6"/>
      <c r="XE1790" s="6"/>
      <c r="XF1790" s="6"/>
      <c r="XG1790" s="6"/>
      <c r="XH1790" s="6"/>
    </row>
    <row r="1791" spans="2:632" s="4" customFormat="1" x14ac:dyDescent="0.2">
      <c r="B1791" s="6"/>
      <c r="C1791" s="6"/>
      <c r="E1791" s="6"/>
      <c r="UH1791" s="6"/>
      <c r="UI1791" s="6"/>
      <c r="UJ1791" s="6"/>
      <c r="UK1791" s="6"/>
      <c r="UL1791" s="6"/>
      <c r="UM1791" s="6"/>
      <c r="UN1791" s="6"/>
      <c r="UO1791" s="6"/>
      <c r="UP1791" s="6"/>
      <c r="UQ1791" s="6"/>
      <c r="UR1791" s="6"/>
      <c r="US1791" s="6"/>
      <c r="UT1791" s="6"/>
      <c r="UU1791" s="6"/>
      <c r="UV1791" s="6"/>
      <c r="UW1791" s="6"/>
      <c r="UX1791" s="6"/>
      <c r="UY1791" s="6"/>
      <c r="UZ1791" s="6"/>
      <c r="VA1791" s="6"/>
      <c r="VM1791" s="6"/>
      <c r="VN1791" s="6"/>
      <c r="VO1791" s="6"/>
      <c r="VP1791" s="6"/>
      <c r="VQ1791" s="6"/>
      <c r="VR1791" s="6"/>
      <c r="VS1791" s="6"/>
      <c r="VT1791" s="6"/>
      <c r="VU1791" s="6"/>
      <c r="VV1791" s="6"/>
      <c r="VW1791" s="6"/>
      <c r="VX1791" s="6"/>
      <c r="VY1791" s="6"/>
      <c r="VZ1791" s="6"/>
      <c r="WA1791" s="6"/>
      <c r="WB1791" s="6"/>
      <c r="WC1791" s="6"/>
      <c r="WD1791" s="6"/>
      <c r="WE1791" s="6"/>
      <c r="WF1791" s="6"/>
      <c r="WO1791" s="6"/>
      <c r="WP1791" s="6"/>
      <c r="WQ1791" s="6"/>
      <c r="WR1791" s="6"/>
      <c r="WS1791" s="6"/>
      <c r="WT1791" s="6"/>
      <c r="WU1791" s="6"/>
      <c r="WV1791" s="6"/>
      <c r="WW1791" s="6"/>
      <c r="WX1791" s="6"/>
      <c r="WY1791" s="6"/>
      <c r="WZ1791" s="6"/>
      <c r="XA1791" s="6"/>
      <c r="XB1791" s="6"/>
      <c r="XC1791" s="6"/>
      <c r="XD1791" s="6"/>
      <c r="XE1791" s="6"/>
      <c r="XF1791" s="6"/>
      <c r="XG1791" s="6"/>
      <c r="XH1791" s="6"/>
    </row>
    <row r="1792" spans="2:632" s="4" customFormat="1" x14ac:dyDescent="0.2">
      <c r="B1792" s="6"/>
      <c r="C1792" s="6"/>
      <c r="E1792" s="6"/>
      <c r="UH1792" s="6"/>
      <c r="UI1792" s="6"/>
      <c r="UJ1792" s="6"/>
      <c r="UK1792" s="6"/>
      <c r="UL1792" s="6"/>
      <c r="UM1792" s="6"/>
      <c r="UN1792" s="6"/>
      <c r="UO1792" s="6"/>
      <c r="UP1792" s="6"/>
      <c r="UQ1792" s="6"/>
      <c r="UR1792" s="6"/>
      <c r="US1792" s="6"/>
      <c r="UT1792" s="6"/>
      <c r="UU1792" s="6"/>
      <c r="UV1792" s="6"/>
      <c r="UW1792" s="6"/>
      <c r="UX1792" s="6"/>
      <c r="UY1792" s="6"/>
      <c r="UZ1792" s="6"/>
      <c r="VA1792" s="6"/>
      <c r="VM1792" s="6"/>
      <c r="VN1792" s="6"/>
      <c r="VO1792" s="6"/>
      <c r="VP1792" s="6"/>
      <c r="VQ1792" s="6"/>
      <c r="VR1792" s="6"/>
      <c r="VS1792" s="6"/>
      <c r="VT1792" s="6"/>
      <c r="VU1792" s="6"/>
      <c r="VV1792" s="6"/>
      <c r="VW1792" s="6"/>
      <c r="VX1792" s="6"/>
      <c r="VY1792" s="6"/>
      <c r="VZ1792" s="6"/>
      <c r="WA1792" s="6"/>
      <c r="WB1792" s="6"/>
      <c r="WC1792" s="6"/>
      <c r="WD1792" s="6"/>
      <c r="WE1792" s="6"/>
      <c r="WF1792" s="6"/>
      <c r="WO1792" s="6"/>
      <c r="WP1792" s="6"/>
      <c r="WQ1792" s="6"/>
      <c r="WR1792" s="6"/>
      <c r="WS1792" s="6"/>
      <c r="WT1792" s="6"/>
      <c r="WU1792" s="6"/>
      <c r="WV1792" s="6"/>
      <c r="WW1792" s="6"/>
      <c r="WX1792" s="6"/>
      <c r="WY1792" s="6"/>
      <c r="WZ1792" s="6"/>
      <c r="XA1792" s="6"/>
      <c r="XB1792" s="6"/>
      <c r="XC1792" s="6"/>
      <c r="XD1792" s="6"/>
      <c r="XE1792" s="6"/>
      <c r="XF1792" s="6"/>
      <c r="XG1792" s="6"/>
      <c r="XH1792" s="6"/>
    </row>
    <row r="1793" spans="2:632" s="4" customFormat="1" x14ac:dyDescent="0.2">
      <c r="B1793" s="6"/>
      <c r="C1793" s="6"/>
      <c r="E1793" s="6"/>
      <c r="UH1793" s="6"/>
      <c r="UI1793" s="6"/>
      <c r="UJ1793" s="6"/>
      <c r="UK1793" s="6"/>
      <c r="UL1793" s="6"/>
      <c r="UM1793" s="6"/>
      <c r="UN1793" s="6"/>
      <c r="UO1793" s="6"/>
      <c r="UP1793" s="6"/>
      <c r="UQ1793" s="6"/>
      <c r="UR1793" s="6"/>
      <c r="US1793" s="6"/>
      <c r="UT1793" s="6"/>
      <c r="UU1793" s="6"/>
      <c r="UV1793" s="6"/>
      <c r="UW1793" s="6"/>
      <c r="UX1793" s="6"/>
      <c r="UY1793" s="6"/>
      <c r="UZ1793" s="6"/>
      <c r="VA1793" s="6"/>
      <c r="VM1793" s="6"/>
      <c r="VN1793" s="6"/>
      <c r="VO1793" s="6"/>
      <c r="VP1793" s="6"/>
      <c r="VQ1793" s="6"/>
      <c r="VR1793" s="6"/>
      <c r="VS1793" s="6"/>
      <c r="VT1793" s="6"/>
      <c r="VU1793" s="6"/>
      <c r="VV1793" s="6"/>
      <c r="VW1793" s="6"/>
      <c r="VX1793" s="6"/>
      <c r="VY1793" s="6"/>
      <c r="VZ1793" s="6"/>
      <c r="WA1793" s="6"/>
      <c r="WB1793" s="6"/>
      <c r="WC1793" s="6"/>
      <c r="WD1793" s="6"/>
      <c r="WE1793" s="6"/>
      <c r="WF1793" s="6"/>
      <c r="WO1793" s="6"/>
      <c r="WP1793" s="6"/>
      <c r="WQ1793" s="6"/>
      <c r="WR1793" s="6"/>
      <c r="WS1793" s="6"/>
      <c r="WT1793" s="6"/>
      <c r="WU1793" s="6"/>
      <c r="WV1793" s="6"/>
      <c r="WW1793" s="6"/>
      <c r="WX1793" s="6"/>
      <c r="WY1793" s="6"/>
      <c r="WZ1793" s="6"/>
      <c r="XA1793" s="6"/>
      <c r="XB1793" s="6"/>
      <c r="XC1793" s="6"/>
      <c r="XD1793" s="6"/>
      <c r="XE1793" s="6"/>
      <c r="XF1793" s="6"/>
      <c r="XG1793" s="6"/>
      <c r="XH1793" s="6"/>
    </row>
    <row r="1794" spans="2:632" s="4" customFormat="1" x14ac:dyDescent="0.2">
      <c r="B1794" s="6"/>
      <c r="C1794" s="6"/>
      <c r="E1794" s="6"/>
      <c r="UH1794" s="6"/>
      <c r="UI1794" s="6"/>
      <c r="UJ1794" s="6"/>
      <c r="UK1794" s="6"/>
      <c r="UL1794" s="6"/>
      <c r="UM1794" s="6"/>
      <c r="UN1794" s="6"/>
      <c r="UO1794" s="6"/>
      <c r="UP1794" s="6"/>
      <c r="UQ1794" s="6"/>
      <c r="UR1794" s="6"/>
      <c r="US1794" s="6"/>
      <c r="UT1794" s="6"/>
      <c r="UU1794" s="6"/>
      <c r="UV1794" s="6"/>
      <c r="UW1794" s="6"/>
      <c r="UX1794" s="6"/>
      <c r="UY1794" s="6"/>
      <c r="UZ1794" s="6"/>
      <c r="VA1794" s="6"/>
      <c r="VM1794" s="6"/>
      <c r="VN1794" s="6"/>
      <c r="VO1794" s="6"/>
      <c r="VP1794" s="6"/>
      <c r="VQ1794" s="6"/>
      <c r="VR1794" s="6"/>
      <c r="VS1794" s="6"/>
      <c r="VT1794" s="6"/>
      <c r="VU1794" s="6"/>
      <c r="VV1794" s="6"/>
      <c r="VW1794" s="6"/>
      <c r="VX1794" s="6"/>
      <c r="VY1794" s="6"/>
      <c r="VZ1794" s="6"/>
      <c r="WA1794" s="6"/>
      <c r="WB1794" s="6"/>
      <c r="WC1794" s="6"/>
      <c r="WD1794" s="6"/>
      <c r="WE1794" s="6"/>
      <c r="WF1794" s="6"/>
      <c r="WO1794" s="6"/>
      <c r="WP1794" s="6"/>
      <c r="WQ1794" s="6"/>
      <c r="WR1794" s="6"/>
      <c r="WS1794" s="6"/>
      <c r="WT1794" s="6"/>
      <c r="WU1794" s="6"/>
      <c r="WV1794" s="6"/>
      <c r="WW1794" s="6"/>
      <c r="WX1794" s="6"/>
      <c r="WY1794" s="6"/>
      <c r="WZ1794" s="6"/>
      <c r="XA1794" s="6"/>
      <c r="XB1794" s="6"/>
      <c r="XC1794" s="6"/>
      <c r="XD1794" s="6"/>
      <c r="XE1794" s="6"/>
      <c r="XF1794" s="6"/>
      <c r="XG1794" s="6"/>
      <c r="XH1794" s="6"/>
    </row>
    <row r="1795" spans="2:632" s="4" customFormat="1" x14ac:dyDescent="0.2">
      <c r="B1795" s="6"/>
      <c r="C1795" s="6"/>
      <c r="E1795" s="6"/>
      <c r="UH1795" s="6"/>
      <c r="UI1795" s="6"/>
      <c r="UJ1795" s="6"/>
      <c r="UK1795" s="6"/>
      <c r="UL1795" s="6"/>
      <c r="UM1795" s="6"/>
      <c r="UN1795" s="6"/>
      <c r="UO1795" s="6"/>
      <c r="UP1795" s="6"/>
      <c r="UQ1795" s="6"/>
      <c r="UR1795" s="6"/>
      <c r="US1795" s="6"/>
      <c r="UT1795" s="6"/>
      <c r="UU1795" s="6"/>
      <c r="UV1795" s="6"/>
      <c r="UW1795" s="6"/>
      <c r="UX1795" s="6"/>
      <c r="UY1795" s="6"/>
      <c r="UZ1795" s="6"/>
      <c r="VA1795" s="6"/>
      <c r="VM1795" s="6"/>
      <c r="VN1795" s="6"/>
      <c r="VO1795" s="6"/>
      <c r="VP1795" s="6"/>
      <c r="VQ1795" s="6"/>
      <c r="VR1795" s="6"/>
      <c r="VS1795" s="6"/>
      <c r="VT1795" s="6"/>
      <c r="VU1795" s="6"/>
      <c r="VV1795" s="6"/>
      <c r="VW1795" s="6"/>
      <c r="VX1795" s="6"/>
      <c r="VY1795" s="6"/>
      <c r="VZ1795" s="6"/>
      <c r="WA1795" s="6"/>
      <c r="WB1795" s="6"/>
      <c r="WC1795" s="6"/>
      <c r="WD1795" s="6"/>
      <c r="WE1795" s="6"/>
      <c r="WF1795" s="6"/>
      <c r="WO1795" s="6"/>
      <c r="WP1795" s="6"/>
      <c r="WQ1795" s="6"/>
      <c r="WR1795" s="6"/>
      <c r="WS1795" s="6"/>
      <c r="WT1795" s="6"/>
      <c r="WU1795" s="6"/>
      <c r="WV1795" s="6"/>
      <c r="WW1795" s="6"/>
      <c r="WX1795" s="6"/>
      <c r="WY1795" s="6"/>
      <c r="WZ1795" s="6"/>
      <c r="XA1795" s="6"/>
      <c r="XB1795" s="6"/>
      <c r="XC1795" s="6"/>
      <c r="XD1795" s="6"/>
      <c r="XE1795" s="6"/>
      <c r="XF1795" s="6"/>
      <c r="XG1795" s="6"/>
      <c r="XH1795" s="6"/>
    </row>
    <row r="1796" spans="2:632" s="4" customFormat="1" x14ac:dyDescent="0.2">
      <c r="B1796" s="6"/>
      <c r="C1796" s="6"/>
      <c r="E1796" s="6"/>
      <c r="UH1796" s="6"/>
      <c r="UI1796" s="6"/>
      <c r="UJ1796" s="6"/>
      <c r="UK1796" s="6"/>
      <c r="UL1796" s="6"/>
      <c r="UM1796" s="6"/>
      <c r="UN1796" s="6"/>
      <c r="UO1796" s="6"/>
      <c r="UP1796" s="6"/>
      <c r="UQ1796" s="6"/>
      <c r="UR1796" s="6"/>
      <c r="US1796" s="6"/>
      <c r="UT1796" s="6"/>
      <c r="UU1796" s="6"/>
      <c r="UV1796" s="6"/>
      <c r="UW1796" s="6"/>
      <c r="UX1796" s="6"/>
      <c r="UY1796" s="6"/>
      <c r="UZ1796" s="6"/>
      <c r="VA1796" s="6"/>
      <c r="VM1796" s="6"/>
      <c r="VN1796" s="6"/>
      <c r="VO1796" s="6"/>
      <c r="VP1796" s="6"/>
      <c r="VQ1796" s="6"/>
      <c r="VR1796" s="6"/>
      <c r="VS1796" s="6"/>
      <c r="VT1796" s="6"/>
      <c r="VU1796" s="6"/>
      <c r="VV1796" s="6"/>
      <c r="VW1796" s="6"/>
      <c r="VX1796" s="6"/>
      <c r="VY1796" s="6"/>
      <c r="VZ1796" s="6"/>
      <c r="WA1796" s="6"/>
      <c r="WB1796" s="6"/>
      <c r="WC1796" s="6"/>
      <c r="WD1796" s="6"/>
      <c r="WE1796" s="6"/>
      <c r="WF1796" s="6"/>
      <c r="WO1796" s="6"/>
      <c r="WP1796" s="6"/>
      <c r="WQ1796" s="6"/>
      <c r="WR1796" s="6"/>
      <c r="WS1796" s="6"/>
      <c r="WT1796" s="6"/>
      <c r="WU1796" s="6"/>
      <c r="WV1796" s="6"/>
      <c r="WW1796" s="6"/>
      <c r="WX1796" s="6"/>
      <c r="WY1796" s="6"/>
      <c r="WZ1796" s="6"/>
      <c r="XA1796" s="6"/>
      <c r="XB1796" s="6"/>
      <c r="XC1796" s="6"/>
      <c r="XD1796" s="6"/>
      <c r="XE1796" s="6"/>
      <c r="XF1796" s="6"/>
      <c r="XG1796" s="6"/>
      <c r="XH1796" s="6"/>
    </row>
    <row r="1797" spans="2:632" s="4" customFormat="1" x14ac:dyDescent="0.2">
      <c r="B1797" s="6"/>
      <c r="C1797" s="6"/>
      <c r="E1797" s="6"/>
      <c r="UH1797" s="6"/>
      <c r="UI1797" s="6"/>
      <c r="UJ1797" s="6"/>
      <c r="UK1797" s="6"/>
      <c r="UL1797" s="6"/>
      <c r="UM1797" s="6"/>
      <c r="UN1797" s="6"/>
      <c r="UO1797" s="6"/>
      <c r="UP1797" s="6"/>
      <c r="UQ1797" s="6"/>
      <c r="UR1797" s="6"/>
      <c r="US1797" s="6"/>
      <c r="UT1797" s="6"/>
      <c r="UU1797" s="6"/>
      <c r="UV1797" s="6"/>
      <c r="UW1797" s="6"/>
      <c r="UX1797" s="6"/>
      <c r="UY1797" s="6"/>
      <c r="UZ1797" s="6"/>
      <c r="VA1797" s="6"/>
      <c r="VM1797" s="6"/>
      <c r="VN1797" s="6"/>
      <c r="VO1797" s="6"/>
      <c r="VP1797" s="6"/>
      <c r="VQ1797" s="6"/>
      <c r="VR1797" s="6"/>
      <c r="VS1797" s="6"/>
      <c r="VT1797" s="6"/>
      <c r="VU1797" s="6"/>
      <c r="VV1797" s="6"/>
      <c r="VW1797" s="6"/>
      <c r="VX1797" s="6"/>
      <c r="VY1797" s="6"/>
      <c r="VZ1797" s="6"/>
      <c r="WA1797" s="6"/>
      <c r="WB1797" s="6"/>
      <c r="WC1797" s="6"/>
      <c r="WD1797" s="6"/>
      <c r="WE1797" s="6"/>
      <c r="WF1797" s="6"/>
      <c r="WO1797" s="6"/>
      <c r="WP1797" s="6"/>
      <c r="WQ1797" s="6"/>
      <c r="WR1797" s="6"/>
      <c r="WS1797" s="6"/>
      <c r="WT1797" s="6"/>
      <c r="WU1797" s="6"/>
      <c r="WV1797" s="6"/>
      <c r="WW1797" s="6"/>
      <c r="WX1797" s="6"/>
      <c r="WY1797" s="6"/>
      <c r="WZ1797" s="6"/>
      <c r="XA1797" s="6"/>
      <c r="XB1797" s="6"/>
      <c r="XC1797" s="6"/>
      <c r="XD1797" s="6"/>
      <c r="XE1797" s="6"/>
      <c r="XF1797" s="6"/>
      <c r="XG1797" s="6"/>
      <c r="XH1797" s="6"/>
    </row>
    <row r="1798" spans="2:632" s="4" customFormat="1" x14ac:dyDescent="0.2">
      <c r="B1798" s="6"/>
      <c r="C1798" s="6"/>
      <c r="E1798" s="6"/>
      <c r="UH1798" s="6"/>
      <c r="UI1798" s="6"/>
      <c r="UJ1798" s="6"/>
      <c r="UK1798" s="6"/>
      <c r="UL1798" s="6"/>
      <c r="UM1798" s="6"/>
      <c r="UN1798" s="6"/>
      <c r="UO1798" s="6"/>
      <c r="UP1798" s="6"/>
      <c r="UQ1798" s="6"/>
      <c r="UR1798" s="6"/>
      <c r="US1798" s="6"/>
      <c r="UT1798" s="6"/>
      <c r="UU1798" s="6"/>
      <c r="UV1798" s="6"/>
      <c r="UW1798" s="6"/>
      <c r="UX1798" s="6"/>
      <c r="UY1798" s="6"/>
      <c r="UZ1798" s="6"/>
      <c r="VA1798" s="6"/>
      <c r="VM1798" s="6"/>
      <c r="VN1798" s="6"/>
      <c r="VO1798" s="6"/>
      <c r="VP1798" s="6"/>
      <c r="VQ1798" s="6"/>
      <c r="VR1798" s="6"/>
      <c r="VS1798" s="6"/>
      <c r="VT1798" s="6"/>
      <c r="VU1798" s="6"/>
      <c r="VV1798" s="6"/>
      <c r="VW1798" s="6"/>
      <c r="VX1798" s="6"/>
      <c r="VY1798" s="6"/>
      <c r="VZ1798" s="6"/>
      <c r="WA1798" s="6"/>
      <c r="WB1798" s="6"/>
      <c r="WC1798" s="6"/>
      <c r="WD1798" s="6"/>
      <c r="WE1798" s="6"/>
      <c r="WF1798" s="6"/>
      <c r="WO1798" s="6"/>
      <c r="WP1798" s="6"/>
      <c r="WQ1798" s="6"/>
      <c r="WR1798" s="6"/>
      <c r="WS1798" s="6"/>
      <c r="WT1798" s="6"/>
      <c r="WU1798" s="6"/>
      <c r="WV1798" s="6"/>
      <c r="WW1798" s="6"/>
      <c r="WX1798" s="6"/>
      <c r="WY1798" s="6"/>
      <c r="WZ1798" s="6"/>
      <c r="XA1798" s="6"/>
      <c r="XB1798" s="6"/>
      <c r="XC1798" s="6"/>
      <c r="XD1798" s="6"/>
      <c r="XE1798" s="6"/>
      <c r="XF1798" s="6"/>
      <c r="XG1798" s="6"/>
      <c r="XH1798" s="6"/>
    </row>
    <row r="1799" spans="2:632" s="4" customFormat="1" x14ac:dyDescent="0.2">
      <c r="B1799" s="6"/>
      <c r="C1799" s="6"/>
      <c r="E1799" s="6"/>
      <c r="UH1799" s="6"/>
      <c r="UI1799" s="6"/>
      <c r="UJ1799" s="6"/>
      <c r="UK1799" s="6"/>
      <c r="UL1799" s="6"/>
      <c r="UM1799" s="6"/>
      <c r="UN1799" s="6"/>
      <c r="UO1799" s="6"/>
      <c r="UP1799" s="6"/>
      <c r="UQ1799" s="6"/>
      <c r="UR1799" s="6"/>
      <c r="US1799" s="6"/>
      <c r="UT1799" s="6"/>
      <c r="UU1799" s="6"/>
      <c r="UV1799" s="6"/>
      <c r="UW1799" s="6"/>
      <c r="UX1799" s="6"/>
      <c r="UY1799" s="6"/>
      <c r="UZ1799" s="6"/>
      <c r="VA1799" s="6"/>
      <c r="VM1799" s="6"/>
      <c r="VN1799" s="6"/>
      <c r="VO1799" s="6"/>
      <c r="VP1799" s="6"/>
      <c r="VQ1799" s="6"/>
      <c r="VR1799" s="6"/>
      <c r="VS1799" s="6"/>
      <c r="VT1799" s="6"/>
      <c r="VU1799" s="6"/>
      <c r="VV1799" s="6"/>
      <c r="VW1799" s="6"/>
      <c r="VX1799" s="6"/>
      <c r="VY1799" s="6"/>
      <c r="VZ1799" s="6"/>
      <c r="WA1799" s="6"/>
      <c r="WB1799" s="6"/>
      <c r="WC1799" s="6"/>
      <c r="WD1799" s="6"/>
      <c r="WE1799" s="6"/>
      <c r="WF1799" s="6"/>
      <c r="WO1799" s="6"/>
      <c r="WP1799" s="6"/>
      <c r="WQ1799" s="6"/>
      <c r="WR1799" s="6"/>
      <c r="WS1799" s="6"/>
      <c r="WT1799" s="6"/>
      <c r="WU1799" s="6"/>
      <c r="WV1799" s="6"/>
      <c r="WW1799" s="6"/>
      <c r="WX1799" s="6"/>
      <c r="WY1799" s="6"/>
      <c r="WZ1799" s="6"/>
      <c r="XA1799" s="6"/>
      <c r="XB1799" s="6"/>
      <c r="XC1799" s="6"/>
      <c r="XD1799" s="6"/>
      <c r="XE1799" s="6"/>
      <c r="XF1799" s="6"/>
      <c r="XG1799" s="6"/>
      <c r="XH1799" s="6"/>
    </row>
    <row r="1800" spans="2:632" s="4" customFormat="1" x14ac:dyDescent="0.2">
      <c r="B1800" s="6"/>
      <c r="C1800" s="6"/>
      <c r="E1800" s="6"/>
      <c r="UH1800" s="6"/>
      <c r="UI1800" s="6"/>
      <c r="UJ1800" s="6"/>
      <c r="UK1800" s="6"/>
      <c r="UL1800" s="6"/>
      <c r="UM1800" s="6"/>
      <c r="UN1800" s="6"/>
      <c r="UO1800" s="6"/>
      <c r="UP1800" s="6"/>
      <c r="UQ1800" s="6"/>
      <c r="UR1800" s="6"/>
      <c r="US1800" s="6"/>
      <c r="UT1800" s="6"/>
      <c r="UU1800" s="6"/>
      <c r="UV1800" s="6"/>
      <c r="UW1800" s="6"/>
      <c r="UX1800" s="6"/>
      <c r="UY1800" s="6"/>
      <c r="UZ1800" s="6"/>
      <c r="VA1800" s="6"/>
      <c r="VM1800" s="6"/>
      <c r="VN1800" s="6"/>
      <c r="VO1800" s="6"/>
      <c r="VP1800" s="6"/>
      <c r="VQ1800" s="6"/>
      <c r="VR1800" s="6"/>
      <c r="VS1800" s="6"/>
      <c r="VT1800" s="6"/>
      <c r="VU1800" s="6"/>
      <c r="VV1800" s="6"/>
      <c r="VW1800" s="6"/>
      <c r="VX1800" s="6"/>
      <c r="VY1800" s="6"/>
      <c r="VZ1800" s="6"/>
      <c r="WA1800" s="6"/>
      <c r="WB1800" s="6"/>
      <c r="WC1800" s="6"/>
      <c r="WD1800" s="6"/>
      <c r="WE1800" s="6"/>
      <c r="WF1800" s="6"/>
      <c r="WO1800" s="6"/>
      <c r="WP1800" s="6"/>
      <c r="WQ1800" s="6"/>
      <c r="WR1800" s="6"/>
      <c r="WS1800" s="6"/>
      <c r="WT1800" s="6"/>
      <c r="WU1800" s="6"/>
      <c r="WV1800" s="6"/>
      <c r="WW1800" s="6"/>
      <c r="WX1800" s="6"/>
      <c r="WY1800" s="6"/>
      <c r="WZ1800" s="6"/>
      <c r="XA1800" s="6"/>
      <c r="XB1800" s="6"/>
      <c r="XC1800" s="6"/>
      <c r="XD1800" s="6"/>
      <c r="XE1800" s="6"/>
      <c r="XF1800" s="6"/>
      <c r="XG1800" s="6"/>
      <c r="XH1800" s="6"/>
    </row>
    <row r="1801" spans="2:632" s="4" customFormat="1" x14ac:dyDescent="0.2">
      <c r="B1801" s="6"/>
      <c r="C1801" s="6"/>
      <c r="E1801" s="6"/>
      <c r="UH1801" s="6"/>
      <c r="UI1801" s="6"/>
      <c r="UJ1801" s="6"/>
      <c r="UK1801" s="6"/>
      <c r="UL1801" s="6"/>
      <c r="UM1801" s="6"/>
      <c r="UN1801" s="6"/>
      <c r="UO1801" s="6"/>
      <c r="UP1801" s="6"/>
      <c r="UQ1801" s="6"/>
      <c r="UR1801" s="6"/>
      <c r="US1801" s="6"/>
      <c r="UT1801" s="6"/>
      <c r="UU1801" s="6"/>
      <c r="UV1801" s="6"/>
      <c r="UW1801" s="6"/>
      <c r="UX1801" s="6"/>
      <c r="UY1801" s="6"/>
      <c r="UZ1801" s="6"/>
      <c r="VA1801" s="6"/>
      <c r="VM1801" s="6"/>
      <c r="VN1801" s="6"/>
      <c r="VO1801" s="6"/>
      <c r="VP1801" s="6"/>
      <c r="VQ1801" s="6"/>
      <c r="VR1801" s="6"/>
      <c r="VS1801" s="6"/>
      <c r="VT1801" s="6"/>
      <c r="VU1801" s="6"/>
      <c r="VV1801" s="6"/>
      <c r="VW1801" s="6"/>
      <c r="VX1801" s="6"/>
      <c r="VY1801" s="6"/>
      <c r="VZ1801" s="6"/>
      <c r="WA1801" s="6"/>
      <c r="WB1801" s="6"/>
      <c r="WC1801" s="6"/>
      <c r="WD1801" s="6"/>
      <c r="WE1801" s="6"/>
      <c r="WF1801" s="6"/>
      <c r="WO1801" s="6"/>
      <c r="WP1801" s="6"/>
      <c r="WQ1801" s="6"/>
      <c r="WR1801" s="6"/>
      <c r="WS1801" s="6"/>
      <c r="WT1801" s="6"/>
      <c r="WU1801" s="6"/>
      <c r="WV1801" s="6"/>
      <c r="WW1801" s="6"/>
      <c r="WX1801" s="6"/>
      <c r="WY1801" s="6"/>
      <c r="WZ1801" s="6"/>
      <c r="XA1801" s="6"/>
      <c r="XB1801" s="6"/>
      <c r="XC1801" s="6"/>
      <c r="XD1801" s="6"/>
      <c r="XE1801" s="6"/>
      <c r="XF1801" s="6"/>
      <c r="XG1801" s="6"/>
      <c r="XH1801" s="6"/>
    </row>
    <row r="1802" spans="2:632" s="4" customFormat="1" x14ac:dyDescent="0.2">
      <c r="B1802" s="6"/>
      <c r="C1802" s="6"/>
      <c r="E1802" s="6"/>
      <c r="UH1802" s="6"/>
      <c r="UI1802" s="6"/>
      <c r="UJ1802" s="6"/>
      <c r="UK1802" s="6"/>
      <c r="UL1802" s="6"/>
      <c r="UM1802" s="6"/>
      <c r="UN1802" s="6"/>
      <c r="UO1802" s="6"/>
      <c r="UP1802" s="6"/>
      <c r="UQ1802" s="6"/>
      <c r="UR1802" s="6"/>
      <c r="US1802" s="6"/>
      <c r="UT1802" s="6"/>
      <c r="UU1802" s="6"/>
      <c r="UV1802" s="6"/>
      <c r="UW1802" s="6"/>
      <c r="UX1802" s="6"/>
      <c r="UY1802" s="6"/>
      <c r="UZ1802" s="6"/>
      <c r="VA1802" s="6"/>
      <c r="VM1802" s="6"/>
      <c r="VN1802" s="6"/>
      <c r="VO1802" s="6"/>
      <c r="VP1802" s="6"/>
      <c r="VQ1802" s="6"/>
      <c r="VR1802" s="6"/>
      <c r="VS1802" s="6"/>
      <c r="VT1802" s="6"/>
      <c r="VU1802" s="6"/>
      <c r="VV1802" s="6"/>
      <c r="VW1802" s="6"/>
      <c r="VX1802" s="6"/>
      <c r="VY1802" s="6"/>
      <c r="VZ1802" s="6"/>
      <c r="WA1802" s="6"/>
      <c r="WB1802" s="6"/>
      <c r="WC1802" s="6"/>
      <c r="WD1802" s="6"/>
      <c r="WE1802" s="6"/>
      <c r="WF1802" s="6"/>
      <c r="WO1802" s="6"/>
      <c r="WP1802" s="6"/>
      <c r="WQ1802" s="6"/>
      <c r="WR1802" s="6"/>
      <c r="WS1802" s="6"/>
      <c r="WT1802" s="6"/>
      <c r="WU1802" s="6"/>
      <c r="WV1802" s="6"/>
      <c r="WW1802" s="6"/>
      <c r="WX1802" s="6"/>
      <c r="WY1802" s="6"/>
      <c r="WZ1802" s="6"/>
      <c r="XA1802" s="6"/>
      <c r="XB1802" s="6"/>
      <c r="XC1802" s="6"/>
      <c r="XD1802" s="6"/>
      <c r="XE1802" s="6"/>
      <c r="XF1802" s="6"/>
      <c r="XG1802" s="6"/>
      <c r="XH1802" s="6"/>
    </row>
    <row r="1803" spans="2:632" s="4" customFormat="1" x14ac:dyDescent="0.2">
      <c r="B1803" s="6"/>
      <c r="C1803" s="6"/>
      <c r="E1803" s="6"/>
      <c r="UH1803" s="6"/>
      <c r="UI1803" s="6"/>
      <c r="UJ1803" s="6"/>
      <c r="UK1803" s="6"/>
      <c r="UL1803" s="6"/>
      <c r="UM1803" s="6"/>
      <c r="UN1803" s="6"/>
      <c r="UO1803" s="6"/>
      <c r="UP1803" s="6"/>
      <c r="UQ1803" s="6"/>
      <c r="UR1803" s="6"/>
      <c r="US1803" s="6"/>
      <c r="UT1803" s="6"/>
      <c r="UU1803" s="6"/>
      <c r="UV1803" s="6"/>
      <c r="UW1803" s="6"/>
      <c r="UX1803" s="6"/>
      <c r="UY1803" s="6"/>
      <c r="UZ1803" s="6"/>
      <c r="VA1803" s="6"/>
      <c r="VM1803" s="6"/>
      <c r="VN1803" s="6"/>
      <c r="VO1803" s="6"/>
      <c r="VP1803" s="6"/>
      <c r="VQ1803" s="6"/>
      <c r="VR1803" s="6"/>
      <c r="VS1803" s="6"/>
      <c r="VT1803" s="6"/>
      <c r="VU1803" s="6"/>
      <c r="VV1803" s="6"/>
      <c r="VW1803" s="6"/>
      <c r="VX1803" s="6"/>
      <c r="VY1803" s="6"/>
      <c r="VZ1803" s="6"/>
      <c r="WA1803" s="6"/>
      <c r="WB1803" s="6"/>
      <c r="WC1803" s="6"/>
      <c r="WD1803" s="6"/>
      <c r="WE1803" s="6"/>
      <c r="WF1803" s="6"/>
      <c r="WO1803" s="6"/>
      <c r="WP1803" s="6"/>
      <c r="WQ1803" s="6"/>
      <c r="WR1803" s="6"/>
      <c r="WS1803" s="6"/>
      <c r="WT1803" s="6"/>
      <c r="WU1803" s="6"/>
      <c r="WV1803" s="6"/>
      <c r="WW1803" s="6"/>
      <c r="WX1803" s="6"/>
      <c r="WY1803" s="6"/>
      <c r="WZ1803" s="6"/>
      <c r="XA1803" s="6"/>
      <c r="XB1803" s="6"/>
      <c r="XC1803" s="6"/>
      <c r="XD1803" s="6"/>
      <c r="XE1803" s="6"/>
      <c r="XF1803" s="6"/>
      <c r="XG1803" s="6"/>
      <c r="XH1803" s="6"/>
    </row>
    <row r="1804" spans="2:632" s="4" customFormat="1" x14ac:dyDescent="0.2">
      <c r="B1804" s="6"/>
      <c r="C1804" s="6"/>
      <c r="E1804" s="6"/>
      <c r="UH1804" s="6"/>
      <c r="UI1804" s="6"/>
      <c r="UJ1804" s="6"/>
      <c r="UK1804" s="6"/>
      <c r="UL1804" s="6"/>
      <c r="UM1804" s="6"/>
      <c r="UN1804" s="6"/>
      <c r="UO1804" s="6"/>
      <c r="UP1804" s="6"/>
      <c r="UQ1804" s="6"/>
      <c r="UR1804" s="6"/>
      <c r="US1804" s="6"/>
      <c r="UT1804" s="6"/>
      <c r="UU1804" s="6"/>
      <c r="UV1804" s="6"/>
      <c r="UW1804" s="6"/>
      <c r="UX1804" s="6"/>
      <c r="UY1804" s="6"/>
      <c r="UZ1804" s="6"/>
      <c r="VA1804" s="6"/>
      <c r="VM1804" s="6"/>
      <c r="VN1804" s="6"/>
      <c r="VO1804" s="6"/>
      <c r="VP1804" s="6"/>
      <c r="VQ1804" s="6"/>
      <c r="VR1804" s="6"/>
      <c r="VS1804" s="6"/>
      <c r="VT1804" s="6"/>
      <c r="VU1804" s="6"/>
      <c r="VV1804" s="6"/>
      <c r="VW1804" s="6"/>
      <c r="VX1804" s="6"/>
      <c r="VY1804" s="6"/>
      <c r="VZ1804" s="6"/>
      <c r="WA1804" s="6"/>
      <c r="WB1804" s="6"/>
      <c r="WC1804" s="6"/>
      <c r="WD1804" s="6"/>
      <c r="WE1804" s="6"/>
      <c r="WF1804" s="6"/>
      <c r="WO1804" s="6"/>
      <c r="WP1804" s="6"/>
      <c r="WQ1804" s="6"/>
      <c r="WR1804" s="6"/>
      <c r="WS1804" s="6"/>
      <c r="WT1804" s="6"/>
      <c r="WU1804" s="6"/>
      <c r="WV1804" s="6"/>
      <c r="WW1804" s="6"/>
      <c r="WX1804" s="6"/>
      <c r="WY1804" s="6"/>
      <c r="WZ1804" s="6"/>
      <c r="XA1804" s="6"/>
      <c r="XB1804" s="6"/>
      <c r="XC1804" s="6"/>
      <c r="XD1804" s="6"/>
      <c r="XE1804" s="6"/>
      <c r="XF1804" s="6"/>
      <c r="XG1804" s="6"/>
      <c r="XH1804" s="6"/>
    </row>
    <row r="1805" spans="2:632" s="4" customFormat="1" x14ac:dyDescent="0.2">
      <c r="B1805" s="6"/>
      <c r="C1805" s="6"/>
      <c r="E1805" s="6"/>
      <c r="UH1805" s="6"/>
      <c r="UI1805" s="6"/>
      <c r="UJ1805" s="6"/>
      <c r="UK1805" s="6"/>
      <c r="UL1805" s="6"/>
      <c r="UM1805" s="6"/>
      <c r="UN1805" s="6"/>
      <c r="UO1805" s="6"/>
      <c r="UP1805" s="6"/>
      <c r="UQ1805" s="6"/>
      <c r="UR1805" s="6"/>
      <c r="US1805" s="6"/>
      <c r="UT1805" s="6"/>
      <c r="UU1805" s="6"/>
      <c r="UV1805" s="6"/>
      <c r="UW1805" s="6"/>
      <c r="UX1805" s="6"/>
      <c r="UY1805" s="6"/>
      <c r="UZ1805" s="6"/>
      <c r="VA1805" s="6"/>
      <c r="VM1805" s="6"/>
      <c r="VN1805" s="6"/>
      <c r="VO1805" s="6"/>
      <c r="VP1805" s="6"/>
      <c r="VQ1805" s="6"/>
      <c r="VR1805" s="6"/>
      <c r="VS1805" s="6"/>
      <c r="VT1805" s="6"/>
      <c r="VU1805" s="6"/>
      <c r="VV1805" s="6"/>
      <c r="VW1805" s="6"/>
      <c r="VX1805" s="6"/>
      <c r="VY1805" s="6"/>
      <c r="VZ1805" s="6"/>
      <c r="WA1805" s="6"/>
      <c r="WB1805" s="6"/>
      <c r="WC1805" s="6"/>
      <c r="WD1805" s="6"/>
      <c r="WE1805" s="6"/>
      <c r="WF1805" s="6"/>
      <c r="WO1805" s="6"/>
      <c r="WP1805" s="6"/>
      <c r="WQ1805" s="6"/>
      <c r="WR1805" s="6"/>
      <c r="WS1805" s="6"/>
      <c r="WT1805" s="6"/>
      <c r="WU1805" s="6"/>
      <c r="WV1805" s="6"/>
      <c r="WW1805" s="6"/>
      <c r="WX1805" s="6"/>
      <c r="WY1805" s="6"/>
      <c r="WZ1805" s="6"/>
      <c r="XA1805" s="6"/>
      <c r="XB1805" s="6"/>
      <c r="XC1805" s="6"/>
      <c r="XD1805" s="6"/>
      <c r="XE1805" s="6"/>
      <c r="XF1805" s="6"/>
      <c r="XG1805" s="6"/>
      <c r="XH1805" s="6"/>
    </row>
    <row r="1806" spans="2:632" s="4" customFormat="1" x14ac:dyDescent="0.2">
      <c r="B1806" s="6"/>
      <c r="C1806" s="6"/>
      <c r="E1806" s="6"/>
      <c r="UH1806" s="6"/>
      <c r="UI1806" s="6"/>
      <c r="UJ1806" s="6"/>
      <c r="UK1806" s="6"/>
      <c r="UL1806" s="6"/>
      <c r="UM1806" s="6"/>
      <c r="UN1806" s="6"/>
      <c r="UO1806" s="6"/>
      <c r="UP1806" s="6"/>
      <c r="UQ1806" s="6"/>
      <c r="UR1806" s="6"/>
      <c r="US1806" s="6"/>
      <c r="UT1806" s="6"/>
      <c r="UU1806" s="6"/>
      <c r="UV1806" s="6"/>
      <c r="UW1806" s="6"/>
      <c r="UX1806" s="6"/>
      <c r="UY1806" s="6"/>
      <c r="UZ1806" s="6"/>
      <c r="VA1806" s="6"/>
      <c r="VM1806" s="6"/>
      <c r="VN1806" s="6"/>
      <c r="VO1806" s="6"/>
      <c r="VP1806" s="6"/>
      <c r="VQ1806" s="6"/>
      <c r="VR1806" s="6"/>
      <c r="VS1806" s="6"/>
      <c r="VT1806" s="6"/>
      <c r="VU1806" s="6"/>
      <c r="VV1806" s="6"/>
      <c r="VW1806" s="6"/>
      <c r="VX1806" s="6"/>
      <c r="VY1806" s="6"/>
      <c r="VZ1806" s="6"/>
      <c r="WA1806" s="6"/>
      <c r="WB1806" s="6"/>
      <c r="WC1806" s="6"/>
      <c r="WD1806" s="6"/>
      <c r="WE1806" s="6"/>
      <c r="WF1806" s="6"/>
      <c r="WO1806" s="6"/>
      <c r="WP1806" s="6"/>
      <c r="WQ1806" s="6"/>
      <c r="WR1806" s="6"/>
      <c r="WS1806" s="6"/>
      <c r="WT1806" s="6"/>
      <c r="WU1806" s="6"/>
      <c r="WV1806" s="6"/>
      <c r="WW1806" s="6"/>
      <c r="WX1806" s="6"/>
      <c r="WY1806" s="6"/>
      <c r="WZ1806" s="6"/>
      <c r="XA1806" s="6"/>
      <c r="XB1806" s="6"/>
      <c r="XC1806" s="6"/>
      <c r="XD1806" s="6"/>
      <c r="XE1806" s="6"/>
      <c r="XF1806" s="6"/>
      <c r="XG1806" s="6"/>
      <c r="XH1806" s="6"/>
    </row>
    <row r="1807" spans="2:632" s="4" customFormat="1" x14ac:dyDescent="0.2">
      <c r="B1807" s="6"/>
      <c r="C1807" s="6"/>
      <c r="E1807" s="6"/>
      <c r="UH1807" s="6"/>
      <c r="UI1807" s="6"/>
      <c r="UJ1807" s="6"/>
      <c r="UK1807" s="6"/>
      <c r="UL1807" s="6"/>
      <c r="UM1807" s="6"/>
      <c r="UN1807" s="6"/>
      <c r="UO1807" s="6"/>
      <c r="UP1807" s="6"/>
      <c r="UQ1807" s="6"/>
      <c r="UR1807" s="6"/>
      <c r="US1807" s="6"/>
      <c r="UT1807" s="6"/>
      <c r="UU1807" s="6"/>
      <c r="UV1807" s="6"/>
      <c r="UW1807" s="6"/>
      <c r="UX1807" s="6"/>
      <c r="UY1807" s="6"/>
      <c r="UZ1807" s="6"/>
      <c r="VA1807" s="6"/>
      <c r="VM1807" s="6"/>
      <c r="VN1807" s="6"/>
      <c r="VO1807" s="6"/>
      <c r="VP1807" s="6"/>
      <c r="VQ1807" s="6"/>
      <c r="VR1807" s="6"/>
      <c r="VS1807" s="6"/>
      <c r="VT1807" s="6"/>
      <c r="VU1807" s="6"/>
      <c r="VV1807" s="6"/>
      <c r="VW1807" s="6"/>
      <c r="VX1807" s="6"/>
      <c r="VY1807" s="6"/>
      <c r="VZ1807" s="6"/>
      <c r="WA1807" s="6"/>
      <c r="WB1807" s="6"/>
      <c r="WC1807" s="6"/>
      <c r="WD1807" s="6"/>
      <c r="WE1807" s="6"/>
      <c r="WF1807" s="6"/>
      <c r="WO1807" s="6"/>
      <c r="WP1807" s="6"/>
      <c r="WQ1807" s="6"/>
      <c r="WR1807" s="6"/>
      <c r="WS1807" s="6"/>
      <c r="WT1807" s="6"/>
      <c r="WU1807" s="6"/>
      <c r="WV1807" s="6"/>
      <c r="WW1807" s="6"/>
      <c r="WX1807" s="6"/>
      <c r="WY1807" s="6"/>
      <c r="WZ1807" s="6"/>
      <c r="XA1807" s="6"/>
      <c r="XB1807" s="6"/>
      <c r="XC1807" s="6"/>
      <c r="XD1807" s="6"/>
      <c r="XE1807" s="6"/>
      <c r="XF1807" s="6"/>
      <c r="XG1807" s="6"/>
      <c r="XH1807" s="6"/>
    </row>
    <row r="1808" spans="2:632" s="4" customFormat="1" x14ac:dyDescent="0.2">
      <c r="B1808" s="6"/>
      <c r="C1808" s="6"/>
      <c r="E1808" s="6"/>
      <c r="UH1808" s="6"/>
      <c r="UI1808" s="6"/>
      <c r="UJ1808" s="6"/>
      <c r="UK1808" s="6"/>
      <c r="UL1808" s="6"/>
      <c r="UM1808" s="6"/>
      <c r="UN1808" s="6"/>
      <c r="UO1808" s="6"/>
      <c r="UP1808" s="6"/>
      <c r="UQ1808" s="6"/>
      <c r="UR1808" s="6"/>
      <c r="US1808" s="6"/>
      <c r="UT1808" s="6"/>
      <c r="UU1808" s="6"/>
      <c r="UV1808" s="6"/>
      <c r="UW1808" s="6"/>
      <c r="UX1808" s="6"/>
      <c r="UY1808" s="6"/>
      <c r="UZ1808" s="6"/>
      <c r="VA1808" s="6"/>
      <c r="VM1808" s="6"/>
      <c r="VN1808" s="6"/>
      <c r="VO1808" s="6"/>
      <c r="VP1808" s="6"/>
      <c r="VQ1808" s="6"/>
      <c r="VR1808" s="6"/>
      <c r="VS1808" s="6"/>
      <c r="VT1808" s="6"/>
      <c r="VU1808" s="6"/>
      <c r="VV1808" s="6"/>
      <c r="VW1808" s="6"/>
      <c r="VX1808" s="6"/>
      <c r="VY1808" s="6"/>
      <c r="VZ1808" s="6"/>
      <c r="WA1808" s="6"/>
      <c r="WB1808" s="6"/>
      <c r="WC1808" s="6"/>
      <c r="WD1808" s="6"/>
      <c r="WE1808" s="6"/>
      <c r="WF1808" s="6"/>
      <c r="WO1808" s="6"/>
      <c r="WP1808" s="6"/>
      <c r="WQ1808" s="6"/>
      <c r="WR1808" s="6"/>
      <c r="WS1808" s="6"/>
      <c r="WT1808" s="6"/>
      <c r="WU1808" s="6"/>
      <c r="WV1808" s="6"/>
      <c r="WW1808" s="6"/>
      <c r="WX1808" s="6"/>
      <c r="WY1808" s="6"/>
      <c r="WZ1808" s="6"/>
      <c r="XA1808" s="6"/>
      <c r="XB1808" s="6"/>
      <c r="XC1808" s="6"/>
      <c r="XD1808" s="6"/>
      <c r="XE1808" s="6"/>
      <c r="XF1808" s="6"/>
      <c r="XG1808" s="6"/>
      <c r="XH1808" s="6"/>
    </row>
    <row r="1809" spans="2:632" s="4" customFormat="1" x14ac:dyDescent="0.2">
      <c r="B1809" s="6"/>
      <c r="C1809" s="6"/>
      <c r="E1809" s="6"/>
      <c r="UH1809" s="6"/>
      <c r="UI1809" s="6"/>
      <c r="UJ1809" s="6"/>
      <c r="UK1809" s="6"/>
      <c r="UL1809" s="6"/>
      <c r="UM1809" s="6"/>
      <c r="UN1809" s="6"/>
      <c r="UO1809" s="6"/>
      <c r="UP1809" s="6"/>
      <c r="UQ1809" s="6"/>
      <c r="UR1809" s="6"/>
      <c r="US1809" s="6"/>
      <c r="UT1809" s="6"/>
      <c r="UU1809" s="6"/>
      <c r="UV1809" s="6"/>
      <c r="UW1809" s="6"/>
      <c r="UX1809" s="6"/>
      <c r="UY1809" s="6"/>
      <c r="UZ1809" s="6"/>
      <c r="VA1809" s="6"/>
      <c r="VM1809" s="6"/>
      <c r="VN1809" s="6"/>
      <c r="VO1809" s="6"/>
      <c r="VP1809" s="6"/>
      <c r="VQ1809" s="6"/>
      <c r="VR1809" s="6"/>
      <c r="VS1809" s="6"/>
      <c r="VT1809" s="6"/>
      <c r="VU1809" s="6"/>
      <c r="VV1809" s="6"/>
      <c r="VW1809" s="6"/>
      <c r="VX1809" s="6"/>
      <c r="VY1809" s="6"/>
      <c r="VZ1809" s="6"/>
      <c r="WA1809" s="6"/>
      <c r="WB1809" s="6"/>
      <c r="WC1809" s="6"/>
      <c r="WD1809" s="6"/>
      <c r="WE1809" s="6"/>
      <c r="WF1809" s="6"/>
      <c r="WO1809" s="6"/>
      <c r="WP1809" s="6"/>
      <c r="WQ1809" s="6"/>
      <c r="WR1809" s="6"/>
      <c r="WS1809" s="6"/>
      <c r="WT1809" s="6"/>
      <c r="WU1809" s="6"/>
      <c r="WV1809" s="6"/>
      <c r="WW1809" s="6"/>
      <c r="WX1809" s="6"/>
      <c r="WY1809" s="6"/>
      <c r="WZ1809" s="6"/>
      <c r="XA1809" s="6"/>
      <c r="XB1809" s="6"/>
      <c r="XC1809" s="6"/>
      <c r="XD1809" s="6"/>
      <c r="XE1809" s="6"/>
      <c r="XF1809" s="6"/>
      <c r="XG1809" s="6"/>
      <c r="XH1809" s="6"/>
    </row>
    <row r="1810" spans="2:632" s="4" customFormat="1" x14ac:dyDescent="0.2">
      <c r="B1810" s="6"/>
      <c r="C1810" s="6"/>
      <c r="E1810" s="6"/>
      <c r="UH1810" s="6"/>
      <c r="UI1810" s="6"/>
      <c r="UJ1810" s="6"/>
      <c r="UK1810" s="6"/>
      <c r="UL1810" s="6"/>
      <c r="UM1810" s="6"/>
      <c r="UN1810" s="6"/>
      <c r="UO1810" s="6"/>
      <c r="UP1810" s="6"/>
      <c r="UQ1810" s="6"/>
      <c r="UR1810" s="6"/>
      <c r="US1810" s="6"/>
      <c r="UT1810" s="6"/>
      <c r="UU1810" s="6"/>
      <c r="UV1810" s="6"/>
      <c r="UW1810" s="6"/>
      <c r="UX1810" s="6"/>
      <c r="UY1810" s="6"/>
      <c r="UZ1810" s="6"/>
      <c r="VA1810" s="6"/>
      <c r="VM1810" s="6"/>
      <c r="VN1810" s="6"/>
      <c r="VO1810" s="6"/>
      <c r="VP1810" s="6"/>
      <c r="VQ1810" s="6"/>
      <c r="VR1810" s="6"/>
      <c r="VS1810" s="6"/>
      <c r="VT1810" s="6"/>
      <c r="VU1810" s="6"/>
      <c r="VV1810" s="6"/>
      <c r="VW1810" s="6"/>
      <c r="VX1810" s="6"/>
      <c r="VY1810" s="6"/>
      <c r="VZ1810" s="6"/>
      <c r="WA1810" s="6"/>
      <c r="WB1810" s="6"/>
      <c r="WC1810" s="6"/>
      <c r="WD1810" s="6"/>
      <c r="WE1810" s="6"/>
      <c r="WF1810" s="6"/>
      <c r="WO1810" s="6"/>
      <c r="WP1810" s="6"/>
      <c r="WQ1810" s="6"/>
      <c r="WR1810" s="6"/>
      <c r="WS1810" s="6"/>
      <c r="WT1810" s="6"/>
      <c r="WU1810" s="6"/>
      <c r="WV1810" s="6"/>
      <c r="WW1810" s="6"/>
      <c r="WX1810" s="6"/>
      <c r="WY1810" s="6"/>
      <c r="WZ1810" s="6"/>
      <c r="XA1810" s="6"/>
      <c r="XB1810" s="6"/>
      <c r="XC1810" s="6"/>
      <c r="XD1810" s="6"/>
      <c r="XE1810" s="6"/>
      <c r="XF1810" s="6"/>
      <c r="XG1810" s="6"/>
      <c r="XH1810" s="6"/>
    </row>
    <row r="1811" spans="2:632" s="4" customFormat="1" x14ac:dyDescent="0.2">
      <c r="B1811" s="6"/>
      <c r="C1811" s="6"/>
      <c r="E1811" s="6"/>
      <c r="UH1811" s="6"/>
      <c r="UI1811" s="6"/>
      <c r="UJ1811" s="6"/>
      <c r="UK1811" s="6"/>
      <c r="UL1811" s="6"/>
      <c r="UM1811" s="6"/>
      <c r="UN1811" s="6"/>
      <c r="UO1811" s="6"/>
      <c r="UP1811" s="6"/>
      <c r="UQ1811" s="6"/>
      <c r="UR1811" s="6"/>
      <c r="US1811" s="6"/>
      <c r="UT1811" s="6"/>
      <c r="UU1811" s="6"/>
      <c r="UV1811" s="6"/>
      <c r="UW1811" s="6"/>
      <c r="UX1811" s="6"/>
      <c r="UY1811" s="6"/>
      <c r="UZ1811" s="6"/>
      <c r="VA1811" s="6"/>
      <c r="VM1811" s="6"/>
      <c r="VN1811" s="6"/>
      <c r="VO1811" s="6"/>
      <c r="VP1811" s="6"/>
      <c r="VQ1811" s="6"/>
      <c r="VR1811" s="6"/>
      <c r="VS1811" s="6"/>
      <c r="VT1811" s="6"/>
      <c r="VU1811" s="6"/>
      <c r="VV1811" s="6"/>
      <c r="VW1811" s="6"/>
      <c r="VX1811" s="6"/>
      <c r="VY1811" s="6"/>
      <c r="VZ1811" s="6"/>
      <c r="WA1811" s="6"/>
      <c r="WB1811" s="6"/>
      <c r="WC1811" s="6"/>
      <c r="WD1811" s="6"/>
      <c r="WE1811" s="6"/>
      <c r="WF1811" s="6"/>
      <c r="WO1811" s="6"/>
      <c r="WP1811" s="6"/>
      <c r="WQ1811" s="6"/>
      <c r="WR1811" s="6"/>
      <c r="WS1811" s="6"/>
      <c r="WT1811" s="6"/>
      <c r="WU1811" s="6"/>
      <c r="WV1811" s="6"/>
      <c r="WW1811" s="6"/>
      <c r="WX1811" s="6"/>
      <c r="WY1811" s="6"/>
      <c r="WZ1811" s="6"/>
      <c r="XA1811" s="6"/>
      <c r="XB1811" s="6"/>
      <c r="XC1811" s="6"/>
      <c r="XD1811" s="6"/>
      <c r="XE1811" s="6"/>
      <c r="XF1811" s="6"/>
      <c r="XG1811" s="6"/>
      <c r="XH1811" s="6"/>
    </row>
    <row r="1812" spans="2:632" s="4" customFormat="1" x14ac:dyDescent="0.2">
      <c r="B1812" s="6"/>
      <c r="C1812" s="6"/>
      <c r="E1812" s="6"/>
      <c r="UH1812" s="6"/>
      <c r="UI1812" s="6"/>
      <c r="UJ1812" s="6"/>
      <c r="UK1812" s="6"/>
      <c r="UL1812" s="6"/>
      <c r="UM1812" s="6"/>
      <c r="UN1812" s="6"/>
      <c r="UO1812" s="6"/>
      <c r="UP1812" s="6"/>
      <c r="UQ1812" s="6"/>
      <c r="UR1812" s="6"/>
      <c r="US1812" s="6"/>
      <c r="UT1812" s="6"/>
      <c r="UU1812" s="6"/>
      <c r="UV1812" s="6"/>
      <c r="UW1812" s="6"/>
      <c r="UX1812" s="6"/>
      <c r="UY1812" s="6"/>
      <c r="UZ1812" s="6"/>
      <c r="VA1812" s="6"/>
      <c r="VM1812" s="6"/>
      <c r="VN1812" s="6"/>
      <c r="VO1812" s="6"/>
      <c r="VP1812" s="6"/>
      <c r="VQ1812" s="6"/>
      <c r="VR1812" s="6"/>
      <c r="VS1812" s="6"/>
      <c r="VT1812" s="6"/>
      <c r="VU1812" s="6"/>
      <c r="VV1812" s="6"/>
      <c r="VW1812" s="6"/>
      <c r="VX1812" s="6"/>
      <c r="VY1812" s="6"/>
      <c r="VZ1812" s="6"/>
      <c r="WA1812" s="6"/>
      <c r="WB1812" s="6"/>
      <c r="WC1812" s="6"/>
      <c r="WD1812" s="6"/>
      <c r="WE1812" s="6"/>
      <c r="WF1812" s="6"/>
      <c r="WO1812" s="6"/>
      <c r="WP1812" s="6"/>
      <c r="WQ1812" s="6"/>
      <c r="WR1812" s="6"/>
      <c r="WS1812" s="6"/>
      <c r="WT1812" s="6"/>
      <c r="WU1812" s="6"/>
      <c r="WV1812" s="6"/>
      <c r="WW1812" s="6"/>
      <c r="WX1812" s="6"/>
      <c r="WY1812" s="6"/>
      <c r="WZ1812" s="6"/>
      <c r="XA1812" s="6"/>
      <c r="XB1812" s="6"/>
      <c r="XC1812" s="6"/>
      <c r="XD1812" s="6"/>
      <c r="XE1812" s="6"/>
      <c r="XF1812" s="6"/>
      <c r="XG1812" s="6"/>
      <c r="XH1812" s="6"/>
    </row>
    <row r="1813" spans="2:632" s="4" customFormat="1" x14ac:dyDescent="0.2">
      <c r="B1813" s="6"/>
      <c r="C1813" s="6"/>
      <c r="E1813" s="6"/>
      <c r="UH1813" s="6"/>
      <c r="UI1813" s="6"/>
      <c r="UJ1813" s="6"/>
      <c r="UK1813" s="6"/>
      <c r="UL1813" s="6"/>
      <c r="UM1813" s="6"/>
      <c r="UN1813" s="6"/>
      <c r="UO1813" s="6"/>
      <c r="UP1813" s="6"/>
      <c r="UQ1813" s="6"/>
      <c r="UR1813" s="6"/>
      <c r="US1813" s="6"/>
      <c r="UT1813" s="6"/>
      <c r="UU1813" s="6"/>
      <c r="UV1813" s="6"/>
      <c r="UW1813" s="6"/>
      <c r="UX1813" s="6"/>
      <c r="UY1813" s="6"/>
      <c r="UZ1813" s="6"/>
      <c r="VA1813" s="6"/>
      <c r="VM1813" s="6"/>
      <c r="VN1813" s="6"/>
      <c r="VO1813" s="6"/>
      <c r="VP1813" s="6"/>
      <c r="VQ1813" s="6"/>
      <c r="VR1813" s="6"/>
      <c r="VS1813" s="6"/>
      <c r="VT1813" s="6"/>
      <c r="VU1813" s="6"/>
      <c r="VV1813" s="6"/>
      <c r="VW1813" s="6"/>
      <c r="VX1813" s="6"/>
      <c r="VY1813" s="6"/>
      <c r="VZ1813" s="6"/>
      <c r="WA1813" s="6"/>
      <c r="WB1813" s="6"/>
      <c r="WC1813" s="6"/>
      <c r="WD1813" s="6"/>
      <c r="WE1813" s="6"/>
      <c r="WF1813" s="6"/>
      <c r="WO1813" s="6"/>
      <c r="WP1813" s="6"/>
      <c r="WQ1813" s="6"/>
      <c r="WR1813" s="6"/>
      <c r="WS1813" s="6"/>
      <c r="WT1813" s="6"/>
      <c r="WU1813" s="6"/>
      <c r="WV1813" s="6"/>
      <c r="WW1813" s="6"/>
      <c r="WX1813" s="6"/>
      <c r="WY1813" s="6"/>
      <c r="WZ1813" s="6"/>
      <c r="XA1813" s="6"/>
      <c r="XB1813" s="6"/>
      <c r="XC1813" s="6"/>
      <c r="XD1813" s="6"/>
      <c r="XE1813" s="6"/>
      <c r="XF1813" s="6"/>
      <c r="XG1813" s="6"/>
      <c r="XH1813" s="6"/>
    </row>
    <row r="1814" spans="2:632" s="4" customFormat="1" x14ac:dyDescent="0.2">
      <c r="B1814" s="6"/>
      <c r="C1814" s="6"/>
      <c r="E1814" s="6"/>
      <c r="UH1814" s="6"/>
      <c r="UI1814" s="6"/>
      <c r="UJ1814" s="6"/>
      <c r="UK1814" s="6"/>
      <c r="UL1814" s="6"/>
      <c r="UM1814" s="6"/>
      <c r="UN1814" s="6"/>
      <c r="UO1814" s="6"/>
      <c r="UP1814" s="6"/>
      <c r="UQ1814" s="6"/>
      <c r="UR1814" s="6"/>
      <c r="US1814" s="6"/>
      <c r="UT1814" s="6"/>
      <c r="UU1814" s="6"/>
      <c r="UV1814" s="6"/>
      <c r="UW1814" s="6"/>
      <c r="UX1814" s="6"/>
      <c r="UY1814" s="6"/>
      <c r="UZ1814" s="6"/>
      <c r="VA1814" s="6"/>
      <c r="VM1814" s="6"/>
      <c r="VN1814" s="6"/>
      <c r="VO1814" s="6"/>
      <c r="VP1814" s="6"/>
      <c r="VQ1814" s="6"/>
      <c r="VR1814" s="6"/>
      <c r="VS1814" s="6"/>
      <c r="VT1814" s="6"/>
      <c r="VU1814" s="6"/>
      <c r="VV1814" s="6"/>
      <c r="VW1814" s="6"/>
      <c r="VX1814" s="6"/>
      <c r="VY1814" s="6"/>
      <c r="VZ1814" s="6"/>
      <c r="WA1814" s="6"/>
      <c r="WB1814" s="6"/>
      <c r="WC1814" s="6"/>
      <c r="WD1814" s="6"/>
      <c r="WE1814" s="6"/>
      <c r="WF1814" s="6"/>
      <c r="WO1814" s="6"/>
      <c r="WP1814" s="6"/>
      <c r="WQ1814" s="6"/>
      <c r="WR1814" s="6"/>
      <c r="WS1814" s="6"/>
      <c r="WT1814" s="6"/>
      <c r="WU1814" s="6"/>
      <c r="WV1814" s="6"/>
      <c r="WW1814" s="6"/>
      <c r="WX1814" s="6"/>
      <c r="WY1814" s="6"/>
      <c r="WZ1814" s="6"/>
      <c r="XA1814" s="6"/>
      <c r="XB1814" s="6"/>
      <c r="XC1814" s="6"/>
      <c r="XD1814" s="6"/>
      <c r="XE1814" s="6"/>
      <c r="XF1814" s="6"/>
      <c r="XG1814" s="6"/>
      <c r="XH1814" s="6"/>
    </row>
    <row r="1815" spans="2:632" s="4" customFormat="1" x14ac:dyDescent="0.2">
      <c r="B1815" s="6"/>
      <c r="C1815" s="6"/>
      <c r="E1815" s="6"/>
      <c r="UH1815" s="6"/>
      <c r="UI1815" s="6"/>
      <c r="UJ1815" s="6"/>
      <c r="UK1815" s="6"/>
      <c r="UL1815" s="6"/>
      <c r="UM1815" s="6"/>
      <c r="UN1815" s="6"/>
      <c r="UO1815" s="6"/>
      <c r="UP1815" s="6"/>
      <c r="UQ1815" s="6"/>
      <c r="UR1815" s="6"/>
      <c r="US1815" s="6"/>
      <c r="UT1815" s="6"/>
      <c r="UU1815" s="6"/>
      <c r="UV1815" s="6"/>
      <c r="UW1815" s="6"/>
      <c r="UX1815" s="6"/>
      <c r="UY1815" s="6"/>
      <c r="UZ1815" s="6"/>
      <c r="VA1815" s="6"/>
      <c r="VM1815" s="6"/>
      <c r="VN1815" s="6"/>
      <c r="VO1815" s="6"/>
      <c r="VP1815" s="6"/>
      <c r="VQ1815" s="6"/>
      <c r="VR1815" s="6"/>
      <c r="VS1815" s="6"/>
      <c r="VT1815" s="6"/>
      <c r="VU1815" s="6"/>
      <c r="VV1815" s="6"/>
      <c r="VW1815" s="6"/>
      <c r="VX1815" s="6"/>
      <c r="VY1815" s="6"/>
      <c r="VZ1815" s="6"/>
      <c r="WA1815" s="6"/>
      <c r="WB1815" s="6"/>
      <c r="WC1815" s="6"/>
      <c r="WD1815" s="6"/>
      <c r="WE1815" s="6"/>
      <c r="WF1815" s="6"/>
      <c r="WO1815" s="6"/>
      <c r="WP1815" s="6"/>
      <c r="WQ1815" s="6"/>
      <c r="WR1815" s="6"/>
      <c r="WS1815" s="6"/>
      <c r="WT1815" s="6"/>
      <c r="WU1815" s="6"/>
      <c r="WV1815" s="6"/>
      <c r="WW1815" s="6"/>
      <c r="WX1815" s="6"/>
      <c r="WY1815" s="6"/>
      <c r="WZ1815" s="6"/>
      <c r="XA1815" s="6"/>
      <c r="XB1815" s="6"/>
      <c r="XC1815" s="6"/>
      <c r="XD1815" s="6"/>
      <c r="XE1815" s="6"/>
      <c r="XF1815" s="6"/>
      <c r="XG1815" s="6"/>
      <c r="XH1815" s="6"/>
    </row>
    <row r="1816" spans="2:632" s="4" customFormat="1" x14ac:dyDescent="0.2">
      <c r="B1816" s="6"/>
      <c r="C1816" s="6"/>
      <c r="E1816" s="6"/>
      <c r="UH1816" s="6"/>
      <c r="UI1816" s="6"/>
      <c r="UJ1816" s="6"/>
      <c r="UK1816" s="6"/>
      <c r="UL1816" s="6"/>
      <c r="UM1816" s="6"/>
      <c r="UN1816" s="6"/>
      <c r="UO1816" s="6"/>
      <c r="UP1816" s="6"/>
      <c r="UQ1816" s="6"/>
      <c r="UR1816" s="6"/>
      <c r="US1816" s="6"/>
      <c r="UT1816" s="6"/>
      <c r="UU1816" s="6"/>
      <c r="UV1816" s="6"/>
      <c r="UW1816" s="6"/>
      <c r="UX1816" s="6"/>
      <c r="UY1816" s="6"/>
      <c r="UZ1816" s="6"/>
      <c r="VA1816" s="6"/>
      <c r="VM1816" s="6"/>
      <c r="VN1816" s="6"/>
      <c r="VO1816" s="6"/>
      <c r="VP1816" s="6"/>
      <c r="VQ1816" s="6"/>
      <c r="VR1816" s="6"/>
      <c r="VS1816" s="6"/>
      <c r="VT1816" s="6"/>
      <c r="VU1816" s="6"/>
      <c r="VV1816" s="6"/>
      <c r="VW1816" s="6"/>
      <c r="VX1816" s="6"/>
      <c r="VY1816" s="6"/>
      <c r="VZ1816" s="6"/>
      <c r="WA1816" s="6"/>
      <c r="WB1816" s="6"/>
      <c r="WC1816" s="6"/>
      <c r="WD1816" s="6"/>
      <c r="WE1816" s="6"/>
      <c r="WF1816" s="6"/>
      <c r="WO1816" s="6"/>
      <c r="WP1816" s="6"/>
      <c r="WQ1816" s="6"/>
      <c r="WR1816" s="6"/>
      <c r="WS1816" s="6"/>
      <c r="WT1816" s="6"/>
      <c r="WU1816" s="6"/>
      <c r="WV1816" s="6"/>
      <c r="WW1816" s="6"/>
      <c r="WX1816" s="6"/>
      <c r="WY1816" s="6"/>
      <c r="WZ1816" s="6"/>
      <c r="XA1816" s="6"/>
      <c r="XB1816" s="6"/>
      <c r="XC1816" s="6"/>
      <c r="XD1816" s="6"/>
      <c r="XE1816" s="6"/>
      <c r="XF1816" s="6"/>
      <c r="XG1816" s="6"/>
      <c r="XH1816" s="6"/>
    </row>
    <row r="1817" spans="2:632" s="4" customFormat="1" x14ac:dyDescent="0.2">
      <c r="B1817" s="6"/>
      <c r="C1817" s="6"/>
      <c r="E1817" s="6"/>
      <c r="UH1817" s="6"/>
      <c r="UI1817" s="6"/>
      <c r="UJ1817" s="6"/>
      <c r="UK1817" s="6"/>
      <c r="UL1817" s="6"/>
      <c r="UM1817" s="6"/>
      <c r="UN1817" s="6"/>
      <c r="UO1817" s="6"/>
      <c r="UP1817" s="6"/>
      <c r="UQ1817" s="6"/>
      <c r="UR1817" s="6"/>
      <c r="US1817" s="6"/>
      <c r="UT1817" s="6"/>
      <c r="UU1817" s="6"/>
      <c r="UV1817" s="6"/>
      <c r="UW1817" s="6"/>
      <c r="UX1817" s="6"/>
      <c r="UY1817" s="6"/>
      <c r="UZ1817" s="6"/>
      <c r="VA1817" s="6"/>
      <c r="VM1817" s="6"/>
      <c r="VN1817" s="6"/>
      <c r="VO1817" s="6"/>
      <c r="VP1817" s="6"/>
      <c r="VQ1817" s="6"/>
      <c r="VR1817" s="6"/>
      <c r="VS1817" s="6"/>
      <c r="VT1817" s="6"/>
      <c r="VU1817" s="6"/>
      <c r="VV1817" s="6"/>
      <c r="VW1817" s="6"/>
      <c r="VX1817" s="6"/>
      <c r="VY1817" s="6"/>
      <c r="VZ1817" s="6"/>
      <c r="WA1817" s="6"/>
      <c r="WB1817" s="6"/>
      <c r="WC1817" s="6"/>
      <c r="WD1817" s="6"/>
      <c r="WE1817" s="6"/>
      <c r="WF1817" s="6"/>
      <c r="WO1817" s="6"/>
      <c r="WP1817" s="6"/>
      <c r="WQ1817" s="6"/>
      <c r="WR1817" s="6"/>
      <c r="WS1817" s="6"/>
      <c r="WT1817" s="6"/>
      <c r="WU1817" s="6"/>
      <c r="WV1817" s="6"/>
      <c r="WW1817" s="6"/>
      <c r="WX1817" s="6"/>
      <c r="WY1817" s="6"/>
      <c r="WZ1817" s="6"/>
      <c r="XA1817" s="6"/>
      <c r="XB1817" s="6"/>
      <c r="XC1817" s="6"/>
      <c r="XD1817" s="6"/>
      <c r="XE1817" s="6"/>
      <c r="XF1817" s="6"/>
      <c r="XG1817" s="6"/>
      <c r="XH1817" s="6"/>
    </row>
    <row r="1818" spans="2:632" s="4" customFormat="1" x14ac:dyDescent="0.2">
      <c r="B1818" s="6"/>
      <c r="C1818" s="6"/>
      <c r="E1818" s="6"/>
      <c r="UH1818" s="6"/>
      <c r="UI1818" s="6"/>
      <c r="UJ1818" s="6"/>
      <c r="UK1818" s="6"/>
      <c r="UL1818" s="6"/>
      <c r="UM1818" s="6"/>
      <c r="UN1818" s="6"/>
      <c r="UO1818" s="6"/>
      <c r="UP1818" s="6"/>
      <c r="UQ1818" s="6"/>
      <c r="UR1818" s="6"/>
      <c r="US1818" s="6"/>
      <c r="UT1818" s="6"/>
      <c r="UU1818" s="6"/>
      <c r="UV1818" s="6"/>
      <c r="UW1818" s="6"/>
      <c r="UX1818" s="6"/>
      <c r="UY1818" s="6"/>
      <c r="UZ1818" s="6"/>
      <c r="VA1818" s="6"/>
      <c r="VM1818" s="6"/>
      <c r="VN1818" s="6"/>
      <c r="VO1818" s="6"/>
      <c r="VP1818" s="6"/>
      <c r="VQ1818" s="6"/>
      <c r="VR1818" s="6"/>
      <c r="VS1818" s="6"/>
      <c r="VT1818" s="6"/>
      <c r="VU1818" s="6"/>
      <c r="VV1818" s="6"/>
      <c r="VW1818" s="6"/>
      <c r="VX1818" s="6"/>
      <c r="VY1818" s="6"/>
      <c r="VZ1818" s="6"/>
      <c r="WA1818" s="6"/>
      <c r="WB1818" s="6"/>
      <c r="WC1818" s="6"/>
      <c r="WD1818" s="6"/>
      <c r="WE1818" s="6"/>
      <c r="WF1818" s="6"/>
      <c r="WO1818" s="6"/>
      <c r="WP1818" s="6"/>
      <c r="WQ1818" s="6"/>
      <c r="WR1818" s="6"/>
      <c r="WS1818" s="6"/>
      <c r="WT1818" s="6"/>
      <c r="WU1818" s="6"/>
      <c r="WV1818" s="6"/>
      <c r="WW1818" s="6"/>
      <c r="WX1818" s="6"/>
      <c r="WY1818" s="6"/>
      <c r="WZ1818" s="6"/>
      <c r="XA1818" s="6"/>
      <c r="XB1818" s="6"/>
      <c r="XC1818" s="6"/>
      <c r="XD1818" s="6"/>
      <c r="XE1818" s="6"/>
      <c r="XF1818" s="6"/>
      <c r="XG1818" s="6"/>
      <c r="XH1818" s="6"/>
    </row>
    <row r="1819" spans="2:632" s="4" customFormat="1" x14ac:dyDescent="0.2">
      <c r="B1819" s="6"/>
      <c r="C1819" s="6"/>
      <c r="E1819" s="6"/>
      <c r="UH1819" s="6"/>
      <c r="UI1819" s="6"/>
      <c r="UJ1819" s="6"/>
      <c r="UK1819" s="6"/>
      <c r="UL1819" s="6"/>
      <c r="UM1819" s="6"/>
      <c r="UN1819" s="6"/>
      <c r="UO1819" s="6"/>
      <c r="UP1819" s="6"/>
      <c r="UQ1819" s="6"/>
      <c r="UR1819" s="6"/>
      <c r="US1819" s="6"/>
      <c r="UT1819" s="6"/>
      <c r="UU1819" s="6"/>
      <c r="UV1819" s="6"/>
      <c r="UW1819" s="6"/>
      <c r="UX1819" s="6"/>
      <c r="UY1819" s="6"/>
      <c r="UZ1819" s="6"/>
      <c r="VA1819" s="6"/>
      <c r="VM1819" s="6"/>
      <c r="VN1819" s="6"/>
      <c r="VO1819" s="6"/>
      <c r="VP1819" s="6"/>
      <c r="VQ1819" s="6"/>
      <c r="VR1819" s="6"/>
      <c r="VS1819" s="6"/>
      <c r="VT1819" s="6"/>
      <c r="VU1819" s="6"/>
      <c r="VV1819" s="6"/>
      <c r="VW1819" s="6"/>
      <c r="VX1819" s="6"/>
      <c r="VY1819" s="6"/>
      <c r="VZ1819" s="6"/>
      <c r="WA1819" s="6"/>
      <c r="WB1819" s="6"/>
      <c r="WC1819" s="6"/>
      <c r="WD1819" s="6"/>
      <c r="WE1819" s="6"/>
      <c r="WF1819" s="6"/>
      <c r="WO1819" s="6"/>
      <c r="WP1819" s="6"/>
      <c r="WQ1819" s="6"/>
      <c r="WR1819" s="6"/>
      <c r="WS1819" s="6"/>
      <c r="WT1819" s="6"/>
      <c r="WU1819" s="6"/>
      <c r="WV1819" s="6"/>
      <c r="WW1819" s="6"/>
      <c r="WX1819" s="6"/>
      <c r="WY1819" s="6"/>
      <c r="WZ1819" s="6"/>
      <c r="XA1819" s="6"/>
      <c r="XB1819" s="6"/>
      <c r="XC1819" s="6"/>
      <c r="XD1819" s="6"/>
      <c r="XE1819" s="6"/>
      <c r="XF1819" s="6"/>
      <c r="XG1819" s="6"/>
      <c r="XH1819" s="6"/>
    </row>
    <row r="1820" spans="2:632" s="4" customFormat="1" x14ac:dyDescent="0.2">
      <c r="B1820" s="6"/>
      <c r="C1820" s="6"/>
      <c r="E1820" s="6"/>
      <c r="UH1820" s="6"/>
      <c r="UI1820" s="6"/>
      <c r="UJ1820" s="6"/>
      <c r="UK1820" s="6"/>
      <c r="UL1820" s="6"/>
      <c r="UM1820" s="6"/>
      <c r="UN1820" s="6"/>
      <c r="UO1820" s="6"/>
      <c r="UP1820" s="6"/>
      <c r="UQ1820" s="6"/>
      <c r="UR1820" s="6"/>
      <c r="US1820" s="6"/>
      <c r="UT1820" s="6"/>
      <c r="UU1820" s="6"/>
      <c r="UV1820" s="6"/>
      <c r="UW1820" s="6"/>
      <c r="UX1820" s="6"/>
      <c r="UY1820" s="6"/>
      <c r="UZ1820" s="6"/>
      <c r="VA1820" s="6"/>
      <c r="VM1820" s="6"/>
      <c r="VN1820" s="6"/>
      <c r="VO1820" s="6"/>
      <c r="VP1820" s="6"/>
      <c r="VQ1820" s="6"/>
      <c r="VR1820" s="6"/>
      <c r="VS1820" s="6"/>
      <c r="VT1820" s="6"/>
      <c r="VU1820" s="6"/>
      <c r="VV1820" s="6"/>
      <c r="VW1820" s="6"/>
      <c r="VX1820" s="6"/>
      <c r="VY1820" s="6"/>
      <c r="VZ1820" s="6"/>
      <c r="WA1820" s="6"/>
      <c r="WB1820" s="6"/>
      <c r="WC1820" s="6"/>
      <c r="WD1820" s="6"/>
      <c r="WE1820" s="6"/>
      <c r="WF1820" s="6"/>
      <c r="WO1820" s="6"/>
      <c r="WP1820" s="6"/>
      <c r="WQ1820" s="6"/>
      <c r="WR1820" s="6"/>
      <c r="WS1820" s="6"/>
      <c r="WT1820" s="6"/>
      <c r="WU1820" s="6"/>
      <c r="WV1820" s="6"/>
      <c r="WW1820" s="6"/>
      <c r="WX1820" s="6"/>
      <c r="WY1820" s="6"/>
      <c r="WZ1820" s="6"/>
      <c r="XA1820" s="6"/>
      <c r="XB1820" s="6"/>
      <c r="XC1820" s="6"/>
      <c r="XD1820" s="6"/>
      <c r="XE1820" s="6"/>
      <c r="XF1820" s="6"/>
      <c r="XG1820" s="6"/>
      <c r="XH1820" s="6"/>
    </row>
    <row r="1821" spans="2:632" s="4" customFormat="1" x14ac:dyDescent="0.2">
      <c r="B1821" s="6"/>
      <c r="C1821" s="6"/>
      <c r="E1821" s="6"/>
      <c r="UH1821" s="6"/>
      <c r="UI1821" s="6"/>
      <c r="UJ1821" s="6"/>
      <c r="UK1821" s="6"/>
      <c r="UL1821" s="6"/>
      <c r="UM1821" s="6"/>
      <c r="UN1821" s="6"/>
      <c r="UO1821" s="6"/>
      <c r="UP1821" s="6"/>
      <c r="UQ1821" s="6"/>
      <c r="UR1821" s="6"/>
      <c r="US1821" s="6"/>
      <c r="UT1821" s="6"/>
      <c r="UU1821" s="6"/>
      <c r="UV1821" s="6"/>
      <c r="UW1821" s="6"/>
      <c r="UX1821" s="6"/>
      <c r="UY1821" s="6"/>
      <c r="UZ1821" s="6"/>
      <c r="VA1821" s="6"/>
      <c r="VM1821" s="6"/>
      <c r="VN1821" s="6"/>
      <c r="VO1821" s="6"/>
      <c r="VP1821" s="6"/>
      <c r="VQ1821" s="6"/>
      <c r="VR1821" s="6"/>
      <c r="VS1821" s="6"/>
      <c r="VT1821" s="6"/>
      <c r="VU1821" s="6"/>
      <c r="VV1821" s="6"/>
      <c r="VW1821" s="6"/>
      <c r="VX1821" s="6"/>
      <c r="VY1821" s="6"/>
      <c r="VZ1821" s="6"/>
      <c r="WA1821" s="6"/>
      <c r="WB1821" s="6"/>
      <c r="WC1821" s="6"/>
      <c r="WD1821" s="6"/>
      <c r="WE1821" s="6"/>
      <c r="WF1821" s="6"/>
      <c r="WO1821" s="6"/>
      <c r="WP1821" s="6"/>
      <c r="WQ1821" s="6"/>
      <c r="WR1821" s="6"/>
      <c r="WS1821" s="6"/>
      <c r="WT1821" s="6"/>
      <c r="WU1821" s="6"/>
      <c r="WV1821" s="6"/>
      <c r="WW1821" s="6"/>
      <c r="WX1821" s="6"/>
      <c r="WY1821" s="6"/>
      <c r="WZ1821" s="6"/>
      <c r="XA1821" s="6"/>
      <c r="XB1821" s="6"/>
      <c r="XC1821" s="6"/>
      <c r="XD1821" s="6"/>
      <c r="XE1821" s="6"/>
      <c r="XF1821" s="6"/>
      <c r="XG1821" s="6"/>
      <c r="XH1821" s="6"/>
    </row>
    <row r="1822" spans="2:632" s="4" customFormat="1" x14ac:dyDescent="0.2">
      <c r="B1822" s="6"/>
      <c r="C1822" s="6"/>
      <c r="E1822" s="6"/>
      <c r="UH1822" s="6"/>
      <c r="UI1822" s="6"/>
      <c r="UJ1822" s="6"/>
      <c r="UK1822" s="6"/>
      <c r="UL1822" s="6"/>
      <c r="UM1822" s="6"/>
      <c r="UN1822" s="6"/>
      <c r="UO1822" s="6"/>
      <c r="UP1822" s="6"/>
      <c r="UQ1822" s="6"/>
      <c r="UR1822" s="6"/>
      <c r="US1822" s="6"/>
      <c r="UT1822" s="6"/>
      <c r="UU1822" s="6"/>
      <c r="UV1822" s="6"/>
      <c r="UW1822" s="6"/>
      <c r="UX1822" s="6"/>
      <c r="UY1822" s="6"/>
      <c r="UZ1822" s="6"/>
      <c r="VA1822" s="6"/>
      <c r="VM1822" s="6"/>
      <c r="VN1822" s="6"/>
      <c r="VO1822" s="6"/>
      <c r="VP1822" s="6"/>
      <c r="VQ1822" s="6"/>
      <c r="VR1822" s="6"/>
      <c r="VS1822" s="6"/>
      <c r="VT1822" s="6"/>
      <c r="VU1822" s="6"/>
      <c r="VV1822" s="6"/>
      <c r="VW1822" s="6"/>
      <c r="VX1822" s="6"/>
      <c r="VY1822" s="6"/>
      <c r="VZ1822" s="6"/>
      <c r="WA1822" s="6"/>
      <c r="WB1822" s="6"/>
      <c r="WC1822" s="6"/>
      <c r="WD1822" s="6"/>
      <c r="WE1822" s="6"/>
      <c r="WF1822" s="6"/>
      <c r="WO1822" s="6"/>
      <c r="WP1822" s="6"/>
      <c r="WQ1822" s="6"/>
      <c r="WR1822" s="6"/>
      <c r="WS1822" s="6"/>
      <c r="WT1822" s="6"/>
      <c r="WU1822" s="6"/>
      <c r="WV1822" s="6"/>
      <c r="WW1822" s="6"/>
      <c r="WX1822" s="6"/>
      <c r="WY1822" s="6"/>
      <c r="WZ1822" s="6"/>
      <c r="XA1822" s="6"/>
      <c r="XB1822" s="6"/>
      <c r="XC1822" s="6"/>
      <c r="XD1822" s="6"/>
      <c r="XE1822" s="6"/>
      <c r="XF1822" s="6"/>
      <c r="XG1822" s="6"/>
      <c r="XH1822" s="6"/>
    </row>
    <row r="1823" spans="2:632" s="4" customFormat="1" x14ac:dyDescent="0.2">
      <c r="B1823" s="6"/>
      <c r="C1823" s="6"/>
      <c r="E1823" s="6"/>
      <c r="UH1823" s="6"/>
      <c r="UI1823" s="6"/>
      <c r="UJ1823" s="6"/>
      <c r="UK1823" s="6"/>
      <c r="UL1823" s="6"/>
      <c r="UM1823" s="6"/>
      <c r="UN1823" s="6"/>
      <c r="UO1823" s="6"/>
      <c r="UP1823" s="6"/>
      <c r="UQ1823" s="6"/>
      <c r="UR1823" s="6"/>
      <c r="US1823" s="6"/>
      <c r="UT1823" s="6"/>
      <c r="UU1823" s="6"/>
      <c r="UV1823" s="6"/>
      <c r="UW1823" s="6"/>
      <c r="UX1823" s="6"/>
      <c r="UY1823" s="6"/>
      <c r="UZ1823" s="6"/>
      <c r="VA1823" s="6"/>
      <c r="VM1823" s="6"/>
      <c r="VN1823" s="6"/>
      <c r="VO1823" s="6"/>
      <c r="VP1823" s="6"/>
      <c r="VQ1823" s="6"/>
      <c r="VR1823" s="6"/>
      <c r="VS1823" s="6"/>
      <c r="VT1823" s="6"/>
      <c r="VU1823" s="6"/>
      <c r="VV1823" s="6"/>
      <c r="VW1823" s="6"/>
      <c r="VX1823" s="6"/>
      <c r="VY1823" s="6"/>
      <c r="VZ1823" s="6"/>
      <c r="WA1823" s="6"/>
      <c r="WB1823" s="6"/>
      <c r="WC1823" s="6"/>
      <c r="WD1823" s="6"/>
      <c r="WE1823" s="6"/>
      <c r="WF1823" s="6"/>
      <c r="WO1823" s="6"/>
      <c r="WP1823" s="6"/>
      <c r="WQ1823" s="6"/>
      <c r="WR1823" s="6"/>
      <c r="WS1823" s="6"/>
      <c r="WT1823" s="6"/>
      <c r="WU1823" s="6"/>
      <c r="WV1823" s="6"/>
      <c r="WW1823" s="6"/>
      <c r="WX1823" s="6"/>
      <c r="WY1823" s="6"/>
      <c r="WZ1823" s="6"/>
      <c r="XA1823" s="6"/>
      <c r="XB1823" s="6"/>
      <c r="XC1823" s="6"/>
      <c r="XD1823" s="6"/>
      <c r="XE1823" s="6"/>
      <c r="XF1823" s="6"/>
      <c r="XG1823" s="6"/>
      <c r="XH1823" s="6"/>
    </row>
    <row r="1824" spans="2:632" s="4" customFormat="1" x14ac:dyDescent="0.2">
      <c r="B1824" s="6"/>
      <c r="C1824" s="6"/>
      <c r="E1824" s="6"/>
      <c r="UH1824" s="6"/>
      <c r="UI1824" s="6"/>
      <c r="UJ1824" s="6"/>
      <c r="UK1824" s="6"/>
      <c r="UL1824" s="6"/>
      <c r="UM1824" s="6"/>
      <c r="UN1824" s="6"/>
      <c r="UO1824" s="6"/>
      <c r="UP1824" s="6"/>
      <c r="UQ1824" s="6"/>
      <c r="UR1824" s="6"/>
      <c r="US1824" s="6"/>
      <c r="UT1824" s="6"/>
      <c r="UU1824" s="6"/>
      <c r="UV1824" s="6"/>
      <c r="UW1824" s="6"/>
      <c r="UX1824" s="6"/>
      <c r="UY1824" s="6"/>
      <c r="UZ1824" s="6"/>
      <c r="VA1824" s="6"/>
      <c r="VM1824" s="6"/>
      <c r="VN1824" s="6"/>
      <c r="VO1824" s="6"/>
      <c r="VP1824" s="6"/>
      <c r="VQ1824" s="6"/>
      <c r="VR1824" s="6"/>
      <c r="VS1824" s="6"/>
      <c r="VT1824" s="6"/>
      <c r="VU1824" s="6"/>
      <c r="VV1824" s="6"/>
      <c r="VW1824" s="6"/>
      <c r="VX1824" s="6"/>
      <c r="VY1824" s="6"/>
      <c r="VZ1824" s="6"/>
      <c r="WA1824" s="6"/>
      <c r="WB1824" s="6"/>
      <c r="WC1824" s="6"/>
      <c r="WD1824" s="6"/>
      <c r="WE1824" s="6"/>
      <c r="WF1824" s="6"/>
      <c r="WO1824" s="6"/>
      <c r="WP1824" s="6"/>
      <c r="WQ1824" s="6"/>
      <c r="WR1824" s="6"/>
      <c r="WS1824" s="6"/>
      <c r="WT1824" s="6"/>
      <c r="WU1824" s="6"/>
      <c r="WV1824" s="6"/>
      <c r="WW1824" s="6"/>
      <c r="WX1824" s="6"/>
      <c r="WY1824" s="6"/>
      <c r="WZ1824" s="6"/>
      <c r="XA1824" s="6"/>
      <c r="XB1824" s="6"/>
      <c r="XC1824" s="6"/>
      <c r="XD1824" s="6"/>
      <c r="XE1824" s="6"/>
      <c r="XF1824" s="6"/>
      <c r="XG1824" s="6"/>
      <c r="XH1824" s="6"/>
    </row>
    <row r="1825" spans="2:632" s="4" customFormat="1" x14ac:dyDescent="0.2">
      <c r="B1825" s="6"/>
      <c r="C1825" s="6"/>
      <c r="E1825" s="6"/>
      <c r="UH1825" s="6"/>
      <c r="UI1825" s="6"/>
      <c r="UJ1825" s="6"/>
      <c r="UK1825" s="6"/>
      <c r="UL1825" s="6"/>
      <c r="UM1825" s="6"/>
      <c r="UN1825" s="6"/>
      <c r="UO1825" s="6"/>
      <c r="UP1825" s="6"/>
      <c r="UQ1825" s="6"/>
      <c r="UR1825" s="6"/>
      <c r="US1825" s="6"/>
      <c r="UT1825" s="6"/>
      <c r="UU1825" s="6"/>
      <c r="UV1825" s="6"/>
      <c r="UW1825" s="6"/>
      <c r="UX1825" s="6"/>
      <c r="UY1825" s="6"/>
      <c r="UZ1825" s="6"/>
      <c r="VA1825" s="6"/>
      <c r="VM1825" s="6"/>
      <c r="VN1825" s="6"/>
      <c r="VO1825" s="6"/>
      <c r="VP1825" s="6"/>
      <c r="VQ1825" s="6"/>
      <c r="VR1825" s="6"/>
      <c r="VS1825" s="6"/>
      <c r="VT1825" s="6"/>
      <c r="VU1825" s="6"/>
      <c r="VV1825" s="6"/>
      <c r="VW1825" s="6"/>
      <c r="VX1825" s="6"/>
      <c r="VY1825" s="6"/>
      <c r="VZ1825" s="6"/>
      <c r="WA1825" s="6"/>
      <c r="WB1825" s="6"/>
      <c r="WC1825" s="6"/>
      <c r="WD1825" s="6"/>
      <c r="WE1825" s="6"/>
      <c r="WF1825" s="6"/>
      <c r="WO1825" s="6"/>
      <c r="WP1825" s="6"/>
      <c r="WQ1825" s="6"/>
      <c r="WR1825" s="6"/>
      <c r="WS1825" s="6"/>
      <c r="WT1825" s="6"/>
      <c r="WU1825" s="6"/>
      <c r="WV1825" s="6"/>
      <c r="WW1825" s="6"/>
      <c r="WX1825" s="6"/>
      <c r="WY1825" s="6"/>
      <c r="WZ1825" s="6"/>
      <c r="XA1825" s="6"/>
      <c r="XB1825" s="6"/>
      <c r="XC1825" s="6"/>
      <c r="XD1825" s="6"/>
      <c r="XE1825" s="6"/>
      <c r="XF1825" s="6"/>
      <c r="XG1825" s="6"/>
      <c r="XH1825" s="6"/>
    </row>
    <row r="1826" spans="2:632" s="4" customFormat="1" x14ac:dyDescent="0.2">
      <c r="B1826" s="6"/>
      <c r="C1826" s="6"/>
      <c r="E1826" s="6"/>
      <c r="UH1826" s="6"/>
      <c r="UI1826" s="6"/>
      <c r="UJ1826" s="6"/>
      <c r="UK1826" s="6"/>
      <c r="UL1826" s="6"/>
      <c r="UM1826" s="6"/>
      <c r="UN1826" s="6"/>
      <c r="UO1826" s="6"/>
      <c r="UP1826" s="6"/>
      <c r="UQ1826" s="6"/>
      <c r="UR1826" s="6"/>
      <c r="US1826" s="6"/>
      <c r="UT1826" s="6"/>
      <c r="UU1826" s="6"/>
      <c r="UV1826" s="6"/>
      <c r="UW1826" s="6"/>
      <c r="UX1826" s="6"/>
      <c r="UY1826" s="6"/>
      <c r="UZ1826" s="6"/>
      <c r="VA1826" s="6"/>
      <c r="VM1826" s="6"/>
      <c r="VN1826" s="6"/>
      <c r="VO1826" s="6"/>
      <c r="VP1826" s="6"/>
      <c r="VQ1826" s="6"/>
      <c r="VR1826" s="6"/>
      <c r="VS1826" s="6"/>
      <c r="VT1826" s="6"/>
      <c r="VU1826" s="6"/>
      <c r="VV1826" s="6"/>
      <c r="VW1826" s="6"/>
      <c r="VX1826" s="6"/>
      <c r="VY1826" s="6"/>
      <c r="VZ1826" s="6"/>
      <c r="WA1826" s="6"/>
      <c r="WB1826" s="6"/>
      <c r="WC1826" s="6"/>
      <c r="WD1826" s="6"/>
      <c r="WE1826" s="6"/>
      <c r="WF1826" s="6"/>
      <c r="WO1826" s="6"/>
      <c r="WP1826" s="6"/>
      <c r="WQ1826" s="6"/>
      <c r="WR1826" s="6"/>
      <c r="WS1826" s="6"/>
      <c r="WT1826" s="6"/>
      <c r="WU1826" s="6"/>
      <c r="WV1826" s="6"/>
      <c r="WW1826" s="6"/>
      <c r="WX1826" s="6"/>
      <c r="WY1826" s="6"/>
      <c r="WZ1826" s="6"/>
      <c r="XA1826" s="6"/>
      <c r="XB1826" s="6"/>
      <c r="XC1826" s="6"/>
      <c r="XD1826" s="6"/>
      <c r="XE1826" s="6"/>
      <c r="XF1826" s="6"/>
      <c r="XG1826" s="6"/>
      <c r="XH1826" s="6"/>
    </row>
    <row r="1827" spans="2:632" s="4" customFormat="1" x14ac:dyDescent="0.2">
      <c r="B1827" s="6"/>
      <c r="C1827" s="6"/>
      <c r="E1827" s="6"/>
      <c r="UH1827" s="6"/>
      <c r="UI1827" s="6"/>
      <c r="UJ1827" s="6"/>
      <c r="UK1827" s="6"/>
      <c r="UL1827" s="6"/>
      <c r="UM1827" s="6"/>
      <c r="UN1827" s="6"/>
      <c r="UO1827" s="6"/>
      <c r="UP1827" s="6"/>
      <c r="UQ1827" s="6"/>
      <c r="UR1827" s="6"/>
      <c r="US1827" s="6"/>
      <c r="UT1827" s="6"/>
      <c r="UU1827" s="6"/>
      <c r="UV1827" s="6"/>
      <c r="UW1827" s="6"/>
      <c r="UX1827" s="6"/>
      <c r="UY1827" s="6"/>
      <c r="UZ1827" s="6"/>
      <c r="VA1827" s="6"/>
      <c r="VM1827" s="6"/>
      <c r="VN1827" s="6"/>
      <c r="VO1827" s="6"/>
      <c r="VP1827" s="6"/>
      <c r="VQ1827" s="6"/>
      <c r="VR1827" s="6"/>
      <c r="VS1827" s="6"/>
      <c r="VT1827" s="6"/>
      <c r="VU1827" s="6"/>
      <c r="VV1827" s="6"/>
      <c r="VW1827" s="6"/>
      <c r="VX1827" s="6"/>
      <c r="VY1827" s="6"/>
      <c r="VZ1827" s="6"/>
      <c r="WA1827" s="6"/>
      <c r="WB1827" s="6"/>
      <c r="WC1827" s="6"/>
      <c r="WD1827" s="6"/>
      <c r="WE1827" s="6"/>
      <c r="WF1827" s="6"/>
      <c r="WO1827" s="6"/>
      <c r="WP1827" s="6"/>
      <c r="WQ1827" s="6"/>
      <c r="WR1827" s="6"/>
      <c r="WS1827" s="6"/>
      <c r="WT1827" s="6"/>
      <c r="WU1827" s="6"/>
      <c r="WV1827" s="6"/>
      <c r="WW1827" s="6"/>
      <c r="WX1827" s="6"/>
      <c r="WY1827" s="6"/>
      <c r="WZ1827" s="6"/>
      <c r="XA1827" s="6"/>
      <c r="XB1827" s="6"/>
      <c r="XC1827" s="6"/>
      <c r="XD1827" s="6"/>
      <c r="XE1827" s="6"/>
      <c r="XF1827" s="6"/>
      <c r="XG1827" s="6"/>
      <c r="XH1827" s="6"/>
    </row>
    <row r="1828" spans="2:632" s="4" customFormat="1" x14ac:dyDescent="0.2">
      <c r="B1828" s="6"/>
      <c r="C1828" s="6"/>
      <c r="E1828" s="6"/>
      <c r="UH1828" s="6"/>
      <c r="UI1828" s="6"/>
      <c r="UJ1828" s="6"/>
      <c r="UK1828" s="6"/>
      <c r="UL1828" s="6"/>
      <c r="UM1828" s="6"/>
      <c r="UN1828" s="6"/>
      <c r="UO1828" s="6"/>
      <c r="UP1828" s="6"/>
      <c r="UQ1828" s="6"/>
      <c r="UR1828" s="6"/>
      <c r="US1828" s="6"/>
      <c r="UT1828" s="6"/>
      <c r="UU1828" s="6"/>
      <c r="UV1828" s="6"/>
      <c r="UW1828" s="6"/>
      <c r="UX1828" s="6"/>
      <c r="UY1828" s="6"/>
      <c r="UZ1828" s="6"/>
      <c r="VA1828" s="6"/>
      <c r="VM1828" s="6"/>
      <c r="VN1828" s="6"/>
      <c r="VO1828" s="6"/>
      <c r="VP1828" s="6"/>
      <c r="VQ1828" s="6"/>
      <c r="VR1828" s="6"/>
      <c r="VS1828" s="6"/>
      <c r="VT1828" s="6"/>
      <c r="VU1828" s="6"/>
      <c r="VV1828" s="6"/>
      <c r="VW1828" s="6"/>
      <c r="VX1828" s="6"/>
      <c r="VY1828" s="6"/>
      <c r="VZ1828" s="6"/>
      <c r="WA1828" s="6"/>
      <c r="WB1828" s="6"/>
      <c r="WC1828" s="6"/>
      <c r="WD1828" s="6"/>
      <c r="WE1828" s="6"/>
      <c r="WF1828" s="6"/>
      <c r="WO1828" s="6"/>
      <c r="WP1828" s="6"/>
      <c r="WQ1828" s="6"/>
      <c r="WR1828" s="6"/>
      <c r="WS1828" s="6"/>
      <c r="WT1828" s="6"/>
      <c r="WU1828" s="6"/>
      <c r="WV1828" s="6"/>
      <c r="WW1828" s="6"/>
      <c r="WX1828" s="6"/>
      <c r="WY1828" s="6"/>
      <c r="WZ1828" s="6"/>
      <c r="XA1828" s="6"/>
      <c r="XB1828" s="6"/>
      <c r="XC1828" s="6"/>
      <c r="XD1828" s="6"/>
      <c r="XE1828" s="6"/>
      <c r="XF1828" s="6"/>
      <c r="XG1828" s="6"/>
      <c r="XH1828" s="6"/>
    </row>
    <row r="1829" spans="2:632" s="4" customFormat="1" x14ac:dyDescent="0.2">
      <c r="B1829" s="6"/>
      <c r="C1829" s="6"/>
      <c r="E1829" s="6"/>
      <c r="UH1829" s="6"/>
      <c r="UI1829" s="6"/>
      <c r="UJ1829" s="6"/>
      <c r="UK1829" s="6"/>
      <c r="UL1829" s="6"/>
      <c r="UM1829" s="6"/>
      <c r="UN1829" s="6"/>
      <c r="UO1829" s="6"/>
      <c r="UP1829" s="6"/>
      <c r="UQ1829" s="6"/>
      <c r="UR1829" s="6"/>
      <c r="US1829" s="6"/>
      <c r="UT1829" s="6"/>
      <c r="UU1829" s="6"/>
      <c r="UV1829" s="6"/>
      <c r="UW1829" s="6"/>
      <c r="UX1829" s="6"/>
      <c r="UY1829" s="6"/>
      <c r="UZ1829" s="6"/>
      <c r="VA1829" s="6"/>
      <c r="VM1829" s="6"/>
      <c r="VN1829" s="6"/>
      <c r="VO1829" s="6"/>
      <c r="VP1829" s="6"/>
      <c r="VQ1829" s="6"/>
      <c r="VR1829" s="6"/>
      <c r="VS1829" s="6"/>
      <c r="VT1829" s="6"/>
      <c r="VU1829" s="6"/>
      <c r="VV1829" s="6"/>
      <c r="VW1829" s="6"/>
      <c r="VX1829" s="6"/>
      <c r="VY1829" s="6"/>
      <c r="VZ1829" s="6"/>
      <c r="WA1829" s="6"/>
      <c r="WB1829" s="6"/>
      <c r="WC1829" s="6"/>
      <c r="WD1829" s="6"/>
      <c r="WE1829" s="6"/>
      <c r="WF1829" s="6"/>
      <c r="WO1829" s="6"/>
      <c r="WP1829" s="6"/>
      <c r="WQ1829" s="6"/>
      <c r="WR1829" s="6"/>
      <c r="WS1829" s="6"/>
      <c r="WT1829" s="6"/>
      <c r="WU1829" s="6"/>
      <c r="WV1829" s="6"/>
      <c r="WW1829" s="6"/>
      <c r="WX1829" s="6"/>
      <c r="WY1829" s="6"/>
      <c r="WZ1829" s="6"/>
      <c r="XA1829" s="6"/>
      <c r="XB1829" s="6"/>
      <c r="XC1829" s="6"/>
      <c r="XD1829" s="6"/>
      <c r="XE1829" s="6"/>
      <c r="XF1829" s="6"/>
      <c r="XG1829" s="6"/>
      <c r="XH1829" s="6"/>
    </row>
    <row r="1830" spans="2:632" s="4" customFormat="1" x14ac:dyDescent="0.2">
      <c r="B1830" s="6"/>
      <c r="C1830" s="6"/>
      <c r="E1830" s="6"/>
      <c r="UH1830" s="6"/>
      <c r="UI1830" s="6"/>
      <c r="UJ1830" s="6"/>
      <c r="UK1830" s="6"/>
      <c r="UL1830" s="6"/>
      <c r="UM1830" s="6"/>
      <c r="UN1830" s="6"/>
      <c r="UO1830" s="6"/>
      <c r="UP1830" s="6"/>
      <c r="UQ1830" s="6"/>
      <c r="UR1830" s="6"/>
      <c r="US1830" s="6"/>
      <c r="UT1830" s="6"/>
      <c r="UU1830" s="6"/>
      <c r="UV1830" s="6"/>
      <c r="UW1830" s="6"/>
      <c r="UX1830" s="6"/>
      <c r="UY1830" s="6"/>
      <c r="UZ1830" s="6"/>
      <c r="VA1830" s="6"/>
      <c r="VM1830" s="6"/>
      <c r="VN1830" s="6"/>
      <c r="VO1830" s="6"/>
      <c r="VP1830" s="6"/>
      <c r="VQ1830" s="6"/>
      <c r="VR1830" s="6"/>
      <c r="VS1830" s="6"/>
      <c r="VT1830" s="6"/>
      <c r="VU1830" s="6"/>
      <c r="VV1830" s="6"/>
      <c r="VW1830" s="6"/>
      <c r="VX1830" s="6"/>
      <c r="VY1830" s="6"/>
      <c r="VZ1830" s="6"/>
      <c r="WA1830" s="6"/>
      <c r="WB1830" s="6"/>
      <c r="WC1830" s="6"/>
      <c r="WD1830" s="6"/>
      <c r="WE1830" s="6"/>
      <c r="WF1830" s="6"/>
      <c r="WO1830" s="6"/>
      <c r="WP1830" s="6"/>
      <c r="WQ1830" s="6"/>
      <c r="WR1830" s="6"/>
      <c r="WS1830" s="6"/>
      <c r="WT1830" s="6"/>
      <c r="WU1830" s="6"/>
      <c r="WV1830" s="6"/>
      <c r="WW1830" s="6"/>
      <c r="WX1830" s="6"/>
      <c r="WY1830" s="6"/>
      <c r="WZ1830" s="6"/>
      <c r="XA1830" s="6"/>
      <c r="XB1830" s="6"/>
      <c r="XC1830" s="6"/>
      <c r="XD1830" s="6"/>
      <c r="XE1830" s="6"/>
      <c r="XF1830" s="6"/>
      <c r="XG1830" s="6"/>
      <c r="XH1830" s="6"/>
    </row>
    <row r="1831" spans="2:632" s="4" customFormat="1" x14ac:dyDescent="0.2">
      <c r="B1831" s="6"/>
      <c r="C1831" s="6"/>
      <c r="E1831" s="6"/>
      <c r="UH1831" s="6"/>
      <c r="UI1831" s="6"/>
      <c r="UJ1831" s="6"/>
      <c r="UK1831" s="6"/>
      <c r="UL1831" s="6"/>
      <c r="UM1831" s="6"/>
      <c r="UN1831" s="6"/>
      <c r="UO1831" s="6"/>
      <c r="UP1831" s="6"/>
      <c r="UQ1831" s="6"/>
      <c r="UR1831" s="6"/>
      <c r="US1831" s="6"/>
      <c r="UT1831" s="6"/>
      <c r="UU1831" s="6"/>
      <c r="UV1831" s="6"/>
      <c r="UW1831" s="6"/>
      <c r="UX1831" s="6"/>
      <c r="UY1831" s="6"/>
      <c r="UZ1831" s="6"/>
      <c r="VA1831" s="6"/>
      <c r="VM1831" s="6"/>
      <c r="VN1831" s="6"/>
      <c r="VO1831" s="6"/>
      <c r="VP1831" s="6"/>
      <c r="VQ1831" s="6"/>
      <c r="VR1831" s="6"/>
      <c r="VS1831" s="6"/>
      <c r="VT1831" s="6"/>
      <c r="VU1831" s="6"/>
      <c r="VV1831" s="6"/>
      <c r="VW1831" s="6"/>
      <c r="VX1831" s="6"/>
      <c r="VY1831" s="6"/>
      <c r="VZ1831" s="6"/>
      <c r="WA1831" s="6"/>
      <c r="WB1831" s="6"/>
      <c r="WC1831" s="6"/>
      <c r="WD1831" s="6"/>
      <c r="WE1831" s="6"/>
      <c r="WF1831" s="6"/>
      <c r="WO1831" s="6"/>
      <c r="WP1831" s="6"/>
      <c r="WQ1831" s="6"/>
      <c r="WR1831" s="6"/>
      <c r="WS1831" s="6"/>
      <c r="WT1831" s="6"/>
      <c r="WU1831" s="6"/>
      <c r="WV1831" s="6"/>
      <c r="WW1831" s="6"/>
      <c r="WX1831" s="6"/>
      <c r="WY1831" s="6"/>
      <c r="WZ1831" s="6"/>
      <c r="XA1831" s="6"/>
      <c r="XB1831" s="6"/>
      <c r="XC1831" s="6"/>
      <c r="XD1831" s="6"/>
      <c r="XE1831" s="6"/>
      <c r="XF1831" s="6"/>
      <c r="XG1831" s="6"/>
      <c r="XH1831" s="6"/>
    </row>
    <row r="1832" spans="2:632" s="4" customFormat="1" x14ac:dyDescent="0.2">
      <c r="B1832" s="6"/>
      <c r="C1832" s="6"/>
      <c r="E1832" s="6"/>
      <c r="UH1832" s="6"/>
      <c r="UI1832" s="6"/>
      <c r="UJ1832" s="6"/>
      <c r="UK1832" s="6"/>
      <c r="UL1832" s="6"/>
      <c r="UM1832" s="6"/>
      <c r="UN1832" s="6"/>
      <c r="UO1832" s="6"/>
      <c r="UP1832" s="6"/>
      <c r="UQ1832" s="6"/>
      <c r="UR1832" s="6"/>
      <c r="US1832" s="6"/>
      <c r="UT1832" s="6"/>
      <c r="UU1832" s="6"/>
      <c r="UV1832" s="6"/>
      <c r="UW1832" s="6"/>
      <c r="UX1832" s="6"/>
      <c r="UY1832" s="6"/>
      <c r="UZ1832" s="6"/>
      <c r="VA1832" s="6"/>
      <c r="VM1832" s="6"/>
      <c r="VN1832" s="6"/>
      <c r="VO1832" s="6"/>
      <c r="VP1832" s="6"/>
      <c r="VQ1832" s="6"/>
      <c r="VR1832" s="6"/>
      <c r="VS1832" s="6"/>
      <c r="VT1832" s="6"/>
      <c r="VU1832" s="6"/>
      <c r="VV1832" s="6"/>
      <c r="VW1832" s="6"/>
      <c r="VX1832" s="6"/>
      <c r="VY1832" s="6"/>
      <c r="VZ1832" s="6"/>
      <c r="WA1832" s="6"/>
      <c r="WB1832" s="6"/>
      <c r="WC1832" s="6"/>
      <c r="WD1832" s="6"/>
      <c r="WE1832" s="6"/>
      <c r="WF1832" s="6"/>
      <c r="WO1832" s="6"/>
      <c r="WP1832" s="6"/>
      <c r="WQ1832" s="6"/>
      <c r="WR1832" s="6"/>
      <c r="WS1832" s="6"/>
      <c r="WT1832" s="6"/>
      <c r="WU1832" s="6"/>
      <c r="WV1832" s="6"/>
      <c r="WW1832" s="6"/>
      <c r="WX1832" s="6"/>
      <c r="WY1832" s="6"/>
      <c r="WZ1832" s="6"/>
      <c r="XA1832" s="6"/>
      <c r="XB1832" s="6"/>
      <c r="XC1832" s="6"/>
      <c r="XD1832" s="6"/>
      <c r="XE1832" s="6"/>
      <c r="XF1832" s="6"/>
      <c r="XG1832" s="6"/>
      <c r="XH1832" s="6"/>
    </row>
    <row r="1833" spans="2:632" s="4" customFormat="1" x14ac:dyDescent="0.2">
      <c r="B1833" s="6"/>
      <c r="C1833" s="6"/>
      <c r="E1833" s="6"/>
      <c r="UH1833" s="6"/>
      <c r="UI1833" s="6"/>
      <c r="UJ1833" s="6"/>
      <c r="UK1833" s="6"/>
      <c r="UL1833" s="6"/>
      <c r="UM1833" s="6"/>
      <c r="UN1833" s="6"/>
      <c r="UO1833" s="6"/>
      <c r="UP1833" s="6"/>
      <c r="UQ1833" s="6"/>
      <c r="UR1833" s="6"/>
      <c r="US1833" s="6"/>
      <c r="UT1833" s="6"/>
      <c r="UU1833" s="6"/>
      <c r="UV1833" s="6"/>
      <c r="UW1833" s="6"/>
      <c r="UX1833" s="6"/>
      <c r="UY1833" s="6"/>
      <c r="UZ1833" s="6"/>
      <c r="VA1833" s="6"/>
      <c r="VM1833" s="6"/>
      <c r="VN1833" s="6"/>
      <c r="VO1833" s="6"/>
      <c r="VP1833" s="6"/>
      <c r="VQ1833" s="6"/>
      <c r="VR1833" s="6"/>
      <c r="VS1833" s="6"/>
      <c r="VT1833" s="6"/>
      <c r="VU1833" s="6"/>
      <c r="VV1833" s="6"/>
      <c r="VW1833" s="6"/>
      <c r="VX1833" s="6"/>
      <c r="VY1833" s="6"/>
      <c r="VZ1833" s="6"/>
      <c r="WA1833" s="6"/>
      <c r="WB1833" s="6"/>
      <c r="WC1833" s="6"/>
      <c r="WD1833" s="6"/>
      <c r="WE1833" s="6"/>
      <c r="WF1833" s="6"/>
      <c r="WO1833" s="6"/>
      <c r="WP1833" s="6"/>
      <c r="WQ1833" s="6"/>
      <c r="WR1833" s="6"/>
      <c r="WS1833" s="6"/>
      <c r="WT1833" s="6"/>
      <c r="WU1833" s="6"/>
      <c r="WV1833" s="6"/>
      <c r="WW1833" s="6"/>
      <c r="WX1833" s="6"/>
      <c r="WY1833" s="6"/>
      <c r="WZ1833" s="6"/>
      <c r="XA1833" s="6"/>
      <c r="XB1833" s="6"/>
      <c r="XC1833" s="6"/>
      <c r="XD1833" s="6"/>
      <c r="XE1833" s="6"/>
      <c r="XF1833" s="6"/>
      <c r="XG1833" s="6"/>
      <c r="XH1833" s="6"/>
    </row>
    <row r="1834" spans="2:632" s="4" customFormat="1" x14ac:dyDescent="0.2">
      <c r="B1834" s="6"/>
      <c r="C1834" s="6"/>
      <c r="E1834" s="6"/>
      <c r="UH1834" s="6"/>
      <c r="UI1834" s="6"/>
      <c r="UJ1834" s="6"/>
      <c r="UK1834" s="6"/>
      <c r="UL1834" s="6"/>
      <c r="UM1834" s="6"/>
      <c r="UN1834" s="6"/>
      <c r="UO1834" s="6"/>
      <c r="UP1834" s="6"/>
      <c r="UQ1834" s="6"/>
      <c r="UR1834" s="6"/>
      <c r="US1834" s="6"/>
      <c r="UT1834" s="6"/>
      <c r="UU1834" s="6"/>
      <c r="UV1834" s="6"/>
      <c r="UW1834" s="6"/>
      <c r="UX1834" s="6"/>
      <c r="UY1834" s="6"/>
      <c r="UZ1834" s="6"/>
      <c r="VA1834" s="6"/>
      <c r="VM1834" s="6"/>
      <c r="VN1834" s="6"/>
      <c r="VO1834" s="6"/>
      <c r="VP1834" s="6"/>
      <c r="VQ1834" s="6"/>
      <c r="VR1834" s="6"/>
      <c r="VS1834" s="6"/>
      <c r="VT1834" s="6"/>
      <c r="VU1834" s="6"/>
      <c r="VV1834" s="6"/>
      <c r="VW1834" s="6"/>
      <c r="VX1834" s="6"/>
      <c r="VY1834" s="6"/>
      <c r="VZ1834" s="6"/>
      <c r="WA1834" s="6"/>
      <c r="WB1834" s="6"/>
      <c r="WC1834" s="6"/>
      <c r="WD1834" s="6"/>
      <c r="WE1834" s="6"/>
      <c r="WF1834" s="6"/>
      <c r="WO1834" s="6"/>
      <c r="WP1834" s="6"/>
      <c r="WQ1834" s="6"/>
      <c r="WR1834" s="6"/>
      <c r="WS1834" s="6"/>
      <c r="WT1834" s="6"/>
      <c r="WU1834" s="6"/>
      <c r="WV1834" s="6"/>
      <c r="WW1834" s="6"/>
      <c r="WX1834" s="6"/>
      <c r="WY1834" s="6"/>
      <c r="WZ1834" s="6"/>
      <c r="XA1834" s="6"/>
      <c r="XB1834" s="6"/>
      <c r="XC1834" s="6"/>
      <c r="XD1834" s="6"/>
      <c r="XE1834" s="6"/>
      <c r="XF1834" s="6"/>
      <c r="XG1834" s="6"/>
      <c r="XH1834" s="6"/>
    </row>
    <row r="1835" spans="2:632" s="4" customFormat="1" x14ac:dyDescent="0.2">
      <c r="B1835" s="6"/>
      <c r="C1835" s="6"/>
      <c r="E1835" s="6"/>
      <c r="UH1835" s="6"/>
      <c r="UI1835" s="6"/>
      <c r="UJ1835" s="6"/>
      <c r="UK1835" s="6"/>
      <c r="UL1835" s="6"/>
      <c r="UM1835" s="6"/>
      <c r="UN1835" s="6"/>
      <c r="UO1835" s="6"/>
      <c r="UP1835" s="6"/>
      <c r="UQ1835" s="6"/>
      <c r="UR1835" s="6"/>
      <c r="US1835" s="6"/>
      <c r="UT1835" s="6"/>
      <c r="UU1835" s="6"/>
      <c r="UV1835" s="6"/>
      <c r="UW1835" s="6"/>
      <c r="UX1835" s="6"/>
      <c r="UY1835" s="6"/>
      <c r="UZ1835" s="6"/>
      <c r="VA1835" s="6"/>
      <c r="VM1835" s="6"/>
      <c r="VN1835" s="6"/>
      <c r="VO1835" s="6"/>
      <c r="VP1835" s="6"/>
      <c r="VQ1835" s="6"/>
      <c r="VR1835" s="6"/>
      <c r="VS1835" s="6"/>
      <c r="VT1835" s="6"/>
      <c r="VU1835" s="6"/>
      <c r="VV1835" s="6"/>
      <c r="VW1835" s="6"/>
      <c r="VX1835" s="6"/>
      <c r="VY1835" s="6"/>
      <c r="VZ1835" s="6"/>
      <c r="WA1835" s="6"/>
      <c r="WB1835" s="6"/>
      <c r="WC1835" s="6"/>
      <c r="WD1835" s="6"/>
      <c r="WE1835" s="6"/>
      <c r="WF1835" s="6"/>
      <c r="WO1835" s="6"/>
      <c r="WP1835" s="6"/>
      <c r="WQ1835" s="6"/>
      <c r="WR1835" s="6"/>
      <c r="WS1835" s="6"/>
      <c r="WT1835" s="6"/>
      <c r="WU1835" s="6"/>
      <c r="WV1835" s="6"/>
      <c r="WW1835" s="6"/>
      <c r="WX1835" s="6"/>
      <c r="WY1835" s="6"/>
      <c r="WZ1835" s="6"/>
      <c r="XA1835" s="6"/>
      <c r="XB1835" s="6"/>
      <c r="XC1835" s="6"/>
      <c r="XD1835" s="6"/>
      <c r="XE1835" s="6"/>
      <c r="XF1835" s="6"/>
      <c r="XG1835" s="6"/>
      <c r="XH1835" s="6"/>
    </row>
    <row r="1836" spans="2:632" s="4" customFormat="1" x14ac:dyDescent="0.2">
      <c r="B1836" s="6"/>
      <c r="C1836" s="6"/>
      <c r="E1836" s="6"/>
      <c r="UH1836" s="6"/>
      <c r="UI1836" s="6"/>
      <c r="UJ1836" s="6"/>
      <c r="UK1836" s="6"/>
      <c r="UL1836" s="6"/>
      <c r="UM1836" s="6"/>
      <c r="UN1836" s="6"/>
      <c r="UO1836" s="6"/>
      <c r="UP1836" s="6"/>
      <c r="UQ1836" s="6"/>
      <c r="UR1836" s="6"/>
      <c r="US1836" s="6"/>
      <c r="UT1836" s="6"/>
      <c r="UU1836" s="6"/>
      <c r="UV1836" s="6"/>
      <c r="UW1836" s="6"/>
      <c r="UX1836" s="6"/>
      <c r="UY1836" s="6"/>
      <c r="UZ1836" s="6"/>
      <c r="VA1836" s="6"/>
      <c r="VM1836" s="6"/>
      <c r="VN1836" s="6"/>
      <c r="VO1836" s="6"/>
      <c r="VP1836" s="6"/>
      <c r="VQ1836" s="6"/>
      <c r="VR1836" s="6"/>
      <c r="VS1836" s="6"/>
      <c r="VT1836" s="6"/>
      <c r="VU1836" s="6"/>
      <c r="VV1836" s="6"/>
      <c r="VW1836" s="6"/>
      <c r="VX1836" s="6"/>
      <c r="VY1836" s="6"/>
      <c r="VZ1836" s="6"/>
      <c r="WA1836" s="6"/>
      <c r="WB1836" s="6"/>
      <c r="WC1836" s="6"/>
      <c r="WD1836" s="6"/>
      <c r="WE1836" s="6"/>
      <c r="WF1836" s="6"/>
      <c r="WO1836" s="6"/>
      <c r="WP1836" s="6"/>
      <c r="WQ1836" s="6"/>
      <c r="WR1836" s="6"/>
      <c r="WS1836" s="6"/>
      <c r="WT1836" s="6"/>
      <c r="WU1836" s="6"/>
      <c r="WV1836" s="6"/>
      <c r="WW1836" s="6"/>
      <c r="WX1836" s="6"/>
      <c r="WY1836" s="6"/>
      <c r="WZ1836" s="6"/>
      <c r="XA1836" s="6"/>
      <c r="XB1836" s="6"/>
      <c r="XC1836" s="6"/>
      <c r="XD1836" s="6"/>
      <c r="XE1836" s="6"/>
      <c r="XF1836" s="6"/>
      <c r="XG1836" s="6"/>
      <c r="XH1836" s="6"/>
    </row>
    <row r="1837" spans="2:632" s="4" customFormat="1" x14ac:dyDescent="0.2">
      <c r="B1837" s="6"/>
      <c r="C1837" s="6"/>
      <c r="E1837" s="6"/>
      <c r="UH1837" s="6"/>
      <c r="UI1837" s="6"/>
      <c r="UJ1837" s="6"/>
      <c r="UK1837" s="6"/>
      <c r="UL1837" s="6"/>
      <c r="UM1837" s="6"/>
      <c r="UN1837" s="6"/>
      <c r="UO1837" s="6"/>
      <c r="UP1837" s="6"/>
      <c r="UQ1837" s="6"/>
      <c r="UR1837" s="6"/>
      <c r="US1837" s="6"/>
      <c r="UT1837" s="6"/>
      <c r="UU1837" s="6"/>
      <c r="UV1837" s="6"/>
      <c r="UW1837" s="6"/>
      <c r="UX1837" s="6"/>
      <c r="UY1837" s="6"/>
      <c r="UZ1837" s="6"/>
      <c r="VA1837" s="6"/>
      <c r="VM1837" s="6"/>
      <c r="VN1837" s="6"/>
      <c r="VO1837" s="6"/>
      <c r="VP1837" s="6"/>
      <c r="VQ1837" s="6"/>
      <c r="VR1837" s="6"/>
      <c r="VS1837" s="6"/>
      <c r="VT1837" s="6"/>
      <c r="VU1837" s="6"/>
      <c r="VV1837" s="6"/>
      <c r="VW1837" s="6"/>
      <c r="VX1837" s="6"/>
      <c r="VY1837" s="6"/>
      <c r="VZ1837" s="6"/>
      <c r="WA1837" s="6"/>
      <c r="WB1837" s="6"/>
      <c r="WC1837" s="6"/>
      <c r="WD1837" s="6"/>
      <c r="WE1837" s="6"/>
      <c r="WF1837" s="6"/>
      <c r="WO1837" s="6"/>
      <c r="WP1837" s="6"/>
      <c r="WQ1837" s="6"/>
      <c r="WR1837" s="6"/>
      <c r="WS1837" s="6"/>
      <c r="WT1837" s="6"/>
      <c r="WU1837" s="6"/>
      <c r="WV1837" s="6"/>
      <c r="WW1837" s="6"/>
      <c r="WX1837" s="6"/>
      <c r="WY1837" s="6"/>
      <c r="WZ1837" s="6"/>
      <c r="XA1837" s="6"/>
      <c r="XB1837" s="6"/>
      <c r="XC1837" s="6"/>
      <c r="XD1837" s="6"/>
      <c r="XE1837" s="6"/>
      <c r="XF1837" s="6"/>
      <c r="XG1837" s="6"/>
      <c r="XH1837" s="6"/>
    </row>
    <row r="1838" spans="2:632" s="4" customFormat="1" x14ac:dyDescent="0.2">
      <c r="B1838" s="6"/>
      <c r="C1838" s="6"/>
      <c r="E1838" s="6"/>
      <c r="UH1838" s="6"/>
      <c r="UI1838" s="6"/>
      <c r="UJ1838" s="6"/>
      <c r="UK1838" s="6"/>
      <c r="UL1838" s="6"/>
      <c r="UM1838" s="6"/>
      <c r="UN1838" s="6"/>
      <c r="UO1838" s="6"/>
      <c r="UP1838" s="6"/>
      <c r="UQ1838" s="6"/>
      <c r="UR1838" s="6"/>
      <c r="US1838" s="6"/>
      <c r="UT1838" s="6"/>
      <c r="UU1838" s="6"/>
      <c r="UV1838" s="6"/>
      <c r="UW1838" s="6"/>
      <c r="UX1838" s="6"/>
      <c r="UY1838" s="6"/>
      <c r="UZ1838" s="6"/>
      <c r="VA1838" s="6"/>
      <c r="VM1838" s="6"/>
      <c r="VN1838" s="6"/>
      <c r="VO1838" s="6"/>
      <c r="VP1838" s="6"/>
      <c r="VQ1838" s="6"/>
      <c r="VR1838" s="6"/>
      <c r="VS1838" s="6"/>
      <c r="VT1838" s="6"/>
      <c r="VU1838" s="6"/>
      <c r="VV1838" s="6"/>
      <c r="VW1838" s="6"/>
      <c r="VX1838" s="6"/>
      <c r="VY1838" s="6"/>
      <c r="VZ1838" s="6"/>
      <c r="WA1838" s="6"/>
      <c r="WB1838" s="6"/>
      <c r="WC1838" s="6"/>
      <c r="WD1838" s="6"/>
      <c r="WE1838" s="6"/>
      <c r="WF1838" s="6"/>
      <c r="WO1838" s="6"/>
      <c r="WP1838" s="6"/>
      <c r="WQ1838" s="6"/>
      <c r="WR1838" s="6"/>
      <c r="WS1838" s="6"/>
      <c r="WT1838" s="6"/>
      <c r="WU1838" s="6"/>
      <c r="WV1838" s="6"/>
      <c r="WW1838" s="6"/>
      <c r="WX1838" s="6"/>
      <c r="WY1838" s="6"/>
      <c r="WZ1838" s="6"/>
      <c r="XA1838" s="6"/>
      <c r="XB1838" s="6"/>
      <c r="XC1838" s="6"/>
      <c r="XD1838" s="6"/>
      <c r="XE1838" s="6"/>
      <c r="XF1838" s="6"/>
      <c r="XG1838" s="6"/>
      <c r="XH1838" s="6"/>
    </row>
    <row r="1839" spans="2:632" s="4" customFormat="1" x14ac:dyDescent="0.2">
      <c r="B1839" s="6"/>
      <c r="C1839" s="6"/>
      <c r="E1839" s="6"/>
      <c r="UH1839" s="6"/>
      <c r="UI1839" s="6"/>
      <c r="UJ1839" s="6"/>
      <c r="UK1839" s="6"/>
      <c r="UL1839" s="6"/>
      <c r="UM1839" s="6"/>
      <c r="UN1839" s="6"/>
      <c r="UO1839" s="6"/>
      <c r="UP1839" s="6"/>
      <c r="UQ1839" s="6"/>
      <c r="UR1839" s="6"/>
      <c r="US1839" s="6"/>
      <c r="UT1839" s="6"/>
      <c r="UU1839" s="6"/>
      <c r="UV1839" s="6"/>
      <c r="UW1839" s="6"/>
      <c r="UX1839" s="6"/>
      <c r="UY1839" s="6"/>
      <c r="UZ1839" s="6"/>
      <c r="VA1839" s="6"/>
      <c r="VM1839" s="6"/>
      <c r="VN1839" s="6"/>
      <c r="VO1839" s="6"/>
      <c r="VP1839" s="6"/>
      <c r="VQ1839" s="6"/>
      <c r="VR1839" s="6"/>
      <c r="VS1839" s="6"/>
      <c r="VT1839" s="6"/>
      <c r="VU1839" s="6"/>
      <c r="VV1839" s="6"/>
      <c r="VW1839" s="6"/>
      <c r="VX1839" s="6"/>
      <c r="VY1839" s="6"/>
      <c r="VZ1839" s="6"/>
      <c r="WA1839" s="6"/>
      <c r="WB1839" s="6"/>
      <c r="WC1839" s="6"/>
      <c r="WD1839" s="6"/>
      <c r="WE1839" s="6"/>
      <c r="WF1839" s="6"/>
      <c r="WO1839" s="6"/>
      <c r="WP1839" s="6"/>
      <c r="WQ1839" s="6"/>
      <c r="WR1839" s="6"/>
      <c r="WS1839" s="6"/>
      <c r="WT1839" s="6"/>
      <c r="WU1839" s="6"/>
      <c r="WV1839" s="6"/>
      <c r="WW1839" s="6"/>
      <c r="WX1839" s="6"/>
      <c r="WY1839" s="6"/>
      <c r="WZ1839" s="6"/>
      <c r="XA1839" s="6"/>
      <c r="XB1839" s="6"/>
      <c r="XC1839" s="6"/>
      <c r="XD1839" s="6"/>
      <c r="XE1839" s="6"/>
      <c r="XF1839" s="6"/>
      <c r="XG1839" s="6"/>
      <c r="XH1839" s="6"/>
    </row>
    <row r="1840" spans="2:632" s="4" customFormat="1" x14ac:dyDescent="0.2">
      <c r="B1840" s="6"/>
      <c r="C1840" s="6"/>
      <c r="E1840" s="6"/>
      <c r="UH1840" s="6"/>
      <c r="UI1840" s="6"/>
      <c r="UJ1840" s="6"/>
      <c r="UK1840" s="6"/>
      <c r="UL1840" s="6"/>
      <c r="UM1840" s="6"/>
      <c r="UN1840" s="6"/>
      <c r="UO1840" s="6"/>
      <c r="UP1840" s="6"/>
      <c r="UQ1840" s="6"/>
      <c r="UR1840" s="6"/>
      <c r="US1840" s="6"/>
      <c r="UT1840" s="6"/>
      <c r="UU1840" s="6"/>
      <c r="UV1840" s="6"/>
      <c r="UW1840" s="6"/>
      <c r="UX1840" s="6"/>
      <c r="UY1840" s="6"/>
      <c r="UZ1840" s="6"/>
      <c r="VA1840" s="6"/>
      <c r="VM1840" s="6"/>
      <c r="VN1840" s="6"/>
      <c r="VO1840" s="6"/>
      <c r="VP1840" s="6"/>
      <c r="VQ1840" s="6"/>
      <c r="VR1840" s="6"/>
      <c r="VS1840" s="6"/>
      <c r="VT1840" s="6"/>
      <c r="VU1840" s="6"/>
      <c r="VV1840" s="6"/>
      <c r="VW1840" s="6"/>
      <c r="VX1840" s="6"/>
      <c r="VY1840" s="6"/>
      <c r="VZ1840" s="6"/>
      <c r="WA1840" s="6"/>
      <c r="WB1840" s="6"/>
      <c r="WC1840" s="6"/>
      <c r="WD1840" s="6"/>
      <c r="WE1840" s="6"/>
      <c r="WF1840" s="6"/>
      <c r="WO1840" s="6"/>
      <c r="WP1840" s="6"/>
      <c r="WQ1840" s="6"/>
      <c r="WR1840" s="6"/>
      <c r="WS1840" s="6"/>
      <c r="WT1840" s="6"/>
      <c r="WU1840" s="6"/>
      <c r="WV1840" s="6"/>
      <c r="WW1840" s="6"/>
      <c r="WX1840" s="6"/>
      <c r="WY1840" s="6"/>
      <c r="WZ1840" s="6"/>
      <c r="XA1840" s="6"/>
      <c r="XB1840" s="6"/>
      <c r="XC1840" s="6"/>
      <c r="XD1840" s="6"/>
      <c r="XE1840" s="6"/>
      <c r="XF1840" s="6"/>
      <c r="XG1840" s="6"/>
      <c r="XH1840" s="6"/>
    </row>
    <row r="1841" spans="2:632" s="4" customFormat="1" x14ac:dyDescent="0.2">
      <c r="B1841" s="6"/>
      <c r="C1841" s="6"/>
      <c r="E1841" s="6"/>
      <c r="UH1841" s="6"/>
      <c r="UI1841" s="6"/>
      <c r="UJ1841" s="6"/>
      <c r="UK1841" s="6"/>
      <c r="UL1841" s="6"/>
      <c r="UM1841" s="6"/>
      <c r="UN1841" s="6"/>
      <c r="UO1841" s="6"/>
      <c r="UP1841" s="6"/>
      <c r="UQ1841" s="6"/>
      <c r="UR1841" s="6"/>
      <c r="US1841" s="6"/>
      <c r="UT1841" s="6"/>
      <c r="UU1841" s="6"/>
      <c r="UV1841" s="6"/>
      <c r="UW1841" s="6"/>
      <c r="UX1841" s="6"/>
      <c r="UY1841" s="6"/>
      <c r="UZ1841" s="6"/>
      <c r="VA1841" s="6"/>
      <c r="VM1841" s="6"/>
      <c r="VN1841" s="6"/>
      <c r="VO1841" s="6"/>
      <c r="VP1841" s="6"/>
      <c r="VQ1841" s="6"/>
      <c r="VR1841" s="6"/>
      <c r="VS1841" s="6"/>
      <c r="VT1841" s="6"/>
      <c r="VU1841" s="6"/>
      <c r="VV1841" s="6"/>
      <c r="VW1841" s="6"/>
      <c r="VX1841" s="6"/>
      <c r="VY1841" s="6"/>
      <c r="VZ1841" s="6"/>
      <c r="WA1841" s="6"/>
      <c r="WB1841" s="6"/>
      <c r="WC1841" s="6"/>
      <c r="WD1841" s="6"/>
      <c r="WE1841" s="6"/>
      <c r="WF1841" s="6"/>
      <c r="WO1841" s="6"/>
      <c r="WP1841" s="6"/>
      <c r="WQ1841" s="6"/>
      <c r="WR1841" s="6"/>
      <c r="WS1841" s="6"/>
      <c r="WT1841" s="6"/>
      <c r="WU1841" s="6"/>
      <c r="WV1841" s="6"/>
      <c r="WW1841" s="6"/>
      <c r="WX1841" s="6"/>
      <c r="WY1841" s="6"/>
      <c r="WZ1841" s="6"/>
      <c r="XA1841" s="6"/>
      <c r="XB1841" s="6"/>
      <c r="XC1841" s="6"/>
      <c r="XD1841" s="6"/>
      <c r="XE1841" s="6"/>
      <c r="XF1841" s="6"/>
      <c r="XG1841" s="6"/>
      <c r="XH1841" s="6"/>
    </row>
    <row r="1842" spans="2:632" s="4" customFormat="1" x14ac:dyDescent="0.2">
      <c r="B1842" s="6"/>
      <c r="C1842" s="6"/>
      <c r="E1842" s="6"/>
      <c r="UH1842" s="6"/>
      <c r="UI1842" s="6"/>
      <c r="UJ1842" s="6"/>
      <c r="UK1842" s="6"/>
      <c r="UL1842" s="6"/>
      <c r="UM1842" s="6"/>
      <c r="UN1842" s="6"/>
      <c r="UO1842" s="6"/>
      <c r="UP1842" s="6"/>
      <c r="UQ1842" s="6"/>
      <c r="UR1842" s="6"/>
      <c r="US1842" s="6"/>
      <c r="UT1842" s="6"/>
      <c r="UU1842" s="6"/>
      <c r="UV1842" s="6"/>
      <c r="UW1842" s="6"/>
      <c r="UX1842" s="6"/>
      <c r="UY1842" s="6"/>
      <c r="UZ1842" s="6"/>
      <c r="VA1842" s="6"/>
      <c r="VM1842" s="6"/>
      <c r="VN1842" s="6"/>
      <c r="VO1842" s="6"/>
      <c r="VP1842" s="6"/>
      <c r="VQ1842" s="6"/>
      <c r="VR1842" s="6"/>
      <c r="VS1842" s="6"/>
      <c r="VT1842" s="6"/>
      <c r="VU1842" s="6"/>
      <c r="VV1842" s="6"/>
      <c r="VW1842" s="6"/>
      <c r="VX1842" s="6"/>
      <c r="VY1842" s="6"/>
      <c r="VZ1842" s="6"/>
      <c r="WA1842" s="6"/>
      <c r="WB1842" s="6"/>
      <c r="WC1842" s="6"/>
      <c r="WD1842" s="6"/>
      <c r="WE1842" s="6"/>
      <c r="WF1842" s="6"/>
      <c r="WO1842" s="6"/>
      <c r="WP1842" s="6"/>
      <c r="WQ1842" s="6"/>
      <c r="WR1842" s="6"/>
      <c r="WS1842" s="6"/>
      <c r="WT1842" s="6"/>
      <c r="WU1842" s="6"/>
      <c r="WV1842" s="6"/>
      <c r="WW1842" s="6"/>
      <c r="WX1842" s="6"/>
      <c r="WY1842" s="6"/>
      <c r="WZ1842" s="6"/>
      <c r="XA1842" s="6"/>
      <c r="XB1842" s="6"/>
      <c r="XC1842" s="6"/>
      <c r="XD1842" s="6"/>
      <c r="XE1842" s="6"/>
      <c r="XF1842" s="6"/>
      <c r="XG1842" s="6"/>
      <c r="XH1842" s="6"/>
    </row>
    <row r="1843" spans="2:632" s="4" customFormat="1" x14ac:dyDescent="0.2">
      <c r="B1843" s="6"/>
      <c r="C1843" s="6"/>
      <c r="E1843" s="6"/>
      <c r="UH1843" s="6"/>
      <c r="UI1843" s="6"/>
      <c r="UJ1843" s="6"/>
      <c r="UK1843" s="6"/>
      <c r="UL1843" s="6"/>
      <c r="UM1843" s="6"/>
      <c r="UN1843" s="6"/>
      <c r="UO1843" s="6"/>
      <c r="UP1843" s="6"/>
      <c r="UQ1843" s="6"/>
      <c r="UR1843" s="6"/>
      <c r="US1843" s="6"/>
      <c r="UT1843" s="6"/>
      <c r="UU1843" s="6"/>
      <c r="UV1843" s="6"/>
      <c r="UW1843" s="6"/>
      <c r="UX1843" s="6"/>
      <c r="UY1843" s="6"/>
      <c r="UZ1843" s="6"/>
      <c r="VA1843" s="6"/>
      <c r="VM1843" s="6"/>
      <c r="VN1843" s="6"/>
      <c r="VO1843" s="6"/>
      <c r="VP1843" s="6"/>
      <c r="VQ1843" s="6"/>
      <c r="VR1843" s="6"/>
      <c r="VS1843" s="6"/>
      <c r="VT1843" s="6"/>
      <c r="VU1843" s="6"/>
      <c r="VV1843" s="6"/>
      <c r="VW1843" s="6"/>
      <c r="VX1843" s="6"/>
      <c r="VY1843" s="6"/>
      <c r="VZ1843" s="6"/>
      <c r="WA1843" s="6"/>
      <c r="WB1843" s="6"/>
      <c r="WC1843" s="6"/>
      <c r="WD1843" s="6"/>
      <c r="WE1843" s="6"/>
      <c r="WF1843" s="6"/>
      <c r="WO1843" s="6"/>
      <c r="WP1843" s="6"/>
      <c r="WQ1843" s="6"/>
      <c r="WR1843" s="6"/>
      <c r="WS1843" s="6"/>
      <c r="WT1843" s="6"/>
      <c r="WU1843" s="6"/>
      <c r="WV1843" s="6"/>
      <c r="WW1843" s="6"/>
      <c r="WX1843" s="6"/>
      <c r="WY1843" s="6"/>
      <c r="WZ1843" s="6"/>
      <c r="XA1843" s="6"/>
      <c r="XB1843" s="6"/>
      <c r="XC1843" s="6"/>
      <c r="XD1843" s="6"/>
      <c r="XE1843" s="6"/>
      <c r="XF1843" s="6"/>
      <c r="XG1843" s="6"/>
      <c r="XH1843" s="6"/>
    </row>
    <row r="1844" spans="2:632" s="4" customFormat="1" x14ac:dyDescent="0.2">
      <c r="B1844" s="6"/>
      <c r="C1844" s="6"/>
      <c r="E1844" s="6"/>
      <c r="UH1844" s="6"/>
      <c r="UI1844" s="6"/>
      <c r="UJ1844" s="6"/>
      <c r="UK1844" s="6"/>
      <c r="UL1844" s="6"/>
      <c r="UM1844" s="6"/>
      <c r="UN1844" s="6"/>
      <c r="UO1844" s="6"/>
      <c r="UP1844" s="6"/>
      <c r="UQ1844" s="6"/>
      <c r="UR1844" s="6"/>
      <c r="US1844" s="6"/>
      <c r="UT1844" s="6"/>
      <c r="UU1844" s="6"/>
      <c r="UV1844" s="6"/>
      <c r="UW1844" s="6"/>
      <c r="UX1844" s="6"/>
      <c r="UY1844" s="6"/>
      <c r="UZ1844" s="6"/>
      <c r="VA1844" s="6"/>
      <c r="VM1844" s="6"/>
      <c r="VN1844" s="6"/>
      <c r="VO1844" s="6"/>
      <c r="VP1844" s="6"/>
      <c r="VQ1844" s="6"/>
      <c r="VR1844" s="6"/>
      <c r="VS1844" s="6"/>
      <c r="VT1844" s="6"/>
      <c r="VU1844" s="6"/>
      <c r="VV1844" s="6"/>
      <c r="VW1844" s="6"/>
      <c r="VX1844" s="6"/>
      <c r="VY1844" s="6"/>
      <c r="VZ1844" s="6"/>
      <c r="WA1844" s="6"/>
      <c r="WB1844" s="6"/>
      <c r="WC1844" s="6"/>
      <c r="WD1844" s="6"/>
      <c r="WE1844" s="6"/>
      <c r="WF1844" s="6"/>
      <c r="WO1844" s="6"/>
      <c r="WP1844" s="6"/>
      <c r="WQ1844" s="6"/>
      <c r="WR1844" s="6"/>
      <c r="WS1844" s="6"/>
      <c r="WT1844" s="6"/>
      <c r="WU1844" s="6"/>
      <c r="WV1844" s="6"/>
      <c r="WW1844" s="6"/>
      <c r="WX1844" s="6"/>
      <c r="WY1844" s="6"/>
      <c r="WZ1844" s="6"/>
      <c r="XA1844" s="6"/>
      <c r="XB1844" s="6"/>
      <c r="XC1844" s="6"/>
      <c r="XD1844" s="6"/>
      <c r="XE1844" s="6"/>
      <c r="XF1844" s="6"/>
      <c r="XG1844" s="6"/>
      <c r="XH1844" s="6"/>
    </row>
    <row r="1845" spans="2:632" s="4" customFormat="1" x14ac:dyDescent="0.2">
      <c r="B1845" s="6"/>
      <c r="C1845" s="6"/>
      <c r="E1845" s="6"/>
      <c r="UH1845" s="6"/>
      <c r="UI1845" s="6"/>
      <c r="UJ1845" s="6"/>
      <c r="UK1845" s="6"/>
      <c r="UL1845" s="6"/>
      <c r="UM1845" s="6"/>
      <c r="UN1845" s="6"/>
      <c r="UO1845" s="6"/>
      <c r="UP1845" s="6"/>
      <c r="UQ1845" s="6"/>
      <c r="UR1845" s="6"/>
      <c r="US1845" s="6"/>
      <c r="UT1845" s="6"/>
      <c r="UU1845" s="6"/>
      <c r="UV1845" s="6"/>
      <c r="UW1845" s="6"/>
      <c r="UX1845" s="6"/>
      <c r="UY1845" s="6"/>
      <c r="UZ1845" s="6"/>
      <c r="VA1845" s="6"/>
      <c r="VM1845" s="6"/>
      <c r="VN1845" s="6"/>
      <c r="VO1845" s="6"/>
      <c r="VP1845" s="6"/>
      <c r="VQ1845" s="6"/>
      <c r="VR1845" s="6"/>
      <c r="VS1845" s="6"/>
      <c r="VT1845" s="6"/>
      <c r="VU1845" s="6"/>
      <c r="VV1845" s="6"/>
      <c r="VW1845" s="6"/>
      <c r="VX1845" s="6"/>
      <c r="VY1845" s="6"/>
      <c r="VZ1845" s="6"/>
      <c r="WA1845" s="6"/>
      <c r="WB1845" s="6"/>
      <c r="WC1845" s="6"/>
      <c r="WD1845" s="6"/>
      <c r="WE1845" s="6"/>
      <c r="WF1845" s="6"/>
      <c r="WO1845" s="6"/>
      <c r="WP1845" s="6"/>
      <c r="WQ1845" s="6"/>
      <c r="WR1845" s="6"/>
      <c r="WS1845" s="6"/>
      <c r="WT1845" s="6"/>
      <c r="WU1845" s="6"/>
      <c r="WV1845" s="6"/>
      <c r="WW1845" s="6"/>
      <c r="WX1845" s="6"/>
      <c r="WY1845" s="6"/>
      <c r="WZ1845" s="6"/>
      <c r="XA1845" s="6"/>
      <c r="XB1845" s="6"/>
      <c r="XC1845" s="6"/>
      <c r="XD1845" s="6"/>
      <c r="XE1845" s="6"/>
      <c r="XF1845" s="6"/>
      <c r="XG1845" s="6"/>
      <c r="XH1845" s="6"/>
    </row>
    <row r="1846" spans="2:632" s="4" customFormat="1" x14ac:dyDescent="0.2">
      <c r="B1846" s="6"/>
      <c r="C1846" s="6"/>
      <c r="E1846" s="6"/>
      <c r="UH1846" s="6"/>
      <c r="UI1846" s="6"/>
      <c r="UJ1846" s="6"/>
      <c r="UK1846" s="6"/>
      <c r="UL1846" s="6"/>
      <c r="UM1846" s="6"/>
      <c r="UN1846" s="6"/>
      <c r="UO1846" s="6"/>
      <c r="UP1846" s="6"/>
      <c r="UQ1846" s="6"/>
      <c r="UR1846" s="6"/>
      <c r="US1846" s="6"/>
      <c r="UT1846" s="6"/>
      <c r="UU1846" s="6"/>
      <c r="UV1846" s="6"/>
      <c r="UW1846" s="6"/>
      <c r="UX1846" s="6"/>
      <c r="UY1846" s="6"/>
      <c r="UZ1846" s="6"/>
      <c r="VA1846" s="6"/>
      <c r="VM1846" s="6"/>
      <c r="VN1846" s="6"/>
      <c r="VO1846" s="6"/>
      <c r="VP1846" s="6"/>
      <c r="VQ1846" s="6"/>
      <c r="VR1846" s="6"/>
      <c r="VS1846" s="6"/>
      <c r="VT1846" s="6"/>
      <c r="VU1846" s="6"/>
      <c r="VV1846" s="6"/>
      <c r="VW1846" s="6"/>
      <c r="VX1846" s="6"/>
      <c r="VY1846" s="6"/>
      <c r="VZ1846" s="6"/>
      <c r="WA1846" s="6"/>
      <c r="WB1846" s="6"/>
      <c r="WC1846" s="6"/>
      <c r="WD1846" s="6"/>
      <c r="WE1846" s="6"/>
      <c r="WF1846" s="6"/>
      <c r="WO1846" s="6"/>
      <c r="WP1846" s="6"/>
      <c r="WQ1846" s="6"/>
      <c r="WR1846" s="6"/>
      <c r="WS1846" s="6"/>
      <c r="WT1846" s="6"/>
      <c r="WU1846" s="6"/>
      <c r="WV1846" s="6"/>
      <c r="WW1846" s="6"/>
      <c r="WX1846" s="6"/>
      <c r="WY1846" s="6"/>
      <c r="WZ1846" s="6"/>
      <c r="XA1846" s="6"/>
      <c r="XB1846" s="6"/>
      <c r="XC1846" s="6"/>
      <c r="XD1846" s="6"/>
      <c r="XE1846" s="6"/>
      <c r="XF1846" s="6"/>
      <c r="XG1846" s="6"/>
      <c r="XH1846" s="6"/>
    </row>
    <row r="1847" spans="2:632" s="4" customFormat="1" x14ac:dyDescent="0.2">
      <c r="B1847" s="6"/>
      <c r="C1847" s="6"/>
      <c r="E1847" s="6"/>
      <c r="UH1847" s="6"/>
      <c r="UI1847" s="6"/>
      <c r="UJ1847" s="6"/>
      <c r="UK1847" s="6"/>
      <c r="UL1847" s="6"/>
      <c r="UM1847" s="6"/>
      <c r="UN1847" s="6"/>
      <c r="UO1847" s="6"/>
      <c r="UP1847" s="6"/>
      <c r="UQ1847" s="6"/>
      <c r="UR1847" s="6"/>
      <c r="US1847" s="6"/>
      <c r="UT1847" s="6"/>
      <c r="UU1847" s="6"/>
      <c r="UV1847" s="6"/>
      <c r="UW1847" s="6"/>
      <c r="UX1847" s="6"/>
      <c r="UY1847" s="6"/>
      <c r="UZ1847" s="6"/>
      <c r="VA1847" s="6"/>
      <c r="VM1847" s="6"/>
      <c r="VN1847" s="6"/>
      <c r="VO1847" s="6"/>
      <c r="VP1847" s="6"/>
      <c r="VQ1847" s="6"/>
      <c r="VR1847" s="6"/>
      <c r="VS1847" s="6"/>
      <c r="VT1847" s="6"/>
      <c r="VU1847" s="6"/>
      <c r="VV1847" s="6"/>
      <c r="VW1847" s="6"/>
      <c r="VX1847" s="6"/>
      <c r="VY1847" s="6"/>
      <c r="VZ1847" s="6"/>
      <c r="WA1847" s="6"/>
      <c r="WB1847" s="6"/>
      <c r="WC1847" s="6"/>
      <c r="WD1847" s="6"/>
      <c r="WE1847" s="6"/>
      <c r="WF1847" s="6"/>
      <c r="WO1847" s="6"/>
      <c r="WP1847" s="6"/>
      <c r="WQ1847" s="6"/>
      <c r="WR1847" s="6"/>
      <c r="WS1847" s="6"/>
      <c r="WT1847" s="6"/>
      <c r="WU1847" s="6"/>
      <c r="WV1847" s="6"/>
      <c r="WW1847" s="6"/>
      <c r="WX1847" s="6"/>
      <c r="WY1847" s="6"/>
      <c r="WZ1847" s="6"/>
      <c r="XA1847" s="6"/>
      <c r="XB1847" s="6"/>
      <c r="XC1847" s="6"/>
      <c r="XD1847" s="6"/>
      <c r="XE1847" s="6"/>
      <c r="XF1847" s="6"/>
      <c r="XG1847" s="6"/>
      <c r="XH1847" s="6"/>
    </row>
    <row r="1848" spans="2:632" s="4" customFormat="1" x14ac:dyDescent="0.2">
      <c r="B1848" s="6"/>
      <c r="C1848" s="6"/>
      <c r="E1848" s="6"/>
      <c r="UH1848" s="6"/>
      <c r="UI1848" s="6"/>
      <c r="UJ1848" s="6"/>
      <c r="UK1848" s="6"/>
      <c r="UL1848" s="6"/>
      <c r="UM1848" s="6"/>
      <c r="UN1848" s="6"/>
      <c r="UO1848" s="6"/>
      <c r="UP1848" s="6"/>
      <c r="UQ1848" s="6"/>
      <c r="UR1848" s="6"/>
      <c r="US1848" s="6"/>
      <c r="UT1848" s="6"/>
      <c r="UU1848" s="6"/>
      <c r="UV1848" s="6"/>
      <c r="UW1848" s="6"/>
      <c r="UX1848" s="6"/>
      <c r="UY1848" s="6"/>
      <c r="UZ1848" s="6"/>
      <c r="VA1848" s="6"/>
      <c r="VM1848" s="6"/>
      <c r="VN1848" s="6"/>
      <c r="VO1848" s="6"/>
      <c r="VP1848" s="6"/>
      <c r="VQ1848" s="6"/>
      <c r="VR1848" s="6"/>
      <c r="VS1848" s="6"/>
      <c r="VT1848" s="6"/>
      <c r="VU1848" s="6"/>
      <c r="VV1848" s="6"/>
      <c r="VW1848" s="6"/>
      <c r="VX1848" s="6"/>
      <c r="VY1848" s="6"/>
      <c r="VZ1848" s="6"/>
      <c r="WA1848" s="6"/>
      <c r="WB1848" s="6"/>
      <c r="WC1848" s="6"/>
      <c r="WD1848" s="6"/>
      <c r="WE1848" s="6"/>
      <c r="WF1848" s="6"/>
      <c r="WO1848" s="6"/>
      <c r="WP1848" s="6"/>
      <c r="WQ1848" s="6"/>
      <c r="WR1848" s="6"/>
      <c r="WS1848" s="6"/>
      <c r="WT1848" s="6"/>
      <c r="WU1848" s="6"/>
      <c r="WV1848" s="6"/>
      <c r="WW1848" s="6"/>
      <c r="WX1848" s="6"/>
      <c r="WY1848" s="6"/>
      <c r="WZ1848" s="6"/>
      <c r="XA1848" s="6"/>
      <c r="XB1848" s="6"/>
      <c r="XC1848" s="6"/>
      <c r="XD1848" s="6"/>
      <c r="XE1848" s="6"/>
      <c r="XF1848" s="6"/>
      <c r="XG1848" s="6"/>
      <c r="XH1848" s="6"/>
    </row>
    <row r="1849" spans="2:632" s="4" customFormat="1" x14ac:dyDescent="0.2">
      <c r="B1849" s="6"/>
      <c r="C1849" s="6"/>
      <c r="E1849" s="6"/>
      <c r="UH1849" s="6"/>
      <c r="UI1849" s="6"/>
      <c r="UJ1849" s="6"/>
      <c r="UK1849" s="6"/>
      <c r="UL1849" s="6"/>
      <c r="UM1849" s="6"/>
      <c r="UN1849" s="6"/>
      <c r="UO1849" s="6"/>
      <c r="UP1849" s="6"/>
      <c r="UQ1849" s="6"/>
      <c r="UR1849" s="6"/>
      <c r="US1849" s="6"/>
      <c r="UT1849" s="6"/>
      <c r="UU1849" s="6"/>
      <c r="UV1849" s="6"/>
      <c r="UW1849" s="6"/>
      <c r="UX1849" s="6"/>
      <c r="UY1849" s="6"/>
      <c r="UZ1849" s="6"/>
      <c r="VA1849" s="6"/>
      <c r="VM1849" s="6"/>
      <c r="VN1849" s="6"/>
      <c r="VO1849" s="6"/>
      <c r="VP1849" s="6"/>
      <c r="VQ1849" s="6"/>
      <c r="VR1849" s="6"/>
      <c r="VS1849" s="6"/>
      <c r="VT1849" s="6"/>
      <c r="VU1849" s="6"/>
      <c r="VV1849" s="6"/>
      <c r="VW1849" s="6"/>
      <c r="VX1849" s="6"/>
      <c r="VY1849" s="6"/>
      <c r="VZ1849" s="6"/>
      <c r="WA1849" s="6"/>
      <c r="WB1849" s="6"/>
      <c r="WC1849" s="6"/>
      <c r="WD1849" s="6"/>
      <c r="WE1849" s="6"/>
      <c r="WF1849" s="6"/>
      <c r="WO1849" s="6"/>
      <c r="WP1849" s="6"/>
      <c r="WQ1849" s="6"/>
      <c r="WR1849" s="6"/>
      <c r="WS1849" s="6"/>
      <c r="WT1849" s="6"/>
      <c r="WU1849" s="6"/>
      <c r="WV1849" s="6"/>
      <c r="WW1849" s="6"/>
      <c r="WX1849" s="6"/>
      <c r="WY1849" s="6"/>
      <c r="WZ1849" s="6"/>
      <c r="XA1849" s="6"/>
      <c r="XB1849" s="6"/>
      <c r="XC1849" s="6"/>
      <c r="XD1849" s="6"/>
      <c r="XE1849" s="6"/>
      <c r="XF1849" s="6"/>
      <c r="XG1849" s="6"/>
      <c r="XH1849" s="6"/>
    </row>
    <row r="1850" spans="2:632" s="4" customFormat="1" x14ac:dyDescent="0.2">
      <c r="B1850" s="6"/>
      <c r="C1850" s="6"/>
      <c r="E1850" s="6"/>
      <c r="UH1850" s="6"/>
      <c r="UI1850" s="6"/>
      <c r="UJ1850" s="6"/>
      <c r="UK1850" s="6"/>
      <c r="UL1850" s="6"/>
      <c r="UM1850" s="6"/>
      <c r="UN1850" s="6"/>
      <c r="UO1850" s="6"/>
      <c r="UP1850" s="6"/>
      <c r="UQ1850" s="6"/>
      <c r="UR1850" s="6"/>
      <c r="US1850" s="6"/>
      <c r="UT1850" s="6"/>
      <c r="UU1850" s="6"/>
      <c r="UV1850" s="6"/>
      <c r="UW1850" s="6"/>
      <c r="UX1850" s="6"/>
      <c r="UY1850" s="6"/>
      <c r="UZ1850" s="6"/>
      <c r="VA1850" s="6"/>
      <c r="VM1850" s="6"/>
      <c r="VN1850" s="6"/>
      <c r="VO1850" s="6"/>
      <c r="VP1850" s="6"/>
      <c r="VQ1850" s="6"/>
      <c r="VR1850" s="6"/>
      <c r="VS1850" s="6"/>
      <c r="VT1850" s="6"/>
      <c r="VU1850" s="6"/>
      <c r="VV1850" s="6"/>
      <c r="VW1850" s="6"/>
      <c r="VX1850" s="6"/>
      <c r="VY1850" s="6"/>
      <c r="VZ1850" s="6"/>
      <c r="WA1850" s="6"/>
      <c r="WB1850" s="6"/>
      <c r="WC1850" s="6"/>
      <c r="WD1850" s="6"/>
      <c r="WE1850" s="6"/>
      <c r="WF1850" s="6"/>
      <c r="WO1850" s="6"/>
      <c r="WP1850" s="6"/>
      <c r="WQ1850" s="6"/>
      <c r="WR1850" s="6"/>
      <c r="WS1850" s="6"/>
      <c r="WT1850" s="6"/>
      <c r="WU1850" s="6"/>
      <c r="WV1850" s="6"/>
      <c r="WW1850" s="6"/>
      <c r="WX1850" s="6"/>
      <c r="WY1850" s="6"/>
      <c r="WZ1850" s="6"/>
      <c r="XA1850" s="6"/>
      <c r="XB1850" s="6"/>
      <c r="XC1850" s="6"/>
      <c r="XD1850" s="6"/>
      <c r="XE1850" s="6"/>
      <c r="XF1850" s="6"/>
      <c r="XG1850" s="6"/>
      <c r="XH1850" s="6"/>
    </row>
    <row r="1851" spans="2:632" s="4" customFormat="1" x14ac:dyDescent="0.2">
      <c r="B1851" s="6"/>
      <c r="C1851" s="6"/>
      <c r="E1851" s="6"/>
      <c r="UH1851" s="6"/>
      <c r="UI1851" s="6"/>
      <c r="UJ1851" s="6"/>
      <c r="UK1851" s="6"/>
      <c r="UL1851" s="6"/>
      <c r="UM1851" s="6"/>
      <c r="UN1851" s="6"/>
      <c r="UO1851" s="6"/>
      <c r="UP1851" s="6"/>
      <c r="UQ1851" s="6"/>
      <c r="UR1851" s="6"/>
      <c r="US1851" s="6"/>
      <c r="UT1851" s="6"/>
      <c r="UU1851" s="6"/>
      <c r="UV1851" s="6"/>
      <c r="UW1851" s="6"/>
      <c r="UX1851" s="6"/>
      <c r="UY1851" s="6"/>
      <c r="UZ1851" s="6"/>
      <c r="VA1851" s="6"/>
      <c r="VM1851" s="6"/>
      <c r="VN1851" s="6"/>
      <c r="VO1851" s="6"/>
      <c r="VP1851" s="6"/>
      <c r="VQ1851" s="6"/>
      <c r="VR1851" s="6"/>
      <c r="VS1851" s="6"/>
      <c r="VT1851" s="6"/>
      <c r="VU1851" s="6"/>
      <c r="VV1851" s="6"/>
      <c r="VW1851" s="6"/>
      <c r="VX1851" s="6"/>
      <c r="VY1851" s="6"/>
      <c r="VZ1851" s="6"/>
      <c r="WA1851" s="6"/>
      <c r="WB1851" s="6"/>
      <c r="WC1851" s="6"/>
      <c r="WD1851" s="6"/>
      <c r="WE1851" s="6"/>
      <c r="WF1851" s="6"/>
      <c r="WO1851" s="6"/>
      <c r="WP1851" s="6"/>
      <c r="WQ1851" s="6"/>
      <c r="WR1851" s="6"/>
      <c r="WS1851" s="6"/>
      <c r="WT1851" s="6"/>
      <c r="WU1851" s="6"/>
      <c r="WV1851" s="6"/>
      <c r="WW1851" s="6"/>
      <c r="WX1851" s="6"/>
      <c r="WY1851" s="6"/>
      <c r="WZ1851" s="6"/>
      <c r="XA1851" s="6"/>
      <c r="XB1851" s="6"/>
      <c r="XC1851" s="6"/>
      <c r="XD1851" s="6"/>
      <c r="XE1851" s="6"/>
      <c r="XF1851" s="6"/>
      <c r="XG1851" s="6"/>
      <c r="XH1851" s="6"/>
    </row>
    <row r="1852" spans="2:632" s="4" customFormat="1" x14ac:dyDescent="0.2">
      <c r="B1852" s="6"/>
      <c r="C1852" s="6"/>
      <c r="E1852" s="6"/>
      <c r="UH1852" s="6"/>
      <c r="UI1852" s="6"/>
      <c r="UJ1852" s="6"/>
      <c r="UK1852" s="6"/>
      <c r="UL1852" s="6"/>
      <c r="UM1852" s="6"/>
      <c r="UN1852" s="6"/>
      <c r="UO1852" s="6"/>
      <c r="UP1852" s="6"/>
      <c r="UQ1852" s="6"/>
      <c r="UR1852" s="6"/>
      <c r="US1852" s="6"/>
      <c r="UT1852" s="6"/>
      <c r="UU1852" s="6"/>
      <c r="UV1852" s="6"/>
      <c r="UW1852" s="6"/>
      <c r="UX1852" s="6"/>
      <c r="UY1852" s="6"/>
      <c r="UZ1852" s="6"/>
      <c r="VA1852" s="6"/>
      <c r="VM1852" s="6"/>
      <c r="VN1852" s="6"/>
      <c r="VO1852" s="6"/>
      <c r="VP1852" s="6"/>
      <c r="VQ1852" s="6"/>
      <c r="VR1852" s="6"/>
      <c r="VS1852" s="6"/>
      <c r="VT1852" s="6"/>
      <c r="VU1852" s="6"/>
      <c r="VV1852" s="6"/>
      <c r="VW1852" s="6"/>
      <c r="VX1852" s="6"/>
      <c r="VY1852" s="6"/>
      <c r="VZ1852" s="6"/>
      <c r="WA1852" s="6"/>
      <c r="WB1852" s="6"/>
      <c r="WC1852" s="6"/>
      <c r="WD1852" s="6"/>
      <c r="WE1852" s="6"/>
      <c r="WF1852" s="6"/>
      <c r="WO1852" s="6"/>
      <c r="WP1852" s="6"/>
      <c r="WQ1852" s="6"/>
      <c r="WR1852" s="6"/>
      <c r="WS1852" s="6"/>
      <c r="WT1852" s="6"/>
      <c r="WU1852" s="6"/>
      <c r="WV1852" s="6"/>
      <c r="WW1852" s="6"/>
      <c r="WX1852" s="6"/>
      <c r="WY1852" s="6"/>
      <c r="WZ1852" s="6"/>
      <c r="XA1852" s="6"/>
      <c r="XB1852" s="6"/>
      <c r="XC1852" s="6"/>
      <c r="XD1852" s="6"/>
      <c r="XE1852" s="6"/>
      <c r="XF1852" s="6"/>
      <c r="XG1852" s="6"/>
      <c r="XH1852" s="6"/>
    </row>
    <row r="1853" spans="2:632" s="4" customFormat="1" x14ac:dyDescent="0.2">
      <c r="B1853" s="6"/>
      <c r="C1853" s="6"/>
      <c r="E1853" s="6"/>
      <c r="UH1853" s="6"/>
      <c r="UI1853" s="6"/>
      <c r="UJ1853" s="6"/>
      <c r="UK1853" s="6"/>
      <c r="UL1853" s="6"/>
      <c r="UM1853" s="6"/>
      <c r="UN1853" s="6"/>
      <c r="UO1853" s="6"/>
      <c r="UP1853" s="6"/>
      <c r="UQ1853" s="6"/>
      <c r="UR1853" s="6"/>
      <c r="US1853" s="6"/>
      <c r="UT1853" s="6"/>
      <c r="UU1853" s="6"/>
      <c r="UV1853" s="6"/>
      <c r="UW1853" s="6"/>
      <c r="UX1853" s="6"/>
      <c r="UY1853" s="6"/>
      <c r="UZ1853" s="6"/>
      <c r="VA1853" s="6"/>
      <c r="VM1853" s="6"/>
      <c r="VN1853" s="6"/>
      <c r="VO1853" s="6"/>
      <c r="VP1853" s="6"/>
      <c r="VQ1853" s="6"/>
      <c r="VR1853" s="6"/>
      <c r="VS1853" s="6"/>
      <c r="VT1853" s="6"/>
      <c r="VU1853" s="6"/>
      <c r="VV1853" s="6"/>
      <c r="VW1853" s="6"/>
      <c r="VX1853" s="6"/>
      <c r="VY1853" s="6"/>
      <c r="VZ1853" s="6"/>
      <c r="WA1853" s="6"/>
      <c r="WB1853" s="6"/>
      <c r="WC1853" s="6"/>
      <c r="WD1853" s="6"/>
      <c r="WE1853" s="6"/>
      <c r="WF1853" s="6"/>
      <c r="WO1853" s="6"/>
      <c r="WP1853" s="6"/>
      <c r="WQ1853" s="6"/>
      <c r="WR1853" s="6"/>
      <c r="WS1853" s="6"/>
      <c r="WT1853" s="6"/>
      <c r="WU1853" s="6"/>
      <c r="WV1853" s="6"/>
      <c r="WW1853" s="6"/>
      <c r="WX1853" s="6"/>
      <c r="WY1853" s="6"/>
      <c r="WZ1853" s="6"/>
      <c r="XA1853" s="6"/>
      <c r="XB1853" s="6"/>
      <c r="XC1853" s="6"/>
      <c r="XD1853" s="6"/>
      <c r="XE1853" s="6"/>
      <c r="XF1853" s="6"/>
      <c r="XG1853" s="6"/>
      <c r="XH1853" s="6"/>
    </row>
    <row r="1854" spans="2:632" s="4" customFormat="1" x14ac:dyDescent="0.2">
      <c r="B1854" s="6"/>
      <c r="C1854" s="6"/>
      <c r="E1854" s="6"/>
      <c r="UH1854" s="6"/>
      <c r="UI1854" s="6"/>
      <c r="UJ1854" s="6"/>
      <c r="UK1854" s="6"/>
      <c r="UL1854" s="6"/>
      <c r="UM1854" s="6"/>
      <c r="UN1854" s="6"/>
      <c r="UO1854" s="6"/>
      <c r="UP1854" s="6"/>
      <c r="UQ1854" s="6"/>
      <c r="UR1854" s="6"/>
      <c r="US1854" s="6"/>
      <c r="UT1854" s="6"/>
      <c r="UU1854" s="6"/>
      <c r="UV1854" s="6"/>
      <c r="UW1854" s="6"/>
      <c r="UX1854" s="6"/>
      <c r="UY1854" s="6"/>
      <c r="UZ1854" s="6"/>
      <c r="VA1854" s="6"/>
      <c r="VM1854" s="6"/>
      <c r="VN1854" s="6"/>
      <c r="VO1854" s="6"/>
      <c r="VP1854" s="6"/>
      <c r="VQ1854" s="6"/>
      <c r="VR1854" s="6"/>
      <c r="VS1854" s="6"/>
      <c r="VT1854" s="6"/>
      <c r="VU1854" s="6"/>
      <c r="VV1854" s="6"/>
      <c r="VW1854" s="6"/>
      <c r="VX1854" s="6"/>
      <c r="VY1854" s="6"/>
      <c r="VZ1854" s="6"/>
      <c r="WA1854" s="6"/>
      <c r="WB1854" s="6"/>
      <c r="WC1854" s="6"/>
      <c r="WD1854" s="6"/>
      <c r="WE1854" s="6"/>
      <c r="WF1854" s="6"/>
      <c r="WO1854" s="6"/>
      <c r="WP1854" s="6"/>
      <c r="WQ1854" s="6"/>
      <c r="WR1854" s="6"/>
      <c r="WS1854" s="6"/>
      <c r="WT1854" s="6"/>
      <c r="WU1854" s="6"/>
      <c r="WV1854" s="6"/>
      <c r="WW1854" s="6"/>
      <c r="WX1854" s="6"/>
      <c r="WY1854" s="6"/>
      <c r="WZ1854" s="6"/>
      <c r="XA1854" s="6"/>
      <c r="XB1854" s="6"/>
      <c r="XC1854" s="6"/>
      <c r="XD1854" s="6"/>
      <c r="XE1854" s="6"/>
      <c r="XF1854" s="6"/>
      <c r="XG1854" s="6"/>
      <c r="XH1854" s="6"/>
    </row>
    <row r="1855" spans="2:632" s="4" customFormat="1" x14ac:dyDescent="0.2">
      <c r="B1855" s="6"/>
      <c r="C1855" s="6"/>
      <c r="E1855" s="6"/>
      <c r="UH1855" s="6"/>
      <c r="UI1855" s="6"/>
      <c r="UJ1855" s="6"/>
      <c r="UK1855" s="6"/>
      <c r="UL1855" s="6"/>
      <c r="UM1855" s="6"/>
      <c r="UN1855" s="6"/>
      <c r="UO1855" s="6"/>
      <c r="UP1855" s="6"/>
      <c r="UQ1855" s="6"/>
      <c r="UR1855" s="6"/>
      <c r="US1855" s="6"/>
      <c r="UT1855" s="6"/>
      <c r="UU1855" s="6"/>
      <c r="UV1855" s="6"/>
      <c r="UW1855" s="6"/>
      <c r="UX1855" s="6"/>
      <c r="UY1855" s="6"/>
      <c r="UZ1855" s="6"/>
      <c r="VA1855" s="6"/>
      <c r="VM1855" s="6"/>
      <c r="VN1855" s="6"/>
      <c r="VO1855" s="6"/>
      <c r="VP1855" s="6"/>
      <c r="VQ1855" s="6"/>
      <c r="VR1855" s="6"/>
      <c r="VS1855" s="6"/>
      <c r="VT1855" s="6"/>
      <c r="VU1855" s="6"/>
      <c r="VV1855" s="6"/>
      <c r="VW1855" s="6"/>
      <c r="VX1855" s="6"/>
      <c r="VY1855" s="6"/>
      <c r="VZ1855" s="6"/>
      <c r="WA1855" s="6"/>
      <c r="WB1855" s="6"/>
      <c r="WC1855" s="6"/>
      <c r="WD1855" s="6"/>
      <c r="WE1855" s="6"/>
      <c r="WF1855" s="6"/>
      <c r="WO1855" s="6"/>
      <c r="WP1855" s="6"/>
      <c r="WQ1855" s="6"/>
      <c r="WR1855" s="6"/>
      <c r="WS1855" s="6"/>
      <c r="WT1855" s="6"/>
      <c r="WU1855" s="6"/>
      <c r="WV1855" s="6"/>
      <c r="WW1855" s="6"/>
      <c r="WX1855" s="6"/>
      <c r="WY1855" s="6"/>
      <c r="WZ1855" s="6"/>
      <c r="XA1855" s="6"/>
      <c r="XB1855" s="6"/>
      <c r="XC1855" s="6"/>
      <c r="XD1855" s="6"/>
      <c r="XE1855" s="6"/>
      <c r="XF1855" s="6"/>
      <c r="XG1855" s="6"/>
      <c r="XH1855" s="6"/>
    </row>
    <row r="1856" spans="2:632" s="4" customFormat="1" x14ac:dyDescent="0.2">
      <c r="B1856" s="6"/>
      <c r="C1856" s="6"/>
      <c r="E1856" s="6"/>
      <c r="UH1856" s="6"/>
      <c r="UI1856" s="6"/>
      <c r="UJ1856" s="6"/>
      <c r="UK1856" s="6"/>
      <c r="UL1856" s="6"/>
      <c r="UM1856" s="6"/>
      <c r="UN1856" s="6"/>
      <c r="UO1856" s="6"/>
      <c r="UP1856" s="6"/>
      <c r="UQ1856" s="6"/>
      <c r="UR1856" s="6"/>
      <c r="US1856" s="6"/>
      <c r="UT1856" s="6"/>
      <c r="UU1856" s="6"/>
      <c r="UV1856" s="6"/>
      <c r="UW1856" s="6"/>
      <c r="UX1856" s="6"/>
      <c r="UY1856" s="6"/>
      <c r="UZ1856" s="6"/>
      <c r="VA1856" s="6"/>
      <c r="VM1856" s="6"/>
      <c r="VN1856" s="6"/>
      <c r="VO1856" s="6"/>
      <c r="VP1856" s="6"/>
      <c r="VQ1856" s="6"/>
      <c r="VR1856" s="6"/>
      <c r="VS1856" s="6"/>
      <c r="VT1856" s="6"/>
      <c r="VU1856" s="6"/>
      <c r="VV1856" s="6"/>
      <c r="VW1856" s="6"/>
      <c r="VX1856" s="6"/>
      <c r="VY1856" s="6"/>
      <c r="VZ1856" s="6"/>
      <c r="WA1856" s="6"/>
      <c r="WB1856" s="6"/>
      <c r="WC1856" s="6"/>
      <c r="WD1856" s="6"/>
      <c r="WE1856" s="6"/>
      <c r="WF1856" s="6"/>
      <c r="WO1856" s="6"/>
      <c r="WP1856" s="6"/>
      <c r="WQ1856" s="6"/>
      <c r="WR1856" s="6"/>
      <c r="WS1856" s="6"/>
      <c r="WT1856" s="6"/>
      <c r="WU1856" s="6"/>
      <c r="WV1856" s="6"/>
      <c r="WW1856" s="6"/>
      <c r="WX1856" s="6"/>
      <c r="WY1856" s="6"/>
      <c r="WZ1856" s="6"/>
      <c r="XA1856" s="6"/>
      <c r="XB1856" s="6"/>
      <c r="XC1856" s="6"/>
      <c r="XD1856" s="6"/>
      <c r="XE1856" s="6"/>
      <c r="XF1856" s="6"/>
      <c r="XG1856" s="6"/>
      <c r="XH1856" s="6"/>
    </row>
    <row r="1857" spans="2:632" s="4" customFormat="1" x14ac:dyDescent="0.2">
      <c r="B1857" s="6"/>
      <c r="C1857" s="6"/>
      <c r="E1857" s="6"/>
      <c r="UH1857" s="6"/>
      <c r="UI1857" s="6"/>
      <c r="UJ1857" s="6"/>
      <c r="UK1857" s="6"/>
      <c r="UL1857" s="6"/>
      <c r="UM1857" s="6"/>
      <c r="UN1857" s="6"/>
      <c r="UO1857" s="6"/>
      <c r="UP1857" s="6"/>
      <c r="UQ1857" s="6"/>
      <c r="UR1857" s="6"/>
      <c r="US1857" s="6"/>
      <c r="UT1857" s="6"/>
      <c r="UU1857" s="6"/>
      <c r="UV1857" s="6"/>
      <c r="UW1857" s="6"/>
      <c r="UX1857" s="6"/>
      <c r="UY1857" s="6"/>
      <c r="UZ1857" s="6"/>
      <c r="VA1857" s="6"/>
      <c r="VM1857" s="6"/>
      <c r="VN1857" s="6"/>
      <c r="VO1857" s="6"/>
      <c r="VP1857" s="6"/>
      <c r="VQ1857" s="6"/>
      <c r="VR1857" s="6"/>
      <c r="VS1857" s="6"/>
      <c r="VT1857" s="6"/>
      <c r="VU1857" s="6"/>
      <c r="VV1857" s="6"/>
      <c r="VW1857" s="6"/>
      <c r="VX1857" s="6"/>
      <c r="VY1857" s="6"/>
      <c r="VZ1857" s="6"/>
      <c r="WA1857" s="6"/>
      <c r="WB1857" s="6"/>
      <c r="WC1857" s="6"/>
      <c r="WD1857" s="6"/>
      <c r="WE1857" s="6"/>
      <c r="WF1857" s="6"/>
      <c r="WO1857" s="6"/>
      <c r="WP1857" s="6"/>
      <c r="WQ1857" s="6"/>
      <c r="WR1857" s="6"/>
      <c r="WS1857" s="6"/>
      <c r="WT1857" s="6"/>
      <c r="WU1857" s="6"/>
      <c r="WV1857" s="6"/>
      <c r="WW1857" s="6"/>
      <c r="WX1857" s="6"/>
      <c r="WY1857" s="6"/>
      <c r="WZ1857" s="6"/>
      <c r="XA1857" s="6"/>
      <c r="XB1857" s="6"/>
      <c r="XC1857" s="6"/>
      <c r="XD1857" s="6"/>
      <c r="XE1857" s="6"/>
      <c r="XF1857" s="6"/>
      <c r="XG1857" s="6"/>
      <c r="XH1857" s="6"/>
    </row>
    <row r="1858" spans="2:632" s="4" customFormat="1" x14ac:dyDescent="0.2">
      <c r="B1858" s="6"/>
      <c r="C1858" s="6"/>
      <c r="E1858" s="6"/>
      <c r="UH1858" s="6"/>
      <c r="UI1858" s="6"/>
      <c r="UJ1858" s="6"/>
      <c r="UK1858" s="6"/>
      <c r="UL1858" s="6"/>
      <c r="UM1858" s="6"/>
      <c r="UN1858" s="6"/>
      <c r="UO1858" s="6"/>
      <c r="UP1858" s="6"/>
      <c r="UQ1858" s="6"/>
      <c r="UR1858" s="6"/>
      <c r="US1858" s="6"/>
      <c r="UT1858" s="6"/>
      <c r="UU1858" s="6"/>
      <c r="UV1858" s="6"/>
      <c r="UW1858" s="6"/>
      <c r="UX1858" s="6"/>
      <c r="UY1858" s="6"/>
      <c r="UZ1858" s="6"/>
      <c r="VA1858" s="6"/>
      <c r="VM1858" s="6"/>
      <c r="VN1858" s="6"/>
      <c r="VO1858" s="6"/>
      <c r="VP1858" s="6"/>
      <c r="VQ1858" s="6"/>
      <c r="VR1858" s="6"/>
      <c r="VS1858" s="6"/>
      <c r="VT1858" s="6"/>
      <c r="VU1858" s="6"/>
      <c r="VV1858" s="6"/>
      <c r="VW1858" s="6"/>
      <c r="VX1858" s="6"/>
      <c r="VY1858" s="6"/>
      <c r="VZ1858" s="6"/>
      <c r="WA1858" s="6"/>
      <c r="WB1858" s="6"/>
      <c r="WC1858" s="6"/>
      <c r="WD1858" s="6"/>
      <c r="WE1858" s="6"/>
      <c r="WF1858" s="6"/>
      <c r="WO1858" s="6"/>
      <c r="WP1858" s="6"/>
      <c r="WQ1858" s="6"/>
      <c r="WR1858" s="6"/>
      <c r="WS1858" s="6"/>
      <c r="WT1858" s="6"/>
      <c r="WU1858" s="6"/>
      <c r="WV1858" s="6"/>
      <c r="WW1858" s="6"/>
      <c r="WX1858" s="6"/>
      <c r="WY1858" s="6"/>
      <c r="WZ1858" s="6"/>
      <c r="XA1858" s="6"/>
      <c r="XB1858" s="6"/>
      <c r="XC1858" s="6"/>
      <c r="XD1858" s="6"/>
      <c r="XE1858" s="6"/>
      <c r="XF1858" s="6"/>
      <c r="XG1858" s="6"/>
      <c r="XH1858" s="6"/>
    </row>
    <row r="1859" spans="2:632" s="4" customFormat="1" x14ac:dyDescent="0.2">
      <c r="B1859" s="6"/>
      <c r="C1859" s="6"/>
      <c r="E1859" s="6"/>
      <c r="UH1859" s="6"/>
      <c r="UI1859" s="6"/>
      <c r="UJ1859" s="6"/>
      <c r="UK1859" s="6"/>
      <c r="UL1859" s="6"/>
      <c r="UM1859" s="6"/>
      <c r="UN1859" s="6"/>
      <c r="UO1859" s="6"/>
      <c r="UP1859" s="6"/>
      <c r="UQ1859" s="6"/>
      <c r="UR1859" s="6"/>
      <c r="US1859" s="6"/>
      <c r="UT1859" s="6"/>
      <c r="UU1859" s="6"/>
      <c r="UV1859" s="6"/>
      <c r="UW1859" s="6"/>
      <c r="UX1859" s="6"/>
      <c r="UY1859" s="6"/>
      <c r="UZ1859" s="6"/>
      <c r="VA1859" s="6"/>
      <c r="VM1859" s="6"/>
      <c r="VN1859" s="6"/>
      <c r="VO1859" s="6"/>
      <c r="VP1859" s="6"/>
      <c r="VQ1859" s="6"/>
      <c r="VR1859" s="6"/>
      <c r="VS1859" s="6"/>
      <c r="VT1859" s="6"/>
      <c r="VU1859" s="6"/>
      <c r="VV1859" s="6"/>
      <c r="VW1859" s="6"/>
      <c r="VX1859" s="6"/>
      <c r="VY1859" s="6"/>
      <c r="VZ1859" s="6"/>
      <c r="WA1859" s="6"/>
      <c r="WB1859" s="6"/>
      <c r="WC1859" s="6"/>
      <c r="WD1859" s="6"/>
      <c r="WE1859" s="6"/>
      <c r="WF1859" s="6"/>
      <c r="WO1859" s="6"/>
      <c r="WP1859" s="6"/>
      <c r="WQ1859" s="6"/>
      <c r="WR1859" s="6"/>
      <c r="WS1859" s="6"/>
      <c r="WT1859" s="6"/>
      <c r="WU1859" s="6"/>
      <c r="WV1859" s="6"/>
      <c r="WW1859" s="6"/>
      <c r="WX1859" s="6"/>
      <c r="WY1859" s="6"/>
      <c r="WZ1859" s="6"/>
      <c r="XA1859" s="6"/>
      <c r="XB1859" s="6"/>
      <c r="XC1859" s="6"/>
      <c r="XD1859" s="6"/>
      <c r="XE1859" s="6"/>
      <c r="XF1859" s="6"/>
      <c r="XG1859" s="6"/>
      <c r="XH1859" s="6"/>
    </row>
    <row r="1860" spans="2:632" s="4" customFormat="1" x14ac:dyDescent="0.2">
      <c r="B1860" s="6"/>
      <c r="C1860" s="6"/>
      <c r="E1860" s="6"/>
      <c r="UH1860" s="6"/>
      <c r="UI1860" s="6"/>
      <c r="UJ1860" s="6"/>
      <c r="UK1860" s="6"/>
      <c r="UL1860" s="6"/>
      <c r="UM1860" s="6"/>
      <c r="UN1860" s="6"/>
      <c r="UO1860" s="6"/>
      <c r="UP1860" s="6"/>
      <c r="UQ1860" s="6"/>
      <c r="UR1860" s="6"/>
      <c r="US1860" s="6"/>
      <c r="UT1860" s="6"/>
      <c r="UU1860" s="6"/>
      <c r="UV1860" s="6"/>
      <c r="UW1860" s="6"/>
      <c r="UX1860" s="6"/>
      <c r="UY1860" s="6"/>
      <c r="UZ1860" s="6"/>
      <c r="VA1860" s="6"/>
      <c r="VM1860" s="6"/>
      <c r="VN1860" s="6"/>
      <c r="VO1860" s="6"/>
      <c r="VP1860" s="6"/>
      <c r="VQ1860" s="6"/>
      <c r="VR1860" s="6"/>
      <c r="VS1860" s="6"/>
      <c r="VT1860" s="6"/>
      <c r="VU1860" s="6"/>
      <c r="VV1860" s="6"/>
      <c r="VW1860" s="6"/>
      <c r="VX1860" s="6"/>
      <c r="VY1860" s="6"/>
      <c r="VZ1860" s="6"/>
      <c r="WA1860" s="6"/>
      <c r="WB1860" s="6"/>
      <c r="WC1860" s="6"/>
      <c r="WD1860" s="6"/>
      <c r="WE1860" s="6"/>
      <c r="WF1860" s="6"/>
      <c r="WO1860" s="6"/>
      <c r="WP1860" s="6"/>
      <c r="WQ1860" s="6"/>
      <c r="WR1860" s="6"/>
      <c r="WS1860" s="6"/>
      <c r="WT1860" s="6"/>
      <c r="WU1860" s="6"/>
      <c r="WV1860" s="6"/>
      <c r="WW1860" s="6"/>
      <c r="WX1860" s="6"/>
      <c r="WY1860" s="6"/>
      <c r="WZ1860" s="6"/>
      <c r="XA1860" s="6"/>
      <c r="XB1860" s="6"/>
      <c r="XC1860" s="6"/>
      <c r="XD1860" s="6"/>
      <c r="XE1860" s="6"/>
      <c r="XF1860" s="6"/>
      <c r="XG1860" s="6"/>
      <c r="XH1860" s="6"/>
    </row>
    <row r="1861" spans="2:632" s="4" customFormat="1" x14ac:dyDescent="0.2">
      <c r="B1861" s="6"/>
      <c r="C1861" s="6"/>
      <c r="E1861" s="6"/>
      <c r="UH1861" s="6"/>
      <c r="UI1861" s="6"/>
      <c r="UJ1861" s="6"/>
      <c r="UK1861" s="6"/>
      <c r="UL1861" s="6"/>
      <c r="UM1861" s="6"/>
      <c r="UN1861" s="6"/>
      <c r="UO1861" s="6"/>
      <c r="UP1861" s="6"/>
      <c r="UQ1861" s="6"/>
      <c r="UR1861" s="6"/>
      <c r="US1861" s="6"/>
      <c r="UT1861" s="6"/>
      <c r="UU1861" s="6"/>
      <c r="UV1861" s="6"/>
      <c r="UW1861" s="6"/>
      <c r="UX1861" s="6"/>
      <c r="UY1861" s="6"/>
      <c r="UZ1861" s="6"/>
      <c r="VA1861" s="6"/>
      <c r="VM1861" s="6"/>
      <c r="VN1861" s="6"/>
      <c r="VO1861" s="6"/>
      <c r="VP1861" s="6"/>
      <c r="VQ1861" s="6"/>
      <c r="VR1861" s="6"/>
      <c r="VS1861" s="6"/>
      <c r="VT1861" s="6"/>
      <c r="VU1861" s="6"/>
      <c r="VV1861" s="6"/>
      <c r="VW1861" s="6"/>
      <c r="VX1861" s="6"/>
      <c r="VY1861" s="6"/>
      <c r="VZ1861" s="6"/>
      <c r="WA1861" s="6"/>
      <c r="WB1861" s="6"/>
      <c r="WC1861" s="6"/>
      <c r="WD1861" s="6"/>
      <c r="WE1861" s="6"/>
      <c r="WF1861" s="6"/>
      <c r="WO1861" s="6"/>
      <c r="WP1861" s="6"/>
      <c r="WQ1861" s="6"/>
      <c r="WR1861" s="6"/>
      <c r="WS1861" s="6"/>
      <c r="WT1861" s="6"/>
      <c r="WU1861" s="6"/>
      <c r="WV1861" s="6"/>
      <c r="WW1861" s="6"/>
      <c r="WX1861" s="6"/>
      <c r="WY1861" s="6"/>
      <c r="WZ1861" s="6"/>
      <c r="XA1861" s="6"/>
      <c r="XB1861" s="6"/>
      <c r="XC1861" s="6"/>
      <c r="XD1861" s="6"/>
      <c r="XE1861" s="6"/>
      <c r="XF1861" s="6"/>
      <c r="XG1861" s="6"/>
      <c r="XH1861" s="6"/>
    </row>
    <row r="1862" spans="2:632" s="4" customFormat="1" x14ac:dyDescent="0.2">
      <c r="B1862" s="6"/>
      <c r="C1862" s="6"/>
      <c r="E1862" s="6"/>
      <c r="UH1862" s="6"/>
      <c r="UI1862" s="6"/>
      <c r="UJ1862" s="6"/>
      <c r="UK1862" s="6"/>
      <c r="UL1862" s="6"/>
      <c r="UM1862" s="6"/>
      <c r="UN1862" s="6"/>
      <c r="UO1862" s="6"/>
      <c r="UP1862" s="6"/>
      <c r="UQ1862" s="6"/>
      <c r="UR1862" s="6"/>
      <c r="US1862" s="6"/>
      <c r="UT1862" s="6"/>
      <c r="UU1862" s="6"/>
      <c r="UV1862" s="6"/>
      <c r="UW1862" s="6"/>
      <c r="UX1862" s="6"/>
      <c r="UY1862" s="6"/>
      <c r="UZ1862" s="6"/>
      <c r="VA1862" s="6"/>
      <c r="VM1862" s="6"/>
      <c r="VN1862" s="6"/>
      <c r="VO1862" s="6"/>
      <c r="VP1862" s="6"/>
      <c r="VQ1862" s="6"/>
      <c r="VR1862" s="6"/>
      <c r="VS1862" s="6"/>
      <c r="VT1862" s="6"/>
      <c r="VU1862" s="6"/>
      <c r="VV1862" s="6"/>
      <c r="VW1862" s="6"/>
      <c r="VX1862" s="6"/>
      <c r="VY1862" s="6"/>
      <c r="VZ1862" s="6"/>
      <c r="WA1862" s="6"/>
      <c r="WB1862" s="6"/>
      <c r="WC1862" s="6"/>
      <c r="WD1862" s="6"/>
      <c r="WE1862" s="6"/>
      <c r="WF1862" s="6"/>
      <c r="WO1862" s="6"/>
      <c r="WP1862" s="6"/>
      <c r="WQ1862" s="6"/>
      <c r="WR1862" s="6"/>
      <c r="WS1862" s="6"/>
      <c r="WT1862" s="6"/>
      <c r="WU1862" s="6"/>
      <c r="WV1862" s="6"/>
      <c r="WW1862" s="6"/>
      <c r="WX1862" s="6"/>
      <c r="WY1862" s="6"/>
      <c r="WZ1862" s="6"/>
      <c r="XA1862" s="6"/>
      <c r="XB1862" s="6"/>
      <c r="XC1862" s="6"/>
      <c r="XD1862" s="6"/>
      <c r="XE1862" s="6"/>
      <c r="XF1862" s="6"/>
      <c r="XG1862" s="6"/>
      <c r="XH1862" s="6"/>
    </row>
    <row r="1863" spans="2:632" s="4" customFormat="1" x14ac:dyDescent="0.2">
      <c r="B1863" s="6"/>
      <c r="C1863" s="6"/>
      <c r="E1863" s="6"/>
      <c r="UH1863" s="6"/>
      <c r="UI1863" s="6"/>
      <c r="UJ1863" s="6"/>
      <c r="UK1863" s="6"/>
      <c r="UL1863" s="6"/>
      <c r="UM1863" s="6"/>
      <c r="UN1863" s="6"/>
      <c r="UO1863" s="6"/>
      <c r="UP1863" s="6"/>
      <c r="UQ1863" s="6"/>
      <c r="UR1863" s="6"/>
      <c r="US1863" s="6"/>
      <c r="UT1863" s="6"/>
      <c r="UU1863" s="6"/>
      <c r="UV1863" s="6"/>
      <c r="UW1863" s="6"/>
      <c r="UX1863" s="6"/>
      <c r="UY1863" s="6"/>
      <c r="UZ1863" s="6"/>
      <c r="VA1863" s="6"/>
      <c r="VM1863" s="6"/>
      <c r="VN1863" s="6"/>
      <c r="VO1863" s="6"/>
      <c r="VP1863" s="6"/>
      <c r="VQ1863" s="6"/>
      <c r="VR1863" s="6"/>
      <c r="VS1863" s="6"/>
      <c r="VT1863" s="6"/>
      <c r="VU1863" s="6"/>
      <c r="VV1863" s="6"/>
      <c r="VW1863" s="6"/>
      <c r="VX1863" s="6"/>
      <c r="VY1863" s="6"/>
      <c r="VZ1863" s="6"/>
      <c r="WA1863" s="6"/>
      <c r="WB1863" s="6"/>
      <c r="WC1863" s="6"/>
      <c r="WD1863" s="6"/>
      <c r="WE1863" s="6"/>
      <c r="WF1863" s="6"/>
      <c r="WO1863" s="6"/>
      <c r="WP1863" s="6"/>
      <c r="WQ1863" s="6"/>
      <c r="WR1863" s="6"/>
      <c r="WS1863" s="6"/>
      <c r="WT1863" s="6"/>
      <c r="WU1863" s="6"/>
      <c r="WV1863" s="6"/>
      <c r="WW1863" s="6"/>
      <c r="WX1863" s="6"/>
      <c r="WY1863" s="6"/>
      <c r="WZ1863" s="6"/>
      <c r="XA1863" s="6"/>
      <c r="XB1863" s="6"/>
      <c r="XC1863" s="6"/>
      <c r="XD1863" s="6"/>
      <c r="XE1863" s="6"/>
      <c r="XF1863" s="6"/>
      <c r="XG1863" s="6"/>
      <c r="XH1863" s="6"/>
    </row>
    <row r="1864" spans="2:632" s="4" customFormat="1" x14ac:dyDescent="0.2">
      <c r="B1864" s="6"/>
      <c r="C1864" s="6"/>
      <c r="E1864" s="6"/>
      <c r="UH1864" s="6"/>
      <c r="UI1864" s="6"/>
      <c r="UJ1864" s="6"/>
      <c r="UK1864" s="6"/>
      <c r="UL1864" s="6"/>
      <c r="UM1864" s="6"/>
      <c r="UN1864" s="6"/>
      <c r="UO1864" s="6"/>
      <c r="UP1864" s="6"/>
      <c r="UQ1864" s="6"/>
      <c r="UR1864" s="6"/>
      <c r="US1864" s="6"/>
      <c r="UT1864" s="6"/>
      <c r="UU1864" s="6"/>
      <c r="UV1864" s="6"/>
      <c r="UW1864" s="6"/>
      <c r="UX1864" s="6"/>
      <c r="UY1864" s="6"/>
      <c r="UZ1864" s="6"/>
      <c r="VA1864" s="6"/>
      <c r="VM1864" s="6"/>
      <c r="VN1864" s="6"/>
      <c r="VO1864" s="6"/>
      <c r="VP1864" s="6"/>
      <c r="VQ1864" s="6"/>
      <c r="VR1864" s="6"/>
      <c r="VS1864" s="6"/>
      <c r="VT1864" s="6"/>
      <c r="VU1864" s="6"/>
      <c r="VV1864" s="6"/>
      <c r="VW1864" s="6"/>
      <c r="VX1864" s="6"/>
      <c r="VY1864" s="6"/>
      <c r="VZ1864" s="6"/>
      <c r="WA1864" s="6"/>
      <c r="WB1864" s="6"/>
      <c r="WC1864" s="6"/>
      <c r="WD1864" s="6"/>
      <c r="WE1864" s="6"/>
      <c r="WF1864" s="6"/>
      <c r="WO1864" s="6"/>
      <c r="WP1864" s="6"/>
      <c r="WQ1864" s="6"/>
      <c r="WR1864" s="6"/>
      <c r="WS1864" s="6"/>
      <c r="WT1864" s="6"/>
      <c r="WU1864" s="6"/>
      <c r="WV1864" s="6"/>
      <c r="WW1864" s="6"/>
      <c r="WX1864" s="6"/>
      <c r="WY1864" s="6"/>
      <c r="WZ1864" s="6"/>
      <c r="XA1864" s="6"/>
      <c r="XB1864" s="6"/>
      <c r="XC1864" s="6"/>
      <c r="XD1864" s="6"/>
      <c r="XE1864" s="6"/>
      <c r="XF1864" s="6"/>
      <c r="XG1864" s="6"/>
      <c r="XH1864" s="6"/>
    </row>
    <row r="1865" spans="2:632" s="4" customFormat="1" x14ac:dyDescent="0.2">
      <c r="B1865" s="6"/>
      <c r="C1865" s="6"/>
      <c r="E1865" s="6"/>
      <c r="UH1865" s="6"/>
      <c r="UI1865" s="6"/>
      <c r="UJ1865" s="6"/>
      <c r="UK1865" s="6"/>
      <c r="UL1865" s="6"/>
      <c r="UM1865" s="6"/>
      <c r="UN1865" s="6"/>
      <c r="UO1865" s="6"/>
      <c r="UP1865" s="6"/>
      <c r="UQ1865" s="6"/>
      <c r="UR1865" s="6"/>
      <c r="US1865" s="6"/>
      <c r="UT1865" s="6"/>
      <c r="UU1865" s="6"/>
      <c r="UV1865" s="6"/>
      <c r="UW1865" s="6"/>
      <c r="UX1865" s="6"/>
      <c r="UY1865" s="6"/>
      <c r="UZ1865" s="6"/>
      <c r="VA1865" s="6"/>
      <c r="VM1865" s="6"/>
      <c r="VN1865" s="6"/>
      <c r="VO1865" s="6"/>
      <c r="VP1865" s="6"/>
      <c r="VQ1865" s="6"/>
      <c r="VR1865" s="6"/>
      <c r="VS1865" s="6"/>
      <c r="VT1865" s="6"/>
      <c r="VU1865" s="6"/>
      <c r="VV1865" s="6"/>
      <c r="VW1865" s="6"/>
      <c r="VX1865" s="6"/>
      <c r="VY1865" s="6"/>
      <c r="VZ1865" s="6"/>
      <c r="WA1865" s="6"/>
      <c r="WB1865" s="6"/>
      <c r="WC1865" s="6"/>
      <c r="WD1865" s="6"/>
      <c r="WE1865" s="6"/>
      <c r="WF1865" s="6"/>
      <c r="WO1865" s="6"/>
      <c r="WP1865" s="6"/>
      <c r="WQ1865" s="6"/>
      <c r="WR1865" s="6"/>
      <c r="WS1865" s="6"/>
      <c r="WT1865" s="6"/>
      <c r="WU1865" s="6"/>
      <c r="WV1865" s="6"/>
      <c r="WW1865" s="6"/>
      <c r="WX1865" s="6"/>
      <c r="WY1865" s="6"/>
      <c r="WZ1865" s="6"/>
      <c r="XA1865" s="6"/>
      <c r="XB1865" s="6"/>
      <c r="XC1865" s="6"/>
      <c r="XD1865" s="6"/>
      <c r="XE1865" s="6"/>
      <c r="XF1865" s="6"/>
      <c r="XG1865" s="6"/>
      <c r="XH1865" s="6"/>
    </row>
    <row r="1866" spans="2:632" s="4" customFormat="1" x14ac:dyDescent="0.2">
      <c r="B1866" s="6"/>
      <c r="C1866" s="6"/>
      <c r="E1866" s="6"/>
      <c r="UH1866" s="6"/>
      <c r="UI1866" s="6"/>
      <c r="UJ1866" s="6"/>
      <c r="UK1866" s="6"/>
      <c r="UL1866" s="6"/>
      <c r="UM1866" s="6"/>
      <c r="UN1866" s="6"/>
      <c r="UO1866" s="6"/>
      <c r="UP1866" s="6"/>
      <c r="UQ1866" s="6"/>
      <c r="UR1866" s="6"/>
      <c r="US1866" s="6"/>
      <c r="UT1866" s="6"/>
      <c r="UU1866" s="6"/>
      <c r="UV1866" s="6"/>
      <c r="UW1866" s="6"/>
      <c r="UX1866" s="6"/>
      <c r="UY1866" s="6"/>
      <c r="UZ1866" s="6"/>
      <c r="VA1866" s="6"/>
      <c r="VM1866" s="6"/>
      <c r="VN1866" s="6"/>
      <c r="VO1866" s="6"/>
      <c r="VP1866" s="6"/>
      <c r="VQ1866" s="6"/>
      <c r="VR1866" s="6"/>
      <c r="VS1866" s="6"/>
      <c r="VT1866" s="6"/>
      <c r="VU1866" s="6"/>
      <c r="VV1866" s="6"/>
      <c r="VW1866" s="6"/>
      <c r="VX1866" s="6"/>
      <c r="VY1866" s="6"/>
      <c r="VZ1866" s="6"/>
      <c r="WA1866" s="6"/>
      <c r="WB1866" s="6"/>
      <c r="WC1866" s="6"/>
      <c r="WD1866" s="6"/>
      <c r="WE1866" s="6"/>
      <c r="WF1866" s="6"/>
      <c r="WO1866" s="6"/>
      <c r="WP1866" s="6"/>
      <c r="WQ1866" s="6"/>
      <c r="WR1866" s="6"/>
      <c r="WS1866" s="6"/>
      <c r="WT1866" s="6"/>
      <c r="WU1866" s="6"/>
      <c r="WV1866" s="6"/>
      <c r="WW1866" s="6"/>
      <c r="WX1866" s="6"/>
      <c r="WY1866" s="6"/>
      <c r="WZ1866" s="6"/>
      <c r="XA1866" s="6"/>
      <c r="XB1866" s="6"/>
      <c r="XC1866" s="6"/>
      <c r="XD1866" s="6"/>
      <c r="XE1866" s="6"/>
      <c r="XF1866" s="6"/>
      <c r="XG1866" s="6"/>
      <c r="XH1866" s="6"/>
    </row>
    <row r="1867" spans="2:632" s="4" customFormat="1" x14ac:dyDescent="0.2">
      <c r="B1867" s="6"/>
      <c r="C1867" s="6"/>
      <c r="E1867" s="6"/>
      <c r="UH1867" s="6"/>
      <c r="UI1867" s="6"/>
      <c r="UJ1867" s="6"/>
      <c r="UK1867" s="6"/>
      <c r="UL1867" s="6"/>
      <c r="UM1867" s="6"/>
      <c r="UN1867" s="6"/>
      <c r="UO1867" s="6"/>
      <c r="UP1867" s="6"/>
      <c r="UQ1867" s="6"/>
      <c r="UR1867" s="6"/>
      <c r="US1867" s="6"/>
      <c r="UT1867" s="6"/>
      <c r="UU1867" s="6"/>
      <c r="UV1867" s="6"/>
      <c r="UW1867" s="6"/>
      <c r="UX1867" s="6"/>
      <c r="UY1867" s="6"/>
      <c r="UZ1867" s="6"/>
      <c r="VA1867" s="6"/>
      <c r="VM1867" s="6"/>
      <c r="VN1867" s="6"/>
      <c r="VO1867" s="6"/>
      <c r="VP1867" s="6"/>
      <c r="VQ1867" s="6"/>
      <c r="VR1867" s="6"/>
      <c r="VS1867" s="6"/>
      <c r="VT1867" s="6"/>
      <c r="VU1867" s="6"/>
      <c r="VV1867" s="6"/>
      <c r="VW1867" s="6"/>
      <c r="VX1867" s="6"/>
      <c r="VY1867" s="6"/>
      <c r="VZ1867" s="6"/>
      <c r="WA1867" s="6"/>
      <c r="WB1867" s="6"/>
      <c r="WC1867" s="6"/>
      <c r="WD1867" s="6"/>
      <c r="WE1867" s="6"/>
      <c r="WF1867" s="6"/>
      <c r="WO1867" s="6"/>
      <c r="WP1867" s="6"/>
      <c r="WQ1867" s="6"/>
      <c r="WR1867" s="6"/>
      <c r="WS1867" s="6"/>
      <c r="WT1867" s="6"/>
      <c r="WU1867" s="6"/>
      <c r="WV1867" s="6"/>
      <c r="WW1867" s="6"/>
      <c r="WX1867" s="6"/>
      <c r="WY1867" s="6"/>
      <c r="WZ1867" s="6"/>
      <c r="XA1867" s="6"/>
      <c r="XB1867" s="6"/>
      <c r="XC1867" s="6"/>
      <c r="XD1867" s="6"/>
      <c r="XE1867" s="6"/>
      <c r="XF1867" s="6"/>
      <c r="XG1867" s="6"/>
      <c r="XH1867" s="6"/>
    </row>
    <row r="1868" spans="2:632" s="4" customFormat="1" x14ac:dyDescent="0.2">
      <c r="B1868" s="6"/>
      <c r="C1868" s="6"/>
      <c r="E1868" s="6"/>
      <c r="UH1868" s="6"/>
      <c r="UI1868" s="6"/>
      <c r="UJ1868" s="6"/>
      <c r="UK1868" s="6"/>
      <c r="UL1868" s="6"/>
      <c r="UM1868" s="6"/>
      <c r="UN1868" s="6"/>
      <c r="UO1868" s="6"/>
      <c r="UP1868" s="6"/>
      <c r="UQ1868" s="6"/>
      <c r="UR1868" s="6"/>
      <c r="US1868" s="6"/>
      <c r="UT1868" s="6"/>
      <c r="UU1868" s="6"/>
      <c r="UV1868" s="6"/>
      <c r="UW1868" s="6"/>
      <c r="UX1868" s="6"/>
      <c r="UY1868" s="6"/>
      <c r="UZ1868" s="6"/>
      <c r="VA1868" s="6"/>
      <c r="VM1868" s="6"/>
      <c r="VN1868" s="6"/>
      <c r="VO1868" s="6"/>
      <c r="VP1868" s="6"/>
      <c r="VQ1868" s="6"/>
      <c r="VR1868" s="6"/>
      <c r="VS1868" s="6"/>
      <c r="VT1868" s="6"/>
      <c r="VU1868" s="6"/>
      <c r="VV1868" s="6"/>
      <c r="VW1868" s="6"/>
      <c r="VX1868" s="6"/>
      <c r="VY1868" s="6"/>
      <c r="VZ1868" s="6"/>
      <c r="WA1868" s="6"/>
      <c r="WB1868" s="6"/>
      <c r="WC1868" s="6"/>
      <c r="WD1868" s="6"/>
      <c r="WE1868" s="6"/>
      <c r="WF1868" s="6"/>
      <c r="WO1868" s="6"/>
      <c r="WP1868" s="6"/>
      <c r="WQ1868" s="6"/>
      <c r="WR1868" s="6"/>
      <c r="WS1868" s="6"/>
      <c r="WT1868" s="6"/>
      <c r="WU1868" s="6"/>
      <c r="WV1868" s="6"/>
      <c r="WW1868" s="6"/>
      <c r="WX1868" s="6"/>
      <c r="WY1868" s="6"/>
      <c r="WZ1868" s="6"/>
      <c r="XA1868" s="6"/>
      <c r="XB1868" s="6"/>
      <c r="XC1868" s="6"/>
      <c r="XD1868" s="6"/>
      <c r="XE1868" s="6"/>
      <c r="XF1868" s="6"/>
      <c r="XG1868" s="6"/>
      <c r="XH1868" s="6"/>
    </row>
    <row r="1869" spans="2:632" s="4" customFormat="1" x14ac:dyDescent="0.2">
      <c r="B1869" s="6"/>
      <c r="C1869" s="6"/>
      <c r="E1869" s="6"/>
      <c r="UH1869" s="6"/>
      <c r="UI1869" s="6"/>
      <c r="UJ1869" s="6"/>
      <c r="UK1869" s="6"/>
      <c r="UL1869" s="6"/>
      <c r="UM1869" s="6"/>
      <c r="UN1869" s="6"/>
      <c r="UO1869" s="6"/>
      <c r="UP1869" s="6"/>
      <c r="UQ1869" s="6"/>
      <c r="UR1869" s="6"/>
      <c r="US1869" s="6"/>
      <c r="UT1869" s="6"/>
      <c r="UU1869" s="6"/>
      <c r="UV1869" s="6"/>
      <c r="UW1869" s="6"/>
      <c r="UX1869" s="6"/>
      <c r="UY1869" s="6"/>
      <c r="UZ1869" s="6"/>
      <c r="VA1869" s="6"/>
      <c r="VM1869" s="6"/>
      <c r="VN1869" s="6"/>
      <c r="VO1869" s="6"/>
      <c r="VP1869" s="6"/>
      <c r="VQ1869" s="6"/>
      <c r="VR1869" s="6"/>
      <c r="VS1869" s="6"/>
      <c r="VT1869" s="6"/>
      <c r="VU1869" s="6"/>
      <c r="VV1869" s="6"/>
      <c r="VW1869" s="6"/>
      <c r="VX1869" s="6"/>
      <c r="VY1869" s="6"/>
      <c r="VZ1869" s="6"/>
      <c r="WA1869" s="6"/>
      <c r="WB1869" s="6"/>
      <c r="WC1869" s="6"/>
      <c r="WD1869" s="6"/>
      <c r="WE1869" s="6"/>
      <c r="WF1869" s="6"/>
      <c r="WO1869" s="6"/>
      <c r="WP1869" s="6"/>
      <c r="WQ1869" s="6"/>
      <c r="WR1869" s="6"/>
      <c r="WS1869" s="6"/>
      <c r="WT1869" s="6"/>
      <c r="WU1869" s="6"/>
      <c r="WV1869" s="6"/>
      <c r="WW1869" s="6"/>
      <c r="WX1869" s="6"/>
      <c r="WY1869" s="6"/>
      <c r="WZ1869" s="6"/>
      <c r="XA1869" s="6"/>
      <c r="XB1869" s="6"/>
      <c r="XC1869" s="6"/>
      <c r="XD1869" s="6"/>
      <c r="XE1869" s="6"/>
      <c r="XF1869" s="6"/>
      <c r="XG1869" s="6"/>
      <c r="XH1869" s="6"/>
    </row>
    <row r="1870" spans="2:632" s="4" customFormat="1" x14ac:dyDescent="0.2">
      <c r="B1870" s="6"/>
      <c r="C1870" s="6"/>
      <c r="E1870" s="6"/>
      <c r="UH1870" s="6"/>
      <c r="UI1870" s="6"/>
      <c r="UJ1870" s="6"/>
      <c r="UK1870" s="6"/>
      <c r="UL1870" s="6"/>
      <c r="UM1870" s="6"/>
      <c r="UN1870" s="6"/>
      <c r="UO1870" s="6"/>
      <c r="UP1870" s="6"/>
      <c r="UQ1870" s="6"/>
      <c r="UR1870" s="6"/>
      <c r="US1870" s="6"/>
      <c r="UT1870" s="6"/>
      <c r="UU1870" s="6"/>
      <c r="UV1870" s="6"/>
      <c r="UW1870" s="6"/>
      <c r="UX1870" s="6"/>
      <c r="UY1870" s="6"/>
      <c r="UZ1870" s="6"/>
      <c r="VA1870" s="6"/>
      <c r="VM1870" s="6"/>
      <c r="VN1870" s="6"/>
      <c r="VO1870" s="6"/>
      <c r="VP1870" s="6"/>
      <c r="VQ1870" s="6"/>
      <c r="VR1870" s="6"/>
      <c r="VS1870" s="6"/>
      <c r="VT1870" s="6"/>
      <c r="VU1870" s="6"/>
      <c r="VV1870" s="6"/>
      <c r="VW1870" s="6"/>
      <c r="VX1870" s="6"/>
      <c r="VY1870" s="6"/>
      <c r="VZ1870" s="6"/>
      <c r="WA1870" s="6"/>
      <c r="WB1870" s="6"/>
      <c r="WC1870" s="6"/>
      <c r="WD1870" s="6"/>
      <c r="WE1870" s="6"/>
      <c r="WF1870" s="6"/>
      <c r="WO1870" s="6"/>
      <c r="WP1870" s="6"/>
      <c r="WQ1870" s="6"/>
      <c r="WR1870" s="6"/>
      <c r="WS1870" s="6"/>
      <c r="WT1870" s="6"/>
      <c r="WU1870" s="6"/>
      <c r="WV1870" s="6"/>
      <c r="WW1870" s="6"/>
      <c r="WX1870" s="6"/>
      <c r="WY1870" s="6"/>
      <c r="WZ1870" s="6"/>
      <c r="XA1870" s="6"/>
      <c r="XB1870" s="6"/>
      <c r="XC1870" s="6"/>
      <c r="XD1870" s="6"/>
      <c r="XE1870" s="6"/>
      <c r="XF1870" s="6"/>
      <c r="XG1870" s="6"/>
      <c r="XH1870" s="6"/>
    </row>
    <row r="1871" spans="2:632" s="4" customFormat="1" x14ac:dyDescent="0.2">
      <c r="B1871" s="6"/>
      <c r="C1871" s="6"/>
      <c r="E1871" s="6"/>
      <c r="UH1871" s="6"/>
      <c r="UI1871" s="6"/>
      <c r="UJ1871" s="6"/>
      <c r="UK1871" s="6"/>
      <c r="UL1871" s="6"/>
      <c r="UM1871" s="6"/>
      <c r="UN1871" s="6"/>
      <c r="UO1871" s="6"/>
      <c r="UP1871" s="6"/>
      <c r="UQ1871" s="6"/>
      <c r="UR1871" s="6"/>
      <c r="US1871" s="6"/>
      <c r="UT1871" s="6"/>
      <c r="UU1871" s="6"/>
      <c r="UV1871" s="6"/>
      <c r="UW1871" s="6"/>
      <c r="UX1871" s="6"/>
      <c r="UY1871" s="6"/>
      <c r="UZ1871" s="6"/>
      <c r="VA1871" s="6"/>
      <c r="VM1871" s="6"/>
      <c r="VN1871" s="6"/>
      <c r="VO1871" s="6"/>
      <c r="VP1871" s="6"/>
      <c r="VQ1871" s="6"/>
      <c r="VR1871" s="6"/>
      <c r="VS1871" s="6"/>
      <c r="VT1871" s="6"/>
      <c r="VU1871" s="6"/>
      <c r="VV1871" s="6"/>
      <c r="VW1871" s="6"/>
      <c r="VX1871" s="6"/>
      <c r="VY1871" s="6"/>
      <c r="VZ1871" s="6"/>
      <c r="WA1871" s="6"/>
      <c r="WB1871" s="6"/>
      <c r="WC1871" s="6"/>
      <c r="WD1871" s="6"/>
      <c r="WE1871" s="6"/>
      <c r="WF1871" s="6"/>
      <c r="WO1871" s="6"/>
      <c r="WP1871" s="6"/>
      <c r="WQ1871" s="6"/>
      <c r="WR1871" s="6"/>
      <c r="WS1871" s="6"/>
      <c r="WT1871" s="6"/>
      <c r="WU1871" s="6"/>
      <c r="WV1871" s="6"/>
      <c r="WW1871" s="6"/>
      <c r="WX1871" s="6"/>
      <c r="WY1871" s="6"/>
      <c r="WZ1871" s="6"/>
      <c r="XA1871" s="6"/>
      <c r="XB1871" s="6"/>
      <c r="XC1871" s="6"/>
      <c r="XD1871" s="6"/>
      <c r="XE1871" s="6"/>
      <c r="XF1871" s="6"/>
      <c r="XG1871" s="6"/>
      <c r="XH1871" s="6"/>
    </row>
    <row r="1872" spans="2:632" s="4" customFormat="1" x14ac:dyDescent="0.2">
      <c r="B1872" s="6"/>
      <c r="C1872" s="6"/>
      <c r="E1872" s="6"/>
      <c r="UH1872" s="6"/>
      <c r="UI1872" s="6"/>
      <c r="UJ1872" s="6"/>
      <c r="UK1872" s="6"/>
      <c r="UL1872" s="6"/>
      <c r="UM1872" s="6"/>
      <c r="UN1872" s="6"/>
      <c r="UO1872" s="6"/>
      <c r="UP1872" s="6"/>
      <c r="UQ1872" s="6"/>
      <c r="UR1872" s="6"/>
      <c r="US1872" s="6"/>
      <c r="UT1872" s="6"/>
      <c r="UU1872" s="6"/>
      <c r="UV1872" s="6"/>
      <c r="UW1872" s="6"/>
      <c r="UX1872" s="6"/>
      <c r="UY1872" s="6"/>
      <c r="UZ1872" s="6"/>
      <c r="VA1872" s="6"/>
      <c r="VM1872" s="6"/>
      <c r="VN1872" s="6"/>
      <c r="VO1872" s="6"/>
      <c r="VP1872" s="6"/>
      <c r="VQ1872" s="6"/>
      <c r="VR1872" s="6"/>
      <c r="VS1872" s="6"/>
      <c r="VT1872" s="6"/>
      <c r="VU1872" s="6"/>
      <c r="VV1872" s="6"/>
      <c r="VW1872" s="6"/>
      <c r="VX1872" s="6"/>
      <c r="VY1872" s="6"/>
      <c r="VZ1872" s="6"/>
      <c r="WA1872" s="6"/>
      <c r="WB1872" s="6"/>
      <c r="WC1872" s="6"/>
      <c r="WD1872" s="6"/>
      <c r="WE1872" s="6"/>
      <c r="WF1872" s="6"/>
      <c r="WO1872" s="6"/>
      <c r="WP1872" s="6"/>
      <c r="WQ1872" s="6"/>
      <c r="WR1872" s="6"/>
      <c r="WS1872" s="6"/>
      <c r="WT1872" s="6"/>
      <c r="WU1872" s="6"/>
      <c r="WV1872" s="6"/>
      <c r="WW1872" s="6"/>
      <c r="WX1872" s="6"/>
      <c r="WY1872" s="6"/>
      <c r="WZ1872" s="6"/>
      <c r="XA1872" s="6"/>
      <c r="XB1872" s="6"/>
      <c r="XC1872" s="6"/>
      <c r="XD1872" s="6"/>
      <c r="XE1872" s="6"/>
      <c r="XF1872" s="6"/>
      <c r="XG1872" s="6"/>
      <c r="XH1872" s="6"/>
    </row>
    <row r="1873" spans="2:632" s="4" customFormat="1" x14ac:dyDescent="0.2">
      <c r="B1873" s="6"/>
      <c r="C1873" s="6"/>
      <c r="E1873" s="6"/>
      <c r="UH1873" s="6"/>
      <c r="UI1873" s="6"/>
      <c r="UJ1873" s="6"/>
      <c r="UK1873" s="6"/>
      <c r="UL1873" s="6"/>
      <c r="UM1873" s="6"/>
      <c r="UN1873" s="6"/>
      <c r="UO1873" s="6"/>
      <c r="UP1873" s="6"/>
      <c r="UQ1873" s="6"/>
      <c r="UR1873" s="6"/>
      <c r="US1873" s="6"/>
      <c r="UT1873" s="6"/>
      <c r="UU1873" s="6"/>
      <c r="UV1873" s="6"/>
      <c r="UW1873" s="6"/>
      <c r="UX1873" s="6"/>
      <c r="UY1873" s="6"/>
      <c r="UZ1873" s="6"/>
      <c r="VA1873" s="6"/>
      <c r="VM1873" s="6"/>
      <c r="VN1873" s="6"/>
      <c r="VO1873" s="6"/>
      <c r="VP1873" s="6"/>
      <c r="VQ1873" s="6"/>
      <c r="VR1873" s="6"/>
      <c r="VS1873" s="6"/>
      <c r="VT1873" s="6"/>
      <c r="VU1873" s="6"/>
      <c r="VV1873" s="6"/>
      <c r="VW1873" s="6"/>
      <c r="VX1873" s="6"/>
      <c r="VY1873" s="6"/>
      <c r="VZ1873" s="6"/>
      <c r="WA1873" s="6"/>
      <c r="WB1873" s="6"/>
      <c r="WC1873" s="6"/>
      <c r="WD1873" s="6"/>
      <c r="WE1873" s="6"/>
      <c r="WF1873" s="6"/>
      <c r="WO1873" s="6"/>
      <c r="WP1873" s="6"/>
      <c r="WQ1873" s="6"/>
      <c r="WR1873" s="6"/>
      <c r="WS1873" s="6"/>
      <c r="WT1873" s="6"/>
      <c r="WU1873" s="6"/>
      <c r="WV1873" s="6"/>
      <c r="WW1873" s="6"/>
      <c r="WX1873" s="6"/>
      <c r="WY1873" s="6"/>
      <c r="WZ1873" s="6"/>
      <c r="XA1873" s="6"/>
      <c r="XB1873" s="6"/>
      <c r="XC1873" s="6"/>
      <c r="XD1873" s="6"/>
      <c r="XE1873" s="6"/>
      <c r="XF1873" s="6"/>
      <c r="XG1873" s="6"/>
      <c r="XH1873" s="6"/>
    </row>
    <row r="1874" spans="2:632" s="4" customFormat="1" x14ac:dyDescent="0.2">
      <c r="B1874" s="6"/>
      <c r="C1874" s="6"/>
      <c r="E1874" s="6"/>
      <c r="UH1874" s="6"/>
      <c r="UI1874" s="6"/>
      <c r="UJ1874" s="6"/>
      <c r="UK1874" s="6"/>
      <c r="UL1874" s="6"/>
      <c r="UM1874" s="6"/>
      <c r="UN1874" s="6"/>
      <c r="UO1874" s="6"/>
      <c r="UP1874" s="6"/>
      <c r="UQ1874" s="6"/>
      <c r="UR1874" s="6"/>
      <c r="US1874" s="6"/>
      <c r="UT1874" s="6"/>
      <c r="UU1874" s="6"/>
      <c r="UV1874" s="6"/>
      <c r="UW1874" s="6"/>
      <c r="UX1874" s="6"/>
      <c r="UY1874" s="6"/>
      <c r="UZ1874" s="6"/>
      <c r="VA1874" s="6"/>
      <c r="VM1874" s="6"/>
      <c r="VN1874" s="6"/>
      <c r="VO1874" s="6"/>
      <c r="VP1874" s="6"/>
      <c r="VQ1874" s="6"/>
      <c r="VR1874" s="6"/>
      <c r="VS1874" s="6"/>
      <c r="VT1874" s="6"/>
      <c r="VU1874" s="6"/>
      <c r="VV1874" s="6"/>
      <c r="VW1874" s="6"/>
      <c r="VX1874" s="6"/>
      <c r="VY1874" s="6"/>
      <c r="VZ1874" s="6"/>
      <c r="WA1874" s="6"/>
      <c r="WB1874" s="6"/>
      <c r="WC1874" s="6"/>
      <c r="WD1874" s="6"/>
      <c r="WE1874" s="6"/>
      <c r="WF1874" s="6"/>
      <c r="WO1874" s="6"/>
      <c r="WP1874" s="6"/>
      <c r="WQ1874" s="6"/>
      <c r="WR1874" s="6"/>
      <c r="WS1874" s="6"/>
      <c r="WT1874" s="6"/>
      <c r="WU1874" s="6"/>
      <c r="WV1874" s="6"/>
      <c r="WW1874" s="6"/>
      <c r="WX1874" s="6"/>
      <c r="WY1874" s="6"/>
      <c r="WZ1874" s="6"/>
      <c r="XA1874" s="6"/>
      <c r="XB1874" s="6"/>
      <c r="XC1874" s="6"/>
      <c r="XD1874" s="6"/>
      <c r="XE1874" s="6"/>
      <c r="XF1874" s="6"/>
      <c r="XG1874" s="6"/>
      <c r="XH1874" s="6"/>
    </row>
    <row r="1875" spans="2:632" s="4" customFormat="1" x14ac:dyDescent="0.2">
      <c r="B1875" s="6"/>
      <c r="C1875" s="6"/>
      <c r="E1875" s="6"/>
      <c r="UH1875" s="6"/>
      <c r="UI1875" s="6"/>
      <c r="UJ1875" s="6"/>
      <c r="UK1875" s="6"/>
      <c r="UL1875" s="6"/>
      <c r="UM1875" s="6"/>
      <c r="UN1875" s="6"/>
      <c r="UO1875" s="6"/>
      <c r="UP1875" s="6"/>
      <c r="UQ1875" s="6"/>
      <c r="UR1875" s="6"/>
      <c r="US1875" s="6"/>
      <c r="UT1875" s="6"/>
      <c r="UU1875" s="6"/>
      <c r="UV1875" s="6"/>
      <c r="UW1875" s="6"/>
      <c r="UX1875" s="6"/>
      <c r="UY1875" s="6"/>
      <c r="UZ1875" s="6"/>
      <c r="VA1875" s="6"/>
      <c r="VM1875" s="6"/>
      <c r="VN1875" s="6"/>
      <c r="VO1875" s="6"/>
      <c r="VP1875" s="6"/>
      <c r="VQ1875" s="6"/>
      <c r="VR1875" s="6"/>
      <c r="VS1875" s="6"/>
      <c r="VT1875" s="6"/>
      <c r="VU1875" s="6"/>
      <c r="VV1875" s="6"/>
      <c r="VW1875" s="6"/>
      <c r="VX1875" s="6"/>
      <c r="VY1875" s="6"/>
      <c r="VZ1875" s="6"/>
      <c r="WA1875" s="6"/>
      <c r="WB1875" s="6"/>
      <c r="WC1875" s="6"/>
      <c r="WD1875" s="6"/>
      <c r="WE1875" s="6"/>
      <c r="WF1875" s="6"/>
      <c r="WO1875" s="6"/>
      <c r="WP1875" s="6"/>
      <c r="WQ1875" s="6"/>
      <c r="WR1875" s="6"/>
      <c r="WS1875" s="6"/>
      <c r="WT1875" s="6"/>
      <c r="WU1875" s="6"/>
      <c r="WV1875" s="6"/>
      <c r="WW1875" s="6"/>
      <c r="WX1875" s="6"/>
      <c r="WY1875" s="6"/>
      <c r="WZ1875" s="6"/>
      <c r="XA1875" s="6"/>
      <c r="XB1875" s="6"/>
      <c r="XC1875" s="6"/>
      <c r="XD1875" s="6"/>
      <c r="XE1875" s="6"/>
      <c r="XF1875" s="6"/>
      <c r="XG1875" s="6"/>
      <c r="XH1875" s="6"/>
    </row>
    <row r="1876" spans="2:632" s="4" customFormat="1" x14ac:dyDescent="0.2">
      <c r="B1876" s="6"/>
      <c r="C1876" s="6"/>
      <c r="E1876" s="6"/>
      <c r="UH1876" s="6"/>
      <c r="UI1876" s="6"/>
      <c r="UJ1876" s="6"/>
      <c r="UK1876" s="6"/>
      <c r="UL1876" s="6"/>
      <c r="UM1876" s="6"/>
      <c r="UN1876" s="6"/>
      <c r="UO1876" s="6"/>
      <c r="UP1876" s="6"/>
      <c r="UQ1876" s="6"/>
      <c r="UR1876" s="6"/>
      <c r="US1876" s="6"/>
      <c r="UT1876" s="6"/>
      <c r="UU1876" s="6"/>
      <c r="UV1876" s="6"/>
      <c r="UW1876" s="6"/>
      <c r="UX1876" s="6"/>
      <c r="UY1876" s="6"/>
      <c r="UZ1876" s="6"/>
      <c r="VA1876" s="6"/>
      <c r="VM1876" s="6"/>
      <c r="VN1876" s="6"/>
      <c r="VO1876" s="6"/>
      <c r="VP1876" s="6"/>
      <c r="VQ1876" s="6"/>
      <c r="VR1876" s="6"/>
      <c r="VS1876" s="6"/>
      <c r="VT1876" s="6"/>
      <c r="VU1876" s="6"/>
      <c r="VV1876" s="6"/>
      <c r="VW1876" s="6"/>
      <c r="VX1876" s="6"/>
      <c r="VY1876" s="6"/>
      <c r="VZ1876" s="6"/>
      <c r="WA1876" s="6"/>
      <c r="WB1876" s="6"/>
      <c r="WC1876" s="6"/>
      <c r="WD1876" s="6"/>
      <c r="WE1876" s="6"/>
      <c r="WF1876" s="6"/>
      <c r="WO1876" s="6"/>
      <c r="WP1876" s="6"/>
      <c r="WQ1876" s="6"/>
      <c r="WR1876" s="6"/>
      <c r="WS1876" s="6"/>
      <c r="WT1876" s="6"/>
      <c r="WU1876" s="6"/>
      <c r="WV1876" s="6"/>
      <c r="WW1876" s="6"/>
      <c r="WX1876" s="6"/>
      <c r="WY1876" s="6"/>
      <c r="WZ1876" s="6"/>
      <c r="XA1876" s="6"/>
      <c r="XB1876" s="6"/>
      <c r="XC1876" s="6"/>
      <c r="XD1876" s="6"/>
      <c r="XE1876" s="6"/>
      <c r="XF1876" s="6"/>
      <c r="XG1876" s="6"/>
      <c r="XH1876" s="6"/>
    </row>
    <row r="1877" spans="2:632" s="4" customFormat="1" x14ac:dyDescent="0.2">
      <c r="B1877" s="6"/>
      <c r="C1877" s="6"/>
      <c r="E1877" s="6"/>
      <c r="UH1877" s="6"/>
      <c r="UI1877" s="6"/>
      <c r="UJ1877" s="6"/>
      <c r="UK1877" s="6"/>
      <c r="UL1877" s="6"/>
      <c r="UM1877" s="6"/>
      <c r="UN1877" s="6"/>
      <c r="UO1877" s="6"/>
      <c r="UP1877" s="6"/>
      <c r="UQ1877" s="6"/>
      <c r="UR1877" s="6"/>
      <c r="US1877" s="6"/>
      <c r="UT1877" s="6"/>
      <c r="UU1877" s="6"/>
      <c r="UV1877" s="6"/>
      <c r="UW1877" s="6"/>
      <c r="UX1877" s="6"/>
      <c r="UY1877" s="6"/>
      <c r="UZ1877" s="6"/>
      <c r="VA1877" s="6"/>
      <c r="VM1877" s="6"/>
      <c r="VN1877" s="6"/>
      <c r="VO1877" s="6"/>
      <c r="VP1877" s="6"/>
      <c r="VQ1877" s="6"/>
      <c r="VR1877" s="6"/>
      <c r="VS1877" s="6"/>
      <c r="VT1877" s="6"/>
      <c r="VU1877" s="6"/>
      <c r="VV1877" s="6"/>
      <c r="VW1877" s="6"/>
      <c r="VX1877" s="6"/>
      <c r="VY1877" s="6"/>
      <c r="VZ1877" s="6"/>
      <c r="WA1877" s="6"/>
      <c r="WB1877" s="6"/>
      <c r="WC1877" s="6"/>
      <c r="WD1877" s="6"/>
      <c r="WE1877" s="6"/>
      <c r="WF1877" s="6"/>
      <c r="WO1877" s="6"/>
      <c r="WP1877" s="6"/>
      <c r="WQ1877" s="6"/>
      <c r="WR1877" s="6"/>
      <c r="WS1877" s="6"/>
      <c r="WT1877" s="6"/>
      <c r="WU1877" s="6"/>
      <c r="WV1877" s="6"/>
      <c r="WW1877" s="6"/>
      <c r="WX1877" s="6"/>
      <c r="WY1877" s="6"/>
      <c r="WZ1877" s="6"/>
      <c r="XA1877" s="6"/>
      <c r="XB1877" s="6"/>
      <c r="XC1877" s="6"/>
      <c r="XD1877" s="6"/>
      <c r="XE1877" s="6"/>
      <c r="XF1877" s="6"/>
      <c r="XG1877" s="6"/>
      <c r="XH1877" s="6"/>
    </row>
    <row r="1878" spans="2:632" s="4" customFormat="1" x14ac:dyDescent="0.2">
      <c r="B1878" s="6"/>
      <c r="C1878" s="6"/>
      <c r="E1878" s="6"/>
      <c r="UH1878" s="6"/>
      <c r="UI1878" s="6"/>
      <c r="UJ1878" s="6"/>
      <c r="UK1878" s="6"/>
      <c r="UL1878" s="6"/>
      <c r="UM1878" s="6"/>
      <c r="UN1878" s="6"/>
      <c r="UO1878" s="6"/>
      <c r="UP1878" s="6"/>
      <c r="UQ1878" s="6"/>
      <c r="UR1878" s="6"/>
      <c r="US1878" s="6"/>
      <c r="UT1878" s="6"/>
      <c r="UU1878" s="6"/>
      <c r="UV1878" s="6"/>
      <c r="UW1878" s="6"/>
      <c r="UX1878" s="6"/>
      <c r="UY1878" s="6"/>
      <c r="UZ1878" s="6"/>
      <c r="VA1878" s="6"/>
      <c r="VM1878" s="6"/>
      <c r="VN1878" s="6"/>
      <c r="VO1878" s="6"/>
      <c r="VP1878" s="6"/>
      <c r="VQ1878" s="6"/>
      <c r="VR1878" s="6"/>
      <c r="VS1878" s="6"/>
      <c r="VT1878" s="6"/>
      <c r="VU1878" s="6"/>
      <c r="VV1878" s="6"/>
      <c r="VW1878" s="6"/>
      <c r="VX1878" s="6"/>
      <c r="VY1878" s="6"/>
      <c r="VZ1878" s="6"/>
      <c r="WA1878" s="6"/>
      <c r="WB1878" s="6"/>
      <c r="WC1878" s="6"/>
      <c r="WD1878" s="6"/>
      <c r="WE1878" s="6"/>
      <c r="WF1878" s="6"/>
      <c r="WO1878" s="6"/>
      <c r="WP1878" s="6"/>
      <c r="WQ1878" s="6"/>
      <c r="WR1878" s="6"/>
      <c r="WS1878" s="6"/>
      <c r="WT1878" s="6"/>
      <c r="WU1878" s="6"/>
      <c r="WV1878" s="6"/>
      <c r="WW1878" s="6"/>
      <c r="WX1878" s="6"/>
      <c r="WY1878" s="6"/>
      <c r="WZ1878" s="6"/>
      <c r="XA1878" s="6"/>
      <c r="XB1878" s="6"/>
      <c r="XC1878" s="6"/>
      <c r="XD1878" s="6"/>
      <c r="XE1878" s="6"/>
      <c r="XF1878" s="6"/>
      <c r="XG1878" s="6"/>
      <c r="XH1878" s="6"/>
    </row>
    <row r="1879" spans="2:632" s="4" customFormat="1" x14ac:dyDescent="0.2">
      <c r="B1879" s="6"/>
      <c r="C1879" s="6"/>
      <c r="E1879" s="6"/>
      <c r="UH1879" s="6"/>
      <c r="UI1879" s="6"/>
      <c r="UJ1879" s="6"/>
      <c r="UK1879" s="6"/>
      <c r="UL1879" s="6"/>
      <c r="UM1879" s="6"/>
      <c r="UN1879" s="6"/>
      <c r="UO1879" s="6"/>
      <c r="UP1879" s="6"/>
      <c r="UQ1879" s="6"/>
      <c r="UR1879" s="6"/>
      <c r="US1879" s="6"/>
      <c r="UT1879" s="6"/>
      <c r="UU1879" s="6"/>
      <c r="UV1879" s="6"/>
      <c r="UW1879" s="6"/>
      <c r="UX1879" s="6"/>
      <c r="UY1879" s="6"/>
      <c r="UZ1879" s="6"/>
      <c r="VA1879" s="6"/>
      <c r="VM1879" s="6"/>
      <c r="VN1879" s="6"/>
      <c r="VO1879" s="6"/>
      <c r="VP1879" s="6"/>
      <c r="VQ1879" s="6"/>
      <c r="VR1879" s="6"/>
      <c r="VS1879" s="6"/>
      <c r="VT1879" s="6"/>
      <c r="VU1879" s="6"/>
      <c r="VV1879" s="6"/>
      <c r="VW1879" s="6"/>
      <c r="VX1879" s="6"/>
      <c r="VY1879" s="6"/>
      <c r="VZ1879" s="6"/>
      <c r="WA1879" s="6"/>
      <c r="WB1879" s="6"/>
      <c r="WC1879" s="6"/>
      <c r="WD1879" s="6"/>
      <c r="WE1879" s="6"/>
      <c r="WF1879" s="6"/>
      <c r="WO1879" s="6"/>
      <c r="WP1879" s="6"/>
      <c r="WQ1879" s="6"/>
      <c r="WR1879" s="6"/>
      <c r="WS1879" s="6"/>
      <c r="WT1879" s="6"/>
      <c r="WU1879" s="6"/>
      <c r="WV1879" s="6"/>
      <c r="WW1879" s="6"/>
      <c r="WX1879" s="6"/>
      <c r="WY1879" s="6"/>
      <c r="WZ1879" s="6"/>
      <c r="XA1879" s="6"/>
      <c r="XB1879" s="6"/>
      <c r="XC1879" s="6"/>
      <c r="XD1879" s="6"/>
      <c r="XE1879" s="6"/>
      <c r="XF1879" s="6"/>
      <c r="XG1879" s="6"/>
      <c r="XH1879" s="6"/>
    </row>
    <row r="1880" spans="2:632" s="4" customFormat="1" x14ac:dyDescent="0.2">
      <c r="B1880" s="6"/>
      <c r="C1880" s="6"/>
      <c r="E1880" s="6"/>
      <c r="UH1880" s="6"/>
      <c r="UI1880" s="6"/>
      <c r="UJ1880" s="6"/>
      <c r="UK1880" s="6"/>
      <c r="UL1880" s="6"/>
      <c r="UM1880" s="6"/>
      <c r="UN1880" s="6"/>
      <c r="UO1880" s="6"/>
      <c r="UP1880" s="6"/>
      <c r="UQ1880" s="6"/>
      <c r="UR1880" s="6"/>
      <c r="US1880" s="6"/>
      <c r="UT1880" s="6"/>
      <c r="UU1880" s="6"/>
      <c r="UV1880" s="6"/>
      <c r="UW1880" s="6"/>
      <c r="UX1880" s="6"/>
      <c r="UY1880" s="6"/>
      <c r="UZ1880" s="6"/>
      <c r="VA1880" s="6"/>
      <c r="VM1880" s="6"/>
      <c r="VN1880" s="6"/>
      <c r="VO1880" s="6"/>
      <c r="VP1880" s="6"/>
      <c r="VQ1880" s="6"/>
      <c r="VR1880" s="6"/>
      <c r="VS1880" s="6"/>
      <c r="VT1880" s="6"/>
      <c r="VU1880" s="6"/>
      <c r="VV1880" s="6"/>
      <c r="VW1880" s="6"/>
      <c r="VX1880" s="6"/>
      <c r="VY1880" s="6"/>
      <c r="VZ1880" s="6"/>
      <c r="WA1880" s="6"/>
      <c r="WB1880" s="6"/>
      <c r="WC1880" s="6"/>
      <c r="WD1880" s="6"/>
      <c r="WE1880" s="6"/>
      <c r="WF1880" s="6"/>
      <c r="WO1880" s="6"/>
      <c r="WP1880" s="6"/>
      <c r="WQ1880" s="6"/>
      <c r="WR1880" s="6"/>
      <c r="WS1880" s="6"/>
      <c r="WT1880" s="6"/>
      <c r="WU1880" s="6"/>
      <c r="WV1880" s="6"/>
      <c r="WW1880" s="6"/>
      <c r="WX1880" s="6"/>
      <c r="WY1880" s="6"/>
      <c r="WZ1880" s="6"/>
      <c r="XA1880" s="6"/>
      <c r="XB1880" s="6"/>
      <c r="XC1880" s="6"/>
      <c r="XD1880" s="6"/>
      <c r="XE1880" s="6"/>
      <c r="XF1880" s="6"/>
      <c r="XG1880" s="6"/>
      <c r="XH1880" s="6"/>
    </row>
    <row r="1881" spans="2:632" s="4" customFormat="1" x14ac:dyDescent="0.2">
      <c r="B1881" s="6"/>
      <c r="C1881" s="6"/>
      <c r="E1881" s="6"/>
      <c r="UH1881" s="6"/>
      <c r="UI1881" s="6"/>
      <c r="UJ1881" s="6"/>
      <c r="UK1881" s="6"/>
      <c r="UL1881" s="6"/>
      <c r="UM1881" s="6"/>
      <c r="UN1881" s="6"/>
      <c r="UO1881" s="6"/>
      <c r="UP1881" s="6"/>
      <c r="UQ1881" s="6"/>
      <c r="UR1881" s="6"/>
      <c r="US1881" s="6"/>
      <c r="UT1881" s="6"/>
      <c r="UU1881" s="6"/>
      <c r="UV1881" s="6"/>
      <c r="UW1881" s="6"/>
      <c r="UX1881" s="6"/>
      <c r="UY1881" s="6"/>
      <c r="UZ1881" s="6"/>
      <c r="VA1881" s="6"/>
      <c r="VM1881" s="6"/>
      <c r="VN1881" s="6"/>
      <c r="VO1881" s="6"/>
      <c r="VP1881" s="6"/>
      <c r="VQ1881" s="6"/>
      <c r="VR1881" s="6"/>
      <c r="VS1881" s="6"/>
      <c r="VT1881" s="6"/>
      <c r="VU1881" s="6"/>
      <c r="VV1881" s="6"/>
      <c r="VW1881" s="6"/>
      <c r="VX1881" s="6"/>
      <c r="VY1881" s="6"/>
      <c r="VZ1881" s="6"/>
      <c r="WA1881" s="6"/>
      <c r="WB1881" s="6"/>
      <c r="WC1881" s="6"/>
      <c r="WD1881" s="6"/>
      <c r="WE1881" s="6"/>
      <c r="WF1881" s="6"/>
      <c r="WO1881" s="6"/>
      <c r="WP1881" s="6"/>
      <c r="WQ1881" s="6"/>
      <c r="WR1881" s="6"/>
      <c r="WS1881" s="6"/>
      <c r="WT1881" s="6"/>
      <c r="WU1881" s="6"/>
      <c r="WV1881" s="6"/>
      <c r="WW1881" s="6"/>
      <c r="WX1881" s="6"/>
      <c r="WY1881" s="6"/>
      <c r="WZ1881" s="6"/>
      <c r="XA1881" s="6"/>
      <c r="XB1881" s="6"/>
      <c r="XC1881" s="6"/>
      <c r="XD1881" s="6"/>
      <c r="XE1881" s="6"/>
      <c r="XF1881" s="6"/>
      <c r="XG1881" s="6"/>
      <c r="XH1881" s="6"/>
    </row>
    <row r="1882" spans="2:632" s="4" customFormat="1" x14ac:dyDescent="0.2">
      <c r="B1882" s="6"/>
      <c r="C1882" s="6"/>
      <c r="E1882" s="6"/>
      <c r="UH1882" s="6"/>
      <c r="UI1882" s="6"/>
      <c r="UJ1882" s="6"/>
      <c r="UK1882" s="6"/>
      <c r="UL1882" s="6"/>
      <c r="UM1882" s="6"/>
      <c r="UN1882" s="6"/>
      <c r="UO1882" s="6"/>
      <c r="UP1882" s="6"/>
      <c r="UQ1882" s="6"/>
      <c r="UR1882" s="6"/>
      <c r="US1882" s="6"/>
      <c r="UT1882" s="6"/>
      <c r="UU1882" s="6"/>
      <c r="UV1882" s="6"/>
      <c r="UW1882" s="6"/>
      <c r="UX1882" s="6"/>
      <c r="UY1882" s="6"/>
      <c r="UZ1882" s="6"/>
      <c r="VA1882" s="6"/>
      <c r="VM1882" s="6"/>
      <c r="VN1882" s="6"/>
      <c r="VO1882" s="6"/>
      <c r="VP1882" s="6"/>
      <c r="VQ1882" s="6"/>
      <c r="VR1882" s="6"/>
      <c r="VS1882" s="6"/>
      <c r="VT1882" s="6"/>
      <c r="VU1882" s="6"/>
      <c r="VV1882" s="6"/>
      <c r="VW1882" s="6"/>
      <c r="VX1882" s="6"/>
      <c r="VY1882" s="6"/>
      <c r="VZ1882" s="6"/>
      <c r="WA1882" s="6"/>
      <c r="WB1882" s="6"/>
      <c r="WC1882" s="6"/>
      <c r="WD1882" s="6"/>
      <c r="WE1882" s="6"/>
      <c r="WF1882" s="6"/>
      <c r="WO1882" s="6"/>
      <c r="WP1882" s="6"/>
      <c r="WQ1882" s="6"/>
      <c r="WR1882" s="6"/>
      <c r="WS1882" s="6"/>
      <c r="WT1882" s="6"/>
      <c r="WU1882" s="6"/>
      <c r="WV1882" s="6"/>
      <c r="WW1882" s="6"/>
      <c r="WX1882" s="6"/>
      <c r="WY1882" s="6"/>
      <c r="WZ1882" s="6"/>
      <c r="XA1882" s="6"/>
      <c r="XB1882" s="6"/>
      <c r="XC1882" s="6"/>
      <c r="XD1882" s="6"/>
      <c r="XE1882" s="6"/>
      <c r="XF1882" s="6"/>
      <c r="XG1882" s="6"/>
      <c r="XH1882" s="6"/>
    </row>
    <row r="1883" spans="2:632" s="4" customFormat="1" x14ac:dyDescent="0.2">
      <c r="B1883" s="6"/>
      <c r="C1883" s="6"/>
      <c r="E1883" s="6"/>
      <c r="UH1883" s="6"/>
      <c r="UI1883" s="6"/>
      <c r="UJ1883" s="6"/>
      <c r="UK1883" s="6"/>
      <c r="UL1883" s="6"/>
      <c r="UM1883" s="6"/>
      <c r="UN1883" s="6"/>
      <c r="UO1883" s="6"/>
      <c r="UP1883" s="6"/>
      <c r="UQ1883" s="6"/>
      <c r="UR1883" s="6"/>
      <c r="US1883" s="6"/>
      <c r="UT1883" s="6"/>
      <c r="UU1883" s="6"/>
      <c r="UV1883" s="6"/>
      <c r="UW1883" s="6"/>
      <c r="UX1883" s="6"/>
      <c r="UY1883" s="6"/>
      <c r="UZ1883" s="6"/>
      <c r="VA1883" s="6"/>
      <c r="VM1883" s="6"/>
      <c r="VN1883" s="6"/>
      <c r="VO1883" s="6"/>
      <c r="VP1883" s="6"/>
      <c r="VQ1883" s="6"/>
      <c r="VR1883" s="6"/>
      <c r="VS1883" s="6"/>
      <c r="VT1883" s="6"/>
      <c r="VU1883" s="6"/>
      <c r="VV1883" s="6"/>
      <c r="VW1883" s="6"/>
      <c r="VX1883" s="6"/>
      <c r="VY1883" s="6"/>
      <c r="VZ1883" s="6"/>
      <c r="WA1883" s="6"/>
      <c r="WB1883" s="6"/>
      <c r="WC1883" s="6"/>
      <c r="WD1883" s="6"/>
      <c r="WE1883" s="6"/>
      <c r="WF1883" s="6"/>
      <c r="WO1883" s="6"/>
      <c r="WP1883" s="6"/>
      <c r="WQ1883" s="6"/>
      <c r="WR1883" s="6"/>
      <c r="WS1883" s="6"/>
      <c r="WT1883" s="6"/>
      <c r="WU1883" s="6"/>
      <c r="WV1883" s="6"/>
      <c r="WW1883" s="6"/>
      <c r="WX1883" s="6"/>
      <c r="WY1883" s="6"/>
      <c r="WZ1883" s="6"/>
      <c r="XA1883" s="6"/>
      <c r="XB1883" s="6"/>
      <c r="XC1883" s="6"/>
      <c r="XD1883" s="6"/>
      <c r="XE1883" s="6"/>
      <c r="XF1883" s="6"/>
      <c r="XG1883" s="6"/>
      <c r="XH1883" s="6"/>
    </row>
    <row r="1884" spans="2:632" s="4" customFormat="1" x14ac:dyDescent="0.2">
      <c r="B1884" s="6"/>
      <c r="C1884" s="6"/>
      <c r="E1884" s="6"/>
      <c r="UH1884" s="6"/>
      <c r="UI1884" s="6"/>
      <c r="UJ1884" s="6"/>
      <c r="UK1884" s="6"/>
      <c r="UL1884" s="6"/>
      <c r="UM1884" s="6"/>
      <c r="UN1884" s="6"/>
      <c r="UO1884" s="6"/>
      <c r="UP1884" s="6"/>
      <c r="UQ1884" s="6"/>
      <c r="UR1884" s="6"/>
      <c r="US1884" s="6"/>
      <c r="UT1884" s="6"/>
      <c r="UU1884" s="6"/>
      <c r="UV1884" s="6"/>
      <c r="UW1884" s="6"/>
      <c r="UX1884" s="6"/>
      <c r="UY1884" s="6"/>
      <c r="UZ1884" s="6"/>
      <c r="VA1884" s="6"/>
      <c r="VM1884" s="6"/>
      <c r="VN1884" s="6"/>
      <c r="VO1884" s="6"/>
      <c r="VP1884" s="6"/>
      <c r="VQ1884" s="6"/>
      <c r="VR1884" s="6"/>
      <c r="VS1884" s="6"/>
      <c r="VT1884" s="6"/>
      <c r="VU1884" s="6"/>
      <c r="VV1884" s="6"/>
      <c r="VW1884" s="6"/>
      <c r="VX1884" s="6"/>
      <c r="VY1884" s="6"/>
      <c r="VZ1884" s="6"/>
      <c r="WA1884" s="6"/>
      <c r="WB1884" s="6"/>
      <c r="WC1884" s="6"/>
      <c r="WD1884" s="6"/>
      <c r="WE1884" s="6"/>
      <c r="WF1884" s="6"/>
      <c r="WO1884" s="6"/>
      <c r="WP1884" s="6"/>
      <c r="WQ1884" s="6"/>
      <c r="WR1884" s="6"/>
      <c r="WS1884" s="6"/>
      <c r="WT1884" s="6"/>
      <c r="WU1884" s="6"/>
      <c r="WV1884" s="6"/>
      <c r="WW1884" s="6"/>
      <c r="WX1884" s="6"/>
      <c r="WY1884" s="6"/>
      <c r="WZ1884" s="6"/>
      <c r="XA1884" s="6"/>
      <c r="XB1884" s="6"/>
      <c r="XC1884" s="6"/>
      <c r="XD1884" s="6"/>
      <c r="XE1884" s="6"/>
      <c r="XF1884" s="6"/>
      <c r="XG1884" s="6"/>
      <c r="XH1884" s="6"/>
    </row>
    <row r="1885" spans="2:632" s="4" customFormat="1" x14ac:dyDescent="0.2">
      <c r="B1885" s="6"/>
      <c r="C1885" s="6"/>
      <c r="E1885" s="6"/>
      <c r="UH1885" s="6"/>
      <c r="UI1885" s="6"/>
      <c r="UJ1885" s="6"/>
      <c r="UK1885" s="6"/>
      <c r="UL1885" s="6"/>
      <c r="UM1885" s="6"/>
      <c r="UN1885" s="6"/>
      <c r="UO1885" s="6"/>
      <c r="UP1885" s="6"/>
      <c r="UQ1885" s="6"/>
      <c r="UR1885" s="6"/>
      <c r="US1885" s="6"/>
      <c r="UT1885" s="6"/>
      <c r="UU1885" s="6"/>
      <c r="UV1885" s="6"/>
      <c r="UW1885" s="6"/>
      <c r="UX1885" s="6"/>
      <c r="UY1885" s="6"/>
      <c r="UZ1885" s="6"/>
      <c r="VA1885" s="6"/>
      <c r="VM1885" s="6"/>
      <c r="VN1885" s="6"/>
      <c r="VO1885" s="6"/>
      <c r="VP1885" s="6"/>
      <c r="VQ1885" s="6"/>
      <c r="VR1885" s="6"/>
      <c r="VS1885" s="6"/>
      <c r="VT1885" s="6"/>
      <c r="VU1885" s="6"/>
      <c r="VV1885" s="6"/>
      <c r="VW1885" s="6"/>
      <c r="VX1885" s="6"/>
      <c r="VY1885" s="6"/>
      <c r="VZ1885" s="6"/>
      <c r="WA1885" s="6"/>
      <c r="WB1885" s="6"/>
      <c r="WC1885" s="6"/>
      <c r="WD1885" s="6"/>
      <c r="WE1885" s="6"/>
      <c r="WF1885" s="6"/>
      <c r="WO1885" s="6"/>
      <c r="WP1885" s="6"/>
      <c r="WQ1885" s="6"/>
      <c r="WR1885" s="6"/>
      <c r="WS1885" s="6"/>
      <c r="WT1885" s="6"/>
      <c r="WU1885" s="6"/>
      <c r="WV1885" s="6"/>
      <c r="WW1885" s="6"/>
      <c r="WX1885" s="6"/>
      <c r="WY1885" s="6"/>
      <c r="WZ1885" s="6"/>
      <c r="XA1885" s="6"/>
      <c r="XB1885" s="6"/>
      <c r="XC1885" s="6"/>
      <c r="XD1885" s="6"/>
      <c r="XE1885" s="6"/>
      <c r="XF1885" s="6"/>
      <c r="XG1885" s="6"/>
      <c r="XH1885" s="6"/>
    </row>
    <row r="1886" spans="2:632" s="4" customFormat="1" x14ac:dyDescent="0.2">
      <c r="B1886" s="6"/>
      <c r="C1886" s="6"/>
      <c r="E1886" s="6"/>
      <c r="UH1886" s="6"/>
      <c r="UI1886" s="6"/>
      <c r="UJ1886" s="6"/>
      <c r="UK1886" s="6"/>
      <c r="UL1886" s="6"/>
      <c r="UM1886" s="6"/>
      <c r="UN1886" s="6"/>
      <c r="UO1886" s="6"/>
      <c r="UP1886" s="6"/>
      <c r="UQ1886" s="6"/>
      <c r="UR1886" s="6"/>
      <c r="US1886" s="6"/>
      <c r="UT1886" s="6"/>
      <c r="UU1886" s="6"/>
      <c r="UV1886" s="6"/>
      <c r="UW1886" s="6"/>
      <c r="UX1886" s="6"/>
      <c r="UY1886" s="6"/>
      <c r="UZ1886" s="6"/>
      <c r="VA1886" s="6"/>
      <c r="VM1886" s="6"/>
      <c r="VN1886" s="6"/>
      <c r="VO1886" s="6"/>
      <c r="VP1886" s="6"/>
      <c r="VQ1886" s="6"/>
      <c r="VR1886" s="6"/>
      <c r="VS1886" s="6"/>
      <c r="VT1886" s="6"/>
      <c r="VU1886" s="6"/>
      <c r="VV1886" s="6"/>
      <c r="VW1886" s="6"/>
      <c r="VX1886" s="6"/>
      <c r="VY1886" s="6"/>
      <c r="VZ1886" s="6"/>
      <c r="WA1886" s="6"/>
      <c r="WB1886" s="6"/>
      <c r="WC1886" s="6"/>
      <c r="WD1886" s="6"/>
      <c r="WE1886" s="6"/>
      <c r="WF1886" s="6"/>
      <c r="WO1886" s="6"/>
      <c r="WP1886" s="6"/>
      <c r="WQ1886" s="6"/>
      <c r="WR1886" s="6"/>
      <c r="WS1886" s="6"/>
      <c r="WT1886" s="6"/>
      <c r="WU1886" s="6"/>
      <c r="WV1886" s="6"/>
      <c r="WW1886" s="6"/>
      <c r="WX1886" s="6"/>
      <c r="WY1886" s="6"/>
      <c r="WZ1886" s="6"/>
      <c r="XA1886" s="6"/>
      <c r="XB1886" s="6"/>
      <c r="XC1886" s="6"/>
      <c r="XD1886" s="6"/>
      <c r="XE1886" s="6"/>
      <c r="XF1886" s="6"/>
      <c r="XG1886" s="6"/>
      <c r="XH1886" s="6"/>
    </row>
    <row r="1887" spans="2:632" s="4" customFormat="1" x14ac:dyDescent="0.2">
      <c r="B1887" s="6"/>
      <c r="C1887" s="6"/>
      <c r="E1887" s="6"/>
      <c r="UH1887" s="6"/>
      <c r="UI1887" s="6"/>
      <c r="UJ1887" s="6"/>
      <c r="UK1887" s="6"/>
      <c r="UL1887" s="6"/>
      <c r="UM1887" s="6"/>
      <c r="UN1887" s="6"/>
      <c r="UO1887" s="6"/>
      <c r="UP1887" s="6"/>
      <c r="UQ1887" s="6"/>
      <c r="UR1887" s="6"/>
      <c r="US1887" s="6"/>
      <c r="UT1887" s="6"/>
      <c r="UU1887" s="6"/>
      <c r="UV1887" s="6"/>
      <c r="UW1887" s="6"/>
      <c r="UX1887" s="6"/>
      <c r="UY1887" s="6"/>
      <c r="UZ1887" s="6"/>
      <c r="VA1887" s="6"/>
      <c r="VM1887" s="6"/>
      <c r="VN1887" s="6"/>
      <c r="VO1887" s="6"/>
      <c r="VP1887" s="6"/>
      <c r="VQ1887" s="6"/>
      <c r="VR1887" s="6"/>
      <c r="VS1887" s="6"/>
      <c r="VT1887" s="6"/>
      <c r="VU1887" s="6"/>
      <c r="VV1887" s="6"/>
      <c r="VW1887" s="6"/>
      <c r="VX1887" s="6"/>
      <c r="VY1887" s="6"/>
      <c r="VZ1887" s="6"/>
      <c r="WA1887" s="6"/>
      <c r="WB1887" s="6"/>
      <c r="WC1887" s="6"/>
      <c r="WD1887" s="6"/>
      <c r="WE1887" s="6"/>
      <c r="WF1887" s="6"/>
      <c r="WO1887" s="6"/>
      <c r="WP1887" s="6"/>
      <c r="WQ1887" s="6"/>
      <c r="WR1887" s="6"/>
      <c r="WS1887" s="6"/>
      <c r="WT1887" s="6"/>
      <c r="WU1887" s="6"/>
      <c r="WV1887" s="6"/>
      <c r="WW1887" s="6"/>
      <c r="WX1887" s="6"/>
      <c r="WY1887" s="6"/>
      <c r="WZ1887" s="6"/>
      <c r="XA1887" s="6"/>
      <c r="XB1887" s="6"/>
      <c r="XC1887" s="6"/>
      <c r="XD1887" s="6"/>
      <c r="XE1887" s="6"/>
      <c r="XF1887" s="6"/>
      <c r="XG1887" s="6"/>
      <c r="XH1887" s="6"/>
    </row>
    <row r="1888" spans="2:632" s="4" customFormat="1" x14ac:dyDescent="0.2">
      <c r="B1888" s="6"/>
      <c r="C1888" s="6"/>
      <c r="E1888" s="6"/>
      <c r="UH1888" s="6"/>
      <c r="UI1888" s="6"/>
      <c r="UJ1888" s="6"/>
      <c r="UK1888" s="6"/>
      <c r="UL1888" s="6"/>
      <c r="UM1888" s="6"/>
      <c r="UN1888" s="6"/>
      <c r="UO1888" s="6"/>
      <c r="UP1888" s="6"/>
      <c r="UQ1888" s="6"/>
      <c r="UR1888" s="6"/>
      <c r="US1888" s="6"/>
      <c r="UT1888" s="6"/>
      <c r="UU1888" s="6"/>
      <c r="UV1888" s="6"/>
      <c r="UW1888" s="6"/>
      <c r="UX1888" s="6"/>
      <c r="UY1888" s="6"/>
      <c r="UZ1888" s="6"/>
      <c r="VA1888" s="6"/>
      <c r="VM1888" s="6"/>
      <c r="VN1888" s="6"/>
      <c r="VO1888" s="6"/>
      <c r="VP1888" s="6"/>
      <c r="VQ1888" s="6"/>
      <c r="VR1888" s="6"/>
      <c r="VS1888" s="6"/>
      <c r="VT1888" s="6"/>
      <c r="VU1888" s="6"/>
      <c r="VV1888" s="6"/>
      <c r="VW1888" s="6"/>
      <c r="VX1888" s="6"/>
      <c r="VY1888" s="6"/>
      <c r="VZ1888" s="6"/>
      <c r="WA1888" s="6"/>
      <c r="WB1888" s="6"/>
      <c r="WC1888" s="6"/>
      <c r="WD1888" s="6"/>
      <c r="WE1888" s="6"/>
      <c r="WF1888" s="6"/>
      <c r="WO1888" s="6"/>
      <c r="WP1888" s="6"/>
      <c r="WQ1888" s="6"/>
      <c r="WR1888" s="6"/>
      <c r="WS1888" s="6"/>
      <c r="WT1888" s="6"/>
      <c r="WU1888" s="6"/>
      <c r="WV1888" s="6"/>
      <c r="WW1888" s="6"/>
      <c r="WX1888" s="6"/>
      <c r="WY1888" s="6"/>
      <c r="WZ1888" s="6"/>
      <c r="XA1888" s="6"/>
      <c r="XB1888" s="6"/>
      <c r="XC1888" s="6"/>
      <c r="XD1888" s="6"/>
      <c r="XE1888" s="6"/>
      <c r="XF1888" s="6"/>
      <c r="XG1888" s="6"/>
      <c r="XH1888" s="6"/>
    </row>
    <row r="1889" spans="2:632" s="4" customFormat="1" x14ac:dyDescent="0.2">
      <c r="B1889" s="6"/>
      <c r="C1889" s="6"/>
      <c r="E1889" s="6"/>
      <c r="UH1889" s="6"/>
      <c r="UI1889" s="6"/>
      <c r="UJ1889" s="6"/>
      <c r="UK1889" s="6"/>
      <c r="UL1889" s="6"/>
      <c r="UM1889" s="6"/>
      <c r="UN1889" s="6"/>
      <c r="UO1889" s="6"/>
      <c r="UP1889" s="6"/>
      <c r="UQ1889" s="6"/>
      <c r="UR1889" s="6"/>
      <c r="US1889" s="6"/>
      <c r="UT1889" s="6"/>
      <c r="UU1889" s="6"/>
      <c r="UV1889" s="6"/>
      <c r="UW1889" s="6"/>
      <c r="UX1889" s="6"/>
      <c r="UY1889" s="6"/>
      <c r="UZ1889" s="6"/>
      <c r="VA1889" s="6"/>
      <c r="VM1889" s="6"/>
      <c r="VN1889" s="6"/>
      <c r="VO1889" s="6"/>
      <c r="VP1889" s="6"/>
      <c r="VQ1889" s="6"/>
      <c r="VR1889" s="6"/>
      <c r="VS1889" s="6"/>
      <c r="VT1889" s="6"/>
      <c r="VU1889" s="6"/>
      <c r="VV1889" s="6"/>
      <c r="VW1889" s="6"/>
      <c r="VX1889" s="6"/>
      <c r="VY1889" s="6"/>
      <c r="VZ1889" s="6"/>
      <c r="WA1889" s="6"/>
      <c r="WB1889" s="6"/>
      <c r="WC1889" s="6"/>
      <c r="WD1889" s="6"/>
      <c r="WE1889" s="6"/>
      <c r="WF1889" s="6"/>
      <c r="WO1889" s="6"/>
      <c r="WP1889" s="6"/>
      <c r="WQ1889" s="6"/>
      <c r="WR1889" s="6"/>
      <c r="WS1889" s="6"/>
      <c r="WT1889" s="6"/>
      <c r="WU1889" s="6"/>
      <c r="WV1889" s="6"/>
      <c r="WW1889" s="6"/>
      <c r="WX1889" s="6"/>
      <c r="WY1889" s="6"/>
      <c r="WZ1889" s="6"/>
      <c r="XA1889" s="6"/>
      <c r="XB1889" s="6"/>
      <c r="XC1889" s="6"/>
      <c r="XD1889" s="6"/>
      <c r="XE1889" s="6"/>
      <c r="XF1889" s="6"/>
      <c r="XG1889" s="6"/>
      <c r="XH1889" s="6"/>
    </row>
    <row r="1890" spans="2:632" s="4" customFormat="1" x14ac:dyDescent="0.2">
      <c r="B1890" s="6"/>
      <c r="C1890" s="6"/>
      <c r="E1890" s="6"/>
      <c r="UH1890" s="6"/>
      <c r="UI1890" s="6"/>
      <c r="UJ1890" s="6"/>
      <c r="UK1890" s="6"/>
      <c r="UL1890" s="6"/>
      <c r="UM1890" s="6"/>
      <c r="UN1890" s="6"/>
      <c r="UO1890" s="6"/>
      <c r="UP1890" s="6"/>
      <c r="UQ1890" s="6"/>
      <c r="UR1890" s="6"/>
      <c r="US1890" s="6"/>
      <c r="UT1890" s="6"/>
      <c r="UU1890" s="6"/>
      <c r="UV1890" s="6"/>
      <c r="UW1890" s="6"/>
      <c r="UX1890" s="6"/>
      <c r="UY1890" s="6"/>
      <c r="UZ1890" s="6"/>
      <c r="VA1890" s="6"/>
      <c r="VM1890" s="6"/>
      <c r="VN1890" s="6"/>
      <c r="VO1890" s="6"/>
      <c r="VP1890" s="6"/>
      <c r="VQ1890" s="6"/>
      <c r="VR1890" s="6"/>
      <c r="VS1890" s="6"/>
      <c r="VT1890" s="6"/>
      <c r="VU1890" s="6"/>
      <c r="VV1890" s="6"/>
      <c r="VW1890" s="6"/>
      <c r="VX1890" s="6"/>
      <c r="VY1890" s="6"/>
      <c r="VZ1890" s="6"/>
      <c r="WA1890" s="6"/>
      <c r="WB1890" s="6"/>
      <c r="WC1890" s="6"/>
      <c r="WD1890" s="6"/>
      <c r="WE1890" s="6"/>
      <c r="WF1890" s="6"/>
      <c r="WO1890" s="6"/>
      <c r="WP1890" s="6"/>
      <c r="WQ1890" s="6"/>
      <c r="WR1890" s="6"/>
      <c r="WS1890" s="6"/>
      <c r="WT1890" s="6"/>
      <c r="WU1890" s="6"/>
      <c r="WV1890" s="6"/>
      <c r="WW1890" s="6"/>
      <c r="WX1890" s="6"/>
      <c r="WY1890" s="6"/>
      <c r="WZ1890" s="6"/>
      <c r="XA1890" s="6"/>
      <c r="XB1890" s="6"/>
      <c r="XC1890" s="6"/>
      <c r="XD1890" s="6"/>
      <c r="XE1890" s="6"/>
      <c r="XF1890" s="6"/>
      <c r="XG1890" s="6"/>
      <c r="XH1890" s="6"/>
    </row>
    <row r="1891" spans="2:632" s="4" customFormat="1" x14ac:dyDescent="0.2">
      <c r="B1891" s="6"/>
      <c r="C1891" s="6"/>
      <c r="E1891" s="6"/>
      <c r="UH1891" s="6"/>
      <c r="UI1891" s="6"/>
      <c r="UJ1891" s="6"/>
      <c r="UK1891" s="6"/>
      <c r="UL1891" s="6"/>
      <c r="UM1891" s="6"/>
      <c r="UN1891" s="6"/>
      <c r="UO1891" s="6"/>
      <c r="UP1891" s="6"/>
      <c r="UQ1891" s="6"/>
      <c r="UR1891" s="6"/>
      <c r="US1891" s="6"/>
      <c r="UT1891" s="6"/>
      <c r="UU1891" s="6"/>
      <c r="UV1891" s="6"/>
      <c r="UW1891" s="6"/>
      <c r="UX1891" s="6"/>
      <c r="UY1891" s="6"/>
      <c r="UZ1891" s="6"/>
      <c r="VA1891" s="6"/>
      <c r="VM1891" s="6"/>
      <c r="VN1891" s="6"/>
      <c r="VO1891" s="6"/>
      <c r="VP1891" s="6"/>
      <c r="VQ1891" s="6"/>
      <c r="VR1891" s="6"/>
      <c r="VS1891" s="6"/>
      <c r="VT1891" s="6"/>
      <c r="VU1891" s="6"/>
      <c r="VV1891" s="6"/>
      <c r="VW1891" s="6"/>
      <c r="VX1891" s="6"/>
      <c r="VY1891" s="6"/>
      <c r="VZ1891" s="6"/>
      <c r="WA1891" s="6"/>
      <c r="WB1891" s="6"/>
      <c r="WC1891" s="6"/>
      <c r="WD1891" s="6"/>
      <c r="WE1891" s="6"/>
      <c r="WF1891" s="6"/>
      <c r="WO1891" s="6"/>
      <c r="WP1891" s="6"/>
      <c r="WQ1891" s="6"/>
      <c r="WR1891" s="6"/>
      <c r="WS1891" s="6"/>
      <c r="WT1891" s="6"/>
      <c r="WU1891" s="6"/>
      <c r="WV1891" s="6"/>
      <c r="WW1891" s="6"/>
      <c r="WX1891" s="6"/>
      <c r="WY1891" s="6"/>
      <c r="WZ1891" s="6"/>
      <c r="XA1891" s="6"/>
      <c r="XB1891" s="6"/>
      <c r="XC1891" s="6"/>
      <c r="XD1891" s="6"/>
      <c r="XE1891" s="6"/>
      <c r="XF1891" s="6"/>
      <c r="XG1891" s="6"/>
      <c r="XH1891" s="6"/>
    </row>
    <row r="1892" spans="2:632" s="4" customFormat="1" x14ac:dyDescent="0.2">
      <c r="B1892" s="6"/>
      <c r="C1892" s="6"/>
      <c r="E1892" s="6"/>
      <c r="UH1892" s="6"/>
      <c r="UI1892" s="6"/>
      <c r="UJ1892" s="6"/>
      <c r="UK1892" s="6"/>
      <c r="UL1892" s="6"/>
      <c r="UM1892" s="6"/>
      <c r="UN1892" s="6"/>
      <c r="UO1892" s="6"/>
      <c r="UP1892" s="6"/>
      <c r="UQ1892" s="6"/>
      <c r="UR1892" s="6"/>
      <c r="US1892" s="6"/>
      <c r="UT1892" s="6"/>
      <c r="UU1892" s="6"/>
      <c r="UV1892" s="6"/>
      <c r="UW1892" s="6"/>
      <c r="UX1892" s="6"/>
      <c r="UY1892" s="6"/>
      <c r="UZ1892" s="6"/>
      <c r="VA1892" s="6"/>
      <c r="VM1892" s="6"/>
      <c r="VN1892" s="6"/>
      <c r="VO1892" s="6"/>
      <c r="VP1892" s="6"/>
      <c r="VQ1892" s="6"/>
      <c r="VR1892" s="6"/>
      <c r="VS1892" s="6"/>
      <c r="VT1892" s="6"/>
      <c r="VU1892" s="6"/>
      <c r="VV1892" s="6"/>
      <c r="VW1892" s="6"/>
      <c r="VX1892" s="6"/>
      <c r="VY1892" s="6"/>
      <c r="VZ1892" s="6"/>
      <c r="WA1892" s="6"/>
      <c r="WB1892" s="6"/>
      <c r="WC1892" s="6"/>
      <c r="WD1892" s="6"/>
      <c r="WE1892" s="6"/>
      <c r="WF1892" s="6"/>
      <c r="WO1892" s="6"/>
      <c r="WP1892" s="6"/>
      <c r="WQ1892" s="6"/>
      <c r="WR1892" s="6"/>
      <c r="WS1892" s="6"/>
      <c r="WT1892" s="6"/>
      <c r="WU1892" s="6"/>
      <c r="WV1892" s="6"/>
      <c r="WW1892" s="6"/>
      <c r="WX1892" s="6"/>
      <c r="WY1892" s="6"/>
      <c r="WZ1892" s="6"/>
      <c r="XA1892" s="6"/>
      <c r="XB1892" s="6"/>
      <c r="XC1892" s="6"/>
      <c r="XD1892" s="6"/>
      <c r="XE1892" s="6"/>
      <c r="XF1892" s="6"/>
      <c r="XG1892" s="6"/>
      <c r="XH1892" s="6"/>
    </row>
    <row r="1893" spans="2:632" s="4" customFormat="1" x14ac:dyDescent="0.2">
      <c r="B1893" s="6"/>
      <c r="C1893" s="6"/>
      <c r="E1893" s="6"/>
      <c r="UH1893" s="6"/>
      <c r="UI1893" s="6"/>
      <c r="UJ1893" s="6"/>
      <c r="UK1893" s="6"/>
      <c r="UL1893" s="6"/>
      <c r="UM1893" s="6"/>
      <c r="UN1893" s="6"/>
      <c r="UO1893" s="6"/>
      <c r="UP1893" s="6"/>
      <c r="UQ1893" s="6"/>
      <c r="UR1893" s="6"/>
      <c r="US1893" s="6"/>
      <c r="UT1893" s="6"/>
      <c r="UU1893" s="6"/>
      <c r="UV1893" s="6"/>
      <c r="UW1893" s="6"/>
      <c r="UX1893" s="6"/>
      <c r="UY1893" s="6"/>
      <c r="UZ1893" s="6"/>
      <c r="VA1893" s="6"/>
      <c r="VM1893" s="6"/>
      <c r="VN1893" s="6"/>
      <c r="VO1893" s="6"/>
      <c r="VP1893" s="6"/>
      <c r="VQ1893" s="6"/>
      <c r="VR1893" s="6"/>
      <c r="VS1893" s="6"/>
      <c r="VT1893" s="6"/>
      <c r="VU1893" s="6"/>
      <c r="VV1893" s="6"/>
      <c r="VW1893" s="6"/>
      <c r="VX1893" s="6"/>
      <c r="VY1893" s="6"/>
      <c r="VZ1893" s="6"/>
      <c r="WA1893" s="6"/>
      <c r="WB1893" s="6"/>
      <c r="WC1893" s="6"/>
      <c r="WD1893" s="6"/>
      <c r="WE1893" s="6"/>
      <c r="WF1893" s="6"/>
      <c r="WO1893" s="6"/>
      <c r="WP1893" s="6"/>
      <c r="WQ1893" s="6"/>
      <c r="WR1893" s="6"/>
      <c r="WS1893" s="6"/>
      <c r="WT1893" s="6"/>
      <c r="WU1893" s="6"/>
      <c r="WV1893" s="6"/>
      <c r="WW1893" s="6"/>
      <c r="WX1893" s="6"/>
      <c r="WY1893" s="6"/>
      <c r="WZ1893" s="6"/>
      <c r="XA1893" s="6"/>
      <c r="XB1893" s="6"/>
      <c r="XC1893" s="6"/>
      <c r="XD1893" s="6"/>
      <c r="XE1893" s="6"/>
      <c r="XF1893" s="6"/>
      <c r="XG1893" s="6"/>
      <c r="XH1893" s="6"/>
    </row>
    <row r="1894" spans="2:632" s="4" customFormat="1" x14ac:dyDescent="0.2">
      <c r="B1894" s="6"/>
      <c r="C1894" s="6"/>
      <c r="E1894" s="6"/>
      <c r="UH1894" s="6"/>
      <c r="UI1894" s="6"/>
      <c r="UJ1894" s="6"/>
      <c r="UK1894" s="6"/>
      <c r="UL1894" s="6"/>
      <c r="UM1894" s="6"/>
      <c r="UN1894" s="6"/>
      <c r="UO1894" s="6"/>
      <c r="UP1894" s="6"/>
      <c r="UQ1894" s="6"/>
      <c r="UR1894" s="6"/>
      <c r="US1894" s="6"/>
      <c r="UT1894" s="6"/>
      <c r="UU1894" s="6"/>
      <c r="UV1894" s="6"/>
      <c r="UW1894" s="6"/>
      <c r="UX1894" s="6"/>
      <c r="UY1894" s="6"/>
      <c r="UZ1894" s="6"/>
      <c r="VA1894" s="6"/>
      <c r="VM1894" s="6"/>
      <c r="VN1894" s="6"/>
      <c r="VO1894" s="6"/>
      <c r="VP1894" s="6"/>
      <c r="VQ1894" s="6"/>
      <c r="VR1894" s="6"/>
      <c r="VS1894" s="6"/>
      <c r="VT1894" s="6"/>
      <c r="VU1894" s="6"/>
      <c r="VV1894" s="6"/>
      <c r="VW1894" s="6"/>
      <c r="VX1894" s="6"/>
      <c r="VY1894" s="6"/>
      <c r="VZ1894" s="6"/>
      <c r="WA1894" s="6"/>
      <c r="WB1894" s="6"/>
      <c r="WC1894" s="6"/>
      <c r="WD1894" s="6"/>
      <c r="WE1894" s="6"/>
      <c r="WF1894" s="6"/>
      <c r="WO1894" s="6"/>
      <c r="WP1894" s="6"/>
      <c r="WQ1894" s="6"/>
      <c r="WR1894" s="6"/>
      <c r="WS1894" s="6"/>
      <c r="WT1894" s="6"/>
      <c r="WU1894" s="6"/>
      <c r="WV1894" s="6"/>
      <c r="WW1894" s="6"/>
      <c r="WX1894" s="6"/>
      <c r="WY1894" s="6"/>
      <c r="WZ1894" s="6"/>
      <c r="XA1894" s="6"/>
      <c r="XB1894" s="6"/>
      <c r="XC1894" s="6"/>
      <c r="XD1894" s="6"/>
      <c r="XE1894" s="6"/>
      <c r="XF1894" s="6"/>
      <c r="XG1894" s="6"/>
      <c r="XH1894" s="6"/>
    </row>
    <row r="1895" spans="2:632" s="4" customFormat="1" x14ac:dyDescent="0.2">
      <c r="B1895" s="6"/>
      <c r="C1895" s="6"/>
      <c r="E1895" s="6"/>
      <c r="UH1895" s="6"/>
      <c r="UI1895" s="6"/>
      <c r="UJ1895" s="6"/>
      <c r="UK1895" s="6"/>
      <c r="UL1895" s="6"/>
      <c r="UM1895" s="6"/>
      <c r="UN1895" s="6"/>
      <c r="UO1895" s="6"/>
      <c r="UP1895" s="6"/>
      <c r="UQ1895" s="6"/>
      <c r="UR1895" s="6"/>
      <c r="US1895" s="6"/>
      <c r="UT1895" s="6"/>
      <c r="UU1895" s="6"/>
      <c r="UV1895" s="6"/>
      <c r="UW1895" s="6"/>
      <c r="UX1895" s="6"/>
      <c r="UY1895" s="6"/>
      <c r="UZ1895" s="6"/>
      <c r="VA1895" s="6"/>
      <c r="VM1895" s="6"/>
      <c r="VN1895" s="6"/>
      <c r="VO1895" s="6"/>
      <c r="VP1895" s="6"/>
      <c r="VQ1895" s="6"/>
      <c r="VR1895" s="6"/>
      <c r="VS1895" s="6"/>
      <c r="VT1895" s="6"/>
      <c r="VU1895" s="6"/>
      <c r="VV1895" s="6"/>
      <c r="VW1895" s="6"/>
      <c r="VX1895" s="6"/>
      <c r="VY1895" s="6"/>
      <c r="VZ1895" s="6"/>
      <c r="WA1895" s="6"/>
      <c r="WB1895" s="6"/>
      <c r="WC1895" s="6"/>
      <c r="WD1895" s="6"/>
      <c r="WE1895" s="6"/>
      <c r="WF1895" s="6"/>
      <c r="WO1895" s="6"/>
      <c r="WP1895" s="6"/>
      <c r="WQ1895" s="6"/>
      <c r="WR1895" s="6"/>
      <c r="WS1895" s="6"/>
      <c r="WT1895" s="6"/>
      <c r="WU1895" s="6"/>
      <c r="WV1895" s="6"/>
      <c r="WW1895" s="6"/>
      <c r="WX1895" s="6"/>
      <c r="WY1895" s="6"/>
      <c r="WZ1895" s="6"/>
      <c r="XA1895" s="6"/>
      <c r="XB1895" s="6"/>
      <c r="XC1895" s="6"/>
      <c r="XD1895" s="6"/>
      <c r="XE1895" s="6"/>
      <c r="XF1895" s="6"/>
      <c r="XG1895" s="6"/>
      <c r="XH1895" s="6"/>
    </row>
    <row r="1896" spans="2:632" s="4" customFormat="1" x14ac:dyDescent="0.2">
      <c r="B1896" s="6"/>
      <c r="C1896" s="6"/>
      <c r="E1896" s="6"/>
      <c r="UH1896" s="6"/>
      <c r="UI1896" s="6"/>
      <c r="UJ1896" s="6"/>
      <c r="UK1896" s="6"/>
      <c r="UL1896" s="6"/>
      <c r="UM1896" s="6"/>
      <c r="UN1896" s="6"/>
      <c r="UO1896" s="6"/>
      <c r="UP1896" s="6"/>
      <c r="UQ1896" s="6"/>
      <c r="UR1896" s="6"/>
      <c r="US1896" s="6"/>
      <c r="UT1896" s="6"/>
      <c r="UU1896" s="6"/>
      <c r="UV1896" s="6"/>
      <c r="UW1896" s="6"/>
      <c r="UX1896" s="6"/>
      <c r="UY1896" s="6"/>
      <c r="UZ1896" s="6"/>
      <c r="VA1896" s="6"/>
      <c r="VM1896" s="6"/>
      <c r="VN1896" s="6"/>
      <c r="VO1896" s="6"/>
      <c r="VP1896" s="6"/>
      <c r="VQ1896" s="6"/>
      <c r="VR1896" s="6"/>
      <c r="VS1896" s="6"/>
      <c r="VT1896" s="6"/>
      <c r="VU1896" s="6"/>
      <c r="VV1896" s="6"/>
      <c r="VW1896" s="6"/>
      <c r="VX1896" s="6"/>
      <c r="VY1896" s="6"/>
      <c r="VZ1896" s="6"/>
      <c r="WA1896" s="6"/>
      <c r="WB1896" s="6"/>
      <c r="WC1896" s="6"/>
      <c r="WD1896" s="6"/>
      <c r="WE1896" s="6"/>
      <c r="WF1896" s="6"/>
      <c r="WO1896" s="6"/>
      <c r="WP1896" s="6"/>
      <c r="WQ1896" s="6"/>
      <c r="WR1896" s="6"/>
      <c r="WS1896" s="6"/>
      <c r="WT1896" s="6"/>
      <c r="WU1896" s="6"/>
      <c r="WV1896" s="6"/>
      <c r="WW1896" s="6"/>
      <c r="WX1896" s="6"/>
      <c r="WY1896" s="6"/>
      <c r="WZ1896" s="6"/>
      <c r="XA1896" s="6"/>
      <c r="XB1896" s="6"/>
      <c r="XC1896" s="6"/>
      <c r="XD1896" s="6"/>
      <c r="XE1896" s="6"/>
      <c r="XF1896" s="6"/>
      <c r="XG1896" s="6"/>
      <c r="XH1896" s="6"/>
    </row>
    <row r="1897" spans="2:632" s="4" customFormat="1" x14ac:dyDescent="0.2">
      <c r="B1897" s="6"/>
      <c r="C1897" s="6"/>
      <c r="E1897" s="6"/>
      <c r="UH1897" s="6"/>
      <c r="UI1897" s="6"/>
      <c r="UJ1897" s="6"/>
      <c r="UK1897" s="6"/>
      <c r="UL1897" s="6"/>
      <c r="UM1897" s="6"/>
      <c r="UN1897" s="6"/>
      <c r="UO1897" s="6"/>
      <c r="UP1897" s="6"/>
      <c r="UQ1897" s="6"/>
      <c r="UR1897" s="6"/>
      <c r="US1897" s="6"/>
      <c r="UT1897" s="6"/>
      <c r="UU1897" s="6"/>
      <c r="UV1897" s="6"/>
      <c r="UW1897" s="6"/>
      <c r="UX1897" s="6"/>
      <c r="UY1897" s="6"/>
      <c r="UZ1897" s="6"/>
      <c r="VA1897" s="6"/>
      <c r="VM1897" s="6"/>
      <c r="VN1897" s="6"/>
      <c r="VO1897" s="6"/>
      <c r="VP1897" s="6"/>
      <c r="VQ1897" s="6"/>
      <c r="VR1897" s="6"/>
      <c r="VS1897" s="6"/>
      <c r="VT1897" s="6"/>
      <c r="VU1897" s="6"/>
      <c r="VV1897" s="6"/>
      <c r="VW1897" s="6"/>
      <c r="VX1897" s="6"/>
      <c r="VY1897" s="6"/>
      <c r="VZ1897" s="6"/>
      <c r="WA1897" s="6"/>
      <c r="WB1897" s="6"/>
      <c r="WC1897" s="6"/>
      <c r="WD1897" s="6"/>
      <c r="WE1897" s="6"/>
      <c r="WF1897" s="6"/>
      <c r="WO1897" s="6"/>
      <c r="WP1897" s="6"/>
      <c r="WQ1897" s="6"/>
      <c r="WR1897" s="6"/>
      <c r="WS1897" s="6"/>
      <c r="WT1897" s="6"/>
      <c r="WU1897" s="6"/>
      <c r="WV1897" s="6"/>
      <c r="WW1897" s="6"/>
      <c r="WX1897" s="6"/>
      <c r="WY1897" s="6"/>
      <c r="WZ1897" s="6"/>
      <c r="XA1897" s="6"/>
      <c r="XB1897" s="6"/>
      <c r="XC1897" s="6"/>
      <c r="XD1897" s="6"/>
      <c r="XE1897" s="6"/>
      <c r="XF1897" s="6"/>
      <c r="XG1897" s="6"/>
      <c r="XH1897" s="6"/>
    </row>
    <row r="1898" spans="2:632" s="4" customFormat="1" x14ac:dyDescent="0.2">
      <c r="B1898" s="6"/>
      <c r="C1898" s="6"/>
      <c r="E1898" s="6"/>
      <c r="UH1898" s="6"/>
      <c r="UI1898" s="6"/>
      <c r="UJ1898" s="6"/>
      <c r="UK1898" s="6"/>
      <c r="UL1898" s="6"/>
      <c r="UM1898" s="6"/>
      <c r="UN1898" s="6"/>
      <c r="UO1898" s="6"/>
      <c r="UP1898" s="6"/>
      <c r="UQ1898" s="6"/>
      <c r="UR1898" s="6"/>
      <c r="US1898" s="6"/>
      <c r="UT1898" s="6"/>
      <c r="UU1898" s="6"/>
      <c r="UV1898" s="6"/>
      <c r="UW1898" s="6"/>
      <c r="UX1898" s="6"/>
      <c r="UY1898" s="6"/>
      <c r="UZ1898" s="6"/>
      <c r="VA1898" s="6"/>
      <c r="VM1898" s="6"/>
      <c r="VN1898" s="6"/>
      <c r="VO1898" s="6"/>
      <c r="VP1898" s="6"/>
      <c r="VQ1898" s="6"/>
      <c r="VR1898" s="6"/>
      <c r="VS1898" s="6"/>
      <c r="VT1898" s="6"/>
      <c r="VU1898" s="6"/>
      <c r="VV1898" s="6"/>
      <c r="VW1898" s="6"/>
      <c r="VX1898" s="6"/>
      <c r="VY1898" s="6"/>
      <c r="VZ1898" s="6"/>
      <c r="WA1898" s="6"/>
      <c r="WB1898" s="6"/>
      <c r="WC1898" s="6"/>
      <c r="WD1898" s="6"/>
      <c r="WE1898" s="6"/>
      <c r="WF1898" s="6"/>
      <c r="WO1898" s="6"/>
      <c r="WP1898" s="6"/>
      <c r="WQ1898" s="6"/>
      <c r="WR1898" s="6"/>
      <c r="WS1898" s="6"/>
      <c r="WT1898" s="6"/>
      <c r="WU1898" s="6"/>
      <c r="WV1898" s="6"/>
      <c r="WW1898" s="6"/>
      <c r="WX1898" s="6"/>
      <c r="WY1898" s="6"/>
      <c r="WZ1898" s="6"/>
      <c r="XA1898" s="6"/>
      <c r="XB1898" s="6"/>
      <c r="XC1898" s="6"/>
      <c r="XD1898" s="6"/>
      <c r="XE1898" s="6"/>
      <c r="XF1898" s="6"/>
      <c r="XG1898" s="6"/>
      <c r="XH1898" s="6"/>
    </row>
    <row r="1899" spans="2:632" s="4" customFormat="1" x14ac:dyDescent="0.2">
      <c r="B1899" s="6"/>
      <c r="C1899" s="6"/>
      <c r="E1899" s="6"/>
      <c r="UH1899" s="6"/>
      <c r="UI1899" s="6"/>
      <c r="UJ1899" s="6"/>
      <c r="UK1899" s="6"/>
      <c r="UL1899" s="6"/>
      <c r="UM1899" s="6"/>
      <c r="UN1899" s="6"/>
      <c r="UO1899" s="6"/>
      <c r="UP1899" s="6"/>
      <c r="UQ1899" s="6"/>
      <c r="UR1899" s="6"/>
      <c r="US1899" s="6"/>
      <c r="UT1899" s="6"/>
      <c r="UU1899" s="6"/>
      <c r="UV1899" s="6"/>
      <c r="UW1899" s="6"/>
      <c r="UX1899" s="6"/>
      <c r="UY1899" s="6"/>
      <c r="UZ1899" s="6"/>
      <c r="VA1899" s="6"/>
      <c r="VM1899" s="6"/>
      <c r="VN1899" s="6"/>
      <c r="VO1899" s="6"/>
      <c r="VP1899" s="6"/>
      <c r="VQ1899" s="6"/>
      <c r="VR1899" s="6"/>
      <c r="VS1899" s="6"/>
      <c r="VT1899" s="6"/>
      <c r="VU1899" s="6"/>
      <c r="VV1899" s="6"/>
      <c r="VW1899" s="6"/>
      <c r="VX1899" s="6"/>
      <c r="VY1899" s="6"/>
      <c r="VZ1899" s="6"/>
      <c r="WA1899" s="6"/>
      <c r="WB1899" s="6"/>
      <c r="WC1899" s="6"/>
      <c r="WD1899" s="6"/>
      <c r="WE1899" s="6"/>
      <c r="WF1899" s="6"/>
      <c r="WO1899" s="6"/>
      <c r="WP1899" s="6"/>
      <c r="WQ1899" s="6"/>
      <c r="WR1899" s="6"/>
      <c r="WS1899" s="6"/>
      <c r="WT1899" s="6"/>
      <c r="WU1899" s="6"/>
      <c r="WV1899" s="6"/>
      <c r="WW1899" s="6"/>
      <c r="WX1899" s="6"/>
      <c r="WY1899" s="6"/>
      <c r="WZ1899" s="6"/>
      <c r="XA1899" s="6"/>
      <c r="XB1899" s="6"/>
      <c r="XC1899" s="6"/>
      <c r="XD1899" s="6"/>
      <c r="XE1899" s="6"/>
      <c r="XF1899" s="6"/>
      <c r="XG1899" s="6"/>
      <c r="XH1899" s="6"/>
    </row>
    <row r="1900" spans="2:632" s="4" customFormat="1" x14ac:dyDescent="0.2">
      <c r="B1900" s="6"/>
      <c r="C1900" s="6"/>
      <c r="E1900" s="6"/>
      <c r="UH1900" s="6"/>
      <c r="UI1900" s="6"/>
      <c r="UJ1900" s="6"/>
      <c r="UK1900" s="6"/>
      <c r="UL1900" s="6"/>
      <c r="UM1900" s="6"/>
      <c r="UN1900" s="6"/>
      <c r="UO1900" s="6"/>
      <c r="UP1900" s="6"/>
      <c r="UQ1900" s="6"/>
      <c r="UR1900" s="6"/>
      <c r="US1900" s="6"/>
      <c r="UT1900" s="6"/>
      <c r="UU1900" s="6"/>
      <c r="UV1900" s="6"/>
      <c r="UW1900" s="6"/>
      <c r="UX1900" s="6"/>
      <c r="UY1900" s="6"/>
      <c r="UZ1900" s="6"/>
      <c r="VA1900" s="6"/>
      <c r="VM1900" s="6"/>
      <c r="VN1900" s="6"/>
      <c r="VO1900" s="6"/>
      <c r="VP1900" s="6"/>
      <c r="VQ1900" s="6"/>
      <c r="VR1900" s="6"/>
      <c r="VS1900" s="6"/>
      <c r="VT1900" s="6"/>
      <c r="VU1900" s="6"/>
      <c r="VV1900" s="6"/>
      <c r="VW1900" s="6"/>
      <c r="VX1900" s="6"/>
      <c r="VY1900" s="6"/>
      <c r="VZ1900" s="6"/>
      <c r="WA1900" s="6"/>
      <c r="WB1900" s="6"/>
      <c r="WC1900" s="6"/>
      <c r="WD1900" s="6"/>
      <c r="WE1900" s="6"/>
      <c r="WF1900" s="6"/>
      <c r="WO1900" s="6"/>
      <c r="WP1900" s="6"/>
      <c r="WQ1900" s="6"/>
      <c r="WR1900" s="6"/>
      <c r="WS1900" s="6"/>
      <c r="WT1900" s="6"/>
      <c r="WU1900" s="6"/>
      <c r="WV1900" s="6"/>
      <c r="WW1900" s="6"/>
      <c r="WX1900" s="6"/>
      <c r="WY1900" s="6"/>
      <c r="WZ1900" s="6"/>
      <c r="XA1900" s="6"/>
      <c r="XB1900" s="6"/>
      <c r="XC1900" s="6"/>
      <c r="XD1900" s="6"/>
      <c r="XE1900" s="6"/>
      <c r="XF1900" s="6"/>
      <c r="XG1900" s="6"/>
      <c r="XH1900" s="6"/>
    </row>
    <row r="1901" spans="2:632" s="4" customFormat="1" x14ac:dyDescent="0.2">
      <c r="B1901" s="6"/>
      <c r="C1901" s="6"/>
      <c r="E1901" s="6"/>
      <c r="UH1901" s="6"/>
      <c r="UI1901" s="6"/>
      <c r="UJ1901" s="6"/>
      <c r="UK1901" s="6"/>
      <c r="UL1901" s="6"/>
      <c r="UM1901" s="6"/>
      <c r="UN1901" s="6"/>
      <c r="UO1901" s="6"/>
      <c r="UP1901" s="6"/>
      <c r="UQ1901" s="6"/>
      <c r="UR1901" s="6"/>
      <c r="US1901" s="6"/>
      <c r="UT1901" s="6"/>
      <c r="UU1901" s="6"/>
      <c r="UV1901" s="6"/>
      <c r="UW1901" s="6"/>
      <c r="UX1901" s="6"/>
      <c r="UY1901" s="6"/>
      <c r="UZ1901" s="6"/>
      <c r="VA1901" s="6"/>
      <c r="VM1901" s="6"/>
      <c r="VN1901" s="6"/>
      <c r="VO1901" s="6"/>
      <c r="VP1901" s="6"/>
      <c r="VQ1901" s="6"/>
      <c r="VR1901" s="6"/>
      <c r="VS1901" s="6"/>
      <c r="VT1901" s="6"/>
      <c r="VU1901" s="6"/>
      <c r="VV1901" s="6"/>
      <c r="VW1901" s="6"/>
      <c r="VX1901" s="6"/>
      <c r="VY1901" s="6"/>
      <c r="VZ1901" s="6"/>
      <c r="WA1901" s="6"/>
      <c r="WB1901" s="6"/>
      <c r="WC1901" s="6"/>
      <c r="WD1901" s="6"/>
      <c r="WE1901" s="6"/>
      <c r="WF1901" s="6"/>
      <c r="WO1901" s="6"/>
      <c r="WP1901" s="6"/>
      <c r="WQ1901" s="6"/>
      <c r="WR1901" s="6"/>
      <c r="WS1901" s="6"/>
      <c r="WT1901" s="6"/>
      <c r="WU1901" s="6"/>
      <c r="WV1901" s="6"/>
      <c r="WW1901" s="6"/>
      <c r="WX1901" s="6"/>
      <c r="WY1901" s="6"/>
      <c r="WZ1901" s="6"/>
      <c r="XA1901" s="6"/>
      <c r="XB1901" s="6"/>
      <c r="XC1901" s="6"/>
      <c r="XD1901" s="6"/>
      <c r="XE1901" s="6"/>
      <c r="XF1901" s="6"/>
      <c r="XG1901" s="6"/>
      <c r="XH1901" s="6"/>
    </row>
    <row r="1902" spans="2:632" s="4" customFormat="1" x14ac:dyDescent="0.2">
      <c r="B1902" s="6"/>
      <c r="C1902" s="6"/>
      <c r="E1902" s="6"/>
      <c r="UH1902" s="6"/>
      <c r="UI1902" s="6"/>
      <c r="UJ1902" s="6"/>
      <c r="UK1902" s="6"/>
      <c r="UL1902" s="6"/>
      <c r="UM1902" s="6"/>
      <c r="UN1902" s="6"/>
      <c r="UO1902" s="6"/>
      <c r="UP1902" s="6"/>
      <c r="UQ1902" s="6"/>
      <c r="UR1902" s="6"/>
      <c r="US1902" s="6"/>
      <c r="UT1902" s="6"/>
      <c r="UU1902" s="6"/>
      <c r="UV1902" s="6"/>
      <c r="UW1902" s="6"/>
      <c r="UX1902" s="6"/>
      <c r="UY1902" s="6"/>
      <c r="UZ1902" s="6"/>
      <c r="VA1902" s="6"/>
      <c r="VM1902" s="6"/>
      <c r="VN1902" s="6"/>
      <c r="VO1902" s="6"/>
      <c r="VP1902" s="6"/>
      <c r="VQ1902" s="6"/>
      <c r="VR1902" s="6"/>
      <c r="VS1902" s="6"/>
      <c r="VT1902" s="6"/>
      <c r="VU1902" s="6"/>
      <c r="VV1902" s="6"/>
      <c r="VW1902" s="6"/>
      <c r="VX1902" s="6"/>
      <c r="VY1902" s="6"/>
      <c r="VZ1902" s="6"/>
      <c r="WA1902" s="6"/>
      <c r="WB1902" s="6"/>
      <c r="WC1902" s="6"/>
      <c r="WD1902" s="6"/>
      <c r="WE1902" s="6"/>
      <c r="WF1902" s="6"/>
      <c r="WO1902" s="6"/>
      <c r="WP1902" s="6"/>
      <c r="WQ1902" s="6"/>
      <c r="WR1902" s="6"/>
      <c r="WS1902" s="6"/>
      <c r="WT1902" s="6"/>
      <c r="WU1902" s="6"/>
      <c r="WV1902" s="6"/>
      <c r="WW1902" s="6"/>
      <c r="WX1902" s="6"/>
      <c r="WY1902" s="6"/>
      <c r="WZ1902" s="6"/>
      <c r="XA1902" s="6"/>
      <c r="XB1902" s="6"/>
      <c r="XC1902" s="6"/>
      <c r="XD1902" s="6"/>
      <c r="XE1902" s="6"/>
      <c r="XF1902" s="6"/>
      <c r="XG1902" s="6"/>
      <c r="XH1902" s="6"/>
    </row>
    <row r="1903" spans="2:632" s="4" customFormat="1" x14ac:dyDescent="0.2">
      <c r="B1903" s="6"/>
      <c r="C1903" s="6"/>
      <c r="E1903" s="6"/>
      <c r="UH1903" s="6"/>
      <c r="UI1903" s="6"/>
      <c r="UJ1903" s="6"/>
      <c r="UK1903" s="6"/>
      <c r="UL1903" s="6"/>
      <c r="UM1903" s="6"/>
      <c r="UN1903" s="6"/>
      <c r="UO1903" s="6"/>
      <c r="UP1903" s="6"/>
      <c r="UQ1903" s="6"/>
      <c r="UR1903" s="6"/>
      <c r="US1903" s="6"/>
      <c r="UT1903" s="6"/>
      <c r="UU1903" s="6"/>
      <c r="UV1903" s="6"/>
      <c r="UW1903" s="6"/>
      <c r="UX1903" s="6"/>
      <c r="UY1903" s="6"/>
      <c r="UZ1903" s="6"/>
      <c r="VA1903" s="6"/>
      <c r="VM1903" s="6"/>
      <c r="VN1903" s="6"/>
      <c r="VO1903" s="6"/>
      <c r="VP1903" s="6"/>
      <c r="VQ1903" s="6"/>
      <c r="VR1903" s="6"/>
      <c r="VS1903" s="6"/>
      <c r="VT1903" s="6"/>
      <c r="VU1903" s="6"/>
      <c r="VV1903" s="6"/>
      <c r="VW1903" s="6"/>
      <c r="VX1903" s="6"/>
      <c r="VY1903" s="6"/>
      <c r="VZ1903" s="6"/>
      <c r="WA1903" s="6"/>
      <c r="WB1903" s="6"/>
      <c r="WC1903" s="6"/>
      <c r="WD1903" s="6"/>
      <c r="WE1903" s="6"/>
      <c r="WF1903" s="6"/>
      <c r="WO1903" s="6"/>
      <c r="WP1903" s="6"/>
      <c r="WQ1903" s="6"/>
      <c r="WR1903" s="6"/>
      <c r="WS1903" s="6"/>
      <c r="WT1903" s="6"/>
      <c r="WU1903" s="6"/>
      <c r="WV1903" s="6"/>
      <c r="WW1903" s="6"/>
      <c r="WX1903" s="6"/>
      <c r="WY1903" s="6"/>
      <c r="WZ1903" s="6"/>
      <c r="XA1903" s="6"/>
      <c r="XB1903" s="6"/>
      <c r="XC1903" s="6"/>
      <c r="XD1903" s="6"/>
      <c r="XE1903" s="6"/>
      <c r="XF1903" s="6"/>
      <c r="XG1903" s="6"/>
      <c r="XH1903" s="6"/>
    </row>
    <row r="1904" spans="2:632" s="4" customFormat="1" x14ac:dyDescent="0.2">
      <c r="B1904" s="6"/>
      <c r="C1904" s="6"/>
      <c r="E1904" s="6"/>
      <c r="UH1904" s="6"/>
      <c r="UI1904" s="6"/>
      <c r="UJ1904" s="6"/>
      <c r="UK1904" s="6"/>
      <c r="UL1904" s="6"/>
      <c r="UM1904" s="6"/>
      <c r="UN1904" s="6"/>
      <c r="UO1904" s="6"/>
      <c r="UP1904" s="6"/>
      <c r="UQ1904" s="6"/>
      <c r="UR1904" s="6"/>
      <c r="US1904" s="6"/>
      <c r="UT1904" s="6"/>
      <c r="UU1904" s="6"/>
      <c r="UV1904" s="6"/>
      <c r="UW1904" s="6"/>
      <c r="UX1904" s="6"/>
      <c r="UY1904" s="6"/>
      <c r="UZ1904" s="6"/>
      <c r="VA1904" s="6"/>
      <c r="VM1904" s="6"/>
      <c r="VN1904" s="6"/>
      <c r="VO1904" s="6"/>
      <c r="VP1904" s="6"/>
      <c r="VQ1904" s="6"/>
      <c r="VR1904" s="6"/>
      <c r="VS1904" s="6"/>
      <c r="VT1904" s="6"/>
      <c r="VU1904" s="6"/>
      <c r="VV1904" s="6"/>
      <c r="VW1904" s="6"/>
      <c r="VX1904" s="6"/>
      <c r="VY1904" s="6"/>
      <c r="VZ1904" s="6"/>
      <c r="WA1904" s="6"/>
      <c r="WB1904" s="6"/>
      <c r="WC1904" s="6"/>
      <c r="WD1904" s="6"/>
      <c r="WE1904" s="6"/>
      <c r="WF1904" s="6"/>
      <c r="WO1904" s="6"/>
      <c r="WP1904" s="6"/>
      <c r="WQ1904" s="6"/>
      <c r="WR1904" s="6"/>
      <c r="WS1904" s="6"/>
      <c r="WT1904" s="6"/>
      <c r="WU1904" s="6"/>
      <c r="WV1904" s="6"/>
      <c r="WW1904" s="6"/>
      <c r="WX1904" s="6"/>
      <c r="WY1904" s="6"/>
      <c r="WZ1904" s="6"/>
      <c r="XA1904" s="6"/>
      <c r="XB1904" s="6"/>
      <c r="XC1904" s="6"/>
      <c r="XD1904" s="6"/>
      <c r="XE1904" s="6"/>
      <c r="XF1904" s="6"/>
      <c r="XG1904" s="6"/>
      <c r="XH1904" s="6"/>
    </row>
    <row r="1905" spans="2:632" s="4" customFormat="1" x14ac:dyDescent="0.2">
      <c r="B1905" s="6"/>
      <c r="C1905" s="6"/>
      <c r="E1905" s="6"/>
      <c r="UH1905" s="6"/>
      <c r="UI1905" s="6"/>
      <c r="UJ1905" s="6"/>
      <c r="UK1905" s="6"/>
      <c r="UL1905" s="6"/>
      <c r="UM1905" s="6"/>
      <c r="UN1905" s="6"/>
      <c r="UO1905" s="6"/>
      <c r="UP1905" s="6"/>
      <c r="UQ1905" s="6"/>
      <c r="UR1905" s="6"/>
      <c r="US1905" s="6"/>
      <c r="UT1905" s="6"/>
      <c r="UU1905" s="6"/>
      <c r="UV1905" s="6"/>
      <c r="UW1905" s="6"/>
      <c r="UX1905" s="6"/>
      <c r="UY1905" s="6"/>
      <c r="UZ1905" s="6"/>
      <c r="VA1905" s="6"/>
      <c r="VM1905" s="6"/>
      <c r="VN1905" s="6"/>
      <c r="VO1905" s="6"/>
      <c r="VP1905" s="6"/>
      <c r="VQ1905" s="6"/>
      <c r="VR1905" s="6"/>
      <c r="VS1905" s="6"/>
      <c r="VT1905" s="6"/>
      <c r="VU1905" s="6"/>
      <c r="VV1905" s="6"/>
      <c r="VW1905" s="6"/>
      <c r="VX1905" s="6"/>
      <c r="VY1905" s="6"/>
      <c r="VZ1905" s="6"/>
      <c r="WA1905" s="6"/>
      <c r="WB1905" s="6"/>
      <c r="WC1905" s="6"/>
      <c r="WD1905" s="6"/>
      <c r="WE1905" s="6"/>
      <c r="WF1905" s="6"/>
      <c r="WO1905" s="6"/>
      <c r="WP1905" s="6"/>
      <c r="WQ1905" s="6"/>
      <c r="WR1905" s="6"/>
      <c r="WS1905" s="6"/>
      <c r="WT1905" s="6"/>
      <c r="WU1905" s="6"/>
      <c r="WV1905" s="6"/>
      <c r="WW1905" s="6"/>
      <c r="WX1905" s="6"/>
      <c r="WY1905" s="6"/>
      <c r="WZ1905" s="6"/>
      <c r="XA1905" s="6"/>
      <c r="XB1905" s="6"/>
      <c r="XC1905" s="6"/>
      <c r="XD1905" s="6"/>
      <c r="XE1905" s="6"/>
      <c r="XF1905" s="6"/>
      <c r="XG1905" s="6"/>
      <c r="XH1905" s="6"/>
    </row>
    <row r="1906" spans="2:632" s="4" customFormat="1" x14ac:dyDescent="0.2">
      <c r="B1906" s="6"/>
      <c r="C1906" s="6"/>
      <c r="E1906" s="6"/>
      <c r="UH1906" s="6"/>
      <c r="UI1906" s="6"/>
      <c r="UJ1906" s="6"/>
      <c r="UK1906" s="6"/>
      <c r="UL1906" s="6"/>
      <c r="UM1906" s="6"/>
      <c r="UN1906" s="6"/>
      <c r="UO1906" s="6"/>
      <c r="UP1906" s="6"/>
      <c r="UQ1906" s="6"/>
      <c r="UR1906" s="6"/>
      <c r="US1906" s="6"/>
      <c r="UT1906" s="6"/>
      <c r="UU1906" s="6"/>
      <c r="UV1906" s="6"/>
      <c r="UW1906" s="6"/>
      <c r="UX1906" s="6"/>
      <c r="UY1906" s="6"/>
      <c r="UZ1906" s="6"/>
      <c r="VA1906" s="6"/>
      <c r="VM1906" s="6"/>
      <c r="VN1906" s="6"/>
      <c r="VO1906" s="6"/>
      <c r="VP1906" s="6"/>
      <c r="VQ1906" s="6"/>
      <c r="VR1906" s="6"/>
      <c r="VS1906" s="6"/>
      <c r="VT1906" s="6"/>
      <c r="VU1906" s="6"/>
      <c r="VV1906" s="6"/>
      <c r="VW1906" s="6"/>
      <c r="VX1906" s="6"/>
      <c r="VY1906" s="6"/>
      <c r="VZ1906" s="6"/>
      <c r="WA1906" s="6"/>
      <c r="WB1906" s="6"/>
      <c r="WC1906" s="6"/>
      <c r="WD1906" s="6"/>
      <c r="WE1906" s="6"/>
      <c r="WF1906" s="6"/>
      <c r="WO1906" s="6"/>
      <c r="WP1906" s="6"/>
      <c r="WQ1906" s="6"/>
      <c r="WR1906" s="6"/>
      <c r="WS1906" s="6"/>
      <c r="WT1906" s="6"/>
      <c r="WU1906" s="6"/>
      <c r="WV1906" s="6"/>
      <c r="WW1906" s="6"/>
      <c r="WX1906" s="6"/>
      <c r="WY1906" s="6"/>
      <c r="WZ1906" s="6"/>
      <c r="XA1906" s="6"/>
      <c r="XB1906" s="6"/>
      <c r="XC1906" s="6"/>
      <c r="XD1906" s="6"/>
      <c r="XE1906" s="6"/>
      <c r="XF1906" s="6"/>
      <c r="XG1906" s="6"/>
      <c r="XH1906" s="6"/>
    </row>
    <row r="1907" spans="2:632" s="4" customFormat="1" x14ac:dyDescent="0.2">
      <c r="B1907" s="6"/>
      <c r="C1907" s="6"/>
      <c r="E1907" s="6"/>
      <c r="UH1907" s="6"/>
      <c r="UI1907" s="6"/>
      <c r="UJ1907" s="6"/>
      <c r="UK1907" s="6"/>
      <c r="UL1907" s="6"/>
      <c r="UM1907" s="6"/>
      <c r="UN1907" s="6"/>
      <c r="UO1907" s="6"/>
      <c r="UP1907" s="6"/>
      <c r="UQ1907" s="6"/>
      <c r="UR1907" s="6"/>
      <c r="US1907" s="6"/>
      <c r="UT1907" s="6"/>
      <c r="UU1907" s="6"/>
      <c r="UV1907" s="6"/>
      <c r="UW1907" s="6"/>
      <c r="UX1907" s="6"/>
      <c r="UY1907" s="6"/>
      <c r="UZ1907" s="6"/>
      <c r="VA1907" s="6"/>
      <c r="VM1907" s="6"/>
      <c r="VN1907" s="6"/>
      <c r="VO1907" s="6"/>
      <c r="VP1907" s="6"/>
      <c r="VQ1907" s="6"/>
      <c r="VR1907" s="6"/>
      <c r="VS1907" s="6"/>
      <c r="VT1907" s="6"/>
      <c r="VU1907" s="6"/>
      <c r="VV1907" s="6"/>
      <c r="VW1907" s="6"/>
      <c r="VX1907" s="6"/>
      <c r="VY1907" s="6"/>
      <c r="VZ1907" s="6"/>
      <c r="WA1907" s="6"/>
      <c r="WB1907" s="6"/>
      <c r="WC1907" s="6"/>
      <c r="WD1907" s="6"/>
      <c r="WE1907" s="6"/>
      <c r="WF1907" s="6"/>
      <c r="WO1907" s="6"/>
      <c r="WP1907" s="6"/>
      <c r="WQ1907" s="6"/>
      <c r="WR1907" s="6"/>
      <c r="WS1907" s="6"/>
      <c r="WT1907" s="6"/>
      <c r="WU1907" s="6"/>
      <c r="WV1907" s="6"/>
      <c r="WW1907" s="6"/>
      <c r="WX1907" s="6"/>
      <c r="WY1907" s="6"/>
      <c r="WZ1907" s="6"/>
      <c r="XA1907" s="6"/>
      <c r="XB1907" s="6"/>
      <c r="XC1907" s="6"/>
      <c r="XD1907" s="6"/>
      <c r="XE1907" s="6"/>
      <c r="XF1907" s="6"/>
      <c r="XG1907" s="6"/>
      <c r="XH1907" s="6"/>
    </row>
    <row r="1908" spans="2:632" s="4" customFormat="1" x14ac:dyDescent="0.2">
      <c r="B1908" s="6"/>
      <c r="C1908" s="6"/>
      <c r="E1908" s="6"/>
      <c r="UH1908" s="6"/>
      <c r="UI1908" s="6"/>
      <c r="UJ1908" s="6"/>
      <c r="UK1908" s="6"/>
      <c r="UL1908" s="6"/>
      <c r="UM1908" s="6"/>
      <c r="UN1908" s="6"/>
      <c r="UO1908" s="6"/>
      <c r="UP1908" s="6"/>
      <c r="UQ1908" s="6"/>
      <c r="UR1908" s="6"/>
      <c r="US1908" s="6"/>
      <c r="UT1908" s="6"/>
      <c r="UU1908" s="6"/>
      <c r="UV1908" s="6"/>
      <c r="UW1908" s="6"/>
      <c r="UX1908" s="6"/>
      <c r="UY1908" s="6"/>
      <c r="UZ1908" s="6"/>
      <c r="VA1908" s="6"/>
      <c r="VM1908" s="6"/>
      <c r="VN1908" s="6"/>
      <c r="VO1908" s="6"/>
      <c r="VP1908" s="6"/>
      <c r="VQ1908" s="6"/>
      <c r="VR1908" s="6"/>
      <c r="VS1908" s="6"/>
      <c r="VT1908" s="6"/>
      <c r="VU1908" s="6"/>
      <c r="VV1908" s="6"/>
      <c r="VW1908" s="6"/>
      <c r="VX1908" s="6"/>
      <c r="VY1908" s="6"/>
      <c r="VZ1908" s="6"/>
      <c r="WA1908" s="6"/>
      <c r="WB1908" s="6"/>
      <c r="WC1908" s="6"/>
      <c r="WD1908" s="6"/>
      <c r="WE1908" s="6"/>
      <c r="WF1908" s="6"/>
      <c r="WO1908" s="6"/>
      <c r="WP1908" s="6"/>
      <c r="WQ1908" s="6"/>
      <c r="WR1908" s="6"/>
      <c r="WS1908" s="6"/>
      <c r="WT1908" s="6"/>
      <c r="WU1908" s="6"/>
      <c r="WV1908" s="6"/>
      <c r="WW1908" s="6"/>
      <c r="WX1908" s="6"/>
      <c r="WY1908" s="6"/>
      <c r="WZ1908" s="6"/>
      <c r="XA1908" s="6"/>
      <c r="XB1908" s="6"/>
      <c r="XC1908" s="6"/>
      <c r="XD1908" s="6"/>
      <c r="XE1908" s="6"/>
      <c r="XF1908" s="6"/>
      <c r="XG1908" s="6"/>
      <c r="XH1908" s="6"/>
    </row>
    <row r="1909" spans="2:632" s="4" customFormat="1" x14ac:dyDescent="0.2">
      <c r="B1909" s="6"/>
      <c r="C1909" s="6"/>
      <c r="E1909" s="6"/>
      <c r="UH1909" s="6"/>
      <c r="UI1909" s="6"/>
      <c r="UJ1909" s="6"/>
      <c r="UK1909" s="6"/>
      <c r="UL1909" s="6"/>
      <c r="UM1909" s="6"/>
      <c r="UN1909" s="6"/>
      <c r="UO1909" s="6"/>
      <c r="UP1909" s="6"/>
      <c r="UQ1909" s="6"/>
      <c r="UR1909" s="6"/>
      <c r="US1909" s="6"/>
      <c r="UT1909" s="6"/>
      <c r="UU1909" s="6"/>
      <c r="UV1909" s="6"/>
      <c r="UW1909" s="6"/>
      <c r="UX1909" s="6"/>
      <c r="UY1909" s="6"/>
      <c r="UZ1909" s="6"/>
      <c r="VA1909" s="6"/>
      <c r="VM1909" s="6"/>
      <c r="VN1909" s="6"/>
      <c r="VO1909" s="6"/>
      <c r="VP1909" s="6"/>
      <c r="VQ1909" s="6"/>
      <c r="VR1909" s="6"/>
      <c r="VS1909" s="6"/>
      <c r="VT1909" s="6"/>
      <c r="VU1909" s="6"/>
      <c r="VV1909" s="6"/>
      <c r="VW1909" s="6"/>
      <c r="VX1909" s="6"/>
      <c r="VY1909" s="6"/>
      <c r="VZ1909" s="6"/>
      <c r="WA1909" s="6"/>
      <c r="WB1909" s="6"/>
      <c r="WC1909" s="6"/>
      <c r="WD1909" s="6"/>
      <c r="WE1909" s="6"/>
      <c r="WF1909" s="6"/>
      <c r="WO1909" s="6"/>
      <c r="WP1909" s="6"/>
      <c r="WQ1909" s="6"/>
      <c r="WR1909" s="6"/>
      <c r="WS1909" s="6"/>
      <c r="WT1909" s="6"/>
      <c r="WU1909" s="6"/>
      <c r="WV1909" s="6"/>
      <c r="WW1909" s="6"/>
      <c r="WX1909" s="6"/>
      <c r="WY1909" s="6"/>
      <c r="WZ1909" s="6"/>
      <c r="XA1909" s="6"/>
      <c r="XB1909" s="6"/>
      <c r="XC1909" s="6"/>
      <c r="XD1909" s="6"/>
      <c r="XE1909" s="6"/>
      <c r="XF1909" s="6"/>
      <c r="XG1909" s="6"/>
      <c r="XH1909" s="6"/>
    </row>
    <row r="1910" spans="2:632" s="4" customFormat="1" x14ac:dyDescent="0.2">
      <c r="B1910" s="6"/>
      <c r="C1910" s="6"/>
      <c r="E1910" s="6"/>
      <c r="UH1910" s="6"/>
      <c r="UI1910" s="6"/>
      <c r="UJ1910" s="6"/>
      <c r="UK1910" s="6"/>
      <c r="UL1910" s="6"/>
      <c r="UM1910" s="6"/>
      <c r="UN1910" s="6"/>
      <c r="UO1910" s="6"/>
      <c r="UP1910" s="6"/>
      <c r="UQ1910" s="6"/>
      <c r="UR1910" s="6"/>
      <c r="US1910" s="6"/>
      <c r="UT1910" s="6"/>
      <c r="UU1910" s="6"/>
      <c r="UV1910" s="6"/>
      <c r="UW1910" s="6"/>
      <c r="UX1910" s="6"/>
      <c r="UY1910" s="6"/>
      <c r="UZ1910" s="6"/>
      <c r="VA1910" s="6"/>
      <c r="VM1910" s="6"/>
      <c r="VN1910" s="6"/>
      <c r="VO1910" s="6"/>
      <c r="VP1910" s="6"/>
      <c r="VQ1910" s="6"/>
      <c r="VR1910" s="6"/>
      <c r="VS1910" s="6"/>
      <c r="VT1910" s="6"/>
      <c r="VU1910" s="6"/>
      <c r="VV1910" s="6"/>
      <c r="VW1910" s="6"/>
      <c r="VX1910" s="6"/>
      <c r="VY1910" s="6"/>
      <c r="VZ1910" s="6"/>
      <c r="WA1910" s="6"/>
      <c r="WB1910" s="6"/>
      <c r="WC1910" s="6"/>
      <c r="WD1910" s="6"/>
      <c r="WE1910" s="6"/>
      <c r="WF1910" s="6"/>
      <c r="WO1910" s="6"/>
      <c r="WP1910" s="6"/>
      <c r="WQ1910" s="6"/>
      <c r="WR1910" s="6"/>
      <c r="WS1910" s="6"/>
      <c r="WT1910" s="6"/>
      <c r="WU1910" s="6"/>
      <c r="WV1910" s="6"/>
      <c r="WW1910" s="6"/>
      <c r="WX1910" s="6"/>
      <c r="WY1910" s="6"/>
      <c r="WZ1910" s="6"/>
      <c r="XA1910" s="6"/>
      <c r="XB1910" s="6"/>
      <c r="XC1910" s="6"/>
      <c r="XD1910" s="6"/>
      <c r="XE1910" s="6"/>
      <c r="XF1910" s="6"/>
      <c r="XG1910" s="6"/>
      <c r="XH1910" s="6"/>
    </row>
    <row r="1911" spans="2:632" s="4" customFormat="1" x14ac:dyDescent="0.2">
      <c r="B1911" s="6"/>
      <c r="C1911" s="6"/>
      <c r="E1911" s="6"/>
      <c r="UH1911" s="6"/>
      <c r="UI1911" s="6"/>
      <c r="UJ1911" s="6"/>
      <c r="UK1911" s="6"/>
      <c r="UL1911" s="6"/>
      <c r="UM1911" s="6"/>
      <c r="UN1911" s="6"/>
      <c r="UO1911" s="6"/>
      <c r="UP1911" s="6"/>
      <c r="UQ1911" s="6"/>
      <c r="UR1911" s="6"/>
      <c r="US1911" s="6"/>
      <c r="UT1911" s="6"/>
      <c r="UU1911" s="6"/>
      <c r="UV1911" s="6"/>
      <c r="UW1911" s="6"/>
      <c r="UX1911" s="6"/>
      <c r="UY1911" s="6"/>
      <c r="UZ1911" s="6"/>
      <c r="VA1911" s="6"/>
      <c r="VM1911" s="6"/>
      <c r="VN1911" s="6"/>
      <c r="VO1911" s="6"/>
      <c r="VP1911" s="6"/>
      <c r="VQ1911" s="6"/>
      <c r="VR1911" s="6"/>
      <c r="VS1911" s="6"/>
      <c r="VT1911" s="6"/>
      <c r="VU1911" s="6"/>
      <c r="VV1911" s="6"/>
      <c r="VW1911" s="6"/>
      <c r="VX1911" s="6"/>
      <c r="VY1911" s="6"/>
      <c r="VZ1911" s="6"/>
      <c r="WA1911" s="6"/>
      <c r="WB1911" s="6"/>
      <c r="WC1911" s="6"/>
      <c r="WD1911" s="6"/>
      <c r="WE1911" s="6"/>
      <c r="WF1911" s="6"/>
      <c r="WO1911" s="6"/>
      <c r="WP1911" s="6"/>
      <c r="WQ1911" s="6"/>
      <c r="WR1911" s="6"/>
      <c r="WS1911" s="6"/>
      <c r="WT1911" s="6"/>
      <c r="WU1911" s="6"/>
      <c r="WV1911" s="6"/>
      <c r="WW1911" s="6"/>
      <c r="WX1911" s="6"/>
      <c r="WY1911" s="6"/>
      <c r="WZ1911" s="6"/>
      <c r="XA1911" s="6"/>
      <c r="XB1911" s="6"/>
      <c r="XC1911" s="6"/>
      <c r="XD1911" s="6"/>
      <c r="XE1911" s="6"/>
      <c r="XF1911" s="6"/>
      <c r="XG1911" s="6"/>
      <c r="XH1911" s="6"/>
    </row>
    <row r="1912" spans="2:632" s="4" customFormat="1" x14ac:dyDescent="0.2">
      <c r="B1912" s="6"/>
      <c r="C1912" s="6"/>
      <c r="E1912" s="6"/>
      <c r="UH1912" s="6"/>
      <c r="UI1912" s="6"/>
      <c r="UJ1912" s="6"/>
      <c r="UK1912" s="6"/>
      <c r="UL1912" s="6"/>
      <c r="UM1912" s="6"/>
      <c r="UN1912" s="6"/>
      <c r="UO1912" s="6"/>
      <c r="UP1912" s="6"/>
      <c r="UQ1912" s="6"/>
      <c r="UR1912" s="6"/>
      <c r="US1912" s="6"/>
      <c r="UT1912" s="6"/>
      <c r="UU1912" s="6"/>
      <c r="UV1912" s="6"/>
      <c r="UW1912" s="6"/>
      <c r="UX1912" s="6"/>
      <c r="UY1912" s="6"/>
      <c r="UZ1912" s="6"/>
      <c r="VA1912" s="6"/>
      <c r="VM1912" s="6"/>
      <c r="VN1912" s="6"/>
      <c r="VO1912" s="6"/>
      <c r="VP1912" s="6"/>
      <c r="VQ1912" s="6"/>
      <c r="VR1912" s="6"/>
      <c r="VS1912" s="6"/>
      <c r="VT1912" s="6"/>
      <c r="VU1912" s="6"/>
      <c r="VV1912" s="6"/>
      <c r="VW1912" s="6"/>
      <c r="VX1912" s="6"/>
      <c r="VY1912" s="6"/>
      <c r="VZ1912" s="6"/>
      <c r="WA1912" s="6"/>
      <c r="WB1912" s="6"/>
      <c r="WC1912" s="6"/>
      <c r="WD1912" s="6"/>
      <c r="WE1912" s="6"/>
      <c r="WF1912" s="6"/>
      <c r="WO1912" s="6"/>
      <c r="WP1912" s="6"/>
      <c r="WQ1912" s="6"/>
      <c r="WR1912" s="6"/>
      <c r="WS1912" s="6"/>
      <c r="WT1912" s="6"/>
      <c r="WU1912" s="6"/>
      <c r="WV1912" s="6"/>
      <c r="WW1912" s="6"/>
      <c r="WX1912" s="6"/>
      <c r="WY1912" s="6"/>
      <c r="WZ1912" s="6"/>
      <c r="XA1912" s="6"/>
      <c r="XB1912" s="6"/>
      <c r="XC1912" s="6"/>
      <c r="XD1912" s="6"/>
      <c r="XE1912" s="6"/>
      <c r="XF1912" s="6"/>
      <c r="XG1912" s="6"/>
      <c r="XH1912" s="6"/>
    </row>
    <row r="1913" spans="2:632" s="4" customFormat="1" x14ac:dyDescent="0.2">
      <c r="B1913" s="6"/>
      <c r="C1913" s="6"/>
      <c r="E1913" s="6"/>
      <c r="UH1913" s="6"/>
      <c r="UI1913" s="6"/>
      <c r="UJ1913" s="6"/>
      <c r="UK1913" s="6"/>
      <c r="UL1913" s="6"/>
      <c r="UM1913" s="6"/>
      <c r="UN1913" s="6"/>
      <c r="UO1913" s="6"/>
      <c r="UP1913" s="6"/>
      <c r="UQ1913" s="6"/>
      <c r="UR1913" s="6"/>
      <c r="US1913" s="6"/>
      <c r="UT1913" s="6"/>
      <c r="UU1913" s="6"/>
      <c r="UV1913" s="6"/>
      <c r="UW1913" s="6"/>
      <c r="UX1913" s="6"/>
      <c r="UY1913" s="6"/>
      <c r="UZ1913" s="6"/>
      <c r="VA1913" s="6"/>
      <c r="VM1913" s="6"/>
      <c r="VN1913" s="6"/>
      <c r="VO1913" s="6"/>
      <c r="VP1913" s="6"/>
      <c r="VQ1913" s="6"/>
      <c r="VR1913" s="6"/>
      <c r="VS1913" s="6"/>
      <c r="VT1913" s="6"/>
      <c r="VU1913" s="6"/>
      <c r="VV1913" s="6"/>
      <c r="VW1913" s="6"/>
      <c r="VX1913" s="6"/>
      <c r="VY1913" s="6"/>
      <c r="VZ1913" s="6"/>
      <c r="WA1913" s="6"/>
      <c r="WB1913" s="6"/>
      <c r="WC1913" s="6"/>
      <c r="WD1913" s="6"/>
      <c r="WE1913" s="6"/>
      <c r="WF1913" s="6"/>
      <c r="WO1913" s="6"/>
      <c r="WP1913" s="6"/>
      <c r="WQ1913" s="6"/>
      <c r="WR1913" s="6"/>
      <c r="WS1913" s="6"/>
      <c r="WT1913" s="6"/>
      <c r="WU1913" s="6"/>
      <c r="WV1913" s="6"/>
      <c r="WW1913" s="6"/>
      <c r="WX1913" s="6"/>
      <c r="WY1913" s="6"/>
      <c r="WZ1913" s="6"/>
      <c r="XA1913" s="6"/>
      <c r="XB1913" s="6"/>
      <c r="XC1913" s="6"/>
      <c r="XD1913" s="6"/>
      <c r="XE1913" s="6"/>
      <c r="XF1913" s="6"/>
      <c r="XG1913" s="6"/>
      <c r="XH1913" s="6"/>
    </row>
    <row r="1914" spans="2:632" s="4" customFormat="1" x14ac:dyDescent="0.2">
      <c r="B1914" s="6"/>
      <c r="C1914" s="6"/>
      <c r="E1914" s="6"/>
      <c r="UH1914" s="6"/>
      <c r="UI1914" s="6"/>
      <c r="UJ1914" s="6"/>
      <c r="UK1914" s="6"/>
      <c r="UL1914" s="6"/>
      <c r="UM1914" s="6"/>
      <c r="UN1914" s="6"/>
      <c r="UO1914" s="6"/>
      <c r="UP1914" s="6"/>
      <c r="UQ1914" s="6"/>
      <c r="UR1914" s="6"/>
      <c r="US1914" s="6"/>
      <c r="UT1914" s="6"/>
      <c r="UU1914" s="6"/>
      <c r="UV1914" s="6"/>
      <c r="UW1914" s="6"/>
      <c r="UX1914" s="6"/>
      <c r="UY1914" s="6"/>
      <c r="UZ1914" s="6"/>
      <c r="VA1914" s="6"/>
      <c r="VM1914" s="6"/>
      <c r="VN1914" s="6"/>
      <c r="VO1914" s="6"/>
      <c r="VP1914" s="6"/>
      <c r="VQ1914" s="6"/>
      <c r="VR1914" s="6"/>
      <c r="VS1914" s="6"/>
      <c r="VT1914" s="6"/>
      <c r="VU1914" s="6"/>
      <c r="VV1914" s="6"/>
      <c r="VW1914" s="6"/>
      <c r="VX1914" s="6"/>
      <c r="VY1914" s="6"/>
      <c r="VZ1914" s="6"/>
      <c r="WA1914" s="6"/>
      <c r="WB1914" s="6"/>
      <c r="WC1914" s="6"/>
      <c r="WD1914" s="6"/>
      <c r="WE1914" s="6"/>
      <c r="WF1914" s="6"/>
      <c r="WO1914" s="6"/>
      <c r="WP1914" s="6"/>
      <c r="WQ1914" s="6"/>
      <c r="WR1914" s="6"/>
      <c r="WS1914" s="6"/>
      <c r="WT1914" s="6"/>
      <c r="WU1914" s="6"/>
      <c r="WV1914" s="6"/>
      <c r="WW1914" s="6"/>
      <c r="WX1914" s="6"/>
      <c r="WY1914" s="6"/>
      <c r="WZ1914" s="6"/>
      <c r="XA1914" s="6"/>
      <c r="XB1914" s="6"/>
      <c r="XC1914" s="6"/>
      <c r="XD1914" s="6"/>
      <c r="XE1914" s="6"/>
      <c r="XF1914" s="6"/>
      <c r="XG1914" s="6"/>
      <c r="XH1914" s="6"/>
    </row>
    <row r="1915" spans="2:632" s="4" customFormat="1" x14ac:dyDescent="0.2">
      <c r="B1915" s="6"/>
      <c r="C1915" s="6"/>
      <c r="E1915" s="6"/>
      <c r="UH1915" s="6"/>
      <c r="UI1915" s="6"/>
      <c r="UJ1915" s="6"/>
      <c r="UK1915" s="6"/>
      <c r="UL1915" s="6"/>
      <c r="UM1915" s="6"/>
      <c r="UN1915" s="6"/>
      <c r="UO1915" s="6"/>
      <c r="UP1915" s="6"/>
      <c r="UQ1915" s="6"/>
      <c r="UR1915" s="6"/>
      <c r="US1915" s="6"/>
      <c r="UT1915" s="6"/>
      <c r="UU1915" s="6"/>
      <c r="UV1915" s="6"/>
      <c r="UW1915" s="6"/>
      <c r="UX1915" s="6"/>
      <c r="UY1915" s="6"/>
      <c r="UZ1915" s="6"/>
      <c r="VA1915" s="6"/>
      <c r="VM1915" s="6"/>
      <c r="VN1915" s="6"/>
      <c r="VO1915" s="6"/>
      <c r="VP1915" s="6"/>
      <c r="VQ1915" s="6"/>
      <c r="VR1915" s="6"/>
      <c r="VS1915" s="6"/>
      <c r="VT1915" s="6"/>
      <c r="VU1915" s="6"/>
      <c r="VV1915" s="6"/>
      <c r="VW1915" s="6"/>
      <c r="VX1915" s="6"/>
      <c r="VY1915" s="6"/>
      <c r="VZ1915" s="6"/>
      <c r="WA1915" s="6"/>
      <c r="WB1915" s="6"/>
      <c r="WC1915" s="6"/>
      <c r="WD1915" s="6"/>
      <c r="WE1915" s="6"/>
      <c r="WF1915" s="6"/>
      <c r="WO1915" s="6"/>
      <c r="WP1915" s="6"/>
      <c r="WQ1915" s="6"/>
      <c r="WR1915" s="6"/>
      <c r="WS1915" s="6"/>
      <c r="WT1915" s="6"/>
      <c r="WU1915" s="6"/>
      <c r="WV1915" s="6"/>
      <c r="WW1915" s="6"/>
      <c r="WX1915" s="6"/>
      <c r="WY1915" s="6"/>
      <c r="WZ1915" s="6"/>
      <c r="XA1915" s="6"/>
      <c r="XB1915" s="6"/>
      <c r="XC1915" s="6"/>
      <c r="XD1915" s="6"/>
      <c r="XE1915" s="6"/>
      <c r="XF1915" s="6"/>
      <c r="XG1915" s="6"/>
      <c r="XH1915" s="6"/>
    </row>
    <row r="1916" spans="2:632" s="4" customFormat="1" x14ac:dyDescent="0.2">
      <c r="B1916" s="6"/>
      <c r="C1916" s="6"/>
      <c r="E1916" s="6"/>
      <c r="UH1916" s="6"/>
      <c r="UI1916" s="6"/>
      <c r="UJ1916" s="6"/>
      <c r="UK1916" s="6"/>
      <c r="UL1916" s="6"/>
      <c r="UM1916" s="6"/>
      <c r="UN1916" s="6"/>
      <c r="UO1916" s="6"/>
      <c r="UP1916" s="6"/>
      <c r="UQ1916" s="6"/>
      <c r="UR1916" s="6"/>
      <c r="US1916" s="6"/>
      <c r="UT1916" s="6"/>
      <c r="UU1916" s="6"/>
      <c r="UV1916" s="6"/>
      <c r="UW1916" s="6"/>
      <c r="UX1916" s="6"/>
      <c r="UY1916" s="6"/>
      <c r="UZ1916" s="6"/>
      <c r="VA1916" s="6"/>
      <c r="VM1916" s="6"/>
      <c r="VN1916" s="6"/>
      <c r="VO1916" s="6"/>
      <c r="VP1916" s="6"/>
      <c r="VQ1916" s="6"/>
      <c r="VR1916" s="6"/>
      <c r="VS1916" s="6"/>
      <c r="VT1916" s="6"/>
      <c r="VU1916" s="6"/>
      <c r="VV1916" s="6"/>
      <c r="VW1916" s="6"/>
      <c r="VX1916" s="6"/>
      <c r="VY1916" s="6"/>
      <c r="VZ1916" s="6"/>
      <c r="WA1916" s="6"/>
      <c r="WB1916" s="6"/>
      <c r="WC1916" s="6"/>
      <c r="WD1916" s="6"/>
      <c r="WE1916" s="6"/>
      <c r="WF1916" s="6"/>
      <c r="WO1916" s="6"/>
      <c r="WP1916" s="6"/>
      <c r="WQ1916" s="6"/>
      <c r="WR1916" s="6"/>
      <c r="WS1916" s="6"/>
      <c r="WT1916" s="6"/>
      <c r="WU1916" s="6"/>
      <c r="WV1916" s="6"/>
      <c r="WW1916" s="6"/>
      <c r="WX1916" s="6"/>
      <c r="WY1916" s="6"/>
      <c r="WZ1916" s="6"/>
      <c r="XA1916" s="6"/>
      <c r="XB1916" s="6"/>
      <c r="XC1916" s="6"/>
      <c r="XD1916" s="6"/>
      <c r="XE1916" s="6"/>
      <c r="XF1916" s="6"/>
      <c r="XG1916" s="6"/>
      <c r="XH1916" s="6"/>
    </row>
    <row r="1917" spans="2:632" s="4" customFormat="1" x14ac:dyDescent="0.2">
      <c r="B1917" s="6"/>
      <c r="C1917" s="6"/>
      <c r="E1917" s="6"/>
      <c r="UH1917" s="6"/>
      <c r="UI1917" s="6"/>
      <c r="UJ1917" s="6"/>
      <c r="UK1917" s="6"/>
      <c r="UL1917" s="6"/>
      <c r="UM1917" s="6"/>
      <c r="UN1917" s="6"/>
      <c r="UO1917" s="6"/>
      <c r="UP1917" s="6"/>
      <c r="UQ1917" s="6"/>
      <c r="UR1917" s="6"/>
      <c r="US1917" s="6"/>
      <c r="UT1917" s="6"/>
      <c r="UU1917" s="6"/>
      <c r="UV1917" s="6"/>
      <c r="UW1917" s="6"/>
      <c r="UX1917" s="6"/>
      <c r="UY1917" s="6"/>
      <c r="UZ1917" s="6"/>
      <c r="VA1917" s="6"/>
      <c r="VM1917" s="6"/>
      <c r="VN1917" s="6"/>
      <c r="VO1917" s="6"/>
      <c r="VP1917" s="6"/>
      <c r="VQ1917" s="6"/>
      <c r="VR1917" s="6"/>
      <c r="VS1917" s="6"/>
      <c r="VT1917" s="6"/>
      <c r="VU1917" s="6"/>
      <c r="VV1917" s="6"/>
      <c r="VW1917" s="6"/>
      <c r="VX1917" s="6"/>
      <c r="VY1917" s="6"/>
      <c r="VZ1917" s="6"/>
      <c r="WA1917" s="6"/>
      <c r="WB1917" s="6"/>
      <c r="WC1917" s="6"/>
      <c r="WD1917" s="6"/>
      <c r="WE1917" s="6"/>
      <c r="WF1917" s="6"/>
      <c r="WO1917" s="6"/>
      <c r="WP1917" s="6"/>
      <c r="WQ1917" s="6"/>
      <c r="WR1917" s="6"/>
      <c r="WS1917" s="6"/>
      <c r="WT1917" s="6"/>
      <c r="WU1917" s="6"/>
      <c r="WV1917" s="6"/>
      <c r="WW1917" s="6"/>
      <c r="WX1917" s="6"/>
      <c r="WY1917" s="6"/>
      <c r="WZ1917" s="6"/>
      <c r="XA1917" s="6"/>
      <c r="XB1917" s="6"/>
      <c r="XC1917" s="6"/>
      <c r="XD1917" s="6"/>
      <c r="XE1917" s="6"/>
      <c r="XF1917" s="6"/>
      <c r="XG1917" s="6"/>
      <c r="XH1917" s="6"/>
    </row>
    <row r="1918" spans="2:632" s="4" customFormat="1" x14ac:dyDescent="0.2">
      <c r="B1918" s="6"/>
      <c r="C1918" s="6"/>
      <c r="E1918" s="6"/>
      <c r="UH1918" s="6"/>
      <c r="UI1918" s="6"/>
      <c r="UJ1918" s="6"/>
      <c r="UK1918" s="6"/>
      <c r="UL1918" s="6"/>
      <c r="UM1918" s="6"/>
      <c r="UN1918" s="6"/>
      <c r="UO1918" s="6"/>
      <c r="UP1918" s="6"/>
      <c r="UQ1918" s="6"/>
      <c r="UR1918" s="6"/>
      <c r="US1918" s="6"/>
      <c r="UT1918" s="6"/>
      <c r="UU1918" s="6"/>
      <c r="UV1918" s="6"/>
      <c r="UW1918" s="6"/>
      <c r="UX1918" s="6"/>
      <c r="UY1918" s="6"/>
      <c r="UZ1918" s="6"/>
      <c r="VA1918" s="6"/>
      <c r="VM1918" s="6"/>
      <c r="VN1918" s="6"/>
      <c r="VO1918" s="6"/>
      <c r="VP1918" s="6"/>
      <c r="VQ1918" s="6"/>
      <c r="VR1918" s="6"/>
      <c r="VS1918" s="6"/>
      <c r="VT1918" s="6"/>
      <c r="VU1918" s="6"/>
      <c r="VV1918" s="6"/>
      <c r="VW1918" s="6"/>
      <c r="VX1918" s="6"/>
      <c r="VY1918" s="6"/>
      <c r="VZ1918" s="6"/>
      <c r="WA1918" s="6"/>
      <c r="WB1918" s="6"/>
      <c r="WC1918" s="6"/>
      <c r="WD1918" s="6"/>
      <c r="WE1918" s="6"/>
      <c r="WF1918" s="6"/>
      <c r="WO1918" s="6"/>
      <c r="WP1918" s="6"/>
      <c r="WQ1918" s="6"/>
      <c r="WR1918" s="6"/>
      <c r="WS1918" s="6"/>
      <c r="WT1918" s="6"/>
      <c r="WU1918" s="6"/>
      <c r="WV1918" s="6"/>
      <c r="WW1918" s="6"/>
      <c r="WX1918" s="6"/>
      <c r="WY1918" s="6"/>
      <c r="WZ1918" s="6"/>
      <c r="XA1918" s="6"/>
      <c r="XB1918" s="6"/>
      <c r="XC1918" s="6"/>
      <c r="XD1918" s="6"/>
      <c r="XE1918" s="6"/>
      <c r="XF1918" s="6"/>
      <c r="XG1918" s="6"/>
      <c r="XH1918" s="6"/>
    </row>
    <row r="1919" spans="2:632" s="4" customFormat="1" x14ac:dyDescent="0.2">
      <c r="B1919" s="6"/>
      <c r="C1919" s="6"/>
      <c r="E1919" s="6"/>
      <c r="UH1919" s="6"/>
      <c r="UI1919" s="6"/>
      <c r="UJ1919" s="6"/>
      <c r="UK1919" s="6"/>
      <c r="UL1919" s="6"/>
      <c r="UM1919" s="6"/>
      <c r="UN1919" s="6"/>
      <c r="UO1919" s="6"/>
      <c r="UP1919" s="6"/>
      <c r="UQ1919" s="6"/>
      <c r="UR1919" s="6"/>
      <c r="US1919" s="6"/>
      <c r="UT1919" s="6"/>
      <c r="UU1919" s="6"/>
      <c r="UV1919" s="6"/>
      <c r="UW1919" s="6"/>
      <c r="UX1919" s="6"/>
      <c r="UY1919" s="6"/>
      <c r="UZ1919" s="6"/>
      <c r="VA1919" s="6"/>
      <c r="VM1919" s="6"/>
      <c r="VN1919" s="6"/>
      <c r="VO1919" s="6"/>
      <c r="VP1919" s="6"/>
      <c r="VQ1919" s="6"/>
      <c r="VR1919" s="6"/>
      <c r="VS1919" s="6"/>
      <c r="VT1919" s="6"/>
      <c r="VU1919" s="6"/>
      <c r="VV1919" s="6"/>
      <c r="VW1919" s="6"/>
      <c r="VX1919" s="6"/>
      <c r="VY1919" s="6"/>
      <c r="VZ1919" s="6"/>
      <c r="WA1919" s="6"/>
      <c r="WB1919" s="6"/>
      <c r="WC1919" s="6"/>
      <c r="WD1919" s="6"/>
      <c r="WE1919" s="6"/>
      <c r="WF1919" s="6"/>
      <c r="WO1919" s="6"/>
      <c r="WP1919" s="6"/>
      <c r="WQ1919" s="6"/>
      <c r="WR1919" s="6"/>
      <c r="WS1919" s="6"/>
      <c r="WT1919" s="6"/>
      <c r="WU1919" s="6"/>
      <c r="WV1919" s="6"/>
      <c r="WW1919" s="6"/>
      <c r="WX1919" s="6"/>
      <c r="WY1919" s="6"/>
      <c r="WZ1919" s="6"/>
      <c r="XA1919" s="6"/>
      <c r="XB1919" s="6"/>
      <c r="XC1919" s="6"/>
      <c r="XD1919" s="6"/>
      <c r="XE1919" s="6"/>
      <c r="XF1919" s="6"/>
      <c r="XG1919" s="6"/>
      <c r="XH1919" s="6"/>
    </row>
    <row r="1920" spans="2:632" s="4" customFormat="1" x14ac:dyDescent="0.2">
      <c r="B1920" s="6"/>
      <c r="C1920" s="6"/>
      <c r="E1920" s="6"/>
      <c r="UH1920" s="6"/>
      <c r="UI1920" s="6"/>
      <c r="UJ1920" s="6"/>
      <c r="UK1920" s="6"/>
      <c r="UL1920" s="6"/>
      <c r="UM1920" s="6"/>
      <c r="UN1920" s="6"/>
      <c r="UO1920" s="6"/>
      <c r="UP1920" s="6"/>
      <c r="UQ1920" s="6"/>
      <c r="UR1920" s="6"/>
      <c r="US1920" s="6"/>
      <c r="UT1920" s="6"/>
      <c r="UU1920" s="6"/>
      <c r="UV1920" s="6"/>
      <c r="UW1920" s="6"/>
      <c r="UX1920" s="6"/>
      <c r="UY1920" s="6"/>
      <c r="UZ1920" s="6"/>
      <c r="VA1920" s="6"/>
      <c r="VM1920" s="6"/>
      <c r="VN1920" s="6"/>
      <c r="VO1920" s="6"/>
      <c r="VP1920" s="6"/>
      <c r="VQ1920" s="6"/>
      <c r="VR1920" s="6"/>
      <c r="VS1920" s="6"/>
      <c r="VT1920" s="6"/>
      <c r="VU1920" s="6"/>
      <c r="VV1920" s="6"/>
      <c r="VW1920" s="6"/>
      <c r="VX1920" s="6"/>
      <c r="VY1920" s="6"/>
      <c r="VZ1920" s="6"/>
      <c r="WA1920" s="6"/>
      <c r="WB1920" s="6"/>
      <c r="WC1920" s="6"/>
      <c r="WD1920" s="6"/>
      <c r="WE1920" s="6"/>
      <c r="WF1920" s="6"/>
      <c r="WO1920" s="6"/>
      <c r="WP1920" s="6"/>
      <c r="WQ1920" s="6"/>
      <c r="WR1920" s="6"/>
      <c r="WS1920" s="6"/>
      <c r="WT1920" s="6"/>
      <c r="WU1920" s="6"/>
      <c r="WV1920" s="6"/>
      <c r="WW1920" s="6"/>
      <c r="WX1920" s="6"/>
      <c r="WY1920" s="6"/>
      <c r="WZ1920" s="6"/>
      <c r="XA1920" s="6"/>
      <c r="XB1920" s="6"/>
      <c r="XC1920" s="6"/>
      <c r="XD1920" s="6"/>
      <c r="XE1920" s="6"/>
      <c r="XF1920" s="6"/>
      <c r="XG1920" s="6"/>
      <c r="XH1920" s="6"/>
    </row>
    <row r="1921" spans="2:632" s="4" customFormat="1" x14ac:dyDescent="0.2">
      <c r="B1921" s="6"/>
      <c r="C1921" s="6"/>
      <c r="E1921" s="6"/>
      <c r="UH1921" s="6"/>
      <c r="UI1921" s="6"/>
      <c r="UJ1921" s="6"/>
      <c r="UK1921" s="6"/>
      <c r="UL1921" s="6"/>
      <c r="UM1921" s="6"/>
      <c r="UN1921" s="6"/>
      <c r="UO1921" s="6"/>
      <c r="UP1921" s="6"/>
      <c r="UQ1921" s="6"/>
      <c r="UR1921" s="6"/>
      <c r="US1921" s="6"/>
      <c r="UT1921" s="6"/>
      <c r="UU1921" s="6"/>
      <c r="UV1921" s="6"/>
      <c r="UW1921" s="6"/>
      <c r="UX1921" s="6"/>
      <c r="UY1921" s="6"/>
      <c r="UZ1921" s="6"/>
      <c r="VA1921" s="6"/>
      <c r="VM1921" s="6"/>
      <c r="VN1921" s="6"/>
      <c r="VO1921" s="6"/>
      <c r="VP1921" s="6"/>
      <c r="VQ1921" s="6"/>
      <c r="VR1921" s="6"/>
      <c r="VS1921" s="6"/>
      <c r="VT1921" s="6"/>
      <c r="VU1921" s="6"/>
      <c r="VV1921" s="6"/>
      <c r="VW1921" s="6"/>
      <c r="VX1921" s="6"/>
      <c r="VY1921" s="6"/>
      <c r="VZ1921" s="6"/>
      <c r="WA1921" s="6"/>
      <c r="WB1921" s="6"/>
      <c r="WC1921" s="6"/>
      <c r="WD1921" s="6"/>
      <c r="WE1921" s="6"/>
      <c r="WF1921" s="6"/>
      <c r="WO1921" s="6"/>
      <c r="WP1921" s="6"/>
      <c r="WQ1921" s="6"/>
      <c r="WR1921" s="6"/>
      <c r="WS1921" s="6"/>
      <c r="WT1921" s="6"/>
      <c r="WU1921" s="6"/>
      <c r="WV1921" s="6"/>
      <c r="WW1921" s="6"/>
      <c r="WX1921" s="6"/>
      <c r="WY1921" s="6"/>
      <c r="WZ1921" s="6"/>
      <c r="XA1921" s="6"/>
      <c r="XB1921" s="6"/>
      <c r="XC1921" s="6"/>
      <c r="XD1921" s="6"/>
      <c r="XE1921" s="6"/>
      <c r="XF1921" s="6"/>
      <c r="XG1921" s="6"/>
      <c r="XH1921" s="6"/>
    </row>
    <row r="1922" spans="2:632" s="4" customFormat="1" x14ac:dyDescent="0.2">
      <c r="B1922" s="6"/>
      <c r="C1922" s="6"/>
      <c r="E1922" s="6"/>
      <c r="UH1922" s="6"/>
      <c r="UI1922" s="6"/>
      <c r="UJ1922" s="6"/>
      <c r="UK1922" s="6"/>
      <c r="UL1922" s="6"/>
      <c r="UM1922" s="6"/>
      <c r="UN1922" s="6"/>
      <c r="UO1922" s="6"/>
      <c r="UP1922" s="6"/>
      <c r="UQ1922" s="6"/>
      <c r="UR1922" s="6"/>
      <c r="US1922" s="6"/>
      <c r="UT1922" s="6"/>
      <c r="UU1922" s="6"/>
      <c r="UV1922" s="6"/>
      <c r="UW1922" s="6"/>
      <c r="UX1922" s="6"/>
      <c r="UY1922" s="6"/>
      <c r="UZ1922" s="6"/>
      <c r="VA1922" s="6"/>
      <c r="VM1922" s="6"/>
      <c r="VN1922" s="6"/>
      <c r="VO1922" s="6"/>
      <c r="VP1922" s="6"/>
      <c r="VQ1922" s="6"/>
      <c r="VR1922" s="6"/>
      <c r="VS1922" s="6"/>
      <c r="VT1922" s="6"/>
      <c r="VU1922" s="6"/>
      <c r="VV1922" s="6"/>
      <c r="VW1922" s="6"/>
      <c r="VX1922" s="6"/>
      <c r="VY1922" s="6"/>
      <c r="VZ1922" s="6"/>
      <c r="WA1922" s="6"/>
      <c r="WB1922" s="6"/>
      <c r="WC1922" s="6"/>
      <c r="WD1922" s="6"/>
      <c r="WE1922" s="6"/>
      <c r="WF1922" s="6"/>
      <c r="WO1922" s="6"/>
      <c r="WP1922" s="6"/>
      <c r="WQ1922" s="6"/>
      <c r="WR1922" s="6"/>
      <c r="WS1922" s="6"/>
      <c r="WT1922" s="6"/>
      <c r="WU1922" s="6"/>
      <c r="WV1922" s="6"/>
      <c r="WW1922" s="6"/>
      <c r="WX1922" s="6"/>
      <c r="WY1922" s="6"/>
      <c r="WZ1922" s="6"/>
      <c r="XA1922" s="6"/>
      <c r="XB1922" s="6"/>
      <c r="XC1922" s="6"/>
      <c r="XD1922" s="6"/>
      <c r="XE1922" s="6"/>
      <c r="XF1922" s="6"/>
      <c r="XG1922" s="6"/>
      <c r="XH1922" s="6"/>
    </row>
    <row r="1923" spans="2:632" s="4" customFormat="1" x14ac:dyDescent="0.2">
      <c r="B1923" s="6"/>
      <c r="C1923" s="6"/>
      <c r="E1923" s="6"/>
      <c r="UH1923" s="6"/>
      <c r="UI1923" s="6"/>
      <c r="UJ1923" s="6"/>
      <c r="UK1923" s="6"/>
      <c r="UL1923" s="6"/>
      <c r="UM1923" s="6"/>
      <c r="UN1923" s="6"/>
      <c r="UO1923" s="6"/>
      <c r="UP1923" s="6"/>
      <c r="UQ1923" s="6"/>
      <c r="UR1923" s="6"/>
      <c r="US1923" s="6"/>
      <c r="UT1923" s="6"/>
      <c r="UU1923" s="6"/>
      <c r="UV1923" s="6"/>
      <c r="UW1923" s="6"/>
      <c r="UX1923" s="6"/>
      <c r="UY1923" s="6"/>
      <c r="UZ1923" s="6"/>
      <c r="VA1923" s="6"/>
      <c r="VM1923" s="6"/>
      <c r="VN1923" s="6"/>
      <c r="VO1923" s="6"/>
      <c r="VP1923" s="6"/>
      <c r="VQ1923" s="6"/>
      <c r="VR1923" s="6"/>
      <c r="VS1923" s="6"/>
      <c r="VT1923" s="6"/>
      <c r="VU1923" s="6"/>
      <c r="VV1923" s="6"/>
      <c r="VW1923" s="6"/>
      <c r="VX1923" s="6"/>
      <c r="VY1923" s="6"/>
      <c r="VZ1923" s="6"/>
      <c r="WA1923" s="6"/>
      <c r="WB1923" s="6"/>
      <c r="WC1923" s="6"/>
      <c r="WD1923" s="6"/>
      <c r="WE1923" s="6"/>
      <c r="WF1923" s="6"/>
      <c r="WO1923" s="6"/>
      <c r="WP1923" s="6"/>
      <c r="WQ1923" s="6"/>
      <c r="WR1923" s="6"/>
      <c r="WS1923" s="6"/>
      <c r="WT1923" s="6"/>
      <c r="WU1923" s="6"/>
      <c r="WV1923" s="6"/>
      <c r="WW1923" s="6"/>
      <c r="WX1923" s="6"/>
      <c r="WY1923" s="6"/>
      <c r="WZ1923" s="6"/>
      <c r="XA1923" s="6"/>
      <c r="XB1923" s="6"/>
      <c r="XC1923" s="6"/>
      <c r="XD1923" s="6"/>
      <c r="XE1923" s="6"/>
      <c r="XF1923" s="6"/>
      <c r="XG1923" s="6"/>
      <c r="XH1923" s="6"/>
    </row>
    <row r="1924" spans="2:632" s="4" customFormat="1" x14ac:dyDescent="0.2">
      <c r="B1924" s="6"/>
      <c r="C1924" s="6"/>
      <c r="E1924" s="6"/>
      <c r="UH1924" s="6"/>
      <c r="UI1924" s="6"/>
      <c r="UJ1924" s="6"/>
      <c r="UK1924" s="6"/>
      <c r="UL1924" s="6"/>
      <c r="UM1924" s="6"/>
      <c r="UN1924" s="6"/>
      <c r="UO1924" s="6"/>
      <c r="UP1924" s="6"/>
      <c r="UQ1924" s="6"/>
      <c r="UR1924" s="6"/>
      <c r="US1924" s="6"/>
      <c r="UT1924" s="6"/>
      <c r="UU1924" s="6"/>
      <c r="UV1924" s="6"/>
      <c r="UW1924" s="6"/>
      <c r="UX1924" s="6"/>
      <c r="UY1924" s="6"/>
      <c r="UZ1924" s="6"/>
      <c r="VA1924" s="6"/>
      <c r="VM1924" s="6"/>
      <c r="VN1924" s="6"/>
      <c r="VO1924" s="6"/>
      <c r="VP1924" s="6"/>
      <c r="VQ1924" s="6"/>
      <c r="VR1924" s="6"/>
      <c r="VS1924" s="6"/>
      <c r="VT1924" s="6"/>
      <c r="VU1924" s="6"/>
      <c r="VV1924" s="6"/>
      <c r="VW1924" s="6"/>
      <c r="VX1924" s="6"/>
      <c r="VY1924" s="6"/>
      <c r="VZ1924" s="6"/>
      <c r="WA1924" s="6"/>
      <c r="WB1924" s="6"/>
      <c r="WC1924" s="6"/>
      <c r="WD1924" s="6"/>
      <c r="WE1924" s="6"/>
      <c r="WF1924" s="6"/>
      <c r="WO1924" s="6"/>
      <c r="WP1924" s="6"/>
      <c r="WQ1924" s="6"/>
      <c r="WR1924" s="6"/>
      <c r="WS1924" s="6"/>
      <c r="WT1924" s="6"/>
      <c r="WU1924" s="6"/>
      <c r="WV1924" s="6"/>
      <c r="WW1924" s="6"/>
      <c r="WX1924" s="6"/>
      <c r="WY1924" s="6"/>
      <c r="WZ1924" s="6"/>
      <c r="XA1924" s="6"/>
      <c r="XB1924" s="6"/>
      <c r="XC1924" s="6"/>
      <c r="XD1924" s="6"/>
      <c r="XE1924" s="6"/>
      <c r="XF1924" s="6"/>
      <c r="XG1924" s="6"/>
      <c r="XH1924" s="6"/>
    </row>
    <row r="1925" spans="2:632" s="4" customFormat="1" x14ac:dyDescent="0.2">
      <c r="B1925" s="6"/>
      <c r="C1925" s="6"/>
      <c r="E1925" s="6"/>
      <c r="UH1925" s="6"/>
      <c r="UI1925" s="6"/>
      <c r="UJ1925" s="6"/>
      <c r="UK1925" s="6"/>
      <c r="UL1925" s="6"/>
      <c r="UM1925" s="6"/>
      <c r="UN1925" s="6"/>
      <c r="UO1925" s="6"/>
      <c r="UP1925" s="6"/>
      <c r="UQ1925" s="6"/>
      <c r="UR1925" s="6"/>
      <c r="US1925" s="6"/>
      <c r="UT1925" s="6"/>
      <c r="UU1925" s="6"/>
      <c r="UV1925" s="6"/>
      <c r="UW1925" s="6"/>
      <c r="UX1925" s="6"/>
      <c r="UY1925" s="6"/>
      <c r="UZ1925" s="6"/>
      <c r="VA1925" s="6"/>
      <c r="VM1925" s="6"/>
      <c r="VN1925" s="6"/>
      <c r="VO1925" s="6"/>
      <c r="VP1925" s="6"/>
      <c r="VQ1925" s="6"/>
      <c r="VR1925" s="6"/>
      <c r="VS1925" s="6"/>
      <c r="VT1925" s="6"/>
      <c r="VU1925" s="6"/>
      <c r="VV1925" s="6"/>
      <c r="VW1925" s="6"/>
      <c r="VX1925" s="6"/>
      <c r="VY1925" s="6"/>
      <c r="VZ1925" s="6"/>
      <c r="WA1925" s="6"/>
      <c r="WB1925" s="6"/>
      <c r="WC1925" s="6"/>
      <c r="WD1925" s="6"/>
      <c r="WE1925" s="6"/>
      <c r="WF1925" s="6"/>
      <c r="WO1925" s="6"/>
      <c r="WP1925" s="6"/>
      <c r="WQ1925" s="6"/>
      <c r="WR1925" s="6"/>
      <c r="WS1925" s="6"/>
      <c r="WT1925" s="6"/>
      <c r="WU1925" s="6"/>
      <c r="WV1925" s="6"/>
      <c r="WW1925" s="6"/>
      <c r="WX1925" s="6"/>
      <c r="WY1925" s="6"/>
      <c r="WZ1925" s="6"/>
      <c r="XA1925" s="6"/>
      <c r="XB1925" s="6"/>
      <c r="XC1925" s="6"/>
      <c r="XD1925" s="6"/>
      <c r="XE1925" s="6"/>
      <c r="XF1925" s="6"/>
      <c r="XG1925" s="6"/>
      <c r="XH1925" s="6"/>
    </row>
    <row r="1926" spans="2:632" s="4" customFormat="1" x14ac:dyDescent="0.2">
      <c r="B1926" s="6"/>
      <c r="C1926" s="6"/>
      <c r="E1926" s="6"/>
      <c r="UH1926" s="6"/>
      <c r="UI1926" s="6"/>
      <c r="UJ1926" s="6"/>
      <c r="UK1926" s="6"/>
      <c r="UL1926" s="6"/>
      <c r="UM1926" s="6"/>
      <c r="UN1926" s="6"/>
      <c r="UO1926" s="6"/>
      <c r="UP1926" s="6"/>
      <c r="UQ1926" s="6"/>
      <c r="UR1926" s="6"/>
      <c r="US1926" s="6"/>
      <c r="UT1926" s="6"/>
      <c r="UU1926" s="6"/>
      <c r="UV1926" s="6"/>
      <c r="UW1926" s="6"/>
      <c r="UX1926" s="6"/>
      <c r="UY1926" s="6"/>
      <c r="UZ1926" s="6"/>
      <c r="VA1926" s="6"/>
      <c r="VM1926" s="6"/>
      <c r="VN1926" s="6"/>
      <c r="VO1926" s="6"/>
      <c r="VP1926" s="6"/>
      <c r="VQ1926" s="6"/>
      <c r="VR1926" s="6"/>
      <c r="VS1926" s="6"/>
      <c r="VT1926" s="6"/>
      <c r="VU1926" s="6"/>
      <c r="VV1926" s="6"/>
      <c r="VW1926" s="6"/>
      <c r="VX1926" s="6"/>
      <c r="VY1926" s="6"/>
      <c r="VZ1926" s="6"/>
      <c r="WA1926" s="6"/>
      <c r="WB1926" s="6"/>
      <c r="WC1926" s="6"/>
      <c r="WD1926" s="6"/>
      <c r="WE1926" s="6"/>
      <c r="WF1926" s="6"/>
      <c r="WO1926" s="6"/>
      <c r="WP1926" s="6"/>
      <c r="WQ1926" s="6"/>
      <c r="WR1926" s="6"/>
      <c r="WS1926" s="6"/>
      <c r="WT1926" s="6"/>
      <c r="WU1926" s="6"/>
      <c r="WV1926" s="6"/>
      <c r="WW1926" s="6"/>
      <c r="WX1926" s="6"/>
      <c r="WY1926" s="6"/>
      <c r="WZ1926" s="6"/>
      <c r="XA1926" s="6"/>
      <c r="XB1926" s="6"/>
      <c r="XC1926" s="6"/>
      <c r="XD1926" s="6"/>
      <c r="XE1926" s="6"/>
      <c r="XF1926" s="6"/>
      <c r="XG1926" s="6"/>
      <c r="XH1926" s="6"/>
    </row>
    <row r="1927" spans="2:632" s="4" customFormat="1" x14ac:dyDescent="0.2">
      <c r="B1927" s="6"/>
      <c r="C1927" s="6"/>
      <c r="E1927" s="6"/>
      <c r="UH1927" s="6"/>
      <c r="UI1927" s="6"/>
      <c r="UJ1927" s="6"/>
      <c r="UK1927" s="6"/>
      <c r="UL1927" s="6"/>
      <c r="UM1927" s="6"/>
      <c r="UN1927" s="6"/>
      <c r="UO1927" s="6"/>
      <c r="UP1927" s="6"/>
      <c r="UQ1927" s="6"/>
      <c r="UR1927" s="6"/>
      <c r="US1927" s="6"/>
      <c r="UT1927" s="6"/>
      <c r="UU1927" s="6"/>
      <c r="UV1927" s="6"/>
      <c r="UW1927" s="6"/>
      <c r="UX1927" s="6"/>
      <c r="UY1927" s="6"/>
      <c r="UZ1927" s="6"/>
      <c r="VA1927" s="6"/>
      <c r="VM1927" s="6"/>
      <c r="VN1927" s="6"/>
      <c r="VO1927" s="6"/>
      <c r="VP1927" s="6"/>
      <c r="VQ1927" s="6"/>
      <c r="VR1927" s="6"/>
      <c r="VS1927" s="6"/>
      <c r="VT1927" s="6"/>
      <c r="VU1927" s="6"/>
      <c r="VV1927" s="6"/>
      <c r="VW1927" s="6"/>
      <c r="VX1927" s="6"/>
      <c r="VY1927" s="6"/>
      <c r="VZ1927" s="6"/>
      <c r="WA1927" s="6"/>
      <c r="WB1927" s="6"/>
      <c r="WC1927" s="6"/>
      <c r="WD1927" s="6"/>
      <c r="WE1927" s="6"/>
      <c r="WF1927" s="6"/>
      <c r="WO1927" s="6"/>
      <c r="WP1927" s="6"/>
      <c r="WQ1927" s="6"/>
      <c r="WR1927" s="6"/>
      <c r="WS1927" s="6"/>
      <c r="WT1927" s="6"/>
      <c r="WU1927" s="6"/>
      <c r="WV1927" s="6"/>
      <c r="WW1927" s="6"/>
      <c r="WX1927" s="6"/>
      <c r="WY1927" s="6"/>
      <c r="WZ1927" s="6"/>
      <c r="XA1927" s="6"/>
      <c r="XB1927" s="6"/>
      <c r="XC1927" s="6"/>
      <c r="XD1927" s="6"/>
      <c r="XE1927" s="6"/>
      <c r="XF1927" s="6"/>
      <c r="XG1927" s="6"/>
      <c r="XH1927" s="6"/>
    </row>
    <row r="1928" spans="2:632" s="4" customFormat="1" x14ac:dyDescent="0.2">
      <c r="B1928" s="6"/>
      <c r="C1928" s="6"/>
      <c r="E1928" s="6"/>
      <c r="UH1928" s="6"/>
      <c r="UI1928" s="6"/>
      <c r="UJ1928" s="6"/>
      <c r="UK1928" s="6"/>
      <c r="UL1928" s="6"/>
      <c r="UM1928" s="6"/>
      <c r="UN1928" s="6"/>
      <c r="UO1928" s="6"/>
      <c r="UP1928" s="6"/>
      <c r="UQ1928" s="6"/>
      <c r="UR1928" s="6"/>
      <c r="US1928" s="6"/>
      <c r="UT1928" s="6"/>
      <c r="UU1928" s="6"/>
      <c r="UV1928" s="6"/>
      <c r="UW1928" s="6"/>
      <c r="UX1928" s="6"/>
      <c r="UY1928" s="6"/>
      <c r="UZ1928" s="6"/>
      <c r="VA1928" s="6"/>
      <c r="VM1928" s="6"/>
      <c r="VN1928" s="6"/>
      <c r="VO1928" s="6"/>
      <c r="VP1928" s="6"/>
      <c r="VQ1928" s="6"/>
      <c r="VR1928" s="6"/>
      <c r="VS1928" s="6"/>
      <c r="VT1928" s="6"/>
      <c r="VU1928" s="6"/>
      <c r="VV1928" s="6"/>
      <c r="VW1928" s="6"/>
      <c r="VX1928" s="6"/>
      <c r="VY1928" s="6"/>
      <c r="VZ1928" s="6"/>
      <c r="WA1928" s="6"/>
      <c r="WB1928" s="6"/>
      <c r="WC1928" s="6"/>
      <c r="WD1928" s="6"/>
      <c r="WE1928" s="6"/>
      <c r="WF1928" s="6"/>
      <c r="WO1928" s="6"/>
      <c r="WP1928" s="6"/>
      <c r="WQ1928" s="6"/>
      <c r="WR1928" s="6"/>
      <c r="WS1928" s="6"/>
      <c r="WT1928" s="6"/>
      <c r="WU1928" s="6"/>
      <c r="WV1928" s="6"/>
      <c r="WW1928" s="6"/>
      <c r="WX1928" s="6"/>
      <c r="WY1928" s="6"/>
      <c r="WZ1928" s="6"/>
      <c r="XA1928" s="6"/>
      <c r="XB1928" s="6"/>
      <c r="XC1928" s="6"/>
      <c r="XD1928" s="6"/>
      <c r="XE1928" s="6"/>
      <c r="XF1928" s="6"/>
      <c r="XG1928" s="6"/>
      <c r="XH1928" s="6"/>
    </row>
    <row r="1929" spans="2:632" s="4" customFormat="1" x14ac:dyDescent="0.2">
      <c r="B1929" s="6"/>
      <c r="C1929" s="6"/>
      <c r="E1929" s="6"/>
      <c r="UH1929" s="6"/>
      <c r="UI1929" s="6"/>
      <c r="UJ1929" s="6"/>
      <c r="UK1929" s="6"/>
      <c r="UL1929" s="6"/>
      <c r="UM1929" s="6"/>
      <c r="UN1929" s="6"/>
      <c r="UO1929" s="6"/>
      <c r="UP1929" s="6"/>
      <c r="UQ1929" s="6"/>
      <c r="UR1929" s="6"/>
      <c r="US1929" s="6"/>
      <c r="UT1929" s="6"/>
      <c r="UU1929" s="6"/>
      <c r="UV1929" s="6"/>
      <c r="UW1929" s="6"/>
      <c r="UX1929" s="6"/>
      <c r="UY1929" s="6"/>
      <c r="UZ1929" s="6"/>
      <c r="VA1929" s="6"/>
      <c r="VM1929" s="6"/>
      <c r="VN1929" s="6"/>
      <c r="VO1929" s="6"/>
      <c r="VP1929" s="6"/>
      <c r="VQ1929" s="6"/>
      <c r="VR1929" s="6"/>
      <c r="VS1929" s="6"/>
      <c r="VT1929" s="6"/>
      <c r="VU1929" s="6"/>
      <c r="VV1929" s="6"/>
      <c r="VW1929" s="6"/>
      <c r="VX1929" s="6"/>
      <c r="VY1929" s="6"/>
      <c r="VZ1929" s="6"/>
      <c r="WA1929" s="6"/>
      <c r="WB1929" s="6"/>
      <c r="WC1929" s="6"/>
      <c r="WD1929" s="6"/>
      <c r="WE1929" s="6"/>
      <c r="WF1929" s="6"/>
      <c r="WO1929" s="6"/>
      <c r="WP1929" s="6"/>
      <c r="WQ1929" s="6"/>
      <c r="WR1929" s="6"/>
      <c r="WS1929" s="6"/>
      <c r="WT1929" s="6"/>
      <c r="WU1929" s="6"/>
      <c r="WV1929" s="6"/>
      <c r="WW1929" s="6"/>
      <c r="WX1929" s="6"/>
      <c r="WY1929" s="6"/>
      <c r="WZ1929" s="6"/>
      <c r="XA1929" s="6"/>
      <c r="XB1929" s="6"/>
      <c r="XC1929" s="6"/>
      <c r="XD1929" s="6"/>
      <c r="XE1929" s="6"/>
      <c r="XF1929" s="6"/>
      <c r="XG1929" s="6"/>
      <c r="XH1929" s="6"/>
    </row>
    <row r="1930" spans="2:632" s="4" customFormat="1" x14ac:dyDescent="0.2">
      <c r="B1930" s="6"/>
      <c r="C1930" s="6"/>
      <c r="E1930" s="6"/>
      <c r="UH1930" s="6"/>
      <c r="UI1930" s="6"/>
      <c r="UJ1930" s="6"/>
      <c r="UK1930" s="6"/>
      <c r="UL1930" s="6"/>
      <c r="UM1930" s="6"/>
      <c r="UN1930" s="6"/>
      <c r="UO1930" s="6"/>
      <c r="UP1930" s="6"/>
      <c r="UQ1930" s="6"/>
      <c r="UR1930" s="6"/>
      <c r="US1930" s="6"/>
      <c r="UT1930" s="6"/>
      <c r="UU1930" s="6"/>
      <c r="UV1930" s="6"/>
      <c r="UW1930" s="6"/>
      <c r="UX1930" s="6"/>
      <c r="UY1930" s="6"/>
      <c r="UZ1930" s="6"/>
      <c r="VA1930" s="6"/>
      <c r="VM1930" s="6"/>
      <c r="VN1930" s="6"/>
      <c r="VO1930" s="6"/>
      <c r="VP1930" s="6"/>
      <c r="VQ1930" s="6"/>
      <c r="VR1930" s="6"/>
      <c r="VS1930" s="6"/>
      <c r="VT1930" s="6"/>
      <c r="VU1930" s="6"/>
      <c r="VV1930" s="6"/>
      <c r="VW1930" s="6"/>
      <c r="VX1930" s="6"/>
      <c r="VY1930" s="6"/>
      <c r="VZ1930" s="6"/>
      <c r="WA1930" s="6"/>
      <c r="WB1930" s="6"/>
      <c r="WC1930" s="6"/>
      <c r="WD1930" s="6"/>
      <c r="WE1930" s="6"/>
      <c r="WF1930" s="6"/>
      <c r="WO1930" s="6"/>
      <c r="WP1930" s="6"/>
      <c r="WQ1930" s="6"/>
      <c r="WR1930" s="6"/>
      <c r="WS1930" s="6"/>
      <c r="WT1930" s="6"/>
      <c r="WU1930" s="6"/>
      <c r="WV1930" s="6"/>
      <c r="WW1930" s="6"/>
      <c r="WX1930" s="6"/>
      <c r="WY1930" s="6"/>
      <c r="WZ1930" s="6"/>
      <c r="XA1930" s="6"/>
      <c r="XB1930" s="6"/>
      <c r="XC1930" s="6"/>
      <c r="XD1930" s="6"/>
      <c r="XE1930" s="6"/>
      <c r="XF1930" s="6"/>
      <c r="XG1930" s="6"/>
      <c r="XH1930" s="6"/>
    </row>
    <row r="1931" spans="2:632" s="4" customFormat="1" x14ac:dyDescent="0.2">
      <c r="B1931" s="6"/>
      <c r="C1931" s="6"/>
      <c r="E1931" s="6"/>
      <c r="UH1931" s="6"/>
      <c r="UI1931" s="6"/>
      <c r="UJ1931" s="6"/>
      <c r="UK1931" s="6"/>
      <c r="UL1931" s="6"/>
      <c r="UM1931" s="6"/>
      <c r="UN1931" s="6"/>
      <c r="UO1931" s="6"/>
      <c r="UP1931" s="6"/>
      <c r="UQ1931" s="6"/>
      <c r="UR1931" s="6"/>
      <c r="US1931" s="6"/>
      <c r="UT1931" s="6"/>
      <c r="UU1931" s="6"/>
      <c r="UV1931" s="6"/>
      <c r="UW1931" s="6"/>
      <c r="UX1931" s="6"/>
      <c r="UY1931" s="6"/>
      <c r="UZ1931" s="6"/>
      <c r="VA1931" s="6"/>
      <c r="VM1931" s="6"/>
      <c r="VN1931" s="6"/>
      <c r="VO1931" s="6"/>
      <c r="VP1931" s="6"/>
      <c r="VQ1931" s="6"/>
      <c r="VR1931" s="6"/>
      <c r="VS1931" s="6"/>
      <c r="VT1931" s="6"/>
      <c r="VU1931" s="6"/>
      <c r="VV1931" s="6"/>
      <c r="VW1931" s="6"/>
      <c r="VX1931" s="6"/>
      <c r="VY1931" s="6"/>
      <c r="VZ1931" s="6"/>
      <c r="WA1931" s="6"/>
      <c r="WB1931" s="6"/>
      <c r="WC1931" s="6"/>
      <c r="WD1931" s="6"/>
      <c r="WE1931" s="6"/>
      <c r="WF1931" s="6"/>
      <c r="WO1931" s="6"/>
      <c r="WP1931" s="6"/>
      <c r="WQ1931" s="6"/>
      <c r="WR1931" s="6"/>
      <c r="WS1931" s="6"/>
      <c r="WT1931" s="6"/>
      <c r="WU1931" s="6"/>
      <c r="WV1931" s="6"/>
      <c r="WW1931" s="6"/>
      <c r="WX1931" s="6"/>
      <c r="WY1931" s="6"/>
      <c r="WZ1931" s="6"/>
      <c r="XA1931" s="6"/>
      <c r="XB1931" s="6"/>
      <c r="XC1931" s="6"/>
      <c r="XD1931" s="6"/>
      <c r="XE1931" s="6"/>
      <c r="XF1931" s="6"/>
      <c r="XG1931" s="6"/>
      <c r="XH1931" s="6"/>
    </row>
    <row r="1932" spans="2:632" s="4" customFormat="1" x14ac:dyDescent="0.2">
      <c r="B1932" s="6"/>
      <c r="C1932" s="6"/>
      <c r="E1932" s="6"/>
      <c r="UH1932" s="6"/>
      <c r="UI1932" s="6"/>
      <c r="UJ1932" s="6"/>
      <c r="UK1932" s="6"/>
      <c r="UL1932" s="6"/>
      <c r="UM1932" s="6"/>
      <c r="UN1932" s="6"/>
      <c r="UO1932" s="6"/>
      <c r="UP1932" s="6"/>
      <c r="UQ1932" s="6"/>
      <c r="UR1932" s="6"/>
      <c r="US1932" s="6"/>
      <c r="UT1932" s="6"/>
      <c r="UU1932" s="6"/>
      <c r="UV1932" s="6"/>
      <c r="UW1932" s="6"/>
      <c r="UX1932" s="6"/>
      <c r="UY1932" s="6"/>
      <c r="UZ1932" s="6"/>
      <c r="VA1932" s="6"/>
      <c r="VM1932" s="6"/>
      <c r="VN1932" s="6"/>
      <c r="VO1932" s="6"/>
      <c r="VP1932" s="6"/>
      <c r="VQ1932" s="6"/>
      <c r="VR1932" s="6"/>
      <c r="VS1932" s="6"/>
      <c r="VT1932" s="6"/>
      <c r="VU1932" s="6"/>
      <c r="VV1932" s="6"/>
      <c r="VW1932" s="6"/>
      <c r="VX1932" s="6"/>
      <c r="VY1932" s="6"/>
      <c r="VZ1932" s="6"/>
      <c r="WA1932" s="6"/>
      <c r="WB1932" s="6"/>
      <c r="WC1932" s="6"/>
      <c r="WD1932" s="6"/>
      <c r="WE1932" s="6"/>
      <c r="WF1932" s="6"/>
      <c r="WO1932" s="6"/>
      <c r="WP1932" s="6"/>
      <c r="WQ1932" s="6"/>
      <c r="WR1932" s="6"/>
      <c r="WS1932" s="6"/>
      <c r="WT1932" s="6"/>
      <c r="WU1932" s="6"/>
      <c r="WV1932" s="6"/>
      <c r="WW1932" s="6"/>
      <c r="WX1932" s="6"/>
      <c r="WY1932" s="6"/>
      <c r="WZ1932" s="6"/>
      <c r="XA1932" s="6"/>
      <c r="XB1932" s="6"/>
      <c r="XC1932" s="6"/>
      <c r="XD1932" s="6"/>
      <c r="XE1932" s="6"/>
      <c r="XF1932" s="6"/>
      <c r="XG1932" s="6"/>
      <c r="XH1932" s="6"/>
    </row>
    <row r="1933" spans="2:632" s="4" customFormat="1" x14ac:dyDescent="0.2">
      <c r="B1933" s="6"/>
      <c r="C1933" s="6"/>
      <c r="E1933" s="6"/>
      <c r="UH1933" s="6"/>
      <c r="UI1933" s="6"/>
      <c r="UJ1933" s="6"/>
      <c r="UK1933" s="6"/>
      <c r="UL1933" s="6"/>
      <c r="UM1933" s="6"/>
      <c r="UN1933" s="6"/>
      <c r="UO1933" s="6"/>
      <c r="UP1933" s="6"/>
      <c r="UQ1933" s="6"/>
      <c r="UR1933" s="6"/>
      <c r="US1933" s="6"/>
      <c r="UT1933" s="6"/>
      <c r="UU1933" s="6"/>
      <c r="UV1933" s="6"/>
      <c r="UW1933" s="6"/>
      <c r="UX1933" s="6"/>
      <c r="UY1933" s="6"/>
      <c r="UZ1933" s="6"/>
      <c r="VA1933" s="6"/>
      <c r="VM1933" s="6"/>
      <c r="VN1933" s="6"/>
      <c r="VO1933" s="6"/>
      <c r="VP1933" s="6"/>
      <c r="VQ1933" s="6"/>
      <c r="VR1933" s="6"/>
      <c r="VS1933" s="6"/>
      <c r="VT1933" s="6"/>
      <c r="VU1933" s="6"/>
      <c r="VV1933" s="6"/>
      <c r="VW1933" s="6"/>
      <c r="VX1933" s="6"/>
      <c r="VY1933" s="6"/>
      <c r="VZ1933" s="6"/>
      <c r="WA1933" s="6"/>
      <c r="WB1933" s="6"/>
      <c r="WC1933" s="6"/>
      <c r="WD1933" s="6"/>
      <c r="WE1933" s="6"/>
      <c r="WF1933" s="6"/>
      <c r="WO1933" s="6"/>
      <c r="WP1933" s="6"/>
      <c r="WQ1933" s="6"/>
      <c r="WR1933" s="6"/>
      <c r="WS1933" s="6"/>
      <c r="WT1933" s="6"/>
      <c r="WU1933" s="6"/>
      <c r="WV1933" s="6"/>
      <c r="WW1933" s="6"/>
      <c r="WX1933" s="6"/>
      <c r="WY1933" s="6"/>
      <c r="WZ1933" s="6"/>
      <c r="XA1933" s="6"/>
      <c r="XB1933" s="6"/>
      <c r="XC1933" s="6"/>
      <c r="XD1933" s="6"/>
      <c r="XE1933" s="6"/>
      <c r="XF1933" s="6"/>
      <c r="XG1933" s="6"/>
      <c r="XH1933" s="6"/>
    </row>
    <row r="1934" spans="2:632" s="4" customFormat="1" x14ac:dyDescent="0.2">
      <c r="B1934" s="6"/>
      <c r="C1934" s="6"/>
      <c r="E1934" s="6"/>
      <c r="UH1934" s="6"/>
      <c r="UI1934" s="6"/>
      <c r="UJ1934" s="6"/>
      <c r="UK1934" s="6"/>
      <c r="UL1934" s="6"/>
      <c r="UM1934" s="6"/>
      <c r="UN1934" s="6"/>
      <c r="UO1934" s="6"/>
      <c r="UP1934" s="6"/>
      <c r="UQ1934" s="6"/>
      <c r="UR1934" s="6"/>
      <c r="US1934" s="6"/>
      <c r="UT1934" s="6"/>
      <c r="UU1934" s="6"/>
      <c r="UV1934" s="6"/>
      <c r="UW1934" s="6"/>
      <c r="UX1934" s="6"/>
      <c r="UY1934" s="6"/>
      <c r="UZ1934" s="6"/>
      <c r="VA1934" s="6"/>
      <c r="VM1934" s="6"/>
      <c r="VN1934" s="6"/>
      <c r="VO1934" s="6"/>
      <c r="VP1934" s="6"/>
      <c r="VQ1934" s="6"/>
      <c r="VR1934" s="6"/>
      <c r="VS1934" s="6"/>
      <c r="VT1934" s="6"/>
      <c r="VU1934" s="6"/>
      <c r="VV1934" s="6"/>
      <c r="VW1934" s="6"/>
      <c r="VX1934" s="6"/>
      <c r="VY1934" s="6"/>
      <c r="VZ1934" s="6"/>
      <c r="WA1934" s="6"/>
      <c r="WB1934" s="6"/>
      <c r="WC1934" s="6"/>
      <c r="WD1934" s="6"/>
      <c r="WE1934" s="6"/>
      <c r="WF1934" s="6"/>
      <c r="WO1934" s="6"/>
      <c r="WP1934" s="6"/>
      <c r="WQ1934" s="6"/>
      <c r="WR1934" s="6"/>
      <c r="WS1934" s="6"/>
      <c r="WT1934" s="6"/>
      <c r="WU1934" s="6"/>
      <c r="WV1934" s="6"/>
      <c r="WW1934" s="6"/>
      <c r="WX1934" s="6"/>
      <c r="WY1934" s="6"/>
      <c r="WZ1934" s="6"/>
      <c r="XA1934" s="6"/>
      <c r="XB1934" s="6"/>
      <c r="XC1934" s="6"/>
      <c r="XD1934" s="6"/>
      <c r="XE1934" s="6"/>
      <c r="XF1934" s="6"/>
      <c r="XG1934" s="6"/>
      <c r="XH1934" s="6"/>
    </row>
    <row r="1935" spans="2:632" s="4" customFormat="1" x14ac:dyDescent="0.2">
      <c r="B1935" s="6"/>
      <c r="C1935" s="6"/>
      <c r="E1935" s="6"/>
      <c r="UH1935" s="6"/>
      <c r="UI1935" s="6"/>
      <c r="UJ1935" s="6"/>
      <c r="UK1935" s="6"/>
      <c r="UL1935" s="6"/>
      <c r="UM1935" s="6"/>
      <c r="UN1935" s="6"/>
      <c r="UO1935" s="6"/>
      <c r="UP1935" s="6"/>
      <c r="UQ1935" s="6"/>
      <c r="UR1935" s="6"/>
      <c r="US1935" s="6"/>
      <c r="UT1935" s="6"/>
      <c r="UU1935" s="6"/>
      <c r="UV1935" s="6"/>
      <c r="UW1935" s="6"/>
      <c r="UX1935" s="6"/>
      <c r="UY1935" s="6"/>
      <c r="UZ1935" s="6"/>
      <c r="VA1935" s="6"/>
      <c r="VM1935" s="6"/>
      <c r="VN1935" s="6"/>
      <c r="VO1935" s="6"/>
      <c r="VP1935" s="6"/>
      <c r="VQ1935" s="6"/>
      <c r="VR1935" s="6"/>
      <c r="VS1935" s="6"/>
      <c r="VT1935" s="6"/>
      <c r="VU1935" s="6"/>
      <c r="VV1935" s="6"/>
      <c r="VW1935" s="6"/>
      <c r="VX1935" s="6"/>
      <c r="VY1935" s="6"/>
      <c r="VZ1935" s="6"/>
      <c r="WA1935" s="6"/>
      <c r="WB1935" s="6"/>
      <c r="WC1935" s="6"/>
      <c r="WD1935" s="6"/>
      <c r="WE1935" s="6"/>
      <c r="WF1935" s="6"/>
      <c r="WO1935" s="6"/>
      <c r="WP1935" s="6"/>
      <c r="WQ1935" s="6"/>
      <c r="WR1935" s="6"/>
      <c r="WS1935" s="6"/>
      <c r="WT1935" s="6"/>
      <c r="WU1935" s="6"/>
      <c r="WV1935" s="6"/>
      <c r="WW1935" s="6"/>
      <c r="WX1935" s="6"/>
      <c r="WY1935" s="6"/>
      <c r="WZ1935" s="6"/>
      <c r="XA1935" s="6"/>
      <c r="XB1935" s="6"/>
      <c r="XC1935" s="6"/>
      <c r="XD1935" s="6"/>
      <c r="XE1935" s="6"/>
      <c r="XF1935" s="6"/>
      <c r="XG1935" s="6"/>
      <c r="XH1935" s="6"/>
    </row>
    <row r="1936" spans="2:632" s="4" customFormat="1" x14ac:dyDescent="0.2">
      <c r="B1936" s="6"/>
      <c r="C1936" s="6"/>
      <c r="E1936" s="6"/>
      <c r="UH1936" s="6"/>
      <c r="UI1936" s="6"/>
      <c r="UJ1936" s="6"/>
      <c r="UK1936" s="6"/>
      <c r="UL1936" s="6"/>
      <c r="UM1936" s="6"/>
      <c r="UN1936" s="6"/>
      <c r="UO1936" s="6"/>
      <c r="UP1936" s="6"/>
      <c r="UQ1936" s="6"/>
      <c r="UR1936" s="6"/>
      <c r="US1936" s="6"/>
      <c r="UT1936" s="6"/>
      <c r="UU1936" s="6"/>
      <c r="UV1936" s="6"/>
      <c r="UW1936" s="6"/>
      <c r="UX1936" s="6"/>
      <c r="UY1936" s="6"/>
      <c r="UZ1936" s="6"/>
      <c r="VA1936" s="6"/>
      <c r="VM1936" s="6"/>
      <c r="VN1936" s="6"/>
      <c r="VO1936" s="6"/>
      <c r="VP1936" s="6"/>
      <c r="VQ1936" s="6"/>
      <c r="VR1936" s="6"/>
      <c r="VS1936" s="6"/>
      <c r="VT1936" s="6"/>
      <c r="VU1936" s="6"/>
      <c r="VV1936" s="6"/>
      <c r="VW1936" s="6"/>
      <c r="VX1936" s="6"/>
      <c r="VY1936" s="6"/>
      <c r="VZ1936" s="6"/>
      <c r="WA1936" s="6"/>
      <c r="WB1936" s="6"/>
      <c r="WC1936" s="6"/>
      <c r="WD1936" s="6"/>
      <c r="WE1936" s="6"/>
      <c r="WF1936" s="6"/>
      <c r="WO1936" s="6"/>
      <c r="WP1936" s="6"/>
      <c r="WQ1936" s="6"/>
      <c r="WR1936" s="6"/>
      <c r="WS1936" s="6"/>
      <c r="WT1936" s="6"/>
      <c r="WU1936" s="6"/>
      <c r="WV1936" s="6"/>
      <c r="WW1936" s="6"/>
      <c r="WX1936" s="6"/>
      <c r="WY1936" s="6"/>
      <c r="WZ1936" s="6"/>
      <c r="XA1936" s="6"/>
      <c r="XB1936" s="6"/>
      <c r="XC1936" s="6"/>
      <c r="XD1936" s="6"/>
      <c r="XE1936" s="6"/>
      <c r="XF1936" s="6"/>
      <c r="XG1936" s="6"/>
      <c r="XH1936" s="6"/>
    </row>
    <row r="1937" spans="2:632" s="4" customFormat="1" x14ac:dyDescent="0.2">
      <c r="B1937" s="6"/>
      <c r="C1937" s="6"/>
      <c r="E1937" s="6"/>
      <c r="UH1937" s="6"/>
      <c r="UI1937" s="6"/>
      <c r="UJ1937" s="6"/>
      <c r="UK1937" s="6"/>
      <c r="UL1937" s="6"/>
      <c r="UM1937" s="6"/>
      <c r="UN1937" s="6"/>
      <c r="UO1937" s="6"/>
      <c r="UP1937" s="6"/>
      <c r="UQ1937" s="6"/>
      <c r="UR1937" s="6"/>
      <c r="US1937" s="6"/>
      <c r="UT1937" s="6"/>
      <c r="UU1937" s="6"/>
      <c r="UV1937" s="6"/>
      <c r="UW1937" s="6"/>
      <c r="UX1937" s="6"/>
      <c r="UY1937" s="6"/>
      <c r="UZ1937" s="6"/>
      <c r="VA1937" s="6"/>
      <c r="VM1937" s="6"/>
      <c r="VN1937" s="6"/>
      <c r="VO1937" s="6"/>
      <c r="VP1937" s="6"/>
      <c r="VQ1937" s="6"/>
      <c r="VR1937" s="6"/>
      <c r="VS1937" s="6"/>
      <c r="VT1937" s="6"/>
      <c r="VU1937" s="6"/>
      <c r="VV1937" s="6"/>
      <c r="VW1937" s="6"/>
      <c r="VX1937" s="6"/>
      <c r="VY1937" s="6"/>
      <c r="VZ1937" s="6"/>
      <c r="WA1937" s="6"/>
      <c r="WB1937" s="6"/>
      <c r="WC1937" s="6"/>
      <c r="WD1937" s="6"/>
      <c r="WE1937" s="6"/>
      <c r="WF1937" s="6"/>
      <c r="WO1937" s="6"/>
      <c r="WP1937" s="6"/>
      <c r="WQ1937" s="6"/>
      <c r="WR1937" s="6"/>
      <c r="WS1937" s="6"/>
      <c r="WT1937" s="6"/>
      <c r="WU1937" s="6"/>
      <c r="WV1937" s="6"/>
      <c r="WW1937" s="6"/>
      <c r="WX1937" s="6"/>
      <c r="WY1937" s="6"/>
      <c r="WZ1937" s="6"/>
      <c r="XA1937" s="6"/>
      <c r="XB1937" s="6"/>
      <c r="XC1937" s="6"/>
      <c r="XD1937" s="6"/>
      <c r="XE1937" s="6"/>
      <c r="XF1937" s="6"/>
      <c r="XG1937" s="6"/>
      <c r="XH1937" s="6"/>
    </row>
    <row r="1938" spans="2:632" s="4" customFormat="1" x14ac:dyDescent="0.2">
      <c r="B1938" s="6"/>
      <c r="C1938" s="6"/>
      <c r="E1938" s="6"/>
      <c r="UH1938" s="6"/>
      <c r="UI1938" s="6"/>
      <c r="UJ1938" s="6"/>
      <c r="UK1938" s="6"/>
      <c r="UL1938" s="6"/>
      <c r="UM1938" s="6"/>
      <c r="UN1938" s="6"/>
      <c r="UO1938" s="6"/>
      <c r="UP1938" s="6"/>
      <c r="UQ1938" s="6"/>
      <c r="UR1938" s="6"/>
      <c r="US1938" s="6"/>
      <c r="UT1938" s="6"/>
      <c r="UU1938" s="6"/>
      <c r="UV1938" s="6"/>
      <c r="UW1938" s="6"/>
      <c r="UX1938" s="6"/>
      <c r="UY1938" s="6"/>
      <c r="UZ1938" s="6"/>
      <c r="VA1938" s="6"/>
      <c r="VM1938" s="6"/>
      <c r="VN1938" s="6"/>
      <c r="VO1938" s="6"/>
      <c r="VP1938" s="6"/>
      <c r="VQ1938" s="6"/>
      <c r="VR1938" s="6"/>
      <c r="VS1938" s="6"/>
      <c r="VT1938" s="6"/>
      <c r="VU1938" s="6"/>
      <c r="VV1938" s="6"/>
      <c r="VW1938" s="6"/>
      <c r="VX1938" s="6"/>
      <c r="VY1938" s="6"/>
      <c r="VZ1938" s="6"/>
      <c r="WA1938" s="6"/>
      <c r="WB1938" s="6"/>
      <c r="WC1938" s="6"/>
      <c r="WD1938" s="6"/>
      <c r="WE1938" s="6"/>
      <c r="WF1938" s="6"/>
      <c r="WO1938" s="6"/>
      <c r="WP1938" s="6"/>
      <c r="WQ1938" s="6"/>
      <c r="WR1938" s="6"/>
      <c r="WS1938" s="6"/>
      <c r="WT1938" s="6"/>
      <c r="WU1938" s="6"/>
      <c r="WV1938" s="6"/>
      <c r="WW1938" s="6"/>
      <c r="WX1938" s="6"/>
      <c r="WY1938" s="6"/>
      <c r="WZ1938" s="6"/>
      <c r="XA1938" s="6"/>
      <c r="XB1938" s="6"/>
      <c r="XC1938" s="6"/>
      <c r="XD1938" s="6"/>
      <c r="XE1938" s="6"/>
      <c r="XF1938" s="6"/>
      <c r="XG1938" s="6"/>
      <c r="XH1938" s="6"/>
    </row>
    <row r="1939" spans="2:632" s="4" customFormat="1" x14ac:dyDescent="0.2">
      <c r="B1939" s="6"/>
      <c r="C1939" s="6"/>
      <c r="E1939" s="6"/>
      <c r="UH1939" s="6"/>
      <c r="UI1939" s="6"/>
      <c r="UJ1939" s="6"/>
      <c r="UK1939" s="6"/>
      <c r="UL1939" s="6"/>
      <c r="UM1939" s="6"/>
      <c r="UN1939" s="6"/>
      <c r="UO1939" s="6"/>
      <c r="UP1939" s="6"/>
      <c r="UQ1939" s="6"/>
      <c r="UR1939" s="6"/>
      <c r="US1939" s="6"/>
      <c r="UT1939" s="6"/>
      <c r="UU1939" s="6"/>
      <c r="UV1939" s="6"/>
      <c r="UW1939" s="6"/>
      <c r="UX1939" s="6"/>
      <c r="UY1939" s="6"/>
      <c r="UZ1939" s="6"/>
      <c r="VA1939" s="6"/>
      <c r="VM1939" s="6"/>
      <c r="VN1939" s="6"/>
      <c r="VO1939" s="6"/>
      <c r="VP1939" s="6"/>
      <c r="VQ1939" s="6"/>
      <c r="VR1939" s="6"/>
      <c r="VS1939" s="6"/>
      <c r="VT1939" s="6"/>
      <c r="VU1939" s="6"/>
      <c r="VV1939" s="6"/>
      <c r="VW1939" s="6"/>
      <c r="VX1939" s="6"/>
      <c r="VY1939" s="6"/>
      <c r="VZ1939" s="6"/>
      <c r="WA1939" s="6"/>
      <c r="WB1939" s="6"/>
      <c r="WC1939" s="6"/>
      <c r="WD1939" s="6"/>
      <c r="WE1939" s="6"/>
      <c r="WF1939" s="6"/>
      <c r="WO1939" s="6"/>
      <c r="WP1939" s="6"/>
      <c r="WQ1939" s="6"/>
      <c r="WR1939" s="6"/>
      <c r="WS1939" s="6"/>
      <c r="WT1939" s="6"/>
      <c r="WU1939" s="6"/>
      <c r="WV1939" s="6"/>
      <c r="WW1939" s="6"/>
      <c r="WX1939" s="6"/>
      <c r="WY1939" s="6"/>
      <c r="WZ1939" s="6"/>
      <c r="XA1939" s="6"/>
      <c r="XB1939" s="6"/>
      <c r="XC1939" s="6"/>
      <c r="XD1939" s="6"/>
      <c r="XE1939" s="6"/>
      <c r="XF1939" s="6"/>
      <c r="XG1939" s="6"/>
      <c r="XH1939" s="6"/>
    </row>
    <row r="1940" spans="2:632" s="4" customFormat="1" x14ac:dyDescent="0.2">
      <c r="B1940" s="6"/>
      <c r="C1940" s="6"/>
      <c r="E1940" s="6"/>
      <c r="UH1940" s="6"/>
      <c r="UI1940" s="6"/>
      <c r="UJ1940" s="6"/>
      <c r="UK1940" s="6"/>
      <c r="UL1940" s="6"/>
      <c r="UM1940" s="6"/>
      <c r="UN1940" s="6"/>
      <c r="UO1940" s="6"/>
      <c r="UP1940" s="6"/>
      <c r="UQ1940" s="6"/>
      <c r="UR1940" s="6"/>
      <c r="US1940" s="6"/>
      <c r="UT1940" s="6"/>
      <c r="UU1940" s="6"/>
      <c r="UV1940" s="6"/>
      <c r="UW1940" s="6"/>
      <c r="UX1940" s="6"/>
      <c r="UY1940" s="6"/>
      <c r="UZ1940" s="6"/>
      <c r="VA1940" s="6"/>
      <c r="VM1940" s="6"/>
      <c r="VN1940" s="6"/>
      <c r="VO1940" s="6"/>
      <c r="VP1940" s="6"/>
      <c r="VQ1940" s="6"/>
      <c r="VR1940" s="6"/>
      <c r="VS1940" s="6"/>
      <c r="VT1940" s="6"/>
      <c r="VU1940" s="6"/>
      <c r="VV1940" s="6"/>
      <c r="VW1940" s="6"/>
      <c r="VX1940" s="6"/>
      <c r="VY1940" s="6"/>
      <c r="VZ1940" s="6"/>
      <c r="WA1940" s="6"/>
      <c r="WB1940" s="6"/>
      <c r="WC1940" s="6"/>
      <c r="WD1940" s="6"/>
      <c r="WE1940" s="6"/>
      <c r="WF1940" s="6"/>
      <c r="WO1940" s="6"/>
      <c r="WP1940" s="6"/>
      <c r="WQ1940" s="6"/>
      <c r="WR1940" s="6"/>
      <c r="WS1940" s="6"/>
      <c r="WT1940" s="6"/>
      <c r="WU1940" s="6"/>
      <c r="WV1940" s="6"/>
      <c r="WW1940" s="6"/>
      <c r="WX1940" s="6"/>
      <c r="WY1940" s="6"/>
      <c r="WZ1940" s="6"/>
      <c r="XA1940" s="6"/>
      <c r="XB1940" s="6"/>
      <c r="XC1940" s="6"/>
      <c r="XD1940" s="6"/>
      <c r="XE1940" s="6"/>
      <c r="XF1940" s="6"/>
      <c r="XG1940" s="6"/>
      <c r="XH1940" s="6"/>
    </row>
    <row r="1941" spans="2:632" s="4" customFormat="1" x14ac:dyDescent="0.2">
      <c r="B1941" s="6"/>
      <c r="C1941" s="6"/>
      <c r="E1941" s="6"/>
      <c r="UH1941" s="6"/>
      <c r="UI1941" s="6"/>
      <c r="UJ1941" s="6"/>
      <c r="UK1941" s="6"/>
      <c r="UL1941" s="6"/>
      <c r="UM1941" s="6"/>
      <c r="UN1941" s="6"/>
      <c r="UO1941" s="6"/>
      <c r="UP1941" s="6"/>
      <c r="UQ1941" s="6"/>
      <c r="UR1941" s="6"/>
      <c r="US1941" s="6"/>
      <c r="UT1941" s="6"/>
      <c r="UU1941" s="6"/>
      <c r="UV1941" s="6"/>
      <c r="UW1941" s="6"/>
      <c r="UX1941" s="6"/>
      <c r="UY1941" s="6"/>
      <c r="UZ1941" s="6"/>
      <c r="VA1941" s="6"/>
      <c r="VM1941" s="6"/>
      <c r="VN1941" s="6"/>
      <c r="VO1941" s="6"/>
      <c r="VP1941" s="6"/>
      <c r="VQ1941" s="6"/>
      <c r="VR1941" s="6"/>
      <c r="VS1941" s="6"/>
      <c r="VT1941" s="6"/>
      <c r="VU1941" s="6"/>
      <c r="VV1941" s="6"/>
      <c r="VW1941" s="6"/>
      <c r="VX1941" s="6"/>
      <c r="VY1941" s="6"/>
      <c r="VZ1941" s="6"/>
      <c r="WA1941" s="6"/>
      <c r="WB1941" s="6"/>
      <c r="WC1941" s="6"/>
      <c r="WD1941" s="6"/>
      <c r="WE1941" s="6"/>
      <c r="WF1941" s="6"/>
      <c r="WO1941" s="6"/>
      <c r="WP1941" s="6"/>
      <c r="WQ1941" s="6"/>
      <c r="WR1941" s="6"/>
      <c r="WS1941" s="6"/>
      <c r="WT1941" s="6"/>
      <c r="WU1941" s="6"/>
      <c r="WV1941" s="6"/>
      <c r="WW1941" s="6"/>
      <c r="WX1941" s="6"/>
      <c r="WY1941" s="6"/>
      <c r="WZ1941" s="6"/>
      <c r="XA1941" s="6"/>
      <c r="XB1941" s="6"/>
      <c r="XC1941" s="6"/>
      <c r="XD1941" s="6"/>
      <c r="XE1941" s="6"/>
      <c r="XF1941" s="6"/>
      <c r="XG1941" s="6"/>
      <c r="XH1941" s="6"/>
    </row>
    <row r="1942" spans="2:632" s="4" customFormat="1" x14ac:dyDescent="0.2">
      <c r="B1942" s="6"/>
      <c r="C1942" s="6"/>
      <c r="E1942" s="6"/>
      <c r="UH1942" s="6"/>
      <c r="UI1942" s="6"/>
      <c r="UJ1942" s="6"/>
      <c r="UK1942" s="6"/>
      <c r="UL1942" s="6"/>
      <c r="UM1942" s="6"/>
      <c r="UN1942" s="6"/>
      <c r="UO1942" s="6"/>
      <c r="UP1942" s="6"/>
      <c r="UQ1942" s="6"/>
      <c r="UR1942" s="6"/>
      <c r="US1942" s="6"/>
      <c r="UT1942" s="6"/>
      <c r="UU1942" s="6"/>
      <c r="UV1942" s="6"/>
      <c r="UW1942" s="6"/>
      <c r="UX1942" s="6"/>
      <c r="UY1942" s="6"/>
      <c r="UZ1942" s="6"/>
      <c r="VA1942" s="6"/>
      <c r="VM1942" s="6"/>
      <c r="VN1942" s="6"/>
      <c r="VO1942" s="6"/>
      <c r="VP1942" s="6"/>
      <c r="VQ1942" s="6"/>
      <c r="VR1942" s="6"/>
      <c r="VS1942" s="6"/>
      <c r="VT1942" s="6"/>
      <c r="VU1942" s="6"/>
      <c r="VV1942" s="6"/>
      <c r="VW1942" s="6"/>
      <c r="VX1942" s="6"/>
      <c r="VY1942" s="6"/>
      <c r="VZ1942" s="6"/>
      <c r="WA1942" s="6"/>
      <c r="WB1942" s="6"/>
      <c r="WC1942" s="6"/>
      <c r="WD1942" s="6"/>
      <c r="WE1942" s="6"/>
      <c r="WF1942" s="6"/>
      <c r="WO1942" s="6"/>
      <c r="WP1942" s="6"/>
      <c r="WQ1942" s="6"/>
      <c r="WR1942" s="6"/>
      <c r="WS1942" s="6"/>
      <c r="WT1942" s="6"/>
      <c r="WU1942" s="6"/>
      <c r="WV1942" s="6"/>
      <c r="WW1942" s="6"/>
      <c r="WX1942" s="6"/>
      <c r="WY1942" s="6"/>
      <c r="WZ1942" s="6"/>
      <c r="XA1942" s="6"/>
      <c r="XB1942" s="6"/>
      <c r="XC1942" s="6"/>
      <c r="XD1942" s="6"/>
      <c r="XE1942" s="6"/>
      <c r="XF1942" s="6"/>
      <c r="XG1942" s="6"/>
      <c r="XH1942" s="6"/>
    </row>
    <row r="1943" spans="2:632" s="4" customFormat="1" x14ac:dyDescent="0.2">
      <c r="B1943" s="6"/>
      <c r="C1943" s="6"/>
      <c r="E1943" s="6"/>
      <c r="UH1943" s="6"/>
      <c r="UI1943" s="6"/>
      <c r="UJ1943" s="6"/>
      <c r="UK1943" s="6"/>
      <c r="UL1943" s="6"/>
      <c r="UM1943" s="6"/>
      <c r="UN1943" s="6"/>
      <c r="UO1943" s="6"/>
      <c r="UP1943" s="6"/>
      <c r="UQ1943" s="6"/>
      <c r="UR1943" s="6"/>
      <c r="US1943" s="6"/>
      <c r="UT1943" s="6"/>
      <c r="UU1943" s="6"/>
      <c r="UV1943" s="6"/>
      <c r="UW1943" s="6"/>
      <c r="UX1943" s="6"/>
      <c r="UY1943" s="6"/>
      <c r="UZ1943" s="6"/>
      <c r="VA1943" s="6"/>
      <c r="VM1943" s="6"/>
      <c r="VN1943" s="6"/>
      <c r="VO1943" s="6"/>
      <c r="VP1943" s="6"/>
      <c r="VQ1943" s="6"/>
      <c r="VR1943" s="6"/>
      <c r="VS1943" s="6"/>
      <c r="VT1943" s="6"/>
      <c r="VU1943" s="6"/>
      <c r="VV1943" s="6"/>
      <c r="VW1943" s="6"/>
      <c r="VX1943" s="6"/>
      <c r="VY1943" s="6"/>
      <c r="VZ1943" s="6"/>
      <c r="WA1943" s="6"/>
      <c r="WB1943" s="6"/>
      <c r="WC1943" s="6"/>
      <c r="WD1943" s="6"/>
      <c r="WE1943" s="6"/>
      <c r="WF1943" s="6"/>
      <c r="WO1943" s="6"/>
      <c r="WP1943" s="6"/>
      <c r="WQ1943" s="6"/>
      <c r="WR1943" s="6"/>
      <c r="WS1943" s="6"/>
      <c r="WT1943" s="6"/>
      <c r="WU1943" s="6"/>
      <c r="WV1943" s="6"/>
      <c r="WW1943" s="6"/>
      <c r="WX1943" s="6"/>
      <c r="WY1943" s="6"/>
      <c r="WZ1943" s="6"/>
      <c r="XA1943" s="6"/>
      <c r="XB1943" s="6"/>
      <c r="XC1943" s="6"/>
      <c r="XD1943" s="6"/>
      <c r="XE1943" s="6"/>
      <c r="XF1943" s="6"/>
      <c r="XG1943" s="6"/>
      <c r="XH1943" s="6"/>
    </row>
    <row r="1944" spans="2:632" s="4" customFormat="1" x14ac:dyDescent="0.2">
      <c r="B1944" s="6"/>
      <c r="C1944" s="6"/>
      <c r="E1944" s="6"/>
      <c r="UH1944" s="6"/>
      <c r="UI1944" s="6"/>
      <c r="UJ1944" s="6"/>
      <c r="UK1944" s="6"/>
      <c r="UL1944" s="6"/>
      <c r="UM1944" s="6"/>
      <c r="UN1944" s="6"/>
      <c r="UO1944" s="6"/>
      <c r="UP1944" s="6"/>
      <c r="UQ1944" s="6"/>
      <c r="UR1944" s="6"/>
      <c r="US1944" s="6"/>
      <c r="UT1944" s="6"/>
      <c r="UU1944" s="6"/>
      <c r="UV1944" s="6"/>
      <c r="UW1944" s="6"/>
      <c r="UX1944" s="6"/>
      <c r="UY1944" s="6"/>
      <c r="UZ1944" s="6"/>
      <c r="VA1944" s="6"/>
      <c r="VM1944" s="6"/>
      <c r="VN1944" s="6"/>
      <c r="VO1944" s="6"/>
      <c r="VP1944" s="6"/>
      <c r="VQ1944" s="6"/>
      <c r="VR1944" s="6"/>
      <c r="VS1944" s="6"/>
      <c r="VT1944" s="6"/>
      <c r="VU1944" s="6"/>
      <c r="VV1944" s="6"/>
      <c r="VW1944" s="6"/>
      <c r="VX1944" s="6"/>
      <c r="VY1944" s="6"/>
      <c r="VZ1944" s="6"/>
      <c r="WA1944" s="6"/>
      <c r="WB1944" s="6"/>
      <c r="WC1944" s="6"/>
      <c r="WD1944" s="6"/>
      <c r="WE1944" s="6"/>
      <c r="WF1944" s="6"/>
      <c r="WO1944" s="6"/>
      <c r="WP1944" s="6"/>
      <c r="WQ1944" s="6"/>
      <c r="WR1944" s="6"/>
      <c r="WS1944" s="6"/>
      <c r="WT1944" s="6"/>
      <c r="WU1944" s="6"/>
      <c r="WV1944" s="6"/>
      <c r="WW1944" s="6"/>
      <c r="WX1944" s="6"/>
      <c r="WY1944" s="6"/>
      <c r="WZ1944" s="6"/>
      <c r="XA1944" s="6"/>
      <c r="XB1944" s="6"/>
      <c r="XC1944" s="6"/>
      <c r="XD1944" s="6"/>
      <c r="XE1944" s="6"/>
      <c r="XF1944" s="6"/>
      <c r="XG1944" s="6"/>
      <c r="XH1944" s="6"/>
    </row>
    <row r="1945" spans="2:632" s="4" customFormat="1" x14ac:dyDescent="0.2">
      <c r="B1945" s="6"/>
      <c r="C1945" s="6"/>
      <c r="E1945" s="6"/>
      <c r="UH1945" s="6"/>
      <c r="UI1945" s="6"/>
      <c r="UJ1945" s="6"/>
      <c r="UK1945" s="6"/>
      <c r="UL1945" s="6"/>
      <c r="UM1945" s="6"/>
      <c r="UN1945" s="6"/>
      <c r="UO1945" s="6"/>
      <c r="UP1945" s="6"/>
      <c r="UQ1945" s="6"/>
      <c r="UR1945" s="6"/>
      <c r="US1945" s="6"/>
      <c r="UT1945" s="6"/>
      <c r="UU1945" s="6"/>
      <c r="UV1945" s="6"/>
      <c r="UW1945" s="6"/>
      <c r="UX1945" s="6"/>
      <c r="UY1945" s="6"/>
      <c r="UZ1945" s="6"/>
      <c r="VA1945" s="6"/>
      <c r="VM1945" s="6"/>
      <c r="VN1945" s="6"/>
      <c r="VO1945" s="6"/>
      <c r="VP1945" s="6"/>
      <c r="VQ1945" s="6"/>
      <c r="VR1945" s="6"/>
      <c r="VS1945" s="6"/>
      <c r="VT1945" s="6"/>
      <c r="VU1945" s="6"/>
      <c r="VV1945" s="6"/>
      <c r="VW1945" s="6"/>
      <c r="VX1945" s="6"/>
      <c r="VY1945" s="6"/>
      <c r="VZ1945" s="6"/>
      <c r="WA1945" s="6"/>
      <c r="WB1945" s="6"/>
      <c r="WC1945" s="6"/>
      <c r="WD1945" s="6"/>
      <c r="WE1945" s="6"/>
      <c r="WF1945" s="6"/>
      <c r="WO1945" s="6"/>
      <c r="WP1945" s="6"/>
      <c r="WQ1945" s="6"/>
      <c r="WR1945" s="6"/>
      <c r="WS1945" s="6"/>
      <c r="WT1945" s="6"/>
      <c r="WU1945" s="6"/>
      <c r="WV1945" s="6"/>
      <c r="WW1945" s="6"/>
      <c r="WX1945" s="6"/>
      <c r="WY1945" s="6"/>
      <c r="WZ1945" s="6"/>
      <c r="XA1945" s="6"/>
      <c r="XB1945" s="6"/>
      <c r="XC1945" s="6"/>
      <c r="XD1945" s="6"/>
      <c r="XE1945" s="6"/>
      <c r="XF1945" s="6"/>
      <c r="XG1945" s="6"/>
      <c r="XH1945" s="6"/>
    </row>
    <row r="1946" spans="2:632" s="4" customFormat="1" x14ac:dyDescent="0.2">
      <c r="B1946" s="6"/>
      <c r="C1946" s="6"/>
      <c r="E1946" s="6"/>
      <c r="UH1946" s="6"/>
      <c r="UI1946" s="6"/>
      <c r="UJ1946" s="6"/>
      <c r="UK1946" s="6"/>
      <c r="UL1946" s="6"/>
      <c r="UM1946" s="6"/>
      <c r="UN1946" s="6"/>
      <c r="UO1946" s="6"/>
      <c r="UP1946" s="6"/>
      <c r="UQ1946" s="6"/>
      <c r="UR1946" s="6"/>
      <c r="US1946" s="6"/>
      <c r="UT1946" s="6"/>
      <c r="UU1946" s="6"/>
      <c r="UV1946" s="6"/>
      <c r="UW1946" s="6"/>
      <c r="UX1946" s="6"/>
      <c r="UY1946" s="6"/>
      <c r="UZ1946" s="6"/>
      <c r="VA1946" s="6"/>
      <c r="VM1946" s="6"/>
      <c r="VN1946" s="6"/>
      <c r="VO1946" s="6"/>
      <c r="VP1946" s="6"/>
      <c r="VQ1946" s="6"/>
      <c r="VR1946" s="6"/>
      <c r="VS1946" s="6"/>
      <c r="VT1946" s="6"/>
      <c r="VU1946" s="6"/>
      <c r="VV1946" s="6"/>
      <c r="VW1946" s="6"/>
      <c r="VX1946" s="6"/>
      <c r="VY1946" s="6"/>
      <c r="VZ1946" s="6"/>
      <c r="WA1946" s="6"/>
      <c r="WB1946" s="6"/>
      <c r="WC1946" s="6"/>
      <c r="WD1946" s="6"/>
      <c r="WE1946" s="6"/>
      <c r="WF1946" s="6"/>
      <c r="WO1946" s="6"/>
      <c r="WP1946" s="6"/>
      <c r="WQ1946" s="6"/>
      <c r="WR1946" s="6"/>
      <c r="WS1946" s="6"/>
      <c r="WT1946" s="6"/>
      <c r="WU1946" s="6"/>
      <c r="WV1946" s="6"/>
      <c r="WW1946" s="6"/>
      <c r="WX1946" s="6"/>
      <c r="WY1946" s="6"/>
      <c r="WZ1946" s="6"/>
      <c r="XA1946" s="6"/>
      <c r="XB1946" s="6"/>
      <c r="XC1946" s="6"/>
      <c r="XD1946" s="6"/>
      <c r="XE1946" s="6"/>
      <c r="XF1946" s="6"/>
      <c r="XG1946" s="6"/>
      <c r="XH1946" s="6"/>
    </row>
    <row r="1947" spans="2:632" s="4" customFormat="1" x14ac:dyDescent="0.2">
      <c r="B1947" s="6"/>
      <c r="C1947" s="6"/>
      <c r="E1947" s="6"/>
      <c r="UH1947" s="6"/>
      <c r="UI1947" s="6"/>
      <c r="UJ1947" s="6"/>
      <c r="UK1947" s="6"/>
      <c r="UL1947" s="6"/>
      <c r="UM1947" s="6"/>
      <c r="UN1947" s="6"/>
      <c r="UO1947" s="6"/>
      <c r="UP1947" s="6"/>
      <c r="UQ1947" s="6"/>
      <c r="UR1947" s="6"/>
      <c r="US1947" s="6"/>
      <c r="UT1947" s="6"/>
      <c r="UU1947" s="6"/>
      <c r="UV1947" s="6"/>
      <c r="UW1947" s="6"/>
      <c r="UX1947" s="6"/>
      <c r="UY1947" s="6"/>
      <c r="UZ1947" s="6"/>
      <c r="VA1947" s="6"/>
      <c r="VM1947" s="6"/>
      <c r="VN1947" s="6"/>
      <c r="VO1947" s="6"/>
      <c r="VP1947" s="6"/>
      <c r="VQ1947" s="6"/>
      <c r="VR1947" s="6"/>
      <c r="VS1947" s="6"/>
      <c r="VT1947" s="6"/>
      <c r="VU1947" s="6"/>
      <c r="VV1947" s="6"/>
      <c r="VW1947" s="6"/>
      <c r="VX1947" s="6"/>
      <c r="VY1947" s="6"/>
      <c r="VZ1947" s="6"/>
      <c r="WA1947" s="6"/>
      <c r="WB1947" s="6"/>
      <c r="WC1947" s="6"/>
      <c r="WD1947" s="6"/>
      <c r="WE1947" s="6"/>
      <c r="WF1947" s="6"/>
      <c r="WO1947" s="6"/>
      <c r="WP1947" s="6"/>
      <c r="WQ1947" s="6"/>
      <c r="WR1947" s="6"/>
      <c r="WS1947" s="6"/>
      <c r="WT1947" s="6"/>
      <c r="WU1947" s="6"/>
      <c r="WV1947" s="6"/>
      <c r="WW1947" s="6"/>
      <c r="WX1947" s="6"/>
      <c r="WY1947" s="6"/>
      <c r="WZ1947" s="6"/>
      <c r="XA1947" s="6"/>
      <c r="XB1947" s="6"/>
      <c r="XC1947" s="6"/>
      <c r="XD1947" s="6"/>
      <c r="XE1947" s="6"/>
      <c r="XF1947" s="6"/>
      <c r="XG1947" s="6"/>
      <c r="XH1947" s="6"/>
    </row>
    <row r="1948" spans="2:632" s="4" customFormat="1" x14ac:dyDescent="0.2">
      <c r="B1948" s="6"/>
      <c r="C1948" s="6"/>
      <c r="E1948" s="6"/>
      <c r="UH1948" s="6"/>
      <c r="UI1948" s="6"/>
      <c r="UJ1948" s="6"/>
      <c r="UK1948" s="6"/>
      <c r="UL1948" s="6"/>
      <c r="UM1948" s="6"/>
      <c r="UN1948" s="6"/>
      <c r="UO1948" s="6"/>
      <c r="UP1948" s="6"/>
      <c r="UQ1948" s="6"/>
      <c r="UR1948" s="6"/>
      <c r="US1948" s="6"/>
      <c r="UT1948" s="6"/>
      <c r="UU1948" s="6"/>
      <c r="UV1948" s="6"/>
      <c r="UW1948" s="6"/>
      <c r="UX1948" s="6"/>
      <c r="UY1948" s="6"/>
      <c r="UZ1948" s="6"/>
      <c r="VA1948" s="6"/>
      <c r="VM1948" s="6"/>
      <c r="VN1948" s="6"/>
      <c r="VO1948" s="6"/>
      <c r="VP1948" s="6"/>
      <c r="VQ1948" s="6"/>
      <c r="VR1948" s="6"/>
      <c r="VS1948" s="6"/>
      <c r="VT1948" s="6"/>
      <c r="VU1948" s="6"/>
      <c r="VV1948" s="6"/>
      <c r="VW1948" s="6"/>
      <c r="VX1948" s="6"/>
      <c r="VY1948" s="6"/>
      <c r="VZ1948" s="6"/>
      <c r="WA1948" s="6"/>
      <c r="WB1948" s="6"/>
      <c r="WC1948" s="6"/>
      <c r="WD1948" s="6"/>
      <c r="WE1948" s="6"/>
      <c r="WF1948" s="6"/>
      <c r="WO1948" s="6"/>
      <c r="WP1948" s="6"/>
      <c r="WQ1948" s="6"/>
      <c r="WR1948" s="6"/>
      <c r="WS1948" s="6"/>
      <c r="WT1948" s="6"/>
      <c r="WU1948" s="6"/>
      <c r="WV1948" s="6"/>
      <c r="WW1948" s="6"/>
      <c r="WX1948" s="6"/>
      <c r="WY1948" s="6"/>
      <c r="WZ1948" s="6"/>
      <c r="XA1948" s="6"/>
      <c r="XB1948" s="6"/>
      <c r="XC1948" s="6"/>
      <c r="XD1948" s="6"/>
      <c r="XE1948" s="6"/>
      <c r="XF1948" s="6"/>
      <c r="XG1948" s="6"/>
      <c r="XH1948" s="6"/>
    </row>
    <row r="1949" spans="2:632" s="4" customFormat="1" x14ac:dyDescent="0.2">
      <c r="B1949" s="6"/>
      <c r="C1949" s="6"/>
      <c r="E1949" s="6"/>
      <c r="UH1949" s="6"/>
      <c r="UI1949" s="6"/>
      <c r="UJ1949" s="6"/>
      <c r="UK1949" s="6"/>
      <c r="UL1949" s="6"/>
      <c r="UM1949" s="6"/>
      <c r="UN1949" s="6"/>
      <c r="UO1949" s="6"/>
      <c r="UP1949" s="6"/>
      <c r="UQ1949" s="6"/>
      <c r="UR1949" s="6"/>
      <c r="US1949" s="6"/>
      <c r="UT1949" s="6"/>
      <c r="UU1949" s="6"/>
      <c r="UV1949" s="6"/>
      <c r="UW1949" s="6"/>
      <c r="UX1949" s="6"/>
      <c r="UY1949" s="6"/>
      <c r="UZ1949" s="6"/>
      <c r="VA1949" s="6"/>
      <c r="VM1949" s="6"/>
      <c r="VN1949" s="6"/>
      <c r="VO1949" s="6"/>
      <c r="VP1949" s="6"/>
      <c r="VQ1949" s="6"/>
      <c r="VR1949" s="6"/>
      <c r="VS1949" s="6"/>
      <c r="VT1949" s="6"/>
      <c r="VU1949" s="6"/>
      <c r="VV1949" s="6"/>
      <c r="VW1949" s="6"/>
      <c r="VX1949" s="6"/>
      <c r="VY1949" s="6"/>
      <c r="VZ1949" s="6"/>
      <c r="WA1949" s="6"/>
      <c r="WB1949" s="6"/>
      <c r="WC1949" s="6"/>
      <c r="WD1949" s="6"/>
      <c r="WE1949" s="6"/>
      <c r="WF1949" s="6"/>
      <c r="WO1949" s="6"/>
      <c r="WP1949" s="6"/>
      <c r="WQ1949" s="6"/>
      <c r="WR1949" s="6"/>
      <c r="WS1949" s="6"/>
      <c r="WT1949" s="6"/>
      <c r="WU1949" s="6"/>
      <c r="WV1949" s="6"/>
      <c r="WW1949" s="6"/>
      <c r="WX1949" s="6"/>
      <c r="WY1949" s="6"/>
      <c r="WZ1949" s="6"/>
      <c r="XA1949" s="6"/>
      <c r="XB1949" s="6"/>
      <c r="XC1949" s="6"/>
      <c r="XD1949" s="6"/>
      <c r="XE1949" s="6"/>
      <c r="XF1949" s="6"/>
      <c r="XG1949" s="6"/>
      <c r="XH1949" s="6"/>
    </row>
    <row r="1950" spans="2:632" s="4" customFormat="1" x14ac:dyDescent="0.2">
      <c r="B1950" s="6"/>
      <c r="C1950" s="6"/>
      <c r="E1950" s="6"/>
      <c r="UH1950" s="6"/>
      <c r="UI1950" s="6"/>
      <c r="UJ1950" s="6"/>
      <c r="UK1950" s="6"/>
      <c r="UL1950" s="6"/>
      <c r="UM1950" s="6"/>
      <c r="UN1950" s="6"/>
      <c r="UO1950" s="6"/>
      <c r="UP1950" s="6"/>
      <c r="UQ1950" s="6"/>
      <c r="UR1950" s="6"/>
      <c r="US1950" s="6"/>
      <c r="UT1950" s="6"/>
      <c r="UU1950" s="6"/>
      <c r="UV1950" s="6"/>
      <c r="UW1950" s="6"/>
      <c r="UX1950" s="6"/>
      <c r="UY1950" s="6"/>
      <c r="UZ1950" s="6"/>
      <c r="VA1950" s="6"/>
      <c r="VM1950" s="6"/>
      <c r="VN1950" s="6"/>
      <c r="VO1950" s="6"/>
      <c r="VP1950" s="6"/>
      <c r="VQ1950" s="6"/>
      <c r="VR1950" s="6"/>
      <c r="VS1950" s="6"/>
      <c r="VT1950" s="6"/>
      <c r="VU1950" s="6"/>
      <c r="VV1950" s="6"/>
      <c r="VW1950" s="6"/>
      <c r="VX1950" s="6"/>
      <c r="VY1950" s="6"/>
      <c r="VZ1950" s="6"/>
      <c r="WA1950" s="6"/>
      <c r="WB1950" s="6"/>
      <c r="WC1950" s="6"/>
      <c r="WD1950" s="6"/>
      <c r="WE1950" s="6"/>
      <c r="WF1950" s="6"/>
      <c r="WO1950" s="6"/>
      <c r="WP1950" s="6"/>
      <c r="WQ1950" s="6"/>
      <c r="WR1950" s="6"/>
      <c r="WS1950" s="6"/>
      <c r="WT1950" s="6"/>
      <c r="WU1950" s="6"/>
      <c r="WV1950" s="6"/>
      <c r="WW1950" s="6"/>
      <c r="WX1950" s="6"/>
      <c r="WY1950" s="6"/>
      <c r="WZ1950" s="6"/>
      <c r="XA1950" s="6"/>
      <c r="XB1950" s="6"/>
      <c r="XC1950" s="6"/>
      <c r="XD1950" s="6"/>
      <c r="XE1950" s="6"/>
      <c r="XF1950" s="6"/>
      <c r="XG1950" s="6"/>
      <c r="XH1950" s="6"/>
    </row>
    <row r="1951" spans="2:632" s="4" customFormat="1" x14ac:dyDescent="0.2">
      <c r="B1951" s="6"/>
      <c r="C1951" s="6"/>
      <c r="E1951" s="6"/>
      <c r="UH1951" s="6"/>
      <c r="UI1951" s="6"/>
      <c r="UJ1951" s="6"/>
      <c r="UK1951" s="6"/>
      <c r="UL1951" s="6"/>
      <c r="UM1951" s="6"/>
      <c r="UN1951" s="6"/>
      <c r="UO1951" s="6"/>
      <c r="UP1951" s="6"/>
      <c r="UQ1951" s="6"/>
      <c r="UR1951" s="6"/>
      <c r="US1951" s="6"/>
      <c r="UT1951" s="6"/>
      <c r="UU1951" s="6"/>
      <c r="UV1951" s="6"/>
      <c r="UW1951" s="6"/>
      <c r="UX1951" s="6"/>
      <c r="UY1951" s="6"/>
      <c r="UZ1951" s="6"/>
      <c r="VA1951" s="6"/>
      <c r="VM1951" s="6"/>
      <c r="VN1951" s="6"/>
      <c r="VO1951" s="6"/>
      <c r="VP1951" s="6"/>
      <c r="VQ1951" s="6"/>
      <c r="VR1951" s="6"/>
      <c r="VS1951" s="6"/>
      <c r="VT1951" s="6"/>
      <c r="VU1951" s="6"/>
      <c r="VV1951" s="6"/>
      <c r="VW1951" s="6"/>
      <c r="VX1951" s="6"/>
      <c r="VY1951" s="6"/>
      <c r="VZ1951" s="6"/>
      <c r="WA1951" s="6"/>
      <c r="WB1951" s="6"/>
      <c r="WC1951" s="6"/>
      <c r="WD1951" s="6"/>
      <c r="WE1951" s="6"/>
      <c r="WF1951" s="6"/>
      <c r="WO1951" s="6"/>
      <c r="WP1951" s="6"/>
      <c r="WQ1951" s="6"/>
      <c r="WR1951" s="6"/>
      <c r="WS1951" s="6"/>
      <c r="WT1951" s="6"/>
      <c r="WU1951" s="6"/>
      <c r="WV1951" s="6"/>
      <c r="WW1951" s="6"/>
      <c r="WX1951" s="6"/>
      <c r="WY1951" s="6"/>
      <c r="WZ1951" s="6"/>
      <c r="XA1951" s="6"/>
      <c r="XB1951" s="6"/>
      <c r="XC1951" s="6"/>
      <c r="XD1951" s="6"/>
      <c r="XE1951" s="6"/>
      <c r="XF1951" s="6"/>
      <c r="XG1951" s="6"/>
      <c r="XH1951" s="6"/>
    </row>
    <row r="1952" spans="2:632" s="4" customFormat="1" x14ac:dyDescent="0.2">
      <c r="B1952" s="6"/>
      <c r="C1952" s="6"/>
      <c r="E1952" s="6"/>
      <c r="UH1952" s="6"/>
      <c r="UI1952" s="6"/>
      <c r="UJ1952" s="6"/>
      <c r="UK1952" s="6"/>
      <c r="UL1952" s="6"/>
      <c r="UM1952" s="6"/>
      <c r="UN1952" s="6"/>
      <c r="UO1952" s="6"/>
      <c r="UP1952" s="6"/>
      <c r="UQ1952" s="6"/>
      <c r="UR1952" s="6"/>
      <c r="US1952" s="6"/>
      <c r="UT1952" s="6"/>
      <c r="UU1952" s="6"/>
      <c r="UV1952" s="6"/>
      <c r="UW1952" s="6"/>
      <c r="UX1952" s="6"/>
      <c r="UY1952" s="6"/>
      <c r="UZ1952" s="6"/>
      <c r="VA1952" s="6"/>
      <c r="VM1952" s="6"/>
      <c r="VN1952" s="6"/>
      <c r="VO1952" s="6"/>
      <c r="VP1952" s="6"/>
      <c r="VQ1952" s="6"/>
      <c r="VR1952" s="6"/>
      <c r="VS1952" s="6"/>
      <c r="VT1952" s="6"/>
      <c r="VU1952" s="6"/>
      <c r="VV1952" s="6"/>
      <c r="VW1952" s="6"/>
      <c r="VX1952" s="6"/>
      <c r="VY1952" s="6"/>
      <c r="VZ1952" s="6"/>
      <c r="WA1952" s="6"/>
      <c r="WB1952" s="6"/>
      <c r="WC1952" s="6"/>
      <c r="WD1952" s="6"/>
      <c r="WE1952" s="6"/>
      <c r="WF1952" s="6"/>
      <c r="WO1952" s="6"/>
      <c r="WP1952" s="6"/>
      <c r="WQ1952" s="6"/>
      <c r="WR1952" s="6"/>
      <c r="WS1952" s="6"/>
      <c r="WT1952" s="6"/>
      <c r="WU1952" s="6"/>
      <c r="WV1952" s="6"/>
      <c r="WW1952" s="6"/>
      <c r="WX1952" s="6"/>
      <c r="WY1952" s="6"/>
      <c r="WZ1952" s="6"/>
      <c r="XA1952" s="6"/>
      <c r="XB1952" s="6"/>
      <c r="XC1952" s="6"/>
      <c r="XD1952" s="6"/>
      <c r="XE1952" s="6"/>
      <c r="XF1952" s="6"/>
      <c r="XG1952" s="6"/>
      <c r="XH1952" s="6"/>
    </row>
    <row r="1953" spans="2:632" s="4" customFormat="1" x14ac:dyDescent="0.2">
      <c r="B1953" s="6"/>
      <c r="C1953" s="6"/>
      <c r="E1953" s="6"/>
      <c r="UH1953" s="6"/>
      <c r="UI1953" s="6"/>
      <c r="UJ1953" s="6"/>
      <c r="UK1953" s="6"/>
      <c r="UL1953" s="6"/>
      <c r="UM1953" s="6"/>
      <c r="UN1953" s="6"/>
      <c r="UO1953" s="6"/>
      <c r="UP1953" s="6"/>
      <c r="UQ1953" s="6"/>
      <c r="UR1953" s="6"/>
      <c r="US1953" s="6"/>
      <c r="UT1953" s="6"/>
      <c r="UU1953" s="6"/>
      <c r="UV1953" s="6"/>
      <c r="UW1953" s="6"/>
      <c r="UX1953" s="6"/>
      <c r="UY1953" s="6"/>
      <c r="UZ1953" s="6"/>
      <c r="VA1953" s="6"/>
      <c r="VM1953" s="6"/>
      <c r="VN1953" s="6"/>
      <c r="VO1953" s="6"/>
      <c r="VP1953" s="6"/>
      <c r="VQ1953" s="6"/>
      <c r="VR1953" s="6"/>
      <c r="VS1953" s="6"/>
      <c r="VT1953" s="6"/>
      <c r="VU1953" s="6"/>
      <c r="VV1953" s="6"/>
      <c r="VW1953" s="6"/>
      <c r="VX1953" s="6"/>
      <c r="VY1953" s="6"/>
      <c r="VZ1953" s="6"/>
      <c r="WA1953" s="6"/>
      <c r="WB1953" s="6"/>
      <c r="WC1953" s="6"/>
      <c r="WD1953" s="6"/>
      <c r="WE1953" s="6"/>
      <c r="WF1953" s="6"/>
      <c r="WO1953" s="6"/>
      <c r="WP1953" s="6"/>
      <c r="WQ1953" s="6"/>
      <c r="WR1953" s="6"/>
      <c r="WS1953" s="6"/>
      <c r="WT1953" s="6"/>
      <c r="WU1953" s="6"/>
      <c r="WV1953" s="6"/>
      <c r="WW1953" s="6"/>
      <c r="WX1953" s="6"/>
      <c r="WY1953" s="6"/>
      <c r="WZ1953" s="6"/>
      <c r="XA1953" s="6"/>
      <c r="XB1953" s="6"/>
      <c r="XC1953" s="6"/>
      <c r="XD1953" s="6"/>
      <c r="XE1953" s="6"/>
      <c r="XF1953" s="6"/>
      <c r="XG1953" s="6"/>
      <c r="XH1953" s="6"/>
    </row>
    <row r="1954" spans="2:632" s="4" customFormat="1" x14ac:dyDescent="0.2">
      <c r="B1954" s="6"/>
      <c r="C1954" s="6"/>
      <c r="E1954" s="6"/>
      <c r="UH1954" s="6"/>
      <c r="UI1954" s="6"/>
      <c r="UJ1954" s="6"/>
      <c r="UK1954" s="6"/>
      <c r="UL1954" s="6"/>
      <c r="UM1954" s="6"/>
      <c r="UN1954" s="6"/>
      <c r="UO1954" s="6"/>
      <c r="UP1954" s="6"/>
      <c r="UQ1954" s="6"/>
      <c r="UR1954" s="6"/>
      <c r="US1954" s="6"/>
      <c r="UT1954" s="6"/>
      <c r="UU1954" s="6"/>
      <c r="UV1954" s="6"/>
      <c r="UW1954" s="6"/>
      <c r="UX1954" s="6"/>
      <c r="UY1954" s="6"/>
      <c r="UZ1954" s="6"/>
      <c r="VA1954" s="6"/>
      <c r="VM1954" s="6"/>
      <c r="VN1954" s="6"/>
      <c r="VO1954" s="6"/>
      <c r="VP1954" s="6"/>
      <c r="VQ1954" s="6"/>
      <c r="VR1954" s="6"/>
      <c r="VS1954" s="6"/>
      <c r="VT1954" s="6"/>
      <c r="VU1954" s="6"/>
      <c r="VV1954" s="6"/>
      <c r="VW1954" s="6"/>
      <c r="VX1954" s="6"/>
      <c r="VY1954" s="6"/>
      <c r="VZ1954" s="6"/>
      <c r="WA1954" s="6"/>
      <c r="WB1954" s="6"/>
      <c r="WC1954" s="6"/>
      <c r="WD1954" s="6"/>
      <c r="WE1954" s="6"/>
      <c r="WF1954" s="6"/>
      <c r="WO1954" s="6"/>
      <c r="WP1954" s="6"/>
      <c r="WQ1954" s="6"/>
      <c r="WR1954" s="6"/>
      <c r="WS1954" s="6"/>
      <c r="WT1954" s="6"/>
      <c r="WU1954" s="6"/>
      <c r="WV1954" s="6"/>
      <c r="WW1954" s="6"/>
      <c r="WX1954" s="6"/>
      <c r="WY1954" s="6"/>
      <c r="WZ1954" s="6"/>
      <c r="XA1954" s="6"/>
      <c r="XB1954" s="6"/>
      <c r="XC1954" s="6"/>
      <c r="XD1954" s="6"/>
      <c r="XE1954" s="6"/>
      <c r="XF1954" s="6"/>
      <c r="XG1954" s="6"/>
      <c r="XH1954" s="6"/>
    </row>
    <row r="1955" spans="2:632" s="4" customFormat="1" x14ac:dyDescent="0.2">
      <c r="B1955" s="6"/>
      <c r="C1955" s="6"/>
      <c r="E1955" s="6"/>
      <c r="UH1955" s="6"/>
      <c r="UI1955" s="6"/>
      <c r="UJ1955" s="6"/>
      <c r="UK1955" s="6"/>
      <c r="UL1955" s="6"/>
      <c r="UM1955" s="6"/>
      <c r="UN1955" s="6"/>
      <c r="UO1955" s="6"/>
      <c r="UP1955" s="6"/>
      <c r="UQ1955" s="6"/>
      <c r="UR1955" s="6"/>
      <c r="US1955" s="6"/>
      <c r="UT1955" s="6"/>
      <c r="UU1955" s="6"/>
      <c r="UV1955" s="6"/>
      <c r="UW1955" s="6"/>
      <c r="UX1955" s="6"/>
      <c r="UY1955" s="6"/>
      <c r="UZ1955" s="6"/>
      <c r="VA1955" s="6"/>
      <c r="VM1955" s="6"/>
      <c r="VN1955" s="6"/>
      <c r="VO1955" s="6"/>
      <c r="VP1955" s="6"/>
      <c r="VQ1955" s="6"/>
      <c r="VR1955" s="6"/>
      <c r="VS1955" s="6"/>
      <c r="VT1955" s="6"/>
      <c r="VU1955" s="6"/>
      <c r="VV1955" s="6"/>
      <c r="VW1955" s="6"/>
      <c r="VX1955" s="6"/>
      <c r="VY1955" s="6"/>
      <c r="VZ1955" s="6"/>
      <c r="WA1955" s="6"/>
      <c r="WB1955" s="6"/>
      <c r="WC1955" s="6"/>
      <c r="WD1955" s="6"/>
      <c r="WE1955" s="6"/>
      <c r="WF1955" s="6"/>
      <c r="WO1955" s="6"/>
      <c r="WP1955" s="6"/>
      <c r="WQ1955" s="6"/>
      <c r="WR1955" s="6"/>
      <c r="WS1955" s="6"/>
      <c r="WT1955" s="6"/>
      <c r="WU1955" s="6"/>
      <c r="WV1955" s="6"/>
      <c r="WW1955" s="6"/>
      <c r="WX1955" s="6"/>
      <c r="WY1955" s="6"/>
      <c r="WZ1955" s="6"/>
      <c r="XA1955" s="6"/>
      <c r="XB1955" s="6"/>
      <c r="XC1955" s="6"/>
      <c r="XD1955" s="6"/>
      <c r="XE1955" s="6"/>
      <c r="XF1955" s="6"/>
      <c r="XG1955" s="6"/>
      <c r="XH1955" s="6"/>
    </row>
    <row r="1956" spans="2:632" s="4" customFormat="1" x14ac:dyDescent="0.2">
      <c r="B1956" s="6"/>
      <c r="C1956" s="6"/>
      <c r="E1956" s="6"/>
      <c r="UH1956" s="6"/>
      <c r="UI1956" s="6"/>
      <c r="UJ1956" s="6"/>
      <c r="UK1956" s="6"/>
      <c r="UL1956" s="6"/>
      <c r="UM1956" s="6"/>
      <c r="UN1956" s="6"/>
      <c r="UO1956" s="6"/>
      <c r="UP1956" s="6"/>
      <c r="UQ1956" s="6"/>
      <c r="UR1956" s="6"/>
      <c r="US1956" s="6"/>
      <c r="UT1956" s="6"/>
      <c r="UU1956" s="6"/>
      <c r="UV1956" s="6"/>
      <c r="UW1956" s="6"/>
      <c r="UX1956" s="6"/>
      <c r="UY1956" s="6"/>
      <c r="UZ1956" s="6"/>
      <c r="VA1956" s="6"/>
      <c r="VM1956" s="6"/>
      <c r="VN1956" s="6"/>
      <c r="VO1956" s="6"/>
      <c r="VP1956" s="6"/>
      <c r="VQ1956" s="6"/>
      <c r="VR1956" s="6"/>
      <c r="VS1956" s="6"/>
      <c r="VT1956" s="6"/>
      <c r="VU1956" s="6"/>
      <c r="VV1956" s="6"/>
      <c r="VW1956" s="6"/>
      <c r="VX1956" s="6"/>
      <c r="VY1956" s="6"/>
      <c r="VZ1956" s="6"/>
      <c r="WA1956" s="6"/>
      <c r="WB1956" s="6"/>
      <c r="WC1956" s="6"/>
      <c r="WD1956" s="6"/>
      <c r="WE1956" s="6"/>
      <c r="WF1956" s="6"/>
      <c r="WO1956" s="6"/>
      <c r="WP1956" s="6"/>
      <c r="WQ1956" s="6"/>
      <c r="WR1956" s="6"/>
      <c r="WS1956" s="6"/>
      <c r="WT1956" s="6"/>
      <c r="WU1956" s="6"/>
      <c r="WV1956" s="6"/>
      <c r="WW1956" s="6"/>
      <c r="WX1956" s="6"/>
      <c r="WY1956" s="6"/>
      <c r="WZ1956" s="6"/>
      <c r="XA1956" s="6"/>
      <c r="XB1956" s="6"/>
      <c r="XC1956" s="6"/>
      <c r="XD1956" s="6"/>
      <c r="XE1956" s="6"/>
      <c r="XF1956" s="6"/>
      <c r="XG1956" s="6"/>
      <c r="XH1956" s="6"/>
    </row>
    <row r="1957" spans="2:632" s="4" customFormat="1" x14ac:dyDescent="0.2">
      <c r="B1957" s="6"/>
      <c r="C1957" s="6"/>
      <c r="E1957" s="6"/>
      <c r="UH1957" s="6"/>
      <c r="UI1957" s="6"/>
      <c r="UJ1957" s="6"/>
      <c r="UK1957" s="6"/>
      <c r="UL1957" s="6"/>
      <c r="UM1957" s="6"/>
      <c r="UN1957" s="6"/>
      <c r="UO1957" s="6"/>
      <c r="UP1957" s="6"/>
      <c r="UQ1957" s="6"/>
      <c r="UR1957" s="6"/>
      <c r="US1957" s="6"/>
      <c r="UT1957" s="6"/>
      <c r="UU1957" s="6"/>
      <c r="UV1957" s="6"/>
      <c r="UW1957" s="6"/>
      <c r="UX1957" s="6"/>
      <c r="UY1957" s="6"/>
      <c r="UZ1957" s="6"/>
      <c r="VA1957" s="6"/>
      <c r="VM1957" s="6"/>
      <c r="VN1957" s="6"/>
      <c r="VO1957" s="6"/>
      <c r="VP1957" s="6"/>
      <c r="VQ1957" s="6"/>
      <c r="VR1957" s="6"/>
      <c r="VS1957" s="6"/>
      <c r="VT1957" s="6"/>
      <c r="VU1957" s="6"/>
      <c r="VV1957" s="6"/>
      <c r="VW1957" s="6"/>
      <c r="VX1957" s="6"/>
      <c r="VY1957" s="6"/>
      <c r="VZ1957" s="6"/>
      <c r="WA1957" s="6"/>
      <c r="WB1957" s="6"/>
      <c r="WC1957" s="6"/>
      <c r="WD1957" s="6"/>
      <c r="WE1957" s="6"/>
      <c r="WF1957" s="6"/>
      <c r="WO1957" s="6"/>
      <c r="WP1957" s="6"/>
      <c r="WQ1957" s="6"/>
      <c r="WR1957" s="6"/>
      <c r="WS1957" s="6"/>
      <c r="WT1957" s="6"/>
      <c r="WU1957" s="6"/>
      <c r="WV1957" s="6"/>
      <c r="WW1957" s="6"/>
      <c r="WX1957" s="6"/>
      <c r="WY1957" s="6"/>
      <c r="WZ1957" s="6"/>
      <c r="XA1957" s="6"/>
      <c r="XB1957" s="6"/>
      <c r="XC1957" s="6"/>
      <c r="XD1957" s="6"/>
      <c r="XE1957" s="6"/>
      <c r="XF1957" s="6"/>
      <c r="XG1957" s="6"/>
      <c r="XH1957" s="6"/>
    </row>
    <row r="1958" spans="2:632" s="4" customFormat="1" x14ac:dyDescent="0.2">
      <c r="B1958" s="6"/>
      <c r="C1958" s="6"/>
      <c r="E1958" s="6"/>
      <c r="UH1958" s="6"/>
      <c r="UI1958" s="6"/>
      <c r="UJ1958" s="6"/>
      <c r="UK1958" s="6"/>
      <c r="UL1958" s="6"/>
      <c r="UM1958" s="6"/>
      <c r="UN1958" s="6"/>
      <c r="UO1958" s="6"/>
      <c r="UP1958" s="6"/>
      <c r="UQ1958" s="6"/>
      <c r="UR1958" s="6"/>
      <c r="US1958" s="6"/>
      <c r="UT1958" s="6"/>
      <c r="UU1958" s="6"/>
      <c r="UV1958" s="6"/>
      <c r="UW1958" s="6"/>
      <c r="UX1958" s="6"/>
      <c r="UY1958" s="6"/>
      <c r="UZ1958" s="6"/>
      <c r="VA1958" s="6"/>
      <c r="VM1958" s="6"/>
      <c r="VN1958" s="6"/>
      <c r="VO1958" s="6"/>
      <c r="VP1958" s="6"/>
      <c r="VQ1958" s="6"/>
      <c r="VR1958" s="6"/>
      <c r="VS1958" s="6"/>
      <c r="VT1958" s="6"/>
      <c r="VU1958" s="6"/>
      <c r="VV1958" s="6"/>
      <c r="VW1958" s="6"/>
      <c r="VX1958" s="6"/>
      <c r="VY1958" s="6"/>
      <c r="VZ1958" s="6"/>
      <c r="WA1958" s="6"/>
      <c r="WB1958" s="6"/>
      <c r="WC1958" s="6"/>
      <c r="WD1958" s="6"/>
      <c r="WE1958" s="6"/>
      <c r="WF1958" s="6"/>
      <c r="WO1958" s="6"/>
      <c r="WP1958" s="6"/>
      <c r="WQ1958" s="6"/>
      <c r="WR1958" s="6"/>
      <c r="WS1958" s="6"/>
      <c r="WT1958" s="6"/>
      <c r="WU1958" s="6"/>
      <c r="WV1958" s="6"/>
      <c r="WW1958" s="6"/>
      <c r="WX1958" s="6"/>
      <c r="WY1958" s="6"/>
      <c r="WZ1958" s="6"/>
      <c r="XA1958" s="6"/>
      <c r="XB1958" s="6"/>
      <c r="XC1958" s="6"/>
      <c r="XD1958" s="6"/>
      <c r="XE1958" s="6"/>
      <c r="XF1958" s="6"/>
      <c r="XG1958" s="6"/>
      <c r="XH1958" s="6"/>
    </row>
    <row r="1959" spans="2:632" s="4" customFormat="1" x14ac:dyDescent="0.2">
      <c r="B1959" s="6"/>
      <c r="C1959" s="6"/>
      <c r="E1959" s="6"/>
      <c r="UH1959" s="6"/>
      <c r="UI1959" s="6"/>
      <c r="UJ1959" s="6"/>
      <c r="UK1959" s="6"/>
      <c r="UL1959" s="6"/>
      <c r="UM1959" s="6"/>
      <c r="UN1959" s="6"/>
      <c r="UO1959" s="6"/>
      <c r="UP1959" s="6"/>
      <c r="UQ1959" s="6"/>
      <c r="UR1959" s="6"/>
      <c r="US1959" s="6"/>
      <c r="UT1959" s="6"/>
      <c r="UU1959" s="6"/>
      <c r="UV1959" s="6"/>
      <c r="UW1959" s="6"/>
      <c r="UX1959" s="6"/>
      <c r="UY1959" s="6"/>
      <c r="UZ1959" s="6"/>
      <c r="VA1959" s="6"/>
      <c r="VM1959" s="6"/>
      <c r="VN1959" s="6"/>
      <c r="VO1959" s="6"/>
      <c r="VP1959" s="6"/>
      <c r="VQ1959" s="6"/>
      <c r="VR1959" s="6"/>
      <c r="VS1959" s="6"/>
      <c r="VT1959" s="6"/>
      <c r="VU1959" s="6"/>
      <c r="VV1959" s="6"/>
      <c r="VW1959" s="6"/>
      <c r="VX1959" s="6"/>
      <c r="VY1959" s="6"/>
      <c r="VZ1959" s="6"/>
      <c r="WA1959" s="6"/>
      <c r="WB1959" s="6"/>
      <c r="WC1959" s="6"/>
      <c r="WD1959" s="6"/>
      <c r="WE1959" s="6"/>
      <c r="WF1959" s="6"/>
      <c r="WO1959" s="6"/>
      <c r="WP1959" s="6"/>
      <c r="WQ1959" s="6"/>
      <c r="WR1959" s="6"/>
      <c r="WS1959" s="6"/>
      <c r="WT1959" s="6"/>
      <c r="WU1959" s="6"/>
      <c r="WV1959" s="6"/>
      <c r="WW1959" s="6"/>
      <c r="WX1959" s="6"/>
      <c r="WY1959" s="6"/>
      <c r="WZ1959" s="6"/>
      <c r="XA1959" s="6"/>
      <c r="XB1959" s="6"/>
      <c r="XC1959" s="6"/>
      <c r="XD1959" s="6"/>
      <c r="XE1959" s="6"/>
      <c r="XF1959" s="6"/>
      <c r="XG1959" s="6"/>
      <c r="XH1959" s="6"/>
    </row>
    <row r="1960" spans="2:632" s="4" customFormat="1" x14ac:dyDescent="0.2">
      <c r="B1960" s="6"/>
      <c r="C1960" s="6"/>
      <c r="E1960" s="6"/>
      <c r="UH1960" s="6"/>
      <c r="UI1960" s="6"/>
      <c r="UJ1960" s="6"/>
      <c r="UK1960" s="6"/>
      <c r="UL1960" s="6"/>
      <c r="UM1960" s="6"/>
      <c r="UN1960" s="6"/>
      <c r="UO1960" s="6"/>
      <c r="UP1960" s="6"/>
      <c r="UQ1960" s="6"/>
      <c r="UR1960" s="6"/>
      <c r="US1960" s="6"/>
      <c r="UT1960" s="6"/>
      <c r="UU1960" s="6"/>
      <c r="UV1960" s="6"/>
      <c r="UW1960" s="6"/>
      <c r="UX1960" s="6"/>
      <c r="UY1960" s="6"/>
      <c r="UZ1960" s="6"/>
      <c r="VA1960" s="6"/>
      <c r="VM1960" s="6"/>
      <c r="VN1960" s="6"/>
      <c r="VO1960" s="6"/>
      <c r="VP1960" s="6"/>
      <c r="VQ1960" s="6"/>
      <c r="VR1960" s="6"/>
      <c r="VS1960" s="6"/>
      <c r="VT1960" s="6"/>
      <c r="VU1960" s="6"/>
      <c r="VV1960" s="6"/>
      <c r="VW1960" s="6"/>
      <c r="VX1960" s="6"/>
      <c r="VY1960" s="6"/>
      <c r="VZ1960" s="6"/>
      <c r="WA1960" s="6"/>
      <c r="WB1960" s="6"/>
      <c r="WC1960" s="6"/>
      <c r="WD1960" s="6"/>
      <c r="WE1960" s="6"/>
      <c r="WF1960" s="6"/>
      <c r="WO1960" s="6"/>
      <c r="WP1960" s="6"/>
      <c r="WQ1960" s="6"/>
      <c r="WR1960" s="6"/>
      <c r="WS1960" s="6"/>
      <c r="WT1960" s="6"/>
      <c r="WU1960" s="6"/>
      <c r="WV1960" s="6"/>
      <c r="WW1960" s="6"/>
      <c r="WX1960" s="6"/>
      <c r="WY1960" s="6"/>
      <c r="WZ1960" s="6"/>
      <c r="XA1960" s="6"/>
      <c r="XB1960" s="6"/>
      <c r="XC1960" s="6"/>
      <c r="XD1960" s="6"/>
      <c r="XE1960" s="6"/>
      <c r="XF1960" s="6"/>
      <c r="XG1960" s="6"/>
      <c r="XH1960" s="6"/>
    </row>
    <row r="1961" spans="2:632" s="4" customFormat="1" x14ac:dyDescent="0.2">
      <c r="B1961" s="6"/>
      <c r="C1961" s="6"/>
      <c r="E1961" s="6"/>
      <c r="UH1961" s="6"/>
      <c r="UI1961" s="6"/>
      <c r="UJ1961" s="6"/>
      <c r="UK1961" s="6"/>
      <c r="UL1961" s="6"/>
      <c r="UM1961" s="6"/>
      <c r="UN1961" s="6"/>
      <c r="UO1961" s="6"/>
      <c r="UP1961" s="6"/>
      <c r="UQ1961" s="6"/>
      <c r="UR1961" s="6"/>
      <c r="US1961" s="6"/>
      <c r="UT1961" s="6"/>
      <c r="UU1961" s="6"/>
      <c r="UV1961" s="6"/>
      <c r="UW1961" s="6"/>
      <c r="UX1961" s="6"/>
      <c r="UY1961" s="6"/>
      <c r="UZ1961" s="6"/>
      <c r="VA1961" s="6"/>
      <c r="VM1961" s="6"/>
      <c r="VN1961" s="6"/>
      <c r="VO1961" s="6"/>
      <c r="VP1961" s="6"/>
      <c r="VQ1961" s="6"/>
      <c r="VR1961" s="6"/>
      <c r="VS1961" s="6"/>
      <c r="VT1961" s="6"/>
      <c r="VU1961" s="6"/>
      <c r="VV1961" s="6"/>
      <c r="VW1961" s="6"/>
      <c r="VX1961" s="6"/>
      <c r="VY1961" s="6"/>
      <c r="VZ1961" s="6"/>
      <c r="WA1961" s="6"/>
      <c r="WB1961" s="6"/>
      <c r="WC1961" s="6"/>
      <c r="WD1961" s="6"/>
      <c r="WE1961" s="6"/>
      <c r="WF1961" s="6"/>
      <c r="WO1961" s="6"/>
      <c r="WP1961" s="6"/>
      <c r="WQ1961" s="6"/>
      <c r="WR1961" s="6"/>
      <c r="WS1961" s="6"/>
      <c r="WT1961" s="6"/>
      <c r="WU1961" s="6"/>
      <c r="WV1961" s="6"/>
      <c r="WW1961" s="6"/>
      <c r="WX1961" s="6"/>
      <c r="WY1961" s="6"/>
      <c r="WZ1961" s="6"/>
      <c r="XA1961" s="6"/>
      <c r="XB1961" s="6"/>
      <c r="XC1961" s="6"/>
      <c r="XD1961" s="6"/>
      <c r="XE1961" s="6"/>
      <c r="XF1961" s="6"/>
      <c r="XG1961" s="6"/>
      <c r="XH1961" s="6"/>
    </row>
    <row r="1962" spans="2:632" s="4" customFormat="1" x14ac:dyDescent="0.2">
      <c r="B1962" s="6"/>
      <c r="C1962" s="6"/>
      <c r="E1962" s="6"/>
      <c r="UH1962" s="6"/>
      <c r="UI1962" s="6"/>
      <c r="UJ1962" s="6"/>
      <c r="UK1962" s="6"/>
      <c r="UL1962" s="6"/>
      <c r="UM1962" s="6"/>
      <c r="UN1962" s="6"/>
      <c r="UO1962" s="6"/>
      <c r="UP1962" s="6"/>
      <c r="UQ1962" s="6"/>
      <c r="UR1962" s="6"/>
      <c r="US1962" s="6"/>
      <c r="UT1962" s="6"/>
      <c r="UU1962" s="6"/>
      <c r="UV1962" s="6"/>
      <c r="UW1962" s="6"/>
      <c r="UX1962" s="6"/>
      <c r="UY1962" s="6"/>
      <c r="UZ1962" s="6"/>
      <c r="VA1962" s="6"/>
      <c r="VM1962" s="6"/>
      <c r="VN1962" s="6"/>
      <c r="VO1962" s="6"/>
      <c r="VP1962" s="6"/>
      <c r="VQ1962" s="6"/>
      <c r="VR1962" s="6"/>
      <c r="VS1962" s="6"/>
      <c r="VT1962" s="6"/>
      <c r="VU1962" s="6"/>
      <c r="VV1962" s="6"/>
      <c r="VW1962" s="6"/>
      <c r="VX1962" s="6"/>
      <c r="VY1962" s="6"/>
      <c r="VZ1962" s="6"/>
      <c r="WA1962" s="6"/>
      <c r="WB1962" s="6"/>
      <c r="WC1962" s="6"/>
      <c r="WD1962" s="6"/>
      <c r="WE1962" s="6"/>
      <c r="WF1962" s="6"/>
      <c r="WO1962" s="6"/>
      <c r="WP1962" s="6"/>
      <c r="WQ1962" s="6"/>
      <c r="WR1962" s="6"/>
      <c r="WS1962" s="6"/>
      <c r="WT1962" s="6"/>
      <c r="WU1962" s="6"/>
      <c r="WV1962" s="6"/>
      <c r="WW1962" s="6"/>
      <c r="WX1962" s="6"/>
      <c r="WY1962" s="6"/>
      <c r="WZ1962" s="6"/>
      <c r="XA1962" s="6"/>
      <c r="XB1962" s="6"/>
      <c r="XC1962" s="6"/>
      <c r="XD1962" s="6"/>
      <c r="XE1962" s="6"/>
      <c r="XF1962" s="6"/>
      <c r="XG1962" s="6"/>
      <c r="XH1962" s="6"/>
    </row>
    <row r="1963" spans="2:632" s="4" customFormat="1" x14ac:dyDescent="0.2">
      <c r="B1963" s="6"/>
      <c r="C1963" s="6"/>
      <c r="E1963" s="6"/>
      <c r="UH1963" s="6"/>
      <c r="UI1963" s="6"/>
      <c r="UJ1963" s="6"/>
      <c r="UK1963" s="6"/>
      <c r="UL1963" s="6"/>
      <c r="UM1963" s="6"/>
      <c r="UN1963" s="6"/>
      <c r="UO1963" s="6"/>
      <c r="UP1963" s="6"/>
      <c r="UQ1963" s="6"/>
      <c r="UR1963" s="6"/>
      <c r="US1963" s="6"/>
      <c r="UT1963" s="6"/>
      <c r="UU1963" s="6"/>
      <c r="UV1963" s="6"/>
      <c r="UW1963" s="6"/>
      <c r="UX1963" s="6"/>
      <c r="UY1963" s="6"/>
      <c r="UZ1963" s="6"/>
      <c r="VA1963" s="6"/>
      <c r="VM1963" s="6"/>
      <c r="VN1963" s="6"/>
      <c r="VO1963" s="6"/>
      <c r="VP1963" s="6"/>
      <c r="VQ1963" s="6"/>
      <c r="VR1963" s="6"/>
      <c r="VS1963" s="6"/>
      <c r="VT1963" s="6"/>
      <c r="VU1963" s="6"/>
      <c r="VV1963" s="6"/>
      <c r="VW1963" s="6"/>
      <c r="VX1963" s="6"/>
      <c r="VY1963" s="6"/>
      <c r="VZ1963" s="6"/>
      <c r="WA1963" s="6"/>
      <c r="WB1963" s="6"/>
      <c r="WC1963" s="6"/>
      <c r="WD1963" s="6"/>
      <c r="WE1963" s="6"/>
      <c r="WF1963" s="6"/>
      <c r="WO1963" s="6"/>
      <c r="WP1963" s="6"/>
      <c r="WQ1963" s="6"/>
      <c r="WR1963" s="6"/>
      <c r="WS1963" s="6"/>
      <c r="WT1963" s="6"/>
      <c r="WU1963" s="6"/>
      <c r="WV1963" s="6"/>
      <c r="WW1963" s="6"/>
      <c r="WX1963" s="6"/>
      <c r="WY1963" s="6"/>
      <c r="WZ1963" s="6"/>
      <c r="XA1963" s="6"/>
      <c r="XB1963" s="6"/>
      <c r="XC1963" s="6"/>
      <c r="XD1963" s="6"/>
      <c r="XE1963" s="6"/>
      <c r="XF1963" s="6"/>
      <c r="XG1963" s="6"/>
      <c r="XH1963" s="6"/>
    </row>
    <row r="1964" spans="2:632" s="4" customFormat="1" x14ac:dyDescent="0.2">
      <c r="B1964" s="6"/>
      <c r="C1964" s="6"/>
      <c r="E1964" s="6"/>
      <c r="UH1964" s="6"/>
      <c r="UI1964" s="6"/>
      <c r="UJ1964" s="6"/>
      <c r="UK1964" s="6"/>
      <c r="UL1964" s="6"/>
      <c r="UM1964" s="6"/>
      <c r="UN1964" s="6"/>
      <c r="UO1964" s="6"/>
      <c r="UP1964" s="6"/>
      <c r="UQ1964" s="6"/>
      <c r="UR1964" s="6"/>
      <c r="US1964" s="6"/>
      <c r="UT1964" s="6"/>
      <c r="UU1964" s="6"/>
      <c r="UV1964" s="6"/>
      <c r="UW1964" s="6"/>
      <c r="UX1964" s="6"/>
      <c r="UY1964" s="6"/>
      <c r="UZ1964" s="6"/>
      <c r="VA1964" s="6"/>
      <c r="VM1964" s="6"/>
      <c r="VN1964" s="6"/>
      <c r="VO1964" s="6"/>
      <c r="VP1964" s="6"/>
      <c r="VQ1964" s="6"/>
      <c r="VR1964" s="6"/>
      <c r="VS1964" s="6"/>
      <c r="VT1964" s="6"/>
      <c r="VU1964" s="6"/>
      <c r="VV1964" s="6"/>
      <c r="VW1964" s="6"/>
      <c r="VX1964" s="6"/>
      <c r="VY1964" s="6"/>
      <c r="VZ1964" s="6"/>
      <c r="WA1964" s="6"/>
      <c r="WB1964" s="6"/>
      <c r="WC1964" s="6"/>
      <c r="WD1964" s="6"/>
      <c r="WE1964" s="6"/>
      <c r="WF1964" s="6"/>
      <c r="WO1964" s="6"/>
      <c r="WP1964" s="6"/>
      <c r="WQ1964" s="6"/>
      <c r="WR1964" s="6"/>
      <c r="WS1964" s="6"/>
      <c r="WT1964" s="6"/>
      <c r="WU1964" s="6"/>
      <c r="WV1964" s="6"/>
      <c r="WW1964" s="6"/>
      <c r="WX1964" s="6"/>
      <c r="WY1964" s="6"/>
      <c r="WZ1964" s="6"/>
      <c r="XA1964" s="6"/>
      <c r="XB1964" s="6"/>
      <c r="XC1964" s="6"/>
      <c r="XD1964" s="6"/>
      <c r="XE1964" s="6"/>
      <c r="XF1964" s="6"/>
      <c r="XG1964" s="6"/>
      <c r="XH1964" s="6"/>
    </row>
    <row r="1965" spans="2:632" s="4" customFormat="1" x14ac:dyDescent="0.2">
      <c r="B1965" s="6"/>
      <c r="C1965" s="6"/>
      <c r="E1965" s="6"/>
      <c r="UH1965" s="6"/>
      <c r="UI1965" s="6"/>
      <c r="UJ1965" s="6"/>
      <c r="UK1965" s="6"/>
      <c r="UL1965" s="6"/>
      <c r="UM1965" s="6"/>
      <c r="UN1965" s="6"/>
      <c r="UO1965" s="6"/>
      <c r="UP1965" s="6"/>
      <c r="UQ1965" s="6"/>
      <c r="UR1965" s="6"/>
      <c r="US1965" s="6"/>
      <c r="UT1965" s="6"/>
      <c r="UU1965" s="6"/>
      <c r="UV1965" s="6"/>
      <c r="UW1965" s="6"/>
      <c r="UX1965" s="6"/>
      <c r="UY1965" s="6"/>
      <c r="UZ1965" s="6"/>
      <c r="VA1965" s="6"/>
      <c r="VM1965" s="6"/>
      <c r="VN1965" s="6"/>
      <c r="VO1965" s="6"/>
      <c r="VP1965" s="6"/>
      <c r="VQ1965" s="6"/>
      <c r="VR1965" s="6"/>
      <c r="VS1965" s="6"/>
      <c r="VT1965" s="6"/>
      <c r="VU1965" s="6"/>
      <c r="VV1965" s="6"/>
      <c r="VW1965" s="6"/>
      <c r="VX1965" s="6"/>
      <c r="VY1965" s="6"/>
      <c r="VZ1965" s="6"/>
      <c r="WA1965" s="6"/>
      <c r="WB1965" s="6"/>
      <c r="WC1965" s="6"/>
      <c r="WD1965" s="6"/>
      <c r="WE1965" s="6"/>
      <c r="WF1965" s="6"/>
      <c r="WO1965" s="6"/>
      <c r="WP1965" s="6"/>
      <c r="WQ1965" s="6"/>
      <c r="WR1965" s="6"/>
      <c r="WS1965" s="6"/>
      <c r="WT1965" s="6"/>
      <c r="WU1965" s="6"/>
      <c r="WV1965" s="6"/>
      <c r="WW1965" s="6"/>
      <c r="WX1965" s="6"/>
      <c r="WY1965" s="6"/>
      <c r="WZ1965" s="6"/>
      <c r="XA1965" s="6"/>
      <c r="XB1965" s="6"/>
      <c r="XC1965" s="6"/>
      <c r="XD1965" s="6"/>
      <c r="XE1965" s="6"/>
      <c r="XF1965" s="6"/>
      <c r="XG1965" s="6"/>
      <c r="XH1965" s="6"/>
    </row>
    <row r="1966" spans="2:632" s="4" customFormat="1" x14ac:dyDescent="0.2">
      <c r="B1966" s="6"/>
      <c r="C1966" s="6"/>
      <c r="E1966" s="6"/>
      <c r="UH1966" s="6"/>
      <c r="UI1966" s="6"/>
      <c r="UJ1966" s="6"/>
      <c r="UK1966" s="6"/>
      <c r="UL1966" s="6"/>
      <c r="UM1966" s="6"/>
      <c r="UN1966" s="6"/>
      <c r="UO1966" s="6"/>
      <c r="UP1966" s="6"/>
      <c r="UQ1966" s="6"/>
      <c r="UR1966" s="6"/>
      <c r="US1966" s="6"/>
      <c r="UT1966" s="6"/>
      <c r="UU1966" s="6"/>
      <c r="UV1966" s="6"/>
      <c r="UW1966" s="6"/>
      <c r="UX1966" s="6"/>
      <c r="UY1966" s="6"/>
      <c r="UZ1966" s="6"/>
      <c r="VA1966" s="6"/>
      <c r="VM1966" s="6"/>
      <c r="VN1966" s="6"/>
      <c r="VO1966" s="6"/>
      <c r="VP1966" s="6"/>
      <c r="VQ1966" s="6"/>
      <c r="VR1966" s="6"/>
      <c r="VS1966" s="6"/>
      <c r="VT1966" s="6"/>
      <c r="VU1966" s="6"/>
      <c r="VV1966" s="6"/>
      <c r="VW1966" s="6"/>
      <c r="VX1966" s="6"/>
      <c r="VY1966" s="6"/>
      <c r="VZ1966" s="6"/>
      <c r="WA1966" s="6"/>
      <c r="WB1966" s="6"/>
      <c r="WC1966" s="6"/>
      <c r="WD1966" s="6"/>
      <c r="WE1966" s="6"/>
      <c r="WF1966" s="6"/>
      <c r="WO1966" s="6"/>
      <c r="WP1966" s="6"/>
      <c r="WQ1966" s="6"/>
      <c r="WR1966" s="6"/>
      <c r="WS1966" s="6"/>
      <c r="WT1966" s="6"/>
      <c r="WU1966" s="6"/>
      <c r="WV1966" s="6"/>
      <c r="WW1966" s="6"/>
      <c r="WX1966" s="6"/>
      <c r="WY1966" s="6"/>
      <c r="WZ1966" s="6"/>
      <c r="XA1966" s="6"/>
      <c r="XB1966" s="6"/>
      <c r="XC1966" s="6"/>
      <c r="XD1966" s="6"/>
      <c r="XE1966" s="6"/>
      <c r="XF1966" s="6"/>
      <c r="XG1966" s="6"/>
      <c r="XH1966" s="6"/>
    </row>
    <row r="1967" spans="2:632" s="4" customFormat="1" x14ac:dyDescent="0.2">
      <c r="B1967" s="6"/>
      <c r="C1967" s="6"/>
      <c r="E1967" s="6"/>
      <c r="UH1967" s="6"/>
      <c r="UI1967" s="6"/>
      <c r="UJ1967" s="6"/>
      <c r="UK1967" s="6"/>
      <c r="UL1967" s="6"/>
      <c r="UM1967" s="6"/>
      <c r="UN1967" s="6"/>
      <c r="UO1967" s="6"/>
      <c r="UP1967" s="6"/>
      <c r="UQ1967" s="6"/>
      <c r="UR1967" s="6"/>
      <c r="US1967" s="6"/>
      <c r="UT1967" s="6"/>
      <c r="UU1967" s="6"/>
      <c r="UV1967" s="6"/>
      <c r="UW1967" s="6"/>
      <c r="UX1967" s="6"/>
      <c r="UY1967" s="6"/>
      <c r="UZ1967" s="6"/>
      <c r="VA1967" s="6"/>
      <c r="VM1967" s="6"/>
      <c r="VN1967" s="6"/>
      <c r="VO1967" s="6"/>
      <c r="VP1967" s="6"/>
      <c r="VQ1967" s="6"/>
      <c r="VR1967" s="6"/>
      <c r="VS1967" s="6"/>
      <c r="VT1967" s="6"/>
      <c r="VU1967" s="6"/>
      <c r="VV1967" s="6"/>
      <c r="VW1967" s="6"/>
      <c r="VX1967" s="6"/>
      <c r="VY1967" s="6"/>
      <c r="VZ1967" s="6"/>
      <c r="WA1967" s="6"/>
      <c r="WB1967" s="6"/>
      <c r="WC1967" s="6"/>
      <c r="WD1967" s="6"/>
      <c r="WE1967" s="6"/>
      <c r="WF1967" s="6"/>
      <c r="WO1967" s="6"/>
      <c r="WP1967" s="6"/>
      <c r="WQ1967" s="6"/>
      <c r="WR1967" s="6"/>
      <c r="WS1967" s="6"/>
      <c r="WT1967" s="6"/>
      <c r="WU1967" s="6"/>
      <c r="WV1967" s="6"/>
      <c r="WW1967" s="6"/>
      <c r="WX1967" s="6"/>
      <c r="WY1967" s="6"/>
      <c r="WZ1967" s="6"/>
      <c r="XA1967" s="6"/>
      <c r="XB1967" s="6"/>
      <c r="XC1967" s="6"/>
      <c r="XD1967" s="6"/>
      <c r="XE1967" s="6"/>
      <c r="XF1967" s="6"/>
      <c r="XG1967" s="6"/>
      <c r="XH1967" s="6"/>
    </row>
    <row r="1968" spans="2:632" s="4" customFormat="1" x14ac:dyDescent="0.2">
      <c r="B1968" s="6"/>
      <c r="C1968" s="6"/>
      <c r="E1968" s="6"/>
      <c r="UH1968" s="6"/>
      <c r="UI1968" s="6"/>
      <c r="UJ1968" s="6"/>
      <c r="UK1968" s="6"/>
      <c r="UL1968" s="6"/>
      <c r="UM1968" s="6"/>
      <c r="UN1968" s="6"/>
      <c r="UO1968" s="6"/>
      <c r="UP1968" s="6"/>
      <c r="UQ1968" s="6"/>
      <c r="UR1968" s="6"/>
      <c r="US1968" s="6"/>
      <c r="UT1968" s="6"/>
      <c r="UU1968" s="6"/>
      <c r="UV1968" s="6"/>
      <c r="UW1968" s="6"/>
      <c r="UX1968" s="6"/>
      <c r="UY1968" s="6"/>
      <c r="UZ1968" s="6"/>
      <c r="VA1968" s="6"/>
      <c r="VM1968" s="6"/>
      <c r="VN1968" s="6"/>
      <c r="VO1968" s="6"/>
      <c r="VP1968" s="6"/>
      <c r="VQ1968" s="6"/>
      <c r="VR1968" s="6"/>
      <c r="VS1968" s="6"/>
      <c r="VT1968" s="6"/>
      <c r="VU1968" s="6"/>
      <c r="VV1968" s="6"/>
      <c r="VW1968" s="6"/>
      <c r="VX1968" s="6"/>
      <c r="VY1968" s="6"/>
      <c r="VZ1968" s="6"/>
      <c r="WA1968" s="6"/>
      <c r="WB1968" s="6"/>
      <c r="WC1968" s="6"/>
      <c r="WD1968" s="6"/>
      <c r="WE1968" s="6"/>
      <c r="WF1968" s="6"/>
      <c r="WO1968" s="6"/>
      <c r="WP1968" s="6"/>
      <c r="WQ1968" s="6"/>
      <c r="WR1968" s="6"/>
      <c r="WS1968" s="6"/>
      <c r="WT1968" s="6"/>
      <c r="WU1968" s="6"/>
      <c r="WV1968" s="6"/>
      <c r="WW1968" s="6"/>
      <c r="WX1968" s="6"/>
      <c r="WY1968" s="6"/>
      <c r="WZ1968" s="6"/>
      <c r="XA1968" s="6"/>
      <c r="XB1968" s="6"/>
      <c r="XC1968" s="6"/>
      <c r="XD1968" s="6"/>
      <c r="XE1968" s="6"/>
      <c r="XF1968" s="6"/>
      <c r="XG1968" s="6"/>
      <c r="XH1968" s="6"/>
    </row>
    <row r="1969" spans="2:632" s="4" customFormat="1" x14ac:dyDescent="0.2">
      <c r="B1969" s="6"/>
      <c r="C1969" s="6"/>
      <c r="E1969" s="6"/>
      <c r="UH1969" s="6"/>
      <c r="UI1969" s="6"/>
      <c r="UJ1969" s="6"/>
      <c r="UK1969" s="6"/>
      <c r="UL1969" s="6"/>
      <c r="UM1969" s="6"/>
      <c r="UN1969" s="6"/>
      <c r="UO1969" s="6"/>
      <c r="UP1969" s="6"/>
      <c r="UQ1969" s="6"/>
      <c r="UR1969" s="6"/>
      <c r="US1969" s="6"/>
      <c r="UT1969" s="6"/>
      <c r="UU1969" s="6"/>
      <c r="UV1969" s="6"/>
      <c r="UW1969" s="6"/>
      <c r="UX1969" s="6"/>
      <c r="UY1969" s="6"/>
      <c r="UZ1969" s="6"/>
      <c r="VA1969" s="6"/>
      <c r="VM1969" s="6"/>
      <c r="VN1969" s="6"/>
      <c r="VO1969" s="6"/>
      <c r="VP1969" s="6"/>
      <c r="VQ1969" s="6"/>
      <c r="VR1969" s="6"/>
      <c r="VS1969" s="6"/>
      <c r="VT1969" s="6"/>
      <c r="VU1969" s="6"/>
      <c r="VV1969" s="6"/>
      <c r="VW1969" s="6"/>
      <c r="VX1969" s="6"/>
      <c r="VY1969" s="6"/>
      <c r="VZ1969" s="6"/>
      <c r="WA1969" s="6"/>
      <c r="WB1969" s="6"/>
      <c r="WC1969" s="6"/>
      <c r="WD1969" s="6"/>
      <c r="WE1969" s="6"/>
      <c r="WF1969" s="6"/>
      <c r="WO1969" s="6"/>
      <c r="WP1969" s="6"/>
      <c r="WQ1969" s="6"/>
      <c r="WR1969" s="6"/>
      <c r="WS1969" s="6"/>
      <c r="WT1969" s="6"/>
      <c r="WU1969" s="6"/>
      <c r="WV1969" s="6"/>
      <c r="WW1969" s="6"/>
      <c r="WX1969" s="6"/>
      <c r="WY1969" s="6"/>
      <c r="WZ1969" s="6"/>
      <c r="XA1969" s="6"/>
      <c r="XB1969" s="6"/>
      <c r="XC1969" s="6"/>
      <c r="XD1969" s="6"/>
      <c r="XE1969" s="6"/>
      <c r="XF1969" s="6"/>
      <c r="XG1969" s="6"/>
      <c r="XH1969" s="6"/>
    </row>
    <row r="1970" spans="2:632" s="4" customFormat="1" x14ac:dyDescent="0.2">
      <c r="B1970" s="6"/>
      <c r="C1970" s="6"/>
      <c r="E1970" s="6"/>
      <c r="UH1970" s="6"/>
      <c r="UI1970" s="6"/>
      <c r="UJ1970" s="6"/>
      <c r="UK1970" s="6"/>
      <c r="UL1970" s="6"/>
      <c r="UM1970" s="6"/>
      <c r="UN1970" s="6"/>
      <c r="UO1970" s="6"/>
      <c r="UP1970" s="6"/>
      <c r="UQ1970" s="6"/>
      <c r="UR1970" s="6"/>
      <c r="US1970" s="6"/>
      <c r="UT1970" s="6"/>
      <c r="UU1970" s="6"/>
      <c r="UV1970" s="6"/>
      <c r="UW1970" s="6"/>
      <c r="UX1970" s="6"/>
      <c r="UY1970" s="6"/>
      <c r="UZ1970" s="6"/>
      <c r="VA1970" s="6"/>
      <c r="VM1970" s="6"/>
      <c r="VN1970" s="6"/>
      <c r="VO1970" s="6"/>
      <c r="VP1970" s="6"/>
      <c r="VQ1970" s="6"/>
      <c r="VR1970" s="6"/>
      <c r="VS1970" s="6"/>
      <c r="VT1970" s="6"/>
      <c r="VU1970" s="6"/>
      <c r="VV1970" s="6"/>
      <c r="VW1970" s="6"/>
      <c r="VX1970" s="6"/>
      <c r="VY1970" s="6"/>
      <c r="VZ1970" s="6"/>
      <c r="WA1970" s="6"/>
      <c r="WB1970" s="6"/>
      <c r="WC1970" s="6"/>
      <c r="WD1970" s="6"/>
      <c r="WE1970" s="6"/>
      <c r="WF1970" s="6"/>
      <c r="WO1970" s="6"/>
      <c r="WP1970" s="6"/>
      <c r="WQ1970" s="6"/>
      <c r="WR1970" s="6"/>
      <c r="WS1970" s="6"/>
      <c r="WT1970" s="6"/>
      <c r="WU1970" s="6"/>
      <c r="WV1970" s="6"/>
      <c r="WW1970" s="6"/>
      <c r="WX1970" s="6"/>
      <c r="WY1970" s="6"/>
      <c r="WZ1970" s="6"/>
      <c r="XA1970" s="6"/>
      <c r="XB1970" s="6"/>
      <c r="XC1970" s="6"/>
      <c r="XD1970" s="6"/>
      <c r="XE1970" s="6"/>
      <c r="XF1970" s="6"/>
      <c r="XG1970" s="6"/>
      <c r="XH1970" s="6"/>
    </row>
    <row r="1971" spans="2:632" s="4" customFormat="1" x14ac:dyDescent="0.2">
      <c r="B1971" s="6"/>
      <c r="C1971" s="6"/>
      <c r="E1971" s="6"/>
      <c r="UH1971" s="6"/>
      <c r="UI1971" s="6"/>
      <c r="UJ1971" s="6"/>
      <c r="UK1971" s="6"/>
      <c r="UL1971" s="6"/>
      <c r="UM1971" s="6"/>
      <c r="UN1971" s="6"/>
      <c r="UO1971" s="6"/>
      <c r="UP1971" s="6"/>
      <c r="UQ1971" s="6"/>
      <c r="UR1971" s="6"/>
      <c r="US1971" s="6"/>
      <c r="UT1971" s="6"/>
      <c r="UU1971" s="6"/>
      <c r="UV1971" s="6"/>
      <c r="UW1971" s="6"/>
      <c r="UX1971" s="6"/>
      <c r="UY1971" s="6"/>
      <c r="UZ1971" s="6"/>
      <c r="VA1971" s="6"/>
      <c r="VM1971" s="6"/>
      <c r="VN1971" s="6"/>
      <c r="VO1971" s="6"/>
      <c r="VP1971" s="6"/>
      <c r="VQ1971" s="6"/>
      <c r="VR1971" s="6"/>
      <c r="VS1971" s="6"/>
      <c r="VT1971" s="6"/>
      <c r="VU1971" s="6"/>
      <c r="VV1971" s="6"/>
      <c r="VW1971" s="6"/>
      <c r="VX1971" s="6"/>
      <c r="VY1971" s="6"/>
      <c r="VZ1971" s="6"/>
      <c r="WA1971" s="6"/>
      <c r="WB1971" s="6"/>
      <c r="WC1971" s="6"/>
      <c r="WD1971" s="6"/>
      <c r="WE1971" s="6"/>
      <c r="WF1971" s="6"/>
      <c r="WO1971" s="6"/>
      <c r="WP1971" s="6"/>
      <c r="WQ1971" s="6"/>
      <c r="WR1971" s="6"/>
      <c r="WS1971" s="6"/>
      <c r="WT1971" s="6"/>
      <c r="WU1971" s="6"/>
      <c r="WV1971" s="6"/>
      <c r="WW1971" s="6"/>
      <c r="WX1971" s="6"/>
      <c r="WY1971" s="6"/>
      <c r="WZ1971" s="6"/>
      <c r="XA1971" s="6"/>
      <c r="XB1971" s="6"/>
      <c r="XC1971" s="6"/>
      <c r="XD1971" s="6"/>
      <c r="XE1971" s="6"/>
      <c r="XF1971" s="6"/>
      <c r="XG1971" s="6"/>
      <c r="XH1971" s="6"/>
    </row>
    <row r="1972" spans="2:632" s="4" customFormat="1" x14ac:dyDescent="0.2">
      <c r="B1972" s="6"/>
      <c r="C1972" s="6"/>
      <c r="E1972" s="6"/>
      <c r="UH1972" s="6"/>
      <c r="UI1972" s="6"/>
      <c r="UJ1972" s="6"/>
      <c r="UK1972" s="6"/>
      <c r="UL1972" s="6"/>
      <c r="UM1972" s="6"/>
      <c r="UN1972" s="6"/>
      <c r="UO1972" s="6"/>
      <c r="UP1972" s="6"/>
      <c r="UQ1972" s="6"/>
      <c r="UR1972" s="6"/>
      <c r="US1972" s="6"/>
      <c r="UT1972" s="6"/>
      <c r="UU1972" s="6"/>
      <c r="UV1972" s="6"/>
      <c r="UW1972" s="6"/>
      <c r="UX1972" s="6"/>
      <c r="UY1972" s="6"/>
      <c r="UZ1972" s="6"/>
      <c r="VA1972" s="6"/>
      <c r="VM1972" s="6"/>
      <c r="VN1972" s="6"/>
      <c r="VO1972" s="6"/>
      <c r="VP1972" s="6"/>
      <c r="VQ1972" s="6"/>
      <c r="VR1972" s="6"/>
      <c r="VS1972" s="6"/>
      <c r="VT1972" s="6"/>
      <c r="VU1972" s="6"/>
      <c r="VV1972" s="6"/>
      <c r="VW1972" s="6"/>
      <c r="VX1972" s="6"/>
      <c r="VY1972" s="6"/>
      <c r="VZ1972" s="6"/>
      <c r="WA1972" s="6"/>
      <c r="WB1972" s="6"/>
      <c r="WC1972" s="6"/>
      <c r="WD1972" s="6"/>
      <c r="WE1972" s="6"/>
      <c r="WF1972" s="6"/>
      <c r="WO1972" s="6"/>
      <c r="WP1972" s="6"/>
      <c r="WQ1972" s="6"/>
      <c r="WR1972" s="6"/>
      <c r="WS1972" s="6"/>
      <c r="WT1972" s="6"/>
      <c r="WU1972" s="6"/>
      <c r="WV1972" s="6"/>
      <c r="WW1972" s="6"/>
      <c r="WX1972" s="6"/>
      <c r="WY1972" s="6"/>
      <c r="WZ1972" s="6"/>
      <c r="XA1972" s="6"/>
      <c r="XB1972" s="6"/>
      <c r="XC1972" s="6"/>
      <c r="XD1972" s="6"/>
      <c r="XE1972" s="6"/>
      <c r="XF1972" s="6"/>
      <c r="XG1972" s="6"/>
      <c r="XH1972" s="6"/>
    </row>
    <row r="1973" spans="2:632" s="4" customFormat="1" x14ac:dyDescent="0.2">
      <c r="B1973" s="6"/>
      <c r="C1973" s="6"/>
      <c r="E1973" s="6"/>
      <c r="UH1973" s="6"/>
      <c r="UI1973" s="6"/>
      <c r="UJ1973" s="6"/>
      <c r="UK1973" s="6"/>
      <c r="UL1973" s="6"/>
      <c r="UM1973" s="6"/>
      <c r="UN1973" s="6"/>
      <c r="UO1973" s="6"/>
      <c r="UP1973" s="6"/>
      <c r="UQ1973" s="6"/>
      <c r="UR1973" s="6"/>
      <c r="US1973" s="6"/>
      <c r="UT1973" s="6"/>
      <c r="UU1973" s="6"/>
      <c r="UV1973" s="6"/>
      <c r="UW1973" s="6"/>
      <c r="UX1973" s="6"/>
      <c r="UY1973" s="6"/>
      <c r="UZ1973" s="6"/>
      <c r="VA1973" s="6"/>
      <c r="VM1973" s="6"/>
      <c r="VN1973" s="6"/>
      <c r="VO1973" s="6"/>
      <c r="VP1973" s="6"/>
      <c r="VQ1973" s="6"/>
      <c r="VR1973" s="6"/>
      <c r="VS1973" s="6"/>
      <c r="VT1973" s="6"/>
      <c r="VU1973" s="6"/>
      <c r="VV1973" s="6"/>
      <c r="VW1973" s="6"/>
      <c r="VX1973" s="6"/>
      <c r="VY1973" s="6"/>
      <c r="VZ1973" s="6"/>
      <c r="WA1973" s="6"/>
      <c r="WB1973" s="6"/>
      <c r="WC1973" s="6"/>
      <c r="WD1973" s="6"/>
      <c r="WE1973" s="6"/>
      <c r="WF1973" s="6"/>
      <c r="WO1973" s="6"/>
      <c r="WP1973" s="6"/>
      <c r="WQ1973" s="6"/>
      <c r="WR1973" s="6"/>
      <c r="WS1973" s="6"/>
      <c r="WT1973" s="6"/>
      <c r="WU1973" s="6"/>
      <c r="WV1973" s="6"/>
      <c r="WW1973" s="6"/>
      <c r="WX1973" s="6"/>
      <c r="WY1973" s="6"/>
      <c r="WZ1973" s="6"/>
      <c r="XA1973" s="6"/>
      <c r="XB1973" s="6"/>
      <c r="XC1973" s="6"/>
      <c r="XD1973" s="6"/>
      <c r="XE1973" s="6"/>
      <c r="XF1973" s="6"/>
      <c r="XG1973" s="6"/>
      <c r="XH1973" s="6"/>
    </row>
    <row r="1974" spans="2:632" s="4" customFormat="1" x14ac:dyDescent="0.2">
      <c r="B1974" s="6"/>
      <c r="C1974" s="6"/>
      <c r="E1974" s="6"/>
      <c r="UH1974" s="6"/>
      <c r="UI1974" s="6"/>
      <c r="UJ1974" s="6"/>
      <c r="UK1974" s="6"/>
      <c r="UL1974" s="6"/>
      <c r="UM1974" s="6"/>
      <c r="UN1974" s="6"/>
      <c r="UO1974" s="6"/>
      <c r="UP1974" s="6"/>
      <c r="UQ1974" s="6"/>
      <c r="UR1974" s="6"/>
      <c r="US1974" s="6"/>
      <c r="UT1974" s="6"/>
      <c r="UU1974" s="6"/>
      <c r="UV1974" s="6"/>
      <c r="UW1974" s="6"/>
      <c r="UX1974" s="6"/>
      <c r="UY1974" s="6"/>
      <c r="UZ1974" s="6"/>
      <c r="VA1974" s="6"/>
      <c r="VM1974" s="6"/>
      <c r="VN1974" s="6"/>
      <c r="VO1974" s="6"/>
      <c r="VP1974" s="6"/>
      <c r="VQ1974" s="6"/>
      <c r="VR1974" s="6"/>
      <c r="VS1974" s="6"/>
      <c r="VT1974" s="6"/>
      <c r="VU1974" s="6"/>
      <c r="VV1974" s="6"/>
      <c r="VW1974" s="6"/>
      <c r="VX1974" s="6"/>
      <c r="VY1974" s="6"/>
      <c r="VZ1974" s="6"/>
      <c r="WA1974" s="6"/>
      <c r="WB1974" s="6"/>
      <c r="WC1974" s="6"/>
      <c r="WD1974" s="6"/>
      <c r="WE1974" s="6"/>
      <c r="WF1974" s="6"/>
      <c r="WO1974" s="6"/>
      <c r="WP1974" s="6"/>
      <c r="WQ1974" s="6"/>
      <c r="WR1974" s="6"/>
      <c r="WS1974" s="6"/>
      <c r="WT1974" s="6"/>
      <c r="WU1974" s="6"/>
      <c r="WV1974" s="6"/>
      <c r="WW1974" s="6"/>
      <c r="WX1974" s="6"/>
      <c r="WY1974" s="6"/>
      <c r="WZ1974" s="6"/>
      <c r="XA1974" s="6"/>
      <c r="XB1974" s="6"/>
      <c r="XC1974" s="6"/>
      <c r="XD1974" s="6"/>
      <c r="XE1974" s="6"/>
      <c r="XF1974" s="6"/>
      <c r="XG1974" s="6"/>
      <c r="XH1974" s="6"/>
    </row>
    <row r="1975" spans="2:632" s="4" customFormat="1" x14ac:dyDescent="0.2">
      <c r="B1975" s="6"/>
      <c r="C1975" s="6"/>
      <c r="E1975" s="6"/>
      <c r="UH1975" s="6"/>
      <c r="UI1975" s="6"/>
      <c r="UJ1975" s="6"/>
      <c r="UK1975" s="6"/>
      <c r="UL1975" s="6"/>
      <c r="UM1975" s="6"/>
      <c r="UN1975" s="6"/>
      <c r="UO1975" s="6"/>
      <c r="UP1975" s="6"/>
      <c r="UQ1975" s="6"/>
      <c r="UR1975" s="6"/>
      <c r="US1975" s="6"/>
      <c r="UT1975" s="6"/>
      <c r="UU1975" s="6"/>
      <c r="UV1975" s="6"/>
      <c r="UW1975" s="6"/>
      <c r="UX1975" s="6"/>
      <c r="UY1975" s="6"/>
      <c r="UZ1975" s="6"/>
      <c r="VA1975" s="6"/>
      <c r="VM1975" s="6"/>
      <c r="VN1975" s="6"/>
      <c r="VO1975" s="6"/>
      <c r="VP1975" s="6"/>
      <c r="VQ1975" s="6"/>
      <c r="VR1975" s="6"/>
      <c r="VS1975" s="6"/>
      <c r="VT1975" s="6"/>
      <c r="VU1975" s="6"/>
      <c r="VV1975" s="6"/>
      <c r="VW1975" s="6"/>
      <c r="VX1975" s="6"/>
      <c r="VY1975" s="6"/>
      <c r="VZ1975" s="6"/>
      <c r="WA1975" s="6"/>
      <c r="WB1975" s="6"/>
      <c r="WC1975" s="6"/>
      <c r="WD1975" s="6"/>
      <c r="WE1975" s="6"/>
      <c r="WF1975" s="6"/>
      <c r="WO1975" s="6"/>
      <c r="WP1975" s="6"/>
      <c r="WQ1975" s="6"/>
      <c r="WR1975" s="6"/>
      <c r="WS1975" s="6"/>
      <c r="WT1975" s="6"/>
      <c r="WU1975" s="6"/>
      <c r="WV1975" s="6"/>
      <c r="WW1975" s="6"/>
      <c r="WX1975" s="6"/>
      <c r="WY1975" s="6"/>
      <c r="WZ1975" s="6"/>
      <c r="XA1975" s="6"/>
      <c r="XB1975" s="6"/>
      <c r="XC1975" s="6"/>
      <c r="XD1975" s="6"/>
      <c r="XE1975" s="6"/>
      <c r="XF1975" s="6"/>
      <c r="XG1975" s="6"/>
      <c r="XH1975" s="6"/>
    </row>
    <row r="1976" spans="2:632" s="4" customFormat="1" x14ac:dyDescent="0.2">
      <c r="B1976" s="6"/>
      <c r="C1976" s="6"/>
      <c r="E1976" s="6"/>
      <c r="UH1976" s="6"/>
      <c r="UI1976" s="6"/>
      <c r="UJ1976" s="6"/>
      <c r="UK1976" s="6"/>
      <c r="UL1976" s="6"/>
      <c r="UM1976" s="6"/>
      <c r="UN1976" s="6"/>
      <c r="UO1976" s="6"/>
      <c r="UP1976" s="6"/>
      <c r="UQ1976" s="6"/>
      <c r="UR1976" s="6"/>
      <c r="US1976" s="6"/>
      <c r="UT1976" s="6"/>
      <c r="UU1976" s="6"/>
      <c r="UV1976" s="6"/>
      <c r="UW1976" s="6"/>
      <c r="UX1976" s="6"/>
      <c r="UY1976" s="6"/>
      <c r="UZ1976" s="6"/>
      <c r="VA1976" s="6"/>
      <c r="VM1976" s="6"/>
      <c r="VN1976" s="6"/>
      <c r="VO1976" s="6"/>
      <c r="VP1976" s="6"/>
      <c r="VQ1976" s="6"/>
      <c r="VR1976" s="6"/>
      <c r="VS1976" s="6"/>
      <c r="VT1976" s="6"/>
      <c r="VU1976" s="6"/>
      <c r="VV1976" s="6"/>
      <c r="VW1976" s="6"/>
      <c r="VX1976" s="6"/>
      <c r="VY1976" s="6"/>
      <c r="VZ1976" s="6"/>
      <c r="WA1976" s="6"/>
      <c r="WB1976" s="6"/>
      <c r="WC1976" s="6"/>
      <c r="WD1976" s="6"/>
      <c r="WE1976" s="6"/>
      <c r="WF1976" s="6"/>
      <c r="WO1976" s="6"/>
      <c r="WP1976" s="6"/>
      <c r="WQ1976" s="6"/>
      <c r="WR1976" s="6"/>
      <c r="WS1976" s="6"/>
      <c r="WT1976" s="6"/>
      <c r="WU1976" s="6"/>
      <c r="WV1976" s="6"/>
      <c r="WW1976" s="6"/>
      <c r="WX1976" s="6"/>
      <c r="WY1976" s="6"/>
      <c r="WZ1976" s="6"/>
      <c r="XA1976" s="6"/>
      <c r="XB1976" s="6"/>
      <c r="XC1976" s="6"/>
      <c r="XD1976" s="6"/>
      <c r="XE1976" s="6"/>
      <c r="XF1976" s="6"/>
      <c r="XG1976" s="6"/>
      <c r="XH1976" s="6"/>
    </row>
    <row r="1977" spans="2:632" s="4" customFormat="1" x14ac:dyDescent="0.2">
      <c r="B1977" s="6"/>
      <c r="C1977" s="6"/>
      <c r="E1977" s="6"/>
      <c r="UH1977" s="6"/>
      <c r="UI1977" s="6"/>
      <c r="UJ1977" s="6"/>
      <c r="UK1977" s="6"/>
      <c r="UL1977" s="6"/>
      <c r="UM1977" s="6"/>
      <c r="UN1977" s="6"/>
      <c r="UO1977" s="6"/>
      <c r="UP1977" s="6"/>
      <c r="UQ1977" s="6"/>
      <c r="UR1977" s="6"/>
      <c r="US1977" s="6"/>
      <c r="UT1977" s="6"/>
      <c r="UU1977" s="6"/>
      <c r="UV1977" s="6"/>
      <c r="UW1977" s="6"/>
      <c r="UX1977" s="6"/>
      <c r="UY1977" s="6"/>
      <c r="UZ1977" s="6"/>
      <c r="VA1977" s="6"/>
      <c r="VM1977" s="6"/>
      <c r="VN1977" s="6"/>
      <c r="VO1977" s="6"/>
      <c r="VP1977" s="6"/>
      <c r="VQ1977" s="6"/>
      <c r="VR1977" s="6"/>
      <c r="VS1977" s="6"/>
      <c r="VT1977" s="6"/>
      <c r="VU1977" s="6"/>
      <c r="VV1977" s="6"/>
      <c r="VW1977" s="6"/>
      <c r="VX1977" s="6"/>
      <c r="VY1977" s="6"/>
      <c r="VZ1977" s="6"/>
      <c r="WA1977" s="6"/>
      <c r="WB1977" s="6"/>
      <c r="WC1977" s="6"/>
      <c r="WD1977" s="6"/>
      <c r="WE1977" s="6"/>
      <c r="WF1977" s="6"/>
      <c r="WO1977" s="6"/>
      <c r="WP1977" s="6"/>
      <c r="WQ1977" s="6"/>
      <c r="WR1977" s="6"/>
      <c r="WS1977" s="6"/>
      <c r="WT1977" s="6"/>
      <c r="WU1977" s="6"/>
      <c r="WV1977" s="6"/>
      <c r="WW1977" s="6"/>
      <c r="WX1977" s="6"/>
      <c r="WY1977" s="6"/>
      <c r="WZ1977" s="6"/>
      <c r="XA1977" s="6"/>
      <c r="XB1977" s="6"/>
      <c r="XC1977" s="6"/>
      <c r="XD1977" s="6"/>
      <c r="XE1977" s="6"/>
      <c r="XF1977" s="6"/>
      <c r="XG1977" s="6"/>
      <c r="XH1977" s="6"/>
    </row>
    <row r="1978" spans="2:632" s="4" customFormat="1" x14ac:dyDescent="0.2">
      <c r="B1978" s="6"/>
      <c r="C1978" s="6"/>
      <c r="E1978" s="6"/>
      <c r="UH1978" s="6"/>
      <c r="UI1978" s="6"/>
      <c r="UJ1978" s="6"/>
      <c r="UK1978" s="6"/>
      <c r="UL1978" s="6"/>
      <c r="UM1978" s="6"/>
      <c r="UN1978" s="6"/>
      <c r="UO1978" s="6"/>
      <c r="UP1978" s="6"/>
      <c r="UQ1978" s="6"/>
      <c r="UR1978" s="6"/>
      <c r="US1978" s="6"/>
      <c r="UT1978" s="6"/>
      <c r="UU1978" s="6"/>
      <c r="UV1978" s="6"/>
      <c r="UW1978" s="6"/>
      <c r="UX1978" s="6"/>
      <c r="UY1978" s="6"/>
      <c r="UZ1978" s="6"/>
      <c r="VA1978" s="6"/>
      <c r="VM1978" s="6"/>
      <c r="VN1978" s="6"/>
      <c r="VO1978" s="6"/>
      <c r="VP1978" s="6"/>
      <c r="VQ1978" s="6"/>
      <c r="VR1978" s="6"/>
      <c r="VS1978" s="6"/>
      <c r="VT1978" s="6"/>
      <c r="VU1978" s="6"/>
      <c r="VV1978" s="6"/>
      <c r="VW1978" s="6"/>
      <c r="VX1978" s="6"/>
      <c r="VY1978" s="6"/>
      <c r="VZ1978" s="6"/>
      <c r="WA1978" s="6"/>
      <c r="WB1978" s="6"/>
      <c r="WC1978" s="6"/>
      <c r="WD1978" s="6"/>
      <c r="WE1978" s="6"/>
      <c r="WF1978" s="6"/>
      <c r="WO1978" s="6"/>
      <c r="WP1978" s="6"/>
      <c r="WQ1978" s="6"/>
      <c r="WR1978" s="6"/>
      <c r="WS1978" s="6"/>
      <c r="WT1978" s="6"/>
      <c r="WU1978" s="6"/>
      <c r="WV1978" s="6"/>
      <c r="WW1978" s="6"/>
      <c r="WX1978" s="6"/>
      <c r="WY1978" s="6"/>
      <c r="WZ1978" s="6"/>
      <c r="XA1978" s="6"/>
      <c r="XB1978" s="6"/>
      <c r="XC1978" s="6"/>
      <c r="XD1978" s="6"/>
      <c r="XE1978" s="6"/>
      <c r="XF1978" s="6"/>
      <c r="XG1978" s="6"/>
      <c r="XH1978" s="6"/>
    </row>
    <row r="1979" spans="2:632" s="4" customFormat="1" x14ac:dyDescent="0.2">
      <c r="B1979" s="6"/>
      <c r="C1979" s="6"/>
      <c r="E1979" s="6"/>
      <c r="UH1979" s="6"/>
      <c r="UI1979" s="6"/>
      <c r="UJ1979" s="6"/>
      <c r="UK1979" s="6"/>
      <c r="UL1979" s="6"/>
      <c r="UM1979" s="6"/>
      <c r="UN1979" s="6"/>
      <c r="UO1979" s="6"/>
      <c r="UP1979" s="6"/>
      <c r="UQ1979" s="6"/>
      <c r="UR1979" s="6"/>
      <c r="US1979" s="6"/>
      <c r="UT1979" s="6"/>
      <c r="UU1979" s="6"/>
      <c r="UV1979" s="6"/>
      <c r="UW1979" s="6"/>
      <c r="UX1979" s="6"/>
      <c r="UY1979" s="6"/>
      <c r="UZ1979" s="6"/>
      <c r="VA1979" s="6"/>
      <c r="VM1979" s="6"/>
      <c r="VN1979" s="6"/>
      <c r="VO1979" s="6"/>
      <c r="VP1979" s="6"/>
      <c r="VQ1979" s="6"/>
      <c r="VR1979" s="6"/>
      <c r="VS1979" s="6"/>
      <c r="VT1979" s="6"/>
      <c r="VU1979" s="6"/>
      <c r="VV1979" s="6"/>
      <c r="VW1979" s="6"/>
      <c r="VX1979" s="6"/>
      <c r="VY1979" s="6"/>
      <c r="VZ1979" s="6"/>
      <c r="WA1979" s="6"/>
      <c r="WB1979" s="6"/>
      <c r="WC1979" s="6"/>
      <c r="WD1979" s="6"/>
      <c r="WE1979" s="6"/>
      <c r="WF1979" s="6"/>
      <c r="WO1979" s="6"/>
      <c r="WP1979" s="6"/>
      <c r="WQ1979" s="6"/>
      <c r="WR1979" s="6"/>
      <c r="WS1979" s="6"/>
      <c r="WT1979" s="6"/>
      <c r="WU1979" s="6"/>
      <c r="WV1979" s="6"/>
      <c r="WW1979" s="6"/>
      <c r="WX1979" s="6"/>
      <c r="WY1979" s="6"/>
      <c r="WZ1979" s="6"/>
      <c r="XA1979" s="6"/>
      <c r="XB1979" s="6"/>
      <c r="XC1979" s="6"/>
      <c r="XD1979" s="6"/>
      <c r="XE1979" s="6"/>
      <c r="XF1979" s="6"/>
      <c r="XG1979" s="6"/>
      <c r="XH1979" s="6"/>
    </row>
    <row r="1980" spans="2:632" s="4" customFormat="1" x14ac:dyDescent="0.2">
      <c r="B1980" s="6"/>
      <c r="C1980" s="6"/>
      <c r="E1980" s="6"/>
      <c r="UH1980" s="6"/>
      <c r="UI1980" s="6"/>
      <c r="UJ1980" s="6"/>
      <c r="UK1980" s="6"/>
      <c r="UL1980" s="6"/>
      <c r="UM1980" s="6"/>
      <c r="UN1980" s="6"/>
      <c r="UO1980" s="6"/>
      <c r="UP1980" s="6"/>
      <c r="UQ1980" s="6"/>
      <c r="UR1980" s="6"/>
      <c r="US1980" s="6"/>
      <c r="UT1980" s="6"/>
      <c r="UU1980" s="6"/>
      <c r="UV1980" s="6"/>
      <c r="UW1980" s="6"/>
      <c r="UX1980" s="6"/>
      <c r="UY1980" s="6"/>
      <c r="UZ1980" s="6"/>
      <c r="VA1980" s="6"/>
      <c r="VM1980" s="6"/>
      <c r="VN1980" s="6"/>
      <c r="VO1980" s="6"/>
      <c r="VP1980" s="6"/>
      <c r="VQ1980" s="6"/>
      <c r="VR1980" s="6"/>
      <c r="VS1980" s="6"/>
      <c r="VT1980" s="6"/>
      <c r="VU1980" s="6"/>
      <c r="VV1980" s="6"/>
      <c r="VW1980" s="6"/>
      <c r="VX1980" s="6"/>
      <c r="VY1980" s="6"/>
      <c r="VZ1980" s="6"/>
      <c r="WA1980" s="6"/>
      <c r="WB1980" s="6"/>
      <c r="WC1980" s="6"/>
      <c r="WD1980" s="6"/>
      <c r="WE1980" s="6"/>
      <c r="WF1980" s="6"/>
      <c r="WO1980" s="6"/>
      <c r="WP1980" s="6"/>
      <c r="WQ1980" s="6"/>
      <c r="WR1980" s="6"/>
      <c r="WS1980" s="6"/>
      <c r="WT1980" s="6"/>
      <c r="WU1980" s="6"/>
      <c r="WV1980" s="6"/>
      <c r="WW1980" s="6"/>
      <c r="WX1980" s="6"/>
      <c r="WY1980" s="6"/>
      <c r="WZ1980" s="6"/>
      <c r="XA1980" s="6"/>
      <c r="XB1980" s="6"/>
      <c r="XC1980" s="6"/>
      <c r="XD1980" s="6"/>
      <c r="XE1980" s="6"/>
      <c r="XF1980" s="6"/>
      <c r="XG1980" s="6"/>
      <c r="XH1980" s="6"/>
    </row>
    <row r="1981" spans="2:632" s="4" customFormat="1" x14ac:dyDescent="0.2">
      <c r="B1981" s="6"/>
      <c r="C1981" s="6"/>
      <c r="E1981" s="6"/>
      <c r="UH1981" s="6"/>
      <c r="UI1981" s="6"/>
      <c r="UJ1981" s="6"/>
      <c r="UK1981" s="6"/>
      <c r="UL1981" s="6"/>
      <c r="UM1981" s="6"/>
      <c r="UN1981" s="6"/>
      <c r="UO1981" s="6"/>
      <c r="UP1981" s="6"/>
      <c r="UQ1981" s="6"/>
      <c r="UR1981" s="6"/>
      <c r="US1981" s="6"/>
      <c r="UT1981" s="6"/>
      <c r="UU1981" s="6"/>
      <c r="UV1981" s="6"/>
      <c r="UW1981" s="6"/>
      <c r="UX1981" s="6"/>
      <c r="UY1981" s="6"/>
      <c r="UZ1981" s="6"/>
      <c r="VA1981" s="6"/>
      <c r="VM1981" s="6"/>
      <c r="VN1981" s="6"/>
      <c r="VO1981" s="6"/>
      <c r="VP1981" s="6"/>
      <c r="VQ1981" s="6"/>
      <c r="VR1981" s="6"/>
      <c r="VS1981" s="6"/>
      <c r="VT1981" s="6"/>
      <c r="VU1981" s="6"/>
      <c r="VV1981" s="6"/>
      <c r="VW1981" s="6"/>
      <c r="VX1981" s="6"/>
      <c r="VY1981" s="6"/>
      <c r="VZ1981" s="6"/>
      <c r="WA1981" s="6"/>
      <c r="WB1981" s="6"/>
      <c r="WC1981" s="6"/>
      <c r="WD1981" s="6"/>
      <c r="WE1981" s="6"/>
      <c r="WF1981" s="6"/>
      <c r="WO1981" s="6"/>
      <c r="WP1981" s="6"/>
      <c r="WQ1981" s="6"/>
      <c r="WR1981" s="6"/>
      <c r="WS1981" s="6"/>
      <c r="WT1981" s="6"/>
      <c r="WU1981" s="6"/>
      <c r="WV1981" s="6"/>
      <c r="WW1981" s="6"/>
      <c r="WX1981" s="6"/>
      <c r="WY1981" s="6"/>
      <c r="WZ1981" s="6"/>
      <c r="XA1981" s="6"/>
      <c r="XB1981" s="6"/>
      <c r="XC1981" s="6"/>
      <c r="XD1981" s="6"/>
      <c r="XE1981" s="6"/>
      <c r="XF1981" s="6"/>
      <c r="XG1981" s="6"/>
      <c r="XH1981" s="6"/>
    </row>
    <row r="1982" spans="2:632" s="4" customFormat="1" x14ac:dyDescent="0.2">
      <c r="B1982" s="6"/>
      <c r="C1982" s="6"/>
      <c r="E1982" s="6"/>
      <c r="UH1982" s="6"/>
      <c r="UI1982" s="6"/>
      <c r="UJ1982" s="6"/>
      <c r="UK1982" s="6"/>
      <c r="UL1982" s="6"/>
      <c r="UM1982" s="6"/>
      <c r="UN1982" s="6"/>
      <c r="UO1982" s="6"/>
      <c r="UP1982" s="6"/>
      <c r="UQ1982" s="6"/>
      <c r="UR1982" s="6"/>
      <c r="US1982" s="6"/>
      <c r="UT1982" s="6"/>
      <c r="UU1982" s="6"/>
      <c r="UV1982" s="6"/>
      <c r="UW1982" s="6"/>
      <c r="UX1982" s="6"/>
      <c r="UY1982" s="6"/>
      <c r="UZ1982" s="6"/>
      <c r="VA1982" s="6"/>
      <c r="VM1982" s="6"/>
      <c r="VN1982" s="6"/>
      <c r="VO1982" s="6"/>
      <c r="VP1982" s="6"/>
      <c r="VQ1982" s="6"/>
      <c r="VR1982" s="6"/>
      <c r="VS1982" s="6"/>
      <c r="VT1982" s="6"/>
      <c r="VU1982" s="6"/>
      <c r="VV1982" s="6"/>
      <c r="VW1982" s="6"/>
      <c r="VX1982" s="6"/>
      <c r="VY1982" s="6"/>
      <c r="VZ1982" s="6"/>
      <c r="WA1982" s="6"/>
      <c r="WB1982" s="6"/>
      <c r="WC1982" s="6"/>
      <c r="WD1982" s="6"/>
      <c r="WE1982" s="6"/>
      <c r="WF1982" s="6"/>
      <c r="WO1982" s="6"/>
      <c r="WP1982" s="6"/>
      <c r="WQ1982" s="6"/>
      <c r="WR1982" s="6"/>
      <c r="WS1982" s="6"/>
      <c r="WT1982" s="6"/>
      <c r="WU1982" s="6"/>
      <c r="WV1982" s="6"/>
      <c r="WW1982" s="6"/>
      <c r="WX1982" s="6"/>
      <c r="WY1982" s="6"/>
      <c r="WZ1982" s="6"/>
      <c r="XA1982" s="6"/>
      <c r="XB1982" s="6"/>
      <c r="XC1982" s="6"/>
      <c r="XD1982" s="6"/>
      <c r="XE1982" s="6"/>
      <c r="XF1982" s="6"/>
      <c r="XG1982" s="6"/>
      <c r="XH1982" s="6"/>
    </row>
    <row r="1983" spans="2:632" s="4" customFormat="1" x14ac:dyDescent="0.2">
      <c r="B1983" s="6"/>
      <c r="C1983" s="6"/>
      <c r="E1983" s="6"/>
      <c r="UH1983" s="6"/>
      <c r="UI1983" s="6"/>
      <c r="UJ1983" s="6"/>
      <c r="UK1983" s="6"/>
      <c r="UL1983" s="6"/>
      <c r="UM1983" s="6"/>
      <c r="UN1983" s="6"/>
      <c r="UO1983" s="6"/>
      <c r="UP1983" s="6"/>
      <c r="UQ1983" s="6"/>
      <c r="UR1983" s="6"/>
      <c r="US1983" s="6"/>
      <c r="UT1983" s="6"/>
      <c r="UU1983" s="6"/>
      <c r="UV1983" s="6"/>
      <c r="UW1983" s="6"/>
      <c r="UX1983" s="6"/>
      <c r="UY1983" s="6"/>
      <c r="UZ1983" s="6"/>
      <c r="VA1983" s="6"/>
      <c r="VM1983" s="6"/>
      <c r="VN1983" s="6"/>
      <c r="VO1983" s="6"/>
      <c r="VP1983" s="6"/>
      <c r="VQ1983" s="6"/>
      <c r="VR1983" s="6"/>
      <c r="VS1983" s="6"/>
      <c r="VT1983" s="6"/>
      <c r="VU1983" s="6"/>
      <c r="VV1983" s="6"/>
      <c r="VW1983" s="6"/>
      <c r="VX1983" s="6"/>
      <c r="VY1983" s="6"/>
      <c r="VZ1983" s="6"/>
      <c r="WA1983" s="6"/>
      <c r="WB1983" s="6"/>
      <c r="WC1983" s="6"/>
      <c r="WD1983" s="6"/>
      <c r="WE1983" s="6"/>
      <c r="WF1983" s="6"/>
      <c r="WO1983" s="6"/>
      <c r="WP1983" s="6"/>
      <c r="WQ1983" s="6"/>
      <c r="WR1983" s="6"/>
      <c r="WS1983" s="6"/>
      <c r="WT1983" s="6"/>
      <c r="WU1983" s="6"/>
      <c r="WV1983" s="6"/>
      <c r="WW1983" s="6"/>
      <c r="WX1983" s="6"/>
      <c r="WY1983" s="6"/>
      <c r="WZ1983" s="6"/>
      <c r="XA1983" s="6"/>
      <c r="XB1983" s="6"/>
      <c r="XC1983" s="6"/>
      <c r="XD1983" s="6"/>
      <c r="XE1983" s="6"/>
      <c r="XF1983" s="6"/>
      <c r="XG1983" s="6"/>
      <c r="XH1983" s="6"/>
    </row>
    <row r="1984" spans="2:632" s="4" customFormat="1" x14ac:dyDescent="0.2">
      <c r="B1984" s="6"/>
      <c r="C1984" s="6"/>
      <c r="E1984" s="6"/>
      <c r="UH1984" s="6"/>
      <c r="UI1984" s="6"/>
      <c r="UJ1984" s="6"/>
      <c r="UK1984" s="6"/>
      <c r="UL1984" s="6"/>
      <c r="UM1984" s="6"/>
      <c r="UN1984" s="6"/>
      <c r="UO1984" s="6"/>
      <c r="UP1984" s="6"/>
      <c r="UQ1984" s="6"/>
      <c r="UR1984" s="6"/>
      <c r="US1984" s="6"/>
      <c r="UT1984" s="6"/>
      <c r="UU1984" s="6"/>
      <c r="UV1984" s="6"/>
      <c r="UW1984" s="6"/>
      <c r="UX1984" s="6"/>
      <c r="UY1984" s="6"/>
      <c r="UZ1984" s="6"/>
      <c r="VA1984" s="6"/>
      <c r="VM1984" s="6"/>
      <c r="VN1984" s="6"/>
      <c r="VO1984" s="6"/>
      <c r="VP1984" s="6"/>
      <c r="VQ1984" s="6"/>
      <c r="VR1984" s="6"/>
      <c r="VS1984" s="6"/>
      <c r="VT1984" s="6"/>
      <c r="VU1984" s="6"/>
      <c r="VV1984" s="6"/>
      <c r="VW1984" s="6"/>
      <c r="VX1984" s="6"/>
      <c r="VY1984" s="6"/>
      <c r="VZ1984" s="6"/>
      <c r="WA1984" s="6"/>
      <c r="WB1984" s="6"/>
      <c r="WC1984" s="6"/>
      <c r="WD1984" s="6"/>
      <c r="WE1984" s="6"/>
      <c r="WF1984" s="6"/>
      <c r="WO1984" s="6"/>
      <c r="WP1984" s="6"/>
      <c r="WQ1984" s="6"/>
      <c r="WR1984" s="6"/>
      <c r="WS1984" s="6"/>
      <c r="WT1984" s="6"/>
      <c r="WU1984" s="6"/>
      <c r="WV1984" s="6"/>
      <c r="WW1984" s="6"/>
      <c r="WX1984" s="6"/>
      <c r="WY1984" s="6"/>
      <c r="WZ1984" s="6"/>
      <c r="XA1984" s="6"/>
      <c r="XB1984" s="6"/>
      <c r="XC1984" s="6"/>
      <c r="XD1984" s="6"/>
      <c r="XE1984" s="6"/>
      <c r="XF1984" s="6"/>
      <c r="XG1984" s="6"/>
      <c r="XH1984" s="6"/>
    </row>
    <row r="1985" spans="2:632" s="4" customFormat="1" x14ac:dyDescent="0.2">
      <c r="B1985" s="6"/>
      <c r="C1985" s="6"/>
      <c r="E1985" s="6"/>
      <c r="UH1985" s="6"/>
      <c r="UI1985" s="6"/>
      <c r="UJ1985" s="6"/>
      <c r="UK1985" s="6"/>
      <c r="UL1985" s="6"/>
      <c r="UM1985" s="6"/>
      <c r="UN1985" s="6"/>
      <c r="UO1985" s="6"/>
      <c r="UP1985" s="6"/>
      <c r="UQ1985" s="6"/>
      <c r="UR1985" s="6"/>
      <c r="US1985" s="6"/>
      <c r="UT1985" s="6"/>
      <c r="UU1985" s="6"/>
      <c r="UV1985" s="6"/>
      <c r="UW1985" s="6"/>
      <c r="UX1985" s="6"/>
      <c r="UY1985" s="6"/>
      <c r="UZ1985" s="6"/>
      <c r="VA1985" s="6"/>
      <c r="VM1985" s="6"/>
      <c r="VN1985" s="6"/>
      <c r="VO1985" s="6"/>
      <c r="VP1985" s="6"/>
      <c r="VQ1985" s="6"/>
      <c r="VR1985" s="6"/>
      <c r="VS1985" s="6"/>
      <c r="VT1985" s="6"/>
      <c r="VU1985" s="6"/>
      <c r="VV1985" s="6"/>
      <c r="VW1985" s="6"/>
      <c r="VX1985" s="6"/>
      <c r="VY1985" s="6"/>
      <c r="VZ1985" s="6"/>
      <c r="WA1985" s="6"/>
      <c r="WB1985" s="6"/>
      <c r="WC1985" s="6"/>
      <c r="WD1985" s="6"/>
      <c r="WE1985" s="6"/>
      <c r="WF1985" s="6"/>
      <c r="WO1985" s="6"/>
      <c r="WP1985" s="6"/>
      <c r="WQ1985" s="6"/>
      <c r="WR1985" s="6"/>
      <c r="WS1985" s="6"/>
      <c r="WT1985" s="6"/>
      <c r="WU1985" s="6"/>
      <c r="WV1985" s="6"/>
      <c r="WW1985" s="6"/>
      <c r="WX1985" s="6"/>
      <c r="WY1985" s="6"/>
      <c r="WZ1985" s="6"/>
      <c r="XA1985" s="6"/>
      <c r="XB1985" s="6"/>
      <c r="XC1985" s="6"/>
      <c r="XD1985" s="6"/>
      <c r="XE1985" s="6"/>
      <c r="XF1985" s="6"/>
      <c r="XG1985" s="6"/>
      <c r="XH1985" s="6"/>
    </row>
    <row r="1986" spans="2:632" s="4" customFormat="1" x14ac:dyDescent="0.2">
      <c r="B1986" s="6"/>
      <c r="C1986" s="6"/>
      <c r="E1986" s="6"/>
      <c r="UH1986" s="6"/>
      <c r="UI1986" s="6"/>
      <c r="UJ1986" s="6"/>
      <c r="UK1986" s="6"/>
      <c r="UL1986" s="6"/>
      <c r="UM1986" s="6"/>
      <c r="UN1986" s="6"/>
      <c r="UO1986" s="6"/>
      <c r="UP1986" s="6"/>
      <c r="UQ1986" s="6"/>
      <c r="UR1986" s="6"/>
      <c r="US1986" s="6"/>
      <c r="UT1986" s="6"/>
      <c r="UU1986" s="6"/>
      <c r="UV1986" s="6"/>
      <c r="UW1986" s="6"/>
      <c r="UX1986" s="6"/>
      <c r="UY1986" s="6"/>
      <c r="UZ1986" s="6"/>
      <c r="VA1986" s="6"/>
      <c r="VM1986" s="6"/>
      <c r="VN1986" s="6"/>
      <c r="VO1986" s="6"/>
      <c r="VP1986" s="6"/>
      <c r="VQ1986" s="6"/>
      <c r="VR1986" s="6"/>
      <c r="VS1986" s="6"/>
      <c r="VT1986" s="6"/>
      <c r="VU1986" s="6"/>
      <c r="VV1986" s="6"/>
      <c r="VW1986" s="6"/>
      <c r="VX1986" s="6"/>
      <c r="VY1986" s="6"/>
      <c r="VZ1986" s="6"/>
      <c r="WA1986" s="6"/>
      <c r="WB1986" s="6"/>
      <c r="WC1986" s="6"/>
      <c r="WD1986" s="6"/>
      <c r="WE1986" s="6"/>
      <c r="WF1986" s="6"/>
      <c r="WO1986" s="6"/>
      <c r="WP1986" s="6"/>
      <c r="WQ1986" s="6"/>
      <c r="WR1986" s="6"/>
      <c r="WS1986" s="6"/>
      <c r="WT1986" s="6"/>
      <c r="WU1986" s="6"/>
      <c r="WV1986" s="6"/>
      <c r="WW1986" s="6"/>
      <c r="WX1986" s="6"/>
      <c r="WY1986" s="6"/>
      <c r="WZ1986" s="6"/>
      <c r="XA1986" s="6"/>
      <c r="XB1986" s="6"/>
      <c r="XC1986" s="6"/>
      <c r="XD1986" s="6"/>
      <c r="XE1986" s="6"/>
      <c r="XF1986" s="6"/>
      <c r="XG1986" s="6"/>
      <c r="XH1986" s="6"/>
    </row>
    <row r="1987" spans="2:632" s="4" customFormat="1" x14ac:dyDescent="0.2">
      <c r="B1987" s="6"/>
      <c r="C1987" s="6"/>
      <c r="E1987" s="6"/>
      <c r="UH1987" s="6"/>
      <c r="UI1987" s="6"/>
      <c r="UJ1987" s="6"/>
      <c r="UK1987" s="6"/>
      <c r="UL1987" s="6"/>
      <c r="UM1987" s="6"/>
      <c r="UN1987" s="6"/>
      <c r="UO1987" s="6"/>
      <c r="UP1987" s="6"/>
      <c r="UQ1987" s="6"/>
      <c r="UR1987" s="6"/>
      <c r="US1987" s="6"/>
      <c r="UT1987" s="6"/>
      <c r="UU1987" s="6"/>
      <c r="UV1987" s="6"/>
      <c r="UW1987" s="6"/>
      <c r="UX1987" s="6"/>
      <c r="UY1987" s="6"/>
      <c r="UZ1987" s="6"/>
      <c r="VA1987" s="6"/>
      <c r="VM1987" s="6"/>
      <c r="VN1987" s="6"/>
      <c r="VO1987" s="6"/>
      <c r="VP1987" s="6"/>
      <c r="VQ1987" s="6"/>
      <c r="VR1987" s="6"/>
      <c r="VS1987" s="6"/>
      <c r="VT1987" s="6"/>
      <c r="VU1987" s="6"/>
      <c r="VV1987" s="6"/>
      <c r="VW1987" s="6"/>
      <c r="VX1987" s="6"/>
      <c r="VY1987" s="6"/>
      <c r="VZ1987" s="6"/>
      <c r="WA1987" s="6"/>
      <c r="WB1987" s="6"/>
      <c r="WC1987" s="6"/>
      <c r="WD1987" s="6"/>
      <c r="WE1987" s="6"/>
      <c r="WF1987" s="6"/>
      <c r="WO1987" s="6"/>
      <c r="WP1987" s="6"/>
      <c r="WQ1987" s="6"/>
      <c r="WR1987" s="6"/>
      <c r="WS1987" s="6"/>
      <c r="WT1987" s="6"/>
      <c r="WU1987" s="6"/>
      <c r="WV1987" s="6"/>
      <c r="WW1987" s="6"/>
      <c r="WX1987" s="6"/>
      <c r="WY1987" s="6"/>
      <c r="WZ1987" s="6"/>
      <c r="XA1987" s="6"/>
      <c r="XB1987" s="6"/>
      <c r="XC1987" s="6"/>
      <c r="XD1987" s="6"/>
      <c r="XE1987" s="6"/>
      <c r="XF1987" s="6"/>
      <c r="XG1987" s="6"/>
      <c r="XH1987" s="6"/>
    </row>
    <row r="1988" spans="2:632" s="4" customFormat="1" x14ac:dyDescent="0.2">
      <c r="B1988" s="6"/>
      <c r="C1988" s="6"/>
      <c r="E1988" s="6"/>
      <c r="UH1988" s="6"/>
      <c r="UI1988" s="6"/>
      <c r="UJ1988" s="6"/>
      <c r="UK1988" s="6"/>
      <c r="UL1988" s="6"/>
      <c r="UM1988" s="6"/>
      <c r="UN1988" s="6"/>
      <c r="UO1988" s="6"/>
      <c r="UP1988" s="6"/>
      <c r="UQ1988" s="6"/>
      <c r="UR1988" s="6"/>
      <c r="US1988" s="6"/>
      <c r="UT1988" s="6"/>
      <c r="UU1988" s="6"/>
      <c r="UV1988" s="6"/>
      <c r="UW1988" s="6"/>
      <c r="UX1988" s="6"/>
      <c r="UY1988" s="6"/>
      <c r="UZ1988" s="6"/>
      <c r="VA1988" s="6"/>
      <c r="VM1988" s="6"/>
      <c r="VN1988" s="6"/>
      <c r="VO1988" s="6"/>
      <c r="VP1988" s="6"/>
      <c r="VQ1988" s="6"/>
      <c r="VR1988" s="6"/>
      <c r="VS1988" s="6"/>
      <c r="VT1988" s="6"/>
      <c r="VU1988" s="6"/>
      <c r="VV1988" s="6"/>
      <c r="VW1988" s="6"/>
      <c r="VX1988" s="6"/>
      <c r="VY1988" s="6"/>
      <c r="VZ1988" s="6"/>
      <c r="WA1988" s="6"/>
      <c r="WB1988" s="6"/>
      <c r="WC1988" s="6"/>
      <c r="WD1988" s="6"/>
      <c r="WE1988" s="6"/>
      <c r="WF1988" s="6"/>
      <c r="WO1988" s="6"/>
      <c r="WP1988" s="6"/>
      <c r="WQ1988" s="6"/>
      <c r="WR1988" s="6"/>
      <c r="WS1988" s="6"/>
      <c r="WT1988" s="6"/>
      <c r="WU1988" s="6"/>
      <c r="WV1988" s="6"/>
      <c r="WW1988" s="6"/>
      <c r="WX1988" s="6"/>
      <c r="WY1988" s="6"/>
      <c r="WZ1988" s="6"/>
      <c r="XA1988" s="6"/>
      <c r="XB1988" s="6"/>
      <c r="XC1988" s="6"/>
      <c r="XD1988" s="6"/>
      <c r="XE1988" s="6"/>
      <c r="XF1988" s="6"/>
      <c r="XG1988" s="6"/>
      <c r="XH1988" s="6"/>
    </row>
    <row r="1989" spans="2:632" s="4" customFormat="1" x14ac:dyDescent="0.2">
      <c r="B1989" s="6"/>
      <c r="C1989" s="6"/>
      <c r="E1989" s="6"/>
      <c r="UH1989" s="6"/>
      <c r="UI1989" s="6"/>
      <c r="UJ1989" s="6"/>
      <c r="UK1989" s="6"/>
      <c r="UL1989" s="6"/>
      <c r="UM1989" s="6"/>
      <c r="UN1989" s="6"/>
      <c r="UO1989" s="6"/>
      <c r="UP1989" s="6"/>
      <c r="UQ1989" s="6"/>
      <c r="UR1989" s="6"/>
      <c r="US1989" s="6"/>
      <c r="UT1989" s="6"/>
      <c r="UU1989" s="6"/>
      <c r="UV1989" s="6"/>
      <c r="UW1989" s="6"/>
      <c r="UX1989" s="6"/>
      <c r="UY1989" s="6"/>
      <c r="UZ1989" s="6"/>
      <c r="VA1989" s="6"/>
      <c r="VM1989" s="6"/>
      <c r="VN1989" s="6"/>
      <c r="VO1989" s="6"/>
      <c r="VP1989" s="6"/>
      <c r="VQ1989" s="6"/>
      <c r="VR1989" s="6"/>
      <c r="VS1989" s="6"/>
      <c r="VT1989" s="6"/>
      <c r="VU1989" s="6"/>
      <c r="VV1989" s="6"/>
      <c r="VW1989" s="6"/>
      <c r="VX1989" s="6"/>
      <c r="VY1989" s="6"/>
      <c r="VZ1989" s="6"/>
      <c r="WA1989" s="6"/>
      <c r="WB1989" s="6"/>
      <c r="WC1989" s="6"/>
      <c r="WD1989" s="6"/>
      <c r="WE1989" s="6"/>
      <c r="WF1989" s="6"/>
      <c r="WO1989" s="6"/>
      <c r="WP1989" s="6"/>
      <c r="WQ1989" s="6"/>
      <c r="WR1989" s="6"/>
      <c r="WS1989" s="6"/>
      <c r="WT1989" s="6"/>
      <c r="WU1989" s="6"/>
      <c r="WV1989" s="6"/>
      <c r="WW1989" s="6"/>
      <c r="WX1989" s="6"/>
      <c r="WY1989" s="6"/>
      <c r="WZ1989" s="6"/>
      <c r="XA1989" s="6"/>
      <c r="XB1989" s="6"/>
      <c r="XC1989" s="6"/>
      <c r="XD1989" s="6"/>
      <c r="XE1989" s="6"/>
      <c r="XF1989" s="6"/>
      <c r="XG1989" s="6"/>
      <c r="XH1989" s="6"/>
    </row>
    <row r="1990" spans="2:632" s="4" customFormat="1" x14ac:dyDescent="0.2">
      <c r="B1990" s="6"/>
      <c r="C1990" s="6"/>
      <c r="E1990" s="6"/>
      <c r="UH1990" s="6"/>
      <c r="UI1990" s="6"/>
      <c r="UJ1990" s="6"/>
      <c r="UK1990" s="6"/>
      <c r="UL1990" s="6"/>
      <c r="UM1990" s="6"/>
      <c r="UN1990" s="6"/>
      <c r="UO1990" s="6"/>
      <c r="UP1990" s="6"/>
      <c r="UQ1990" s="6"/>
      <c r="UR1990" s="6"/>
      <c r="US1990" s="6"/>
      <c r="UT1990" s="6"/>
      <c r="UU1990" s="6"/>
      <c r="UV1990" s="6"/>
      <c r="UW1990" s="6"/>
      <c r="UX1990" s="6"/>
      <c r="UY1990" s="6"/>
      <c r="UZ1990" s="6"/>
      <c r="VA1990" s="6"/>
      <c r="VM1990" s="6"/>
      <c r="VN1990" s="6"/>
      <c r="VO1990" s="6"/>
      <c r="VP1990" s="6"/>
      <c r="VQ1990" s="6"/>
      <c r="VR1990" s="6"/>
      <c r="VS1990" s="6"/>
      <c r="VT1990" s="6"/>
      <c r="VU1990" s="6"/>
      <c r="VV1990" s="6"/>
      <c r="VW1990" s="6"/>
      <c r="VX1990" s="6"/>
      <c r="VY1990" s="6"/>
      <c r="VZ1990" s="6"/>
      <c r="WA1990" s="6"/>
      <c r="WB1990" s="6"/>
      <c r="WC1990" s="6"/>
      <c r="WD1990" s="6"/>
      <c r="WE1990" s="6"/>
      <c r="WF1990" s="6"/>
      <c r="WO1990" s="6"/>
      <c r="WP1990" s="6"/>
      <c r="WQ1990" s="6"/>
      <c r="WR1990" s="6"/>
      <c r="WS1990" s="6"/>
      <c r="WT1990" s="6"/>
      <c r="WU1990" s="6"/>
      <c r="WV1990" s="6"/>
      <c r="WW1990" s="6"/>
      <c r="WX1990" s="6"/>
      <c r="WY1990" s="6"/>
      <c r="WZ1990" s="6"/>
      <c r="XA1990" s="6"/>
      <c r="XB1990" s="6"/>
      <c r="XC1990" s="6"/>
      <c r="XD1990" s="6"/>
      <c r="XE1990" s="6"/>
      <c r="XF1990" s="6"/>
      <c r="XG1990" s="6"/>
      <c r="XH1990" s="6"/>
    </row>
    <row r="1991" spans="2:632" s="4" customFormat="1" x14ac:dyDescent="0.2">
      <c r="B1991" s="6"/>
      <c r="C1991" s="6"/>
      <c r="E1991" s="6"/>
      <c r="UH1991" s="6"/>
      <c r="UI1991" s="6"/>
      <c r="UJ1991" s="6"/>
      <c r="UK1991" s="6"/>
      <c r="UL1991" s="6"/>
      <c r="UM1991" s="6"/>
      <c r="UN1991" s="6"/>
      <c r="UO1991" s="6"/>
      <c r="UP1991" s="6"/>
      <c r="UQ1991" s="6"/>
      <c r="UR1991" s="6"/>
      <c r="US1991" s="6"/>
      <c r="UT1991" s="6"/>
      <c r="UU1991" s="6"/>
      <c r="UV1991" s="6"/>
      <c r="UW1991" s="6"/>
      <c r="UX1991" s="6"/>
      <c r="UY1991" s="6"/>
      <c r="UZ1991" s="6"/>
      <c r="VA1991" s="6"/>
      <c r="VM1991" s="6"/>
      <c r="VN1991" s="6"/>
      <c r="VO1991" s="6"/>
      <c r="VP1991" s="6"/>
      <c r="VQ1991" s="6"/>
      <c r="VR1991" s="6"/>
      <c r="VS1991" s="6"/>
      <c r="VT1991" s="6"/>
      <c r="VU1991" s="6"/>
      <c r="VV1991" s="6"/>
      <c r="VW1991" s="6"/>
      <c r="VX1991" s="6"/>
      <c r="VY1991" s="6"/>
      <c r="VZ1991" s="6"/>
      <c r="WA1991" s="6"/>
      <c r="WB1991" s="6"/>
      <c r="WC1991" s="6"/>
      <c r="WD1991" s="6"/>
      <c r="WE1991" s="6"/>
      <c r="WF1991" s="6"/>
      <c r="WO1991" s="6"/>
      <c r="WP1991" s="6"/>
      <c r="WQ1991" s="6"/>
      <c r="WR1991" s="6"/>
      <c r="WS1991" s="6"/>
      <c r="WT1991" s="6"/>
      <c r="WU1991" s="6"/>
      <c r="WV1991" s="6"/>
      <c r="WW1991" s="6"/>
      <c r="WX1991" s="6"/>
      <c r="WY1991" s="6"/>
      <c r="WZ1991" s="6"/>
      <c r="XA1991" s="6"/>
      <c r="XB1991" s="6"/>
      <c r="XC1991" s="6"/>
      <c r="XD1991" s="6"/>
      <c r="XE1991" s="6"/>
      <c r="XF1991" s="6"/>
      <c r="XG1991" s="6"/>
      <c r="XH1991" s="6"/>
    </row>
    <row r="1992" spans="2:632" s="4" customFormat="1" x14ac:dyDescent="0.2">
      <c r="B1992" s="6"/>
      <c r="C1992" s="6"/>
      <c r="E1992" s="6"/>
      <c r="UH1992" s="6"/>
      <c r="UI1992" s="6"/>
      <c r="UJ1992" s="6"/>
      <c r="UK1992" s="6"/>
      <c r="UL1992" s="6"/>
      <c r="UM1992" s="6"/>
      <c r="UN1992" s="6"/>
      <c r="UO1992" s="6"/>
      <c r="UP1992" s="6"/>
      <c r="UQ1992" s="6"/>
      <c r="UR1992" s="6"/>
      <c r="US1992" s="6"/>
      <c r="UT1992" s="6"/>
      <c r="UU1992" s="6"/>
      <c r="UV1992" s="6"/>
      <c r="UW1992" s="6"/>
      <c r="UX1992" s="6"/>
      <c r="UY1992" s="6"/>
      <c r="UZ1992" s="6"/>
      <c r="VA1992" s="6"/>
      <c r="VM1992" s="6"/>
      <c r="VN1992" s="6"/>
      <c r="VO1992" s="6"/>
      <c r="VP1992" s="6"/>
      <c r="VQ1992" s="6"/>
      <c r="VR1992" s="6"/>
      <c r="VS1992" s="6"/>
      <c r="VT1992" s="6"/>
      <c r="VU1992" s="6"/>
      <c r="VV1992" s="6"/>
      <c r="VW1992" s="6"/>
      <c r="VX1992" s="6"/>
      <c r="VY1992" s="6"/>
      <c r="VZ1992" s="6"/>
      <c r="WA1992" s="6"/>
      <c r="WB1992" s="6"/>
      <c r="WC1992" s="6"/>
      <c r="WD1992" s="6"/>
      <c r="WE1992" s="6"/>
      <c r="WF1992" s="6"/>
      <c r="WO1992" s="6"/>
      <c r="WP1992" s="6"/>
      <c r="WQ1992" s="6"/>
      <c r="WR1992" s="6"/>
      <c r="WS1992" s="6"/>
      <c r="WT1992" s="6"/>
      <c r="WU1992" s="6"/>
      <c r="WV1992" s="6"/>
      <c r="WW1992" s="6"/>
      <c r="WX1992" s="6"/>
      <c r="WY1992" s="6"/>
      <c r="WZ1992" s="6"/>
      <c r="XA1992" s="6"/>
      <c r="XB1992" s="6"/>
      <c r="XC1992" s="6"/>
      <c r="XD1992" s="6"/>
      <c r="XE1992" s="6"/>
      <c r="XF1992" s="6"/>
      <c r="XG1992" s="6"/>
      <c r="XH1992" s="6"/>
    </row>
    <row r="1993" spans="2:632" s="4" customFormat="1" x14ac:dyDescent="0.2">
      <c r="B1993" s="6"/>
      <c r="C1993" s="6"/>
      <c r="E1993" s="6"/>
      <c r="UH1993" s="6"/>
      <c r="UI1993" s="6"/>
      <c r="UJ1993" s="6"/>
      <c r="UK1993" s="6"/>
      <c r="UL1993" s="6"/>
      <c r="UM1993" s="6"/>
      <c r="UN1993" s="6"/>
      <c r="UO1993" s="6"/>
      <c r="UP1993" s="6"/>
      <c r="UQ1993" s="6"/>
      <c r="UR1993" s="6"/>
      <c r="US1993" s="6"/>
      <c r="UT1993" s="6"/>
      <c r="UU1993" s="6"/>
      <c r="UV1993" s="6"/>
      <c r="UW1993" s="6"/>
      <c r="UX1993" s="6"/>
      <c r="UY1993" s="6"/>
      <c r="UZ1993" s="6"/>
      <c r="VA1993" s="6"/>
      <c r="VM1993" s="6"/>
      <c r="VN1993" s="6"/>
      <c r="VO1993" s="6"/>
      <c r="VP1993" s="6"/>
      <c r="VQ1993" s="6"/>
      <c r="VR1993" s="6"/>
      <c r="VS1993" s="6"/>
      <c r="VT1993" s="6"/>
      <c r="VU1993" s="6"/>
      <c r="VV1993" s="6"/>
      <c r="VW1993" s="6"/>
      <c r="VX1993" s="6"/>
      <c r="VY1993" s="6"/>
      <c r="VZ1993" s="6"/>
      <c r="WA1993" s="6"/>
      <c r="WB1993" s="6"/>
      <c r="WC1993" s="6"/>
      <c r="WD1993" s="6"/>
      <c r="WE1993" s="6"/>
      <c r="WF1993" s="6"/>
      <c r="WO1993" s="6"/>
      <c r="WP1993" s="6"/>
      <c r="WQ1993" s="6"/>
      <c r="WR1993" s="6"/>
      <c r="WS1993" s="6"/>
      <c r="WT1993" s="6"/>
      <c r="WU1993" s="6"/>
      <c r="WV1993" s="6"/>
      <c r="WW1993" s="6"/>
      <c r="WX1993" s="6"/>
      <c r="WY1993" s="6"/>
      <c r="WZ1993" s="6"/>
      <c r="XA1993" s="6"/>
      <c r="XB1993" s="6"/>
      <c r="XC1993" s="6"/>
      <c r="XD1993" s="6"/>
      <c r="XE1993" s="6"/>
      <c r="XF1993" s="6"/>
      <c r="XG1993" s="6"/>
      <c r="XH1993" s="6"/>
    </row>
    <row r="1994" spans="2:632" s="4" customFormat="1" x14ac:dyDescent="0.2">
      <c r="B1994" s="6"/>
      <c r="C1994" s="6"/>
      <c r="E1994" s="6"/>
      <c r="UH1994" s="6"/>
      <c r="UI1994" s="6"/>
      <c r="UJ1994" s="6"/>
      <c r="UK1994" s="6"/>
      <c r="UL1994" s="6"/>
      <c r="UM1994" s="6"/>
      <c r="UN1994" s="6"/>
      <c r="UO1994" s="6"/>
      <c r="UP1994" s="6"/>
      <c r="UQ1994" s="6"/>
      <c r="UR1994" s="6"/>
      <c r="US1994" s="6"/>
      <c r="UT1994" s="6"/>
      <c r="UU1994" s="6"/>
      <c r="UV1994" s="6"/>
      <c r="UW1994" s="6"/>
      <c r="UX1994" s="6"/>
      <c r="UY1994" s="6"/>
      <c r="UZ1994" s="6"/>
      <c r="VA1994" s="6"/>
      <c r="VM1994" s="6"/>
      <c r="VN1994" s="6"/>
      <c r="VO1994" s="6"/>
      <c r="VP1994" s="6"/>
      <c r="VQ1994" s="6"/>
      <c r="VR1994" s="6"/>
      <c r="VS1994" s="6"/>
      <c r="VT1994" s="6"/>
      <c r="VU1994" s="6"/>
      <c r="VV1994" s="6"/>
      <c r="VW1994" s="6"/>
      <c r="VX1994" s="6"/>
      <c r="VY1994" s="6"/>
      <c r="VZ1994" s="6"/>
      <c r="WA1994" s="6"/>
      <c r="WB1994" s="6"/>
      <c r="WC1994" s="6"/>
      <c r="WD1994" s="6"/>
      <c r="WE1994" s="6"/>
      <c r="WF1994" s="6"/>
      <c r="WO1994" s="6"/>
      <c r="WP1994" s="6"/>
      <c r="WQ1994" s="6"/>
      <c r="WR1994" s="6"/>
      <c r="WS1994" s="6"/>
      <c r="WT1994" s="6"/>
      <c r="WU1994" s="6"/>
      <c r="WV1994" s="6"/>
      <c r="WW1994" s="6"/>
      <c r="WX1994" s="6"/>
      <c r="WY1994" s="6"/>
      <c r="WZ1994" s="6"/>
      <c r="XA1994" s="6"/>
      <c r="XB1994" s="6"/>
      <c r="XC1994" s="6"/>
      <c r="XD1994" s="6"/>
      <c r="XE1994" s="6"/>
      <c r="XF1994" s="6"/>
      <c r="XG1994" s="6"/>
      <c r="XH1994" s="6"/>
    </row>
    <row r="1995" spans="2:632" s="4" customFormat="1" x14ac:dyDescent="0.2">
      <c r="B1995" s="6"/>
      <c r="C1995" s="6"/>
      <c r="E1995" s="6"/>
      <c r="UH1995" s="6"/>
      <c r="UI1995" s="6"/>
      <c r="UJ1995" s="6"/>
      <c r="UK1995" s="6"/>
      <c r="UL1995" s="6"/>
      <c r="UM1995" s="6"/>
      <c r="UN1995" s="6"/>
      <c r="UO1995" s="6"/>
      <c r="UP1995" s="6"/>
      <c r="UQ1995" s="6"/>
      <c r="UR1995" s="6"/>
      <c r="US1995" s="6"/>
      <c r="UT1995" s="6"/>
      <c r="UU1995" s="6"/>
      <c r="UV1995" s="6"/>
      <c r="UW1995" s="6"/>
      <c r="UX1995" s="6"/>
      <c r="UY1995" s="6"/>
      <c r="UZ1995" s="6"/>
      <c r="VA1995" s="6"/>
      <c r="VM1995" s="6"/>
      <c r="VN1995" s="6"/>
      <c r="VO1995" s="6"/>
      <c r="VP1995" s="6"/>
      <c r="VQ1995" s="6"/>
      <c r="VR1995" s="6"/>
      <c r="VS1995" s="6"/>
      <c r="VT1995" s="6"/>
      <c r="VU1995" s="6"/>
      <c r="VV1995" s="6"/>
      <c r="VW1995" s="6"/>
      <c r="VX1995" s="6"/>
      <c r="VY1995" s="6"/>
      <c r="VZ1995" s="6"/>
      <c r="WA1995" s="6"/>
      <c r="WB1995" s="6"/>
      <c r="WC1995" s="6"/>
      <c r="WD1995" s="6"/>
      <c r="WE1995" s="6"/>
      <c r="WF1995" s="6"/>
      <c r="WO1995" s="6"/>
      <c r="WP1995" s="6"/>
      <c r="WQ1995" s="6"/>
      <c r="WR1995" s="6"/>
      <c r="WS1995" s="6"/>
      <c r="WT1995" s="6"/>
      <c r="WU1995" s="6"/>
      <c r="WV1995" s="6"/>
      <c r="WW1995" s="6"/>
      <c r="WX1995" s="6"/>
      <c r="WY1995" s="6"/>
      <c r="WZ1995" s="6"/>
      <c r="XA1995" s="6"/>
      <c r="XB1995" s="6"/>
      <c r="XC1995" s="6"/>
      <c r="XD1995" s="6"/>
      <c r="XE1995" s="6"/>
      <c r="XF1995" s="6"/>
      <c r="XG1995" s="6"/>
      <c r="XH1995" s="6"/>
    </row>
    <row r="1996" spans="2:632" s="4" customFormat="1" x14ac:dyDescent="0.2">
      <c r="B1996" s="6"/>
      <c r="C1996" s="6"/>
      <c r="E1996" s="6"/>
      <c r="UH1996" s="6"/>
      <c r="UI1996" s="6"/>
      <c r="UJ1996" s="6"/>
      <c r="UK1996" s="6"/>
      <c r="UL1996" s="6"/>
      <c r="UM1996" s="6"/>
      <c r="UN1996" s="6"/>
      <c r="UO1996" s="6"/>
      <c r="UP1996" s="6"/>
      <c r="UQ1996" s="6"/>
      <c r="UR1996" s="6"/>
      <c r="US1996" s="6"/>
      <c r="UT1996" s="6"/>
      <c r="UU1996" s="6"/>
      <c r="UV1996" s="6"/>
      <c r="UW1996" s="6"/>
      <c r="UX1996" s="6"/>
      <c r="UY1996" s="6"/>
      <c r="UZ1996" s="6"/>
      <c r="VA1996" s="6"/>
      <c r="VM1996" s="6"/>
      <c r="VN1996" s="6"/>
      <c r="VO1996" s="6"/>
      <c r="VP1996" s="6"/>
      <c r="VQ1996" s="6"/>
      <c r="VR1996" s="6"/>
      <c r="VS1996" s="6"/>
      <c r="VT1996" s="6"/>
      <c r="VU1996" s="6"/>
      <c r="VV1996" s="6"/>
      <c r="VW1996" s="6"/>
      <c r="VX1996" s="6"/>
      <c r="VY1996" s="6"/>
      <c r="VZ1996" s="6"/>
      <c r="WA1996" s="6"/>
      <c r="WB1996" s="6"/>
      <c r="WC1996" s="6"/>
      <c r="WD1996" s="6"/>
      <c r="WE1996" s="6"/>
      <c r="WF1996" s="6"/>
      <c r="WO1996" s="6"/>
      <c r="WP1996" s="6"/>
      <c r="WQ1996" s="6"/>
      <c r="WR1996" s="6"/>
      <c r="WS1996" s="6"/>
      <c r="WT1996" s="6"/>
      <c r="WU1996" s="6"/>
      <c r="WV1996" s="6"/>
      <c r="WW1996" s="6"/>
      <c r="WX1996" s="6"/>
      <c r="WY1996" s="6"/>
      <c r="WZ1996" s="6"/>
      <c r="XA1996" s="6"/>
      <c r="XB1996" s="6"/>
      <c r="XC1996" s="6"/>
      <c r="XD1996" s="6"/>
      <c r="XE1996" s="6"/>
      <c r="XF1996" s="6"/>
      <c r="XG1996" s="6"/>
      <c r="XH1996" s="6"/>
    </row>
    <row r="1997" spans="2:632" s="4" customFormat="1" x14ac:dyDescent="0.2">
      <c r="B1997" s="6"/>
      <c r="C1997" s="6"/>
      <c r="E1997" s="6"/>
      <c r="UH1997" s="6"/>
      <c r="UI1997" s="6"/>
      <c r="UJ1997" s="6"/>
      <c r="UK1997" s="6"/>
      <c r="UL1997" s="6"/>
      <c r="UM1997" s="6"/>
      <c r="UN1997" s="6"/>
      <c r="UO1997" s="6"/>
      <c r="UP1997" s="6"/>
      <c r="UQ1997" s="6"/>
      <c r="UR1997" s="6"/>
      <c r="US1997" s="6"/>
      <c r="UT1997" s="6"/>
      <c r="UU1997" s="6"/>
      <c r="UV1997" s="6"/>
      <c r="UW1997" s="6"/>
      <c r="UX1997" s="6"/>
      <c r="UY1997" s="6"/>
      <c r="UZ1997" s="6"/>
      <c r="VA1997" s="6"/>
      <c r="VM1997" s="6"/>
      <c r="VN1997" s="6"/>
      <c r="VO1997" s="6"/>
      <c r="VP1997" s="6"/>
      <c r="VQ1997" s="6"/>
      <c r="VR1997" s="6"/>
      <c r="VS1997" s="6"/>
      <c r="VT1997" s="6"/>
      <c r="VU1997" s="6"/>
      <c r="VV1997" s="6"/>
      <c r="VW1997" s="6"/>
      <c r="VX1997" s="6"/>
      <c r="VY1997" s="6"/>
      <c r="VZ1997" s="6"/>
      <c r="WA1997" s="6"/>
      <c r="WB1997" s="6"/>
      <c r="WC1997" s="6"/>
      <c r="WD1997" s="6"/>
      <c r="WE1997" s="6"/>
      <c r="WF1997" s="6"/>
      <c r="WO1997" s="6"/>
      <c r="WP1997" s="6"/>
      <c r="WQ1997" s="6"/>
      <c r="WR1997" s="6"/>
      <c r="WS1997" s="6"/>
      <c r="WT1997" s="6"/>
      <c r="WU1997" s="6"/>
      <c r="WV1997" s="6"/>
      <c r="WW1997" s="6"/>
      <c r="WX1997" s="6"/>
      <c r="WY1997" s="6"/>
      <c r="WZ1997" s="6"/>
      <c r="XA1997" s="6"/>
      <c r="XB1997" s="6"/>
      <c r="XC1997" s="6"/>
      <c r="XD1997" s="6"/>
      <c r="XE1997" s="6"/>
      <c r="XF1997" s="6"/>
      <c r="XG1997" s="6"/>
      <c r="XH1997" s="6"/>
    </row>
    <row r="1998" spans="2:632" s="4" customFormat="1" x14ac:dyDescent="0.2">
      <c r="B1998" s="6"/>
      <c r="C1998" s="6"/>
      <c r="E1998" s="6"/>
      <c r="UH1998" s="6"/>
      <c r="UI1998" s="6"/>
      <c r="UJ1998" s="6"/>
      <c r="UK1998" s="6"/>
      <c r="UL1998" s="6"/>
      <c r="UM1998" s="6"/>
      <c r="UN1998" s="6"/>
      <c r="UO1998" s="6"/>
      <c r="UP1998" s="6"/>
      <c r="UQ1998" s="6"/>
      <c r="UR1998" s="6"/>
      <c r="US1998" s="6"/>
      <c r="UT1998" s="6"/>
      <c r="UU1998" s="6"/>
      <c r="UV1998" s="6"/>
      <c r="UW1998" s="6"/>
      <c r="UX1998" s="6"/>
      <c r="UY1998" s="6"/>
      <c r="UZ1998" s="6"/>
      <c r="VA1998" s="6"/>
      <c r="VM1998" s="6"/>
      <c r="VN1998" s="6"/>
      <c r="VO1998" s="6"/>
      <c r="VP1998" s="6"/>
      <c r="VQ1998" s="6"/>
      <c r="VR1998" s="6"/>
      <c r="VS1998" s="6"/>
      <c r="VT1998" s="6"/>
      <c r="VU1998" s="6"/>
      <c r="VV1998" s="6"/>
      <c r="VW1998" s="6"/>
      <c r="VX1998" s="6"/>
      <c r="VY1998" s="6"/>
      <c r="VZ1998" s="6"/>
      <c r="WA1998" s="6"/>
      <c r="WB1998" s="6"/>
      <c r="WC1998" s="6"/>
      <c r="WD1998" s="6"/>
      <c r="WE1998" s="6"/>
      <c r="WF1998" s="6"/>
      <c r="WO1998" s="6"/>
      <c r="WP1998" s="6"/>
      <c r="WQ1998" s="6"/>
      <c r="WR1998" s="6"/>
      <c r="WS1998" s="6"/>
      <c r="WT1998" s="6"/>
      <c r="WU1998" s="6"/>
      <c r="WV1998" s="6"/>
      <c r="WW1998" s="6"/>
      <c r="WX1998" s="6"/>
      <c r="WY1998" s="6"/>
      <c r="WZ1998" s="6"/>
      <c r="XA1998" s="6"/>
      <c r="XB1998" s="6"/>
      <c r="XC1998" s="6"/>
      <c r="XD1998" s="6"/>
      <c r="XE1998" s="6"/>
      <c r="XF1998" s="6"/>
      <c r="XG1998" s="6"/>
      <c r="XH1998" s="6"/>
    </row>
    <row r="1999" spans="2:632" s="4" customFormat="1" x14ac:dyDescent="0.2">
      <c r="B1999" s="6"/>
      <c r="C1999" s="6"/>
      <c r="E1999" s="6"/>
      <c r="UH1999" s="6"/>
      <c r="UI1999" s="6"/>
      <c r="UJ1999" s="6"/>
      <c r="UK1999" s="6"/>
      <c r="UL1999" s="6"/>
      <c r="UM1999" s="6"/>
      <c r="UN1999" s="6"/>
      <c r="UO1999" s="6"/>
      <c r="UP1999" s="6"/>
      <c r="UQ1999" s="6"/>
      <c r="UR1999" s="6"/>
      <c r="US1999" s="6"/>
      <c r="UT1999" s="6"/>
      <c r="UU1999" s="6"/>
      <c r="UV1999" s="6"/>
      <c r="UW1999" s="6"/>
      <c r="UX1999" s="6"/>
      <c r="UY1999" s="6"/>
      <c r="UZ1999" s="6"/>
      <c r="VA1999" s="6"/>
      <c r="VM1999" s="6"/>
      <c r="VN1999" s="6"/>
      <c r="VO1999" s="6"/>
      <c r="VP1999" s="6"/>
      <c r="VQ1999" s="6"/>
      <c r="VR1999" s="6"/>
      <c r="VS1999" s="6"/>
      <c r="VT1999" s="6"/>
      <c r="VU1999" s="6"/>
      <c r="VV1999" s="6"/>
      <c r="VW1999" s="6"/>
      <c r="VX1999" s="6"/>
      <c r="VY1999" s="6"/>
      <c r="VZ1999" s="6"/>
      <c r="WA1999" s="6"/>
      <c r="WB1999" s="6"/>
      <c r="WC1999" s="6"/>
      <c r="WD1999" s="6"/>
      <c r="WE1999" s="6"/>
      <c r="WF1999" s="6"/>
      <c r="WO1999" s="6"/>
      <c r="WP1999" s="6"/>
      <c r="WQ1999" s="6"/>
      <c r="WR1999" s="6"/>
      <c r="WS1999" s="6"/>
      <c r="WT1999" s="6"/>
      <c r="WU1999" s="6"/>
      <c r="WV1999" s="6"/>
      <c r="WW1999" s="6"/>
      <c r="WX1999" s="6"/>
      <c r="WY1999" s="6"/>
      <c r="WZ1999" s="6"/>
      <c r="XA1999" s="6"/>
      <c r="XB1999" s="6"/>
      <c r="XC1999" s="6"/>
      <c r="XD1999" s="6"/>
      <c r="XE1999" s="6"/>
      <c r="XF1999" s="6"/>
      <c r="XG1999" s="6"/>
      <c r="XH1999" s="6"/>
    </row>
    <row r="2000" spans="2:632" s="4" customFormat="1" x14ac:dyDescent="0.2">
      <c r="B2000" s="6"/>
      <c r="C2000" s="6"/>
      <c r="E2000" s="6"/>
      <c r="UH2000" s="6"/>
      <c r="UI2000" s="6"/>
      <c r="UJ2000" s="6"/>
      <c r="UK2000" s="6"/>
      <c r="UL2000" s="6"/>
      <c r="UM2000" s="6"/>
      <c r="UN2000" s="6"/>
      <c r="UO2000" s="6"/>
      <c r="UP2000" s="6"/>
      <c r="UQ2000" s="6"/>
      <c r="UR2000" s="6"/>
      <c r="US2000" s="6"/>
      <c r="UT2000" s="6"/>
      <c r="UU2000" s="6"/>
      <c r="UV2000" s="6"/>
      <c r="UW2000" s="6"/>
      <c r="UX2000" s="6"/>
      <c r="UY2000" s="6"/>
      <c r="UZ2000" s="6"/>
      <c r="VA2000" s="6"/>
      <c r="VM2000" s="6"/>
      <c r="VN2000" s="6"/>
      <c r="VO2000" s="6"/>
      <c r="VP2000" s="6"/>
      <c r="VQ2000" s="6"/>
      <c r="VR2000" s="6"/>
      <c r="VS2000" s="6"/>
      <c r="VT2000" s="6"/>
      <c r="VU2000" s="6"/>
      <c r="VV2000" s="6"/>
      <c r="VW2000" s="6"/>
      <c r="VX2000" s="6"/>
      <c r="VY2000" s="6"/>
      <c r="VZ2000" s="6"/>
      <c r="WA2000" s="6"/>
      <c r="WB2000" s="6"/>
      <c r="WC2000" s="6"/>
      <c r="WD2000" s="6"/>
      <c r="WE2000" s="6"/>
      <c r="WF2000" s="6"/>
      <c r="WO2000" s="6"/>
      <c r="WP2000" s="6"/>
      <c r="WQ2000" s="6"/>
      <c r="WR2000" s="6"/>
      <c r="WS2000" s="6"/>
      <c r="WT2000" s="6"/>
      <c r="WU2000" s="6"/>
      <c r="WV2000" s="6"/>
      <c r="WW2000" s="6"/>
      <c r="WX2000" s="6"/>
      <c r="WY2000" s="6"/>
      <c r="WZ2000" s="6"/>
      <c r="XA2000" s="6"/>
      <c r="XB2000" s="6"/>
      <c r="XC2000" s="6"/>
      <c r="XD2000" s="6"/>
      <c r="XE2000" s="6"/>
      <c r="XF2000" s="6"/>
      <c r="XG2000" s="6"/>
      <c r="XH2000" s="6"/>
    </row>
    <row r="2001" spans="2:632" s="4" customFormat="1" x14ac:dyDescent="0.2">
      <c r="B2001" s="6"/>
      <c r="C2001" s="6"/>
      <c r="E2001" s="6"/>
      <c r="UH2001" s="6"/>
      <c r="UI2001" s="6"/>
      <c r="UJ2001" s="6"/>
      <c r="UK2001" s="6"/>
      <c r="UL2001" s="6"/>
      <c r="UM2001" s="6"/>
      <c r="UN2001" s="6"/>
      <c r="UO2001" s="6"/>
      <c r="UP2001" s="6"/>
      <c r="UQ2001" s="6"/>
      <c r="UR2001" s="6"/>
      <c r="US2001" s="6"/>
      <c r="UT2001" s="6"/>
      <c r="UU2001" s="6"/>
      <c r="UV2001" s="6"/>
      <c r="UW2001" s="6"/>
      <c r="UX2001" s="6"/>
      <c r="UY2001" s="6"/>
      <c r="UZ2001" s="6"/>
      <c r="VA2001" s="6"/>
      <c r="VM2001" s="6"/>
      <c r="VN2001" s="6"/>
      <c r="VO2001" s="6"/>
      <c r="VP2001" s="6"/>
      <c r="VQ2001" s="6"/>
      <c r="VR2001" s="6"/>
      <c r="VS2001" s="6"/>
      <c r="VT2001" s="6"/>
      <c r="VU2001" s="6"/>
      <c r="VV2001" s="6"/>
      <c r="VW2001" s="6"/>
      <c r="VX2001" s="6"/>
      <c r="VY2001" s="6"/>
      <c r="VZ2001" s="6"/>
      <c r="WA2001" s="6"/>
      <c r="WB2001" s="6"/>
      <c r="WC2001" s="6"/>
      <c r="WD2001" s="6"/>
      <c r="WE2001" s="6"/>
      <c r="WF2001" s="6"/>
      <c r="WO2001" s="6"/>
      <c r="WP2001" s="6"/>
      <c r="WQ2001" s="6"/>
      <c r="WR2001" s="6"/>
      <c r="WS2001" s="6"/>
      <c r="WT2001" s="6"/>
      <c r="WU2001" s="6"/>
      <c r="WV2001" s="6"/>
      <c r="WW2001" s="6"/>
      <c r="WX2001" s="6"/>
      <c r="WY2001" s="6"/>
      <c r="WZ2001" s="6"/>
      <c r="XA2001" s="6"/>
      <c r="XB2001" s="6"/>
      <c r="XC2001" s="6"/>
      <c r="XD2001" s="6"/>
      <c r="XE2001" s="6"/>
      <c r="XF2001" s="6"/>
      <c r="XG2001" s="6"/>
      <c r="XH2001" s="6"/>
    </row>
    <row r="2002" spans="2:632" s="4" customFormat="1" x14ac:dyDescent="0.2">
      <c r="B2002" s="6"/>
      <c r="C2002" s="6"/>
      <c r="E2002" s="6"/>
      <c r="UH2002" s="6"/>
      <c r="UI2002" s="6"/>
      <c r="UJ2002" s="6"/>
      <c r="UK2002" s="6"/>
      <c r="UL2002" s="6"/>
      <c r="UM2002" s="6"/>
      <c r="UN2002" s="6"/>
      <c r="UO2002" s="6"/>
      <c r="UP2002" s="6"/>
      <c r="UQ2002" s="6"/>
      <c r="UR2002" s="6"/>
      <c r="US2002" s="6"/>
      <c r="UT2002" s="6"/>
      <c r="UU2002" s="6"/>
      <c r="UV2002" s="6"/>
      <c r="UW2002" s="6"/>
      <c r="UX2002" s="6"/>
      <c r="UY2002" s="6"/>
      <c r="UZ2002" s="6"/>
      <c r="VA2002" s="6"/>
      <c r="VM2002" s="6"/>
      <c r="VN2002" s="6"/>
      <c r="VO2002" s="6"/>
      <c r="VP2002" s="6"/>
      <c r="VQ2002" s="6"/>
      <c r="VR2002" s="6"/>
      <c r="VS2002" s="6"/>
      <c r="VT2002" s="6"/>
      <c r="VU2002" s="6"/>
      <c r="VV2002" s="6"/>
      <c r="VW2002" s="6"/>
      <c r="VX2002" s="6"/>
      <c r="VY2002" s="6"/>
      <c r="VZ2002" s="6"/>
      <c r="WA2002" s="6"/>
      <c r="WB2002" s="6"/>
      <c r="WC2002" s="6"/>
      <c r="WD2002" s="6"/>
      <c r="WE2002" s="6"/>
      <c r="WF2002" s="6"/>
      <c r="WO2002" s="6"/>
      <c r="WP2002" s="6"/>
      <c r="WQ2002" s="6"/>
      <c r="WR2002" s="6"/>
      <c r="WS2002" s="6"/>
      <c r="WT2002" s="6"/>
      <c r="WU2002" s="6"/>
      <c r="WV2002" s="6"/>
      <c r="WW2002" s="6"/>
      <c r="WX2002" s="6"/>
      <c r="WY2002" s="6"/>
      <c r="WZ2002" s="6"/>
      <c r="XA2002" s="6"/>
      <c r="XB2002" s="6"/>
      <c r="XC2002" s="6"/>
      <c r="XD2002" s="6"/>
      <c r="XE2002" s="6"/>
      <c r="XF2002" s="6"/>
      <c r="XG2002" s="6"/>
      <c r="XH2002" s="6"/>
    </row>
    <row r="2003" spans="2:632" s="4" customFormat="1" x14ac:dyDescent="0.2">
      <c r="B2003" s="6"/>
      <c r="C2003" s="6"/>
      <c r="E2003" s="6"/>
      <c r="UH2003" s="6"/>
      <c r="UI2003" s="6"/>
      <c r="UJ2003" s="6"/>
      <c r="UK2003" s="6"/>
      <c r="UL2003" s="6"/>
      <c r="UM2003" s="6"/>
      <c r="UN2003" s="6"/>
      <c r="UO2003" s="6"/>
      <c r="UP2003" s="6"/>
      <c r="UQ2003" s="6"/>
      <c r="UR2003" s="6"/>
      <c r="US2003" s="6"/>
      <c r="UT2003" s="6"/>
      <c r="UU2003" s="6"/>
      <c r="UV2003" s="6"/>
      <c r="UW2003" s="6"/>
      <c r="UX2003" s="6"/>
      <c r="UY2003" s="6"/>
      <c r="UZ2003" s="6"/>
      <c r="VA2003" s="6"/>
      <c r="VM2003" s="6"/>
      <c r="VN2003" s="6"/>
      <c r="VO2003" s="6"/>
      <c r="VP2003" s="6"/>
      <c r="VQ2003" s="6"/>
      <c r="VR2003" s="6"/>
      <c r="VS2003" s="6"/>
      <c r="VT2003" s="6"/>
      <c r="VU2003" s="6"/>
      <c r="VV2003" s="6"/>
      <c r="VW2003" s="6"/>
      <c r="VX2003" s="6"/>
      <c r="VY2003" s="6"/>
      <c r="VZ2003" s="6"/>
      <c r="WA2003" s="6"/>
      <c r="WB2003" s="6"/>
      <c r="WC2003" s="6"/>
      <c r="WD2003" s="6"/>
      <c r="WE2003" s="6"/>
      <c r="WF2003" s="6"/>
      <c r="WO2003" s="6"/>
      <c r="WP2003" s="6"/>
      <c r="WQ2003" s="6"/>
      <c r="WR2003" s="6"/>
      <c r="WS2003" s="6"/>
      <c r="WT2003" s="6"/>
      <c r="WU2003" s="6"/>
      <c r="WV2003" s="6"/>
      <c r="WW2003" s="6"/>
      <c r="WX2003" s="6"/>
      <c r="WY2003" s="6"/>
      <c r="WZ2003" s="6"/>
      <c r="XA2003" s="6"/>
      <c r="XB2003" s="6"/>
      <c r="XC2003" s="6"/>
      <c r="XD2003" s="6"/>
      <c r="XE2003" s="6"/>
      <c r="XF2003" s="6"/>
      <c r="XG2003" s="6"/>
      <c r="XH2003" s="6"/>
    </row>
    <row r="2004" spans="2:632" s="4" customFormat="1" x14ac:dyDescent="0.2">
      <c r="B2004" s="6"/>
      <c r="C2004" s="6"/>
      <c r="E2004" s="6"/>
      <c r="UH2004" s="6"/>
      <c r="UI2004" s="6"/>
      <c r="UJ2004" s="6"/>
      <c r="UK2004" s="6"/>
      <c r="UL2004" s="6"/>
      <c r="UM2004" s="6"/>
      <c r="UN2004" s="6"/>
      <c r="UO2004" s="6"/>
      <c r="UP2004" s="6"/>
      <c r="UQ2004" s="6"/>
      <c r="UR2004" s="6"/>
      <c r="US2004" s="6"/>
      <c r="UT2004" s="6"/>
      <c r="UU2004" s="6"/>
      <c r="UV2004" s="6"/>
      <c r="UW2004" s="6"/>
      <c r="UX2004" s="6"/>
      <c r="UY2004" s="6"/>
      <c r="UZ2004" s="6"/>
      <c r="VA2004" s="6"/>
      <c r="VM2004" s="6"/>
      <c r="VN2004" s="6"/>
      <c r="VO2004" s="6"/>
      <c r="VP2004" s="6"/>
      <c r="VQ2004" s="6"/>
      <c r="VR2004" s="6"/>
      <c r="VS2004" s="6"/>
      <c r="VT2004" s="6"/>
      <c r="VU2004" s="6"/>
      <c r="VV2004" s="6"/>
      <c r="VW2004" s="6"/>
      <c r="VX2004" s="6"/>
      <c r="VY2004" s="6"/>
      <c r="VZ2004" s="6"/>
      <c r="WA2004" s="6"/>
      <c r="WB2004" s="6"/>
      <c r="WC2004" s="6"/>
      <c r="WD2004" s="6"/>
      <c r="WE2004" s="6"/>
      <c r="WF2004" s="6"/>
      <c r="WO2004" s="6"/>
      <c r="WP2004" s="6"/>
      <c r="WQ2004" s="6"/>
      <c r="WR2004" s="6"/>
      <c r="WS2004" s="6"/>
      <c r="WT2004" s="6"/>
      <c r="WU2004" s="6"/>
      <c r="WV2004" s="6"/>
      <c r="WW2004" s="6"/>
      <c r="WX2004" s="6"/>
      <c r="WY2004" s="6"/>
      <c r="WZ2004" s="6"/>
      <c r="XA2004" s="6"/>
      <c r="XB2004" s="6"/>
      <c r="XC2004" s="6"/>
      <c r="XD2004" s="6"/>
      <c r="XE2004" s="6"/>
      <c r="XF2004" s="6"/>
      <c r="XG2004" s="6"/>
      <c r="XH2004" s="6"/>
    </row>
    <row r="2005" spans="2:632" s="4" customFormat="1" x14ac:dyDescent="0.2">
      <c r="B2005" s="6"/>
      <c r="C2005" s="6"/>
      <c r="E2005" s="6"/>
      <c r="UH2005" s="6"/>
      <c r="UI2005" s="6"/>
      <c r="UJ2005" s="6"/>
      <c r="UK2005" s="6"/>
      <c r="UL2005" s="6"/>
      <c r="UM2005" s="6"/>
      <c r="UN2005" s="6"/>
      <c r="UO2005" s="6"/>
      <c r="UP2005" s="6"/>
      <c r="UQ2005" s="6"/>
      <c r="UR2005" s="6"/>
      <c r="US2005" s="6"/>
      <c r="UT2005" s="6"/>
      <c r="UU2005" s="6"/>
      <c r="UV2005" s="6"/>
      <c r="UW2005" s="6"/>
      <c r="UX2005" s="6"/>
      <c r="UY2005" s="6"/>
      <c r="UZ2005" s="6"/>
      <c r="VA2005" s="6"/>
      <c r="VM2005" s="6"/>
      <c r="VN2005" s="6"/>
      <c r="VO2005" s="6"/>
      <c r="VP2005" s="6"/>
      <c r="VQ2005" s="6"/>
      <c r="VR2005" s="6"/>
      <c r="VS2005" s="6"/>
      <c r="VT2005" s="6"/>
      <c r="VU2005" s="6"/>
      <c r="VV2005" s="6"/>
      <c r="VW2005" s="6"/>
      <c r="VX2005" s="6"/>
      <c r="VY2005" s="6"/>
      <c r="VZ2005" s="6"/>
      <c r="WA2005" s="6"/>
      <c r="WB2005" s="6"/>
      <c r="WC2005" s="6"/>
      <c r="WD2005" s="6"/>
      <c r="WE2005" s="6"/>
      <c r="WF2005" s="6"/>
      <c r="WO2005" s="6"/>
      <c r="WP2005" s="6"/>
      <c r="WQ2005" s="6"/>
      <c r="WR2005" s="6"/>
      <c r="WS2005" s="6"/>
      <c r="WT2005" s="6"/>
      <c r="WU2005" s="6"/>
      <c r="WV2005" s="6"/>
      <c r="WW2005" s="6"/>
      <c r="WX2005" s="6"/>
      <c r="WY2005" s="6"/>
      <c r="WZ2005" s="6"/>
      <c r="XA2005" s="6"/>
      <c r="XB2005" s="6"/>
      <c r="XC2005" s="6"/>
      <c r="XD2005" s="6"/>
      <c r="XE2005" s="6"/>
      <c r="XF2005" s="6"/>
      <c r="XG2005" s="6"/>
      <c r="XH2005" s="6"/>
    </row>
    <row r="2006" spans="2:632" s="4" customFormat="1" x14ac:dyDescent="0.2">
      <c r="B2006" s="6"/>
      <c r="C2006" s="6"/>
      <c r="E2006" s="6"/>
      <c r="UH2006" s="6"/>
      <c r="UI2006" s="6"/>
      <c r="UJ2006" s="6"/>
      <c r="UK2006" s="6"/>
      <c r="UL2006" s="6"/>
      <c r="UM2006" s="6"/>
      <c r="UN2006" s="6"/>
      <c r="UO2006" s="6"/>
      <c r="UP2006" s="6"/>
      <c r="UQ2006" s="6"/>
      <c r="UR2006" s="6"/>
      <c r="US2006" s="6"/>
      <c r="UT2006" s="6"/>
      <c r="UU2006" s="6"/>
      <c r="UV2006" s="6"/>
      <c r="UW2006" s="6"/>
      <c r="UX2006" s="6"/>
      <c r="UY2006" s="6"/>
      <c r="UZ2006" s="6"/>
      <c r="VA2006" s="6"/>
      <c r="VM2006" s="6"/>
      <c r="VN2006" s="6"/>
      <c r="VO2006" s="6"/>
      <c r="VP2006" s="6"/>
      <c r="VQ2006" s="6"/>
      <c r="VR2006" s="6"/>
      <c r="VS2006" s="6"/>
      <c r="VT2006" s="6"/>
      <c r="VU2006" s="6"/>
      <c r="VV2006" s="6"/>
      <c r="VW2006" s="6"/>
      <c r="VX2006" s="6"/>
      <c r="VY2006" s="6"/>
      <c r="VZ2006" s="6"/>
      <c r="WA2006" s="6"/>
      <c r="WB2006" s="6"/>
      <c r="WC2006" s="6"/>
      <c r="WD2006" s="6"/>
      <c r="WE2006" s="6"/>
      <c r="WF2006" s="6"/>
      <c r="WO2006" s="6"/>
      <c r="WP2006" s="6"/>
      <c r="WQ2006" s="6"/>
      <c r="WR2006" s="6"/>
      <c r="WS2006" s="6"/>
      <c r="WT2006" s="6"/>
      <c r="WU2006" s="6"/>
      <c r="WV2006" s="6"/>
      <c r="WW2006" s="6"/>
      <c r="WX2006" s="6"/>
      <c r="WY2006" s="6"/>
      <c r="WZ2006" s="6"/>
      <c r="XA2006" s="6"/>
      <c r="XB2006" s="6"/>
      <c r="XC2006" s="6"/>
      <c r="XD2006" s="6"/>
      <c r="XE2006" s="6"/>
      <c r="XF2006" s="6"/>
      <c r="XG2006" s="6"/>
      <c r="XH2006" s="6"/>
    </row>
    <row r="2007" spans="2:632" s="4" customFormat="1" x14ac:dyDescent="0.2">
      <c r="B2007" s="6"/>
      <c r="C2007" s="6"/>
      <c r="E2007" s="6"/>
      <c r="UH2007" s="6"/>
      <c r="UI2007" s="6"/>
      <c r="UJ2007" s="6"/>
      <c r="UK2007" s="6"/>
      <c r="UL2007" s="6"/>
      <c r="UM2007" s="6"/>
      <c r="UN2007" s="6"/>
      <c r="UO2007" s="6"/>
      <c r="UP2007" s="6"/>
      <c r="UQ2007" s="6"/>
      <c r="UR2007" s="6"/>
      <c r="US2007" s="6"/>
      <c r="UT2007" s="6"/>
      <c r="UU2007" s="6"/>
      <c r="UV2007" s="6"/>
      <c r="UW2007" s="6"/>
      <c r="UX2007" s="6"/>
      <c r="UY2007" s="6"/>
      <c r="UZ2007" s="6"/>
      <c r="VA2007" s="6"/>
      <c r="VM2007" s="6"/>
      <c r="VN2007" s="6"/>
      <c r="VO2007" s="6"/>
      <c r="VP2007" s="6"/>
      <c r="VQ2007" s="6"/>
      <c r="VR2007" s="6"/>
      <c r="VS2007" s="6"/>
      <c r="VT2007" s="6"/>
      <c r="VU2007" s="6"/>
      <c r="VV2007" s="6"/>
      <c r="VW2007" s="6"/>
      <c r="VX2007" s="6"/>
      <c r="VY2007" s="6"/>
      <c r="VZ2007" s="6"/>
      <c r="WA2007" s="6"/>
      <c r="WB2007" s="6"/>
      <c r="WC2007" s="6"/>
      <c r="WD2007" s="6"/>
      <c r="WE2007" s="6"/>
      <c r="WF2007" s="6"/>
      <c r="WO2007" s="6"/>
      <c r="WP2007" s="6"/>
      <c r="WQ2007" s="6"/>
      <c r="WR2007" s="6"/>
      <c r="WS2007" s="6"/>
      <c r="WT2007" s="6"/>
      <c r="WU2007" s="6"/>
      <c r="WV2007" s="6"/>
      <c r="WW2007" s="6"/>
      <c r="WX2007" s="6"/>
      <c r="WY2007" s="6"/>
      <c r="WZ2007" s="6"/>
      <c r="XA2007" s="6"/>
      <c r="XB2007" s="6"/>
      <c r="XC2007" s="6"/>
      <c r="XD2007" s="6"/>
      <c r="XE2007" s="6"/>
      <c r="XF2007" s="6"/>
      <c r="XG2007" s="6"/>
      <c r="XH2007" s="6"/>
    </row>
    <row r="2008" spans="2:632" s="4" customFormat="1" x14ac:dyDescent="0.2">
      <c r="B2008" s="6"/>
      <c r="C2008" s="6"/>
      <c r="E2008" s="6"/>
      <c r="UH2008" s="6"/>
      <c r="UI2008" s="6"/>
      <c r="UJ2008" s="6"/>
      <c r="UK2008" s="6"/>
      <c r="UL2008" s="6"/>
      <c r="UM2008" s="6"/>
      <c r="UN2008" s="6"/>
      <c r="UO2008" s="6"/>
      <c r="UP2008" s="6"/>
      <c r="UQ2008" s="6"/>
      <c r="UR2008" s="6"/>
      <c r="US2008" s="6"/>
      <c r="UT2008" s="6"/>
      <c r="UU2008" s="6"/>
      <c r="UV2008" s="6"/>
      <c r="UW2008" s="6"/>
      <c r="UX2008" s="6"/>
      <c r="UY2008" s="6"/>
      <c r="UZ2008" s="6"/>
      <c r="VA2008" s="6"/>
      <c r="VM2008" s="6"/>
      <c r="VN2008" s="6"/>
      <c r="VO2008" s="6"/>
      <c r="VP2008" s="6"/>
      <c r="VQ2008" s="6"/>
      <c r="VR2008" s="6"/>
      <c r="VS2008" s="6"/>
      <c r="VT2008" s="6"/>
      <c r="VU2008" s="6"/>
      <c r="VV2008" s="6"/>
      <c r="VW2008" s="6"/>
      <c r="VX2008" s="6"/>
      <c r="VY2008" s="6"/>
      <c r="VZ2008" s="6"/>
      <c r="WA2008" s="6"/>
      <c r="WB2008" s="6"/>
      <c r="WC2008" s="6"/>
      <c r="WD2008" s="6"/>
      <c r="WE2008" s="6"/>
      <c r="WF2008" s="6"/>
      <c r="WO2008" s="6"/>
      <c r="WP2008" s="6"/>
      <c r="WQ2008" s="6"/>
      <c r="WR2008" s="6"/>
      <c r="WS2008" s="6"/>
      <c r="WT2008" s="6"/>
      <c r="WU2008" s="6"/>
      <c r="WV2008" s="6"/>
      <c r="WW2008" s="6"/>
      <c r="WX2008" s="6"/>
      <c r="WY2008" s="6"/>
      <c r="WZ2008" s="6"/>
      <c r="XA2008" s="6"/>
      <c r="XB2008" s="6"/>
      <c r="XC2008" s="6"/>
      <c r="XD2008" s="6"/>
      <c r="XE2008" s="6"/>
      <c r="XF2008" s="6"/>
      <c r="XG2008" s="6"/>
      <c r="XH2008" s="6"/>
    </row>
    <row r="2009" spans="2:632" s="4" customFormat="1" x14ac:dyDescent="0.2">
      <c r="B2009" s="6"/>
      <c r="C2009" s="6"/>
      <c r="E2009" s="6"/>
      <c r="UH2009" s="6"/>
      <c r="UI2009" s="6"/>
      <c r="UJ2009" s="6"/>
      <c r="UK2009" s="6"/>
      <c r="UL2009" s="6"/>
      <c r="UM2009" s="6"/>
      <c r="UN2009" s="6"/>
      <c r="UO2009" s="6"/>
      <c r="UP2009" s="6"/>
      <c r="UQ2009" s="6"/>
      <c r="UR2009" s="6"/>
      <c r="US2009" s="6"/>
      <c r="UT2009" s="6"/>
      <c r="UU2009" s="6"/>
      <c r="UV2009" s="6"/>
      <c r="UW2009" s="6"/>
      <c r="UX2009" s="6"/>
      <c r="UY2009" s="6"/>
      <c r="UZ2009" s="6"/>
      <c r="VA2009" s="6"/>
      <c r="VM2009" s="6"/>
      <c r="VN2009" s="6"/>
      <c r="VO2009" s="6"/>
      <c r="VP2009" s="6"/>
      <c r="VQ2009" s="6"/>
      <c r="VR2009" s="6"/>
      <c r="VS2009" s="6"/>
      <c r="VT2009" s="6"/>
      <c r="VU2009" s="6"/>
      <c r="VV2009" s="6"/>
      <c r="VW2009" s="6"/>
      <c r="VX2009" s="6"/>
      <c r="VY2009" s="6"/>
      <c r="VZ2009" s="6"/>
      <c r="WA2009" s="6"/>
      <c r="WB2009" s="6"/>
      <c r="WC2009" s="6"/>
      <c r="WD2009" s="6"/>
      <c r="WE2009" s="6"/>
      <c r="WF2009" s="6"/>
      <c r="WO2009" s="6"/>
      <c r="WP2009" s="6"/>
      <c r="WQ2009" s="6"/>
      <c r="WR2009" s="6"/>
      <c r="WS2009" s="6"/>
      <c r="WT2009" s="6"/>
      <c r="WU2009" s="6"/>
      <c r="WV2009" s="6"/>
      <c r="WW2009" s="6"/>
      <c r="WX2009" s="6"/>
      <c r="WY2009" s="6"/>
      <c r="WZ2009" s="6"/>
      <c r="XA2009" s="6"/>
      <c r="XB2009" s="6"/>
      <c r="XC2009" s="6"/>
      <c r="XD2009" s="6"/>
      <c r="XE2009" s="6"/>
      <c r="XF2009" s="6"/>
      <c r="XG2009" s="6"/>
      <c r="XH2009" s="6"/>
    </row>
    <row r="2010" spans="2:632" s="4" customFormat="1" x14ac:dyDescent="0.2">
      <c r="B2010" s="6"/>
      <c r="C2010" s="6"/>
      <c r="E2010" s="6"/>
      <c r="UH2010" s="6"/>
      <c r="UI2010" s="6"/>
      <c r="UJ2010" s="6"/>
      <c r="UK2010" s="6"/>
      <c r="UL2010" s="6"/>
      <c r="UM2010" s="6"/>
      <c r="UN2010" s="6"/>
      <c r="UO2010" s="6"/>
      <c r="UP2010" s="6"/>
      <c r="UQ2010" s="6"/>
      <c r="UR2010" s="6"/>
      <c r="US2010" s="6"/>
      <c r="UT2010" s="6"/>
      <c r="UU2010" s="6"/>
      <c r="UV2010" s="6"/>
      <c r="UW2010" s="6"/>
      <c r="UX2010" s="6"/>
      <c r="UY2010" s="6"/>
      <c r="UZ2010" s="6"/>
      <c r="VA2010" s="6"/>
      <c r="VM2010" s="6"/>
      <c r="VN2010" s="6"/>
      <c r="VO2010" s="6"/>
      <c r="VP2010" s="6"/>
      <c r="VQ2010" s="6"/>
      <c r="VR2010" s="6"/>
      <c r="VS2010" s="6"/>
      <c r="VT2010" s="6"/>
      <c r="VU2010" s="6"/>
      <c r="VV2010" s="6"/>
      <c r="VW2010" s="6"/>
      <c r="VX2010" s="6"/>
      <c r="VY2010" s="6"/>
      <c r="VZ2010" s="6"/>
      <c r="WA2010" s="6"/>
      <c r="WB2010" s="6"/>
      <c r="WC2010" s="6"/>
      <c r="WD2010" s="6"/>
      <c r="WE2010" s="6"/>
      <c r="WF2010" s="6"/>
      <c r="WO2010" s="6"/>
      <c r="WP2010" s="6"/>
      <c r="WQ2010" s="6"/>
      <c r="WR2010" s="6"/>
      <c r="WS2010" s="6"/>
      <c r="WT2010" s="6"/>
      <c r="WU2010" s="6"/>
      <c r="WV2010" s="6"/>
      <c r="WW2010" s="6"/>
      <c r="WX2010" s="6"/>
      <c r="WY2010" s="6"/>
      <c r="WZ2010" s="6"/>
      <c r="XA2010" s="6"/>
      <c r="XB2010" s="6"/>
      <c r="XC2010" s="6"/>
      <c r="XD2010" s="6"/>
      <c r="XE2010" s="6"/>
      <c r="XF2010" s="6"/>
      <c r="XG2010" s="6"/>
      <c r="XH2010" s="6"/>
    </row>
    <row r="2011" spans="2:632" s="4" customFormat="1" x14ac:dyDescent="0.2">
      <c r="B2011" s="6"/>
      <c r="C2011" s="6"/>
      <c r="E2011" s="6"/>
      <c r="UH2011" s="6"/>
      <c r="UI2011" s="6"/>
      <c r="UJ2011" s="6"/>
      <c r="UK2011" s="6"/>
      <c r="UL2011" s="6"/>
      <c r="UM2011" s="6"/>
      <c r="UN2011" s="6"/>
      <c r="UO2011" s="6"/>
      <c r="UP2011" s="6"/>
      <c r="UQ2011" s="6"/>
      <c r="UR2011" s="6"/>
      <c r="US2011" s="6"/>
      <c r="UT2011" s="6"/>
      <c r="UU2011" s="6"/>
      <c r="UV2011" s="6"/>
      <c r="UW2011" s="6"/>
      <c r="UX2011" s="6"/>
      <c r="UY2011" s="6"/>
      <c r="UZ2011" s="6"/>
      <c r="VA2011" s="6"/>
      <c r="VM2011" s="6"/>
      <c r="VN2011" s="6"/>
      <c r="VO2011" s="6"/>
      <c r="VP2011" s="6"/>
      <c r="VQ2011" s="6"/>
      <c r="VR2011" s="6"/>
      <c r="VS2011" s="6"/>
      <c r="VT2011" s="6"/>
      <c r="VU2011" s="6"/>
      <c r="VV2011" s="6"/>
      <c r="VW2011" s="6"/>
      <c r="VX2011" s="6"/>
      <c r="VY2011" s="6"/>
      <c r="VZ2011" s="6"/>
      <c r="WA2011" s="6"/>
      <c r="WB2011" s="6"/>
      <c r="WC2011" s="6"/>
      <c r="WD2011" s="6"/>
      <c r="WE2011" s="6"/>
      <c r="WF2011" s="6"/>
      <c r="WO2011" s="6"/>
      <c r="WP2011" s="6"/>
      <c r="WQ2011" s="6"/>
      <c r="WR2011" s="6"/>
      <c r="WS2011" s="6"/>
      <c r="WT2011" s="6"/>
      <c r="WU2011" s="6"/>
      <c r="WV2011" s="6"/>
      <c r="WW2011" s="6"/>
      <c r="WX2011" s="6"/>
      <c r="WY2011" s="6"/>
      <c r="WZ2011" s="6"/>
      <c r="XA2011" s="6"/>
      <c r="XB2011" s="6"/>
      <c r="XC2011" s="6"/>
      <c r="XD2011" s="6"/>
      <c r="XE2011" s="6"/>
      <c r="XF2011" s="6"/>
      <c r="XG2011" s="6"/>
      <c r="XH2011" s="6"/>
    </row>
    <row r="2012" spans="2:632" s="4" customFormat="1" x14ac:dyDescent="0.2">
      <c r="B2012" s="6"/>
      <c r="C2012" s="6"/>
      <c r="E2012" s="6"/>
      <c r="UH2012" s="6"/>
      <c r="UI2012" s="6"/>
      <c r="UJ2012" s="6"/>
      <c r="UK2012" s="6"/>
      <c r="UL2012" s="6"/>
      <c r="UM2012" s="6"/>
      <c r="UN2012" s="6"/>
      <c r="UO2012" s="6"/>
      <c r="UP2012" s="6"/>
      <c r="UQ2012" s="6"/>
      <c r="UR2012" s="6"/>
      <c r="US2012" s="6"/>
      <c r="UT2012" s="6"/>
      <c r="UU2012" s="6"/>
      <c r="UV2012" s="6"/>
      <c r="UW2012" s="6"/>
      <c r="UX2012" s="6"/>
      <c r="UY2012" s="6"/>
      <c r="UZ2012" s="6"/>
      <c r="VA2012" s="6"/>
      <c r="VM2012" s="6"/>
      <c r="VN2012" s="6"/>
      <c r="VO2012" s="6"/>
      <c r="VP2012" s="6"/>
      <c r="VQ2012" s="6"/>
      <c r="VR2012" s="6"/>
      <c r="VS2012" s="6"/>
      <c r="VT2012" s="6"/>
      <c r="VU2012" s="6"/>
      <c r="VV2012" s="6"/>
      <c r="VW2012" s="6"/>
      <c r="VX2012" s="6"/>
      <c r="VY2012" s="6"/>
      <c r="VZ2012" s="6"/>
      <c r="WA2012" s="6"/>
      <c r="WB2012" s="6"/>
      <c r="WC2012" s="6"/>
      <c r="WD2012" s="6"/>
      <c r="WE2012" s="6"/>
      <c r="WF2012" s="6"/>
      <c r="WO2012" s="6"/>
      <c r="WP2012" s="6"/>
      <c r="WQ2012" s="6"/>
      <c r="WR2012" s="6"/>
      <c r="WS2012" s="6"/>
      <c r="WT2012" s="6"/>
      <c r="WU2012" s="6"/>
      <c r="WV2012" s="6"/>
      <c r="WW2012" s="6"/>
      <c r="WX2012" s="6"/>
      <c r="WY2012" s="6"/>
      <c r="WZ2012" s="6"/>
      <c r="XA2012" s="6"/>
      <c r="XB2012" s="6"/>
      <c r="XC2012" s="6"/>
      <c r="XD2012" s="6"/>
      <c r="XE2012" s="6"/>
      <c r="XF2012" s="6"/>
      <c r="XG2012" s="6"/>
      <c r="XH2012" s="6"/>
    </row>
    <row r="2013" spans="2:632" s="4" customFormat="1" x14ac:dyDescent="0.2">
      <c r="B2013" s="6"/>
      <c r="C2013" s="6"/>
      <c r="E2013" s="6"/>
      <c r="UH2013" s="6"/>
      <c r="UI2013" s="6"/>
      <c r="UJ2013" s="6"/>
      <c r="UK2013" s="6"/>
      <c r="UL2013" s="6"/>
      <c r="UM2013" s="6"/>
      <c r="UN2013" s="6"/>
      <c r="UO2013" s="6"/>
      <c r="UP2013" s="6"/>
      <c r="UQ2013" s="6"/>
      <c r="UR2013" s="6"/>
      <c r="US2013" s="6"/>
      <c r="UT2013" s="6"/>
      <c r="UU2013" s="6"/>
      <c r="UV2013" s="6"/>
      <c r="UW2013" s="6"/>
      <c r="UX2013" s="6"/>
      <c r="UY2013" s="6"/>
      <c r="UZ2013" s="6"/>
      <c r="VA2013" s="6"/>
      <c r="VM2013" s="6"/>
      <c r="VN2013" s="6"/>
      <c r="VO2013" s="6"/>
      <c r="VP2013" s="6"/>
      <c r="VQ2013" s="6"/>
      <c r="VR2013" s="6"/>
      <c r="VS2013" s="6"/>
      <c r="VT2013" s="6"/>
      <c r="VU2013" s="6"/>
      <c r="VV2013" s="6"/>
      <c r="VW2013" s="6"/>
      <c r="VX2013" s="6"/>
      <c r="VY2013" s="6"/>
      <c r="VZ2013" s="6"/>
      <c r="WA2013" s="6"/>
      <c r="WB2013" s="6"/>
      <c r="WC2013" s="6"/>
      <c r="WD2013" s="6"/>
      <c r="WE2013" s="6"/>
      <c r="WF2013" s="6"/>
      <c r="WO2013" s="6"/>
      <c r="WP2013" s="6"/>
      <c r="WQ2013" s="6"/>
      <c r="WR2013" s="6"/>
      <c r="WS2013" s="6"/>
      <c r="WT2013" s="6"/>
      <c r="WU2013" s="6"/>
      <c r="WV2013" s="6"/>
      <c r="WW2013" s="6"/>
      <c r="WX2013" s="6"/>
      <c r="WY2013" s="6"/>
      <c r="WZ2013" s="6"/>
      <c r="XA2013" s="6"/>
      <c r="XB2013" s="6"/>
      <c r="XC2013" s="6"/>
      <c r="XD2013" s="6"/>
      <c r="XE2013" s="6"/>
      <c r="XF2013" s="6"/>
      <c r="XG2013" s="6"/>
      <c r="XH2013" s="6"/>
    </row>
    <row r="2014" spans="2:632" s="4" customFormat="1" x14ac:dyDescent="0.2">
      <c r="B2014" s="6"/>
      <c r="C2014" s="6"/>
      <c r="E2014" s="6"/>
      <c r="UH2014" s="6"/>
      <c r="UI2014" s="6"/>
      <c r="UJ2014" s="6"/>
      <c r="UK2014" s="6"/>
      <c r="UL2014" s="6"/>
      <c r="UM2014" s="6"/>
      <c r="UN2014" s="6"/>
      <c r="UO2014" s="6"/>
      <c r="UP2014" s="6"/>
      <c r="UQ2014" s="6"/>
      <c r="UR2014" s="6"/>
      <c r="US2014" s="6"/>
      <c r="UT2014" s="6"/>
      <c r="UU2014" s="6"/>
      <c r="UV2014" s="6"/>
      <c r="UW2014" s="6"/>
      <c r="UX2014" s="6"/>
      <c r="UY2014" s="6"/>
      <c r="UZ2014" s="6"/>
      <c r="VA2014" s="6"/>
      <c r="VM2014" s="6"/>
      <c r="VN2014" s="6"/>
      <c r="VO2014" s="6"/>
      <c r="VP2014" s="6"/>
      <c r="VQ2014" s="6"/>
      <c r="VR2014" s="6"/>
      <c r="VS2014" s="6"/>
      <c r="VT2014" s="6"/>
      <c r="VU2014" s="6"/>
      <c r="VV2014" s="6"/>
      <c r="VW2014" s="6"/>
      <c r="VX2014" s="6"/>
      <c r="VY2014" s="6"/>
      <c r="VZ2014" s="6"/>
      <c r="WA2014" s="6"/>
      <c r="WB2014" s="6"/>
      <c r="WC2014" s="6"/>
      <c r="WD2014" s="6"/>
      <c r="WE2014" s="6"/>
      <c r="WF2014" s="6"/>
      <c r="WO2014" s="6"/>
      <c r="WP2014" s="6"/>
      <c r="WQ2014" s="6"/>
      <c r="WR2014" s="6"/>
      <c r="WS2014" s="6"/>
      <c r="WT2014" s="6"/>
      <c r="WU2014" s="6"/>
      <c r="WV2014" s="6"/>
      <c r="WW2014" s="6"/>
      <c r="WX2014" s="6"/>
      <c r="WY2014" s="6"/>
      <c r="WZ2014" s="6"/>
      <c r="XA2014" s="6"/>
      <c r="XB2014" s="6"/>
      <c r="XC2014" s="6"/>
      <c r="XD2014" s="6"/>
      <c r="XE2014" s="6"/>
      <c r="XF2014" s="6"/>
      <c r="XG2014" s="6"/>
      <c r="XH2014" s="6"/>
    </row>
    <row r="2015" spans="2:632" s="4" customFormat="1" x14ac:dyDescent="0.2">
      <c r="B2015" s="6"/>
      <c r="C2015" s="6"/>
      <c r="E2015" s="6"/>
      <c r="UH2015" s="6"/>
      <c r="UI2015" s="6"/>
      <c r="UJ2015" s="6"/>
      <c r="UK2015" s="6"/>
      <c r="UL2015" s="6"/>
      <c r="UM2015" s="6"/>
      <c r="UN2015" s="6"/>
      <c r="UO2015" s="6"/>
      <c r="UP2015" s="6"/>
      <c r="UQ2015" s="6"/>
      <c r="UR2015" s="6"/>
      <c r="US2015" s="6"/>
      <c r="UT2015" s="6"/>
      <c r="UU2015" s="6"/>
      <c r="UV2015" s="6"/>
      <c r="UW2015" s="6"/>
      <c r="UX2015" s="6"/>
      <c r="UY2015" s="6"/>
      <c r="UZ2015" s="6"/>
      <c r="VA2015" s="6"/>
      <c r="VM2015" s="6"/>
      <c r="VN2015" s="6"/>
      <c r="VO2015" s="6"/>
      <c r="VP2015" s="6"/>
      <c r="VQ2015" s="6"/>
      <c r="VR2015" s="6"/>
      <c r="VS2015" s="6"/>
      <c r="VT2015" s="6"/>
      <c r="VU2015" s="6"/>
      <c r="VV2015" s="6"/>
      <c r="VW2015" s="6"/>
      <c r="VX2015" s="6"/>
      <c r="VY2015" s="6"/>
      <c r="VZ2015" s="6"/>
      <c r="WA2015" s="6"/>
      <c r="WB2015" s="6"/>
      <c r="WC2015" s="6"/>
      <c r="WD2015" s="6"/>
      <c r="WE2015" s="6"/>
      <c r="WF2015" s="6"/>
      <c r="WO2015" s="6"/>
      <c r="WP2015" s="6"/>
      <c r="WQ2015" s="6"/>
      <c r="WR2015" s="6"/>
      <c r="WS2015" s="6"/>
      <c r="WT2015" s="6"/>
      <c r="WU2015" s="6"/>
      <c r="WV2015" s="6"/>
      <c r="WW2015" s="6"/>
      <c r="WX2015" s="6"/>
      <c r="WY2015" s="6"/>
      <c r="WZ2015" s="6"/>
      <c r="XA2015" s="6"/>
      <c r="XB2015" s="6"/>
      <c r="XC2015" s="6"/>
      <c r="XD2015" s="6"/>
      <c r="XE2015" s="6"/>
      <c r="XF2015" s="6"/>
      <c r="XG2015" s="6"/>
      <c r="XH2015" s="6"/>
    </row>
    <row r="2016" spans="2:632" s="4" customFormat="1" x14ac:dyDescent="0.2">
      <c r="B2016" s="6"/>
      <c r="C2016" s="6"/>
      <c r="E2016" s="6"/>
      <c r="UH2016" s="6"/>
      <c r="UI2016" s="6"/>
      <c r="UJ2016" s="6"/>
      <c r="UK2016" s="6"/>
      <c r="UL2016" s="6"/>
      <c r="UM2016" s="6"/>
      <c r="UN2016" s="6"/>
      <c r="UO2016" s="6"/>
      <c r="UP2016" s="6"/>
      <c r="UQ2016" s="6"/>
      <c r="UR2016" s="6"/>
      <c r="US2016" s="6"/>
      <c r="UT2016" s="6"/>
      <c r="UU2016" s="6"/>
      <c r="UV2016" s="6"/>
      <c r="UW2016" s="6"/>
      <c r="UX2016" s="6"/>
      <c r="UY2016" s="6"/>
      <c r="UZ2016" s="6"/>
      <c r="VA2016" s="6"/>
      <c r="VM2016" s="6"/>
      <c r="VN2016" s="6"/>
      <c r="VO2016" s="6"/>
      <c r="VP2016" s="6"/>
      <c r="VQ2016" s="6"/>
      <c r="VR2016" s="6"/>
      <c r="VS2016" s="6"/>
      <c r="VT2016" s="6"/>
      <c r="VU2016" s="6"/>
      <c r="VV2016" s="6"/>
      <c r="VW2016" s="6"/>
      <c r="VX2016" s="6"/>
      <c r="VY2016" s="6"/>
      <c r="VZ2016" s="6"/>
      <c r="WA2016" s="6"/>
      <c r="WB2016" s="6"/>
      <c r="WC2016" s="6"/>
      <c r="WD2016" s="6"/>
      <c r="WE2016" s="6"/>
      <c r="WF2016" s="6"/>
      <c r="WO2016" s="6"/>
      <c r="WP2016" s="6"/>
      <c r="WQ2016" s="6"/>
      <c r="WR2016" s="6"/>
      <c r="WS2016" s="6"/>
      <c r="WT2016" s="6"/>
      <c r="WU2016" s="6"/>
      <c r="WV2016" s="6"/>
      <c r="WW2016" s="6"/>
      <c r="WX2016" s="6"/>
      <c r="WY2016" s="6"/>
      <c r="WZ2016" s="6"/>
      <c r="XA2016" s="6"/>
      <c r="XB2016" s="6"/>
      <c r="XC2016" s="6"/>
      <c r="XD2016" s="6"/>
      <c r="XE2016" s="6"/>
      <c r="XF2016" s="6"/>
      <c r="XG2016" s="6"/>
      <c r="XH2016" s="6"/>
    </row>
    <row r="2017" spans="2:632" s="4" customFormat="1" x14ac:dyDescent="0.2">
      <c r="B2017" s="6"/>
      <c r="C2017" s="6"/>
      <c r="E2017" s="6"/>
      <c r="UH2017" s="6"/>
      <c r="UI2017" s="6"/>
      <c r="UJ2017" s="6"/>
      <c r="UK2017" s="6"/>
      <c r="UL2017" s="6"/>
      <c r="UM2017" s="6"/>
      <c r="UN2017" s="6"/>
      <c r="UO2017" s="6"/>
      <c r="UP2017" s="6"/>
      <c r="UQ2017" s="6"/>
      <c r="UR2017" s="6"/>
      <c r="US2017" s="6"/>
      <c r="UT2017" s="6"/>
      <c r="UU2017" s="6"/>
      <c r="UV2017" s="6"/>
      <c r="UW2017" s="6"/>
      <c r="UX2017" s="6"/>
      <c r="UY2017" s="6"/>
      <c r="UZ2017" s="6"/>
      <c r="VA2017" s="6"/>
      <c r="VM2017" s="6"/>
      <c r="VN2017" s="6"/>
      <c r="VO2017" s="6"/>
      <c r="VP2017" s="6"/>
      <c r="VQ2017" s="6"/>
      <c r="VR2017" s="6"/>
      <c r="VS2017" s="6"/>
      <c r="VT2017" s="6"/>
      <c r="VU2017" s="6"/>
      <c r="VV2017" s="6"/>
      <c r="VW2017" s="6"/>
      <c r="VX2017" s="6"/>
      <c r="VY2017" s="6"/>
      <c r="VZ2017" s="6"/>
      <c r="WA2017" s="6"/>
      <c r="WB2017" s="6"/>
      <c r="WC2017" s="6"/>
      <c r="WD2017" s="6"/>
      <c r="WE2017" s="6"/>
      <c r="WF2017" s="6"/>
      <c r="WO2017" s="6"/>
      <c r="WP2017" s="6"/>
      <c r="WQ2017" s="6"/>
      <c r="WR2017" s="6"/>
      <c r="WS2017" s="6"/>
      <c r="WT2017" s="6"/>
      <c r="WU2017" s="6"/>
      <c r="WV2017" s="6"/>
      <c r="WW2017" s="6"/>
      <c r="WX2017" s="6"/>
      <c r="WY2017" s="6"/>
      <c r="WZ2017" s="6"/>
      <c r="XA2017" s="6"/>
      <c r="XB2017" s="6"/>
      <c r="XC2017" s="6"/>
      <c r="XD2017" s="6"/>
      <c r="XE2017" s="6"/>
      <c r="XF2017" s="6"/>
      <c r="XG2017" s="6"/>
      <c r="XH2017" s="6"/>
    </row>
    <row r="2018" spans="2:632" s="4" customFormat="1" x14ac:dyDescent="0.2">
      <c r="B2018" s="6"/>
      <c r="C2018" s="6"/>
      <c r="E2018" s="6"/>
      <c r="UH2018" s="6"/>
      <c r="UI2018" s="6"/>
      <c r="UJ2018" s="6"/>
      <c r="UK2018" s="6"/>
      <c r="UL2018" s="6"/>
      <c r="UM2018" s="6"/>
      <c r="UN2018" s="6"/>
      <c r="UO2018" s="6"/>
      <c r="UP2018" s="6"/>
      <c r="UQ2018" s="6"/>
      <c r="UR2018" s="6"/>
      <c r="US2018" s="6"/>
      <c r="UT2018" s="6"/>
      <c r="UU2018" s="6"/>
      <c r="UV2018" s="6"/>
      <c r="UW2018" s="6"/>
      <c r="UX2018" s="6"/>
      <c r="UY2018" s="6"/>
      <c r="UZ2018" s="6"/>
      <c r="VA2018" s="6"/>
      <c r="VM2018" s="6"/>
      <c r="VN2018" s="6"/>
      <c r="VO2018" s="6"/>
      <c r="VP2018" s="6"/>
      <c r="VQ2018" s="6"/>
      <c r="VR2018" s="6"/>
      <c r="VS2018" s="6"/>
      <c r="VT2018" s="6"/>
      <c r="VU2018" s="6"/>
      <c r="VV2018" s="6"/>
      <c r="VW2018" s="6"/>
      <c r="VX2018" s="6"/>
      <c r="VY2018" s="6"/>
      <c r="VZ2018" s="6"/>
      <c r="WA2018" s="6"/>
      <c r="WB2018" s="6"/>
      <c r="WC2018" s="6"/>
      <c r="WD2018" s="6"/>
      <c r="WE2018" s="6"/>
      <c r="WF2018" s="6"/>
      <c r="WO2018" s="6"/>
      <c r="WP2018" s="6"/>
      <c r="WQ2018" s="6"/>
      <c r="WR2018" s="6"/>
      <c r="WS2018" s="6"/>
      <c r="WT2018" s="6"/>
      <c r="WU2018" s="6"/>
      <c r="WV2018" s="6"/>
      <c r="WW2018" s="6"/>
      <c r="WX2018" s="6"/>
      <c r="WY2018" s="6"/>
      <c r="WZ2018" s="6"/>
      <c r="XA2018" s="6"/>
      <c r="XB2018" s="6"/>
      <c r="XC2018" s="6"/>
      <c r="XD2018" s="6"/>
      <c r="XE2018" s="6"/>
      <c r="XF2018" s="6"/>
      <c r="XG2018" s="6"/>
      <c r="XH2018" s="6"/>
    </row>
    <row r="2019" spans="2:632" s="4" customFormat="1" x14ac:dyDescent="0.2">
      <c r="B2019" s="6"/>
      <c r="C2019" s="6"/>
      <c r="E2019" s="6"/>
      <c r="UH2019" s="6"/>
      <c r="UI2019" s="6"/>
      <c r="UJ2019" s="6"/>
      <c r="UK2019" s="6"/>
      <c r="UL2019" s="6"/>
      <c r="UM2019" s="6"/>
      <c r="UN2019" s="6"/>
      <c r="UO2019" s="6"/>
      <c r="UP2019" s="6"/>
      <c r="UQ2019" s="6"/>
      <c r="UR2019" s="6"/>
      <c r="US2019" s="6"/>
      <c r="UT2019" s="6"/>
      <c r="UU2019" s="6"/>
      <c r="UV2019" s="6"/>
      <c r="UW2019" s="6"/>
      <c r="UX2019" s="6"/>
      <c r="UY2019" s="6"/>
      <c r="UZ2019" s="6"/>
      <c r="VA2019" s="6"/>
      <c r="VM2019" s="6"/>
      <c r="VN2019" s="6"/>
      <c r="VO2019" s="6"/>
      <c r="VP2019" s="6"/>
      <c r="VQ2019" s="6"/>
      <c r="VR2019" s="6"/>
      <c r="VS2019" s="6"/>
      <c r="VT2019" s="6"/>
      <c r="VU2019" s="6"/>
      <c r="VV2019" s="6"/>
      <c r="VW2019" s="6"/>
      <c r="VX2019" s="6"/>
      <c r="VY2019" s="6"/>
      <c r="VZ2019" s="6"/>
      <c r="WA2019" s="6"/>
      <c r="WB2019" s="6"/>
      <c r="WC2019" s="6"/>
      <c r="WD2019" s="6"/>
      <c r="WE2019" s="6"/>
      <c r="WF2019" s="6"/>
      <c r="WO2019" s="6"/>
      <c r="WP2019" s="6"/>
      <c r="WQ2019" s="6"/>
      <c r="WR2019" s="6"/>
      <c r="WS2019" s="6"/>
      <c r="WT2019" s="6"/>
      <c r="WU2019" s="6"/>
      <c r="WV2019" s="6"/>
      <c r="WW2019" s="6"/>
      <c r="WX2019" s="6"/>
      <c r="WY2019" s="6"/>
      <c r="WZ2019" s="6"/>
      <c r="XA2019" s="6"/>
      <c r="XB2019" s="6"/>
      <c r="XC2019" s="6"/>
      <c r="XD2019" s="6"/>
      <c r="XE2019" s="6"/>
      <c r="XF2019" s="6"/>
      <c r="XG2019" s="6"/>
      <c r="XH2019" s="6"/>
    </row>
    <row r="2020" spans="2:632" s="4" customFormat="1" x14ac:dyDescent="0.2">
      <c r="B2020" s="6"/>
      <c r="C2020" s="6"/>
      <c r="E2020" s="6"/>
      <c r="UH2020" s="6"/>
      <c r="UI2020" s="6"/>
      <c r="UJ2020" s="6"/>
      <c r="UK2020" s="6"/>
      <c r="UL2020" s="6"/>
      <c r="UM2020" s="6"/>
      <c r="UN2020" s="6"/>
      <c r="UO2020" s="6"/>
      <c r="UP2020" s="6"/>
      <c r="UQ2020" s="6"/>
      <c r="UR2020" s="6"/>
      <c r="US2020" s="6"/>
      <c r="UT2020" s="6"/>
      <c r="UU2020" s="6"/>
      <c r="UV2020" s="6"/>
      <c r="UW2020" s="6"/>
      <c r="UX2020" s="6"/>
      <c r="UY2020" s="6"/>
      <c r="UZ2020" s="6"/>
      <c r="VA2020" s="6"/>
      <c r="VM2020" s="6"/>
      <c r="VN2020" s="6"/>
      <c r="VO2020" s="6"/>
      <c r="VP2020" s="6"/>
      <c r="VQ2020" s="6"/>
      <c r="VR2020" s="6"/>
      <c r="VS2020" s="6"/>
      <c r="VT2020" s="6"/>
      <c r="VU2020" s="6"/>
      <c r="VV2020" s="6"/>
      <c r="VW2020" s="6"/>
      <c r="VX2020" s="6"/>
      <c r="VY2020" s="6"/>
      <c r="VZ2020" s="6"/>
      <c r="WA2020" s="6"/>
      <c r="WB2020" s="6"/>
      <c r="WC2020" s="6"/>
      <c r="WD2020" s="6"/>
      <c r="WE2020" s="6"/>
      <c r="WF2020" s="6"/>
      <c r="WO2020" s="6"/>
      <c r="WP2020" s="6"/>
      <c r="WQ2020" s="6"/>
      <c r="WR2020" s="6"/>
      <c r="WS2020" s="6"/>
      <c r="WT2020" s="6"/>
      <c r="WU2020" s="6"/>
      <c r="WV2020" s="6"/>
      <c r="WW2020" s="6"/>
      <c r="WX2020" s="6"/>
      <c r="WY2020" s="6"/>
      <c r="WZ2020" s="6"/>
      <c r="XA2020" s="6"/>
      <c r="XB2020" s="6"/>
      <c r="XC2020" s="6"/>
      <c r="XD2020" s="6"/>
      <c r="XE2020" s="6"/>
      <c r="XF2020" s="6"/>
      <c r="XG2020" s="6"/>
      <c r="XH2020" s="6"/>
    </row>
    <row r="2021" spans="2:632" s="4" customFormat="1" x14ac:dyDescent="0.2">
      <c r="B2021" s="6"/>
      <c r="C2021" s="6"/>
      <c r="E2021" s="6"/>
      <c r="UH2021" s="6"/>
      <c r="UI2021" s="6"/>
      <c r="UJ2021" s="6"/>
      <c r="UK2021" s="6"/>
      <c r="UL2021" s="6"/>
      <c r="UM2021" s="6"/>
      <c r="UN2021" s="6"/>
      <c r="UO2021" s="6"/>
      <c r="UP2021" s="6"/>
      <c r="UQ2021" s="6"/>
      <c r="UR2021" s="6"/>
      <c r="US2021" s="6"/>
      <c r="UT2021" s="6"/>
      <c r="UU2021" s="6"/>
      <c r="UV2021" s="6"/>
      <c r="UW2021" s="6"/>
      <c r="UX2021" s="6"/>
      <c r="UY2021" s="6"/>
      <c r="UZ2021" s="6"/>
      <c r="VA2021" s="6"/>
      <c r="VM2021" s="6"/>
      <c r="VN2021" s="6"/>
      <c r="VO2021" s="6"/>
      <c r="VP2021" s="6"/>
      <c r="VQ2021" s="6"/>
      <c r="VR2021" s="6"/>
      <c r="VS2021" s="6"/>
      <c r="VT2021" s="6"/>
      <c r="VU2021" s="6"/>
      <c r="VV2021" s="6"/>
      <c r="VW2021" s="6"/>
      <c r="VX2021" s="6"/>
      <c r="VY2021" s="6"/>
      <c r="VZ2021" s="6"/>
      <c r="WA2021" s="6"/>
      <c r="WB2021" s="6"/>
      <c r="WC2021" s="6"/>
      <c r="WD2021" s="6"/>
      <c r="WE2021" s="6"/>
      <c r="WF2021" s="6"/>
      <c r="WO2021" s="6"/>
      <c r="WP2021" s="6"/>
      <c r="WQ2021" s="6"/>
      <c r="WR2021" s="6"/>
      <c r="WS2021" s="6"/>
      <c r="WT2021" s="6"/>
      <c r="WU2021" s="6"/>
      <c r="WV2021" s="6"/>
      <c r="WW2021" s="6"/>
      <c r="WX2021" s="6"/>
      <c r="WY2021" s="6"/>
      <c r="WZ2021" s="6"/>
      <c r="XA2021" s="6"/>
      <c r="XB2021" s="6"/>
      <c r="XC2021" s="6"/>
      <c r="XD2021" s="6"/>
      <c r="XE2021" s="6"/>
      <c r="XF2021" s="6"/>
      <c r="XG2021" s="6"/>
      <c r="XH2021" s="6"/>
    </row>
    <row r="2022" spans="2:632" s="4" customFormat="1" x14ac:dyDescent="0.2">
      <c r="B2022" s="6"/>
      <c r="C2022" s="6"/>
      <c r="E2022" s="6"/>
      <c r="UH2022" s="6"/>
      <c r="UI2022" s="6"/>
      <c r="UJ2022" s="6"/>
      <c r="UK2022" s="6"/>
      <c r="UL2022" s="6"/>
      <c r="UM2022" s="6"/>
      <c r="UN2022" s="6"/>
      <c r="UO2022" s="6"/>
      <c r="UP2022" s="6"/>
      <c r="UQ2022" s="6"/>
      <c r="UR2022" s="6"/>
      <c r="US2022" s="6"/>
      <c r="UT2022" s="6"/>
      <c r="UU2022" s="6"/>
      <c r="UV2022" s="6"/>
      <c r="UW2022" s="6"/>
      <c r="UX2022" s="6"/>
      <c r="UY2022" s="6"/>
      <c r="UZ2022" s="6"/>
      <c r="VA2022" s="6"/>
      <c r="VM2022" s="6"/>
      <c r="VN2022" s="6"/>
      <c r="VO2022" s="6"/>
      <c r="VP2022" s="6"/>
      <c r="VQ2022" s="6"/>
      <c r="VR2022" s="6"/>
      <c r="VS2022" s="6"/>
      <c r="VT2022" s="6"/>
      <c r="VU2022" s="6"/>
      <c r="VV2022" s="6"/>
      <c r="VW2022" s="6"/>
      <c r="VX2022" s="6"/>
      <c r="VY2022" s="6"/>
      <c r="VZ2022" s="6"/>
      <c r="WA2022" s="6"/>
      <c r="WB2022" s="6"/>
      <c r="WC2022" s="6"/>
      <c r="WD2022" s="6"/>
      <c r="WE2022" s="6"/>
      <c r="WF2022" s="6"/>
      <c r="WO2022" s="6"/>
      <c r="WP2022" s="6"/>
      <c r="WQ2022" s="6"/>
      <c r="WR2022" s="6"/>
      <c r="WS2022" s="6"/>
      <c r="WT2022" s="6"/>
      <c r="WU2022" s="6"/>
      <c r="WV2022" s="6"/>
      <c r="WW2022" s="6"/>
      <c r="WX2022" s="6"/>
      <c r="WY2022" s="6"/>
      <c r="WZ2022" s="6"/>
      <c r="XA2022" s="6"/>
      <c r="XB2022" s="6"/>
      <c r="XC2022" s="6"/>
      <c r="XD2022" s="6"/>
      <c r="XE2022" s="6"/>
      <c r="XF2022" s="6"/>
      <c r="XG2022" s="6"/>
      <c r="XH2022" s="6"/>
    </row>
    <row r="2023" spans="2:632" s="4" customFormat="1" x14ac:dyDescent="0.2">
      <c r="B2023" s="6"/>
      <c r="C2023" s="6"/>
      <c r="E2023" s="6"/>
      <c r="UH2023" s="6"/>
      <c r="UI2023" s="6"/>
      <c r="UJ2023" s="6"/>
      <c r="UK2023" s="6"/>
      <c r="UL2023" s="6"/>
      <c r="UM2023" s="6"/>
      <c r="UN2023" s="6"/>
      <c r="UO2023" s="6"/>
      <c r="UP2023" s="6"/>
      <c r="UQ2023" s="6"/>
      <c r="UR2023" s="6"/>
      <c r="US2023" s="6"/>
      <c r="UT2023" s="6"/>
      <c r="UU2023" s="6"/>
      <c r="UV2023" s="6"/>
      <c r="UW2023" s="6"/>
      <c r="UX2023" s="6"/>
      <c r="UY2023" s="6"/>
      <c r="UZ2023" s="6"/>
      <c r="VA2023" s="6"/>
      <c r="VM2023" s="6"/>
      <c r="VN2023" s="6"/>
      <c r="VO2023" s="6"/>
      <c r="VP2023" s="6"/>
      <c r="VQ2023" s="6"/>
      <c r="VR2023" s="6"/>
      <c r="VS2023" s="6"/>
      <c r="VT2023" s="6"/>
      <c r="VU2023" s="6"/>
      <c r="VV2023" s="6"/>
      <c r="VW2023" s="6"/>
      <c r="VX2023" s="6"/>
      <c r="VY2023" s="6"/>
      <c r="VZ2023" s="6"/>
      <c r="WA2023" s="6"/>
      <c r="WB2023" s="6"/>
      <c r="WC2023" s="6"/>
      <c r="WD2023" s="6"/>
      <c r="WE2023" s="6"/>
      <c r="WF2023" s="6"/>
      <c r="WO2023" s="6"/>
      <c r="WP2023" s="6"/>
      <c r="WQ2023" s="6"/>
      <c r="WR2023" s="6"/>
      <c r="WS2023" s="6"/>
      <c r="WT2023" s="6"/>
      <c r="WU2023" s="6"/>
      <c r="WV2023" s="6"/>
      <c r="WW2023" s="6"/>
      <c r="WX2023" s="6"/>
      <c r="WY2023" s="6"/>
      <c r="WZ2023" s="6"/>
      <c r="XA2023" s="6"/>
      <c r="XB2023" s="6"/>
      <c r="XC2023" s="6"/>
      <c r="XD2023" s="6"/>
      <c r="XE2023" s="6"/>
      <c r="XF2023" s="6"/>
      <c r="XG2023" s="6"/>
      <c r="XH2023" s="6"/>
    </row>
    <row r="2024" spans="2:632" s="4" customFormat="1" x14ac:dyDescent="0.2">
      <c r="B2024" s="6"/>
      <c r="C2024" s="6"/>
      <c r="E2024" s="6"/>
      <c r="UH2024" s="6"/>
      <c r="UI2024" s="6"/>
      <c r="UJ2024" s="6"/>
      <c r="UK2024" s="6"/>
      <c r="UL2024" s="6"/>
      <c r="UM2024" s="6"/>
      <c r="UN2024" s="6"/>
      <c r="UO2024" s="6"/>
      <c r="UP2024" s="6"/>
      <c r="UQ2024" s="6"/>
      <c r="UR2024" s="6"/>
      <c r="US2024" s="6"/>
      <c r="UT2024" s="6"/>
      <c r="UU2024" s="6"/>
      <c r="UV2024" s="6"/>
      <c r="UW2024" s="6"/>
      <c r="UX2024" s="6"/>
      <c r="UY2024" s="6"/>
      <c r="UZ2024" s="6"/>
      <c r="VA2024" s="6"/>
      <c r="VM2024" s="6"/>
      <c r="VN2024" s="6"/>
      <c r="VO2024" s="6"/>
      <c r="VP2024" s="6"/>
      <c r="VQ2024" s="6"/>
      <c r="VR2024" s="6"/>
      <c r="VS2024" s="6"/>
      <c r="VT2024" s="6"/>
      <c r="VU2024" s="6"/>
      <c r="VV2024" s="6"/>
      <c r="VW2024" s="6"/>
      <c r="VX2024" s="6"/>
      <c r="VY2024" s="6"/>
      <c r="VZ2024" s="6"/>
      <c r="WA2024" s="6"/>
      <c r="WB2024" s="6"/>
      <c r="WC2024" s="6"/>
      <c r="WD2024" s="6"/>
      <c r="WE2024" s="6"/>
      <c r="WF2024" s="6"/>
      <c r="WO2024" s="6"/>
      <c r="WP2024" s="6"/>
      <c r="WQ2024" s="6"/>
      <c r="WR2024" s="6"/>
      <c r="WS2024" s="6"/>
      <c r="WT2024" s="6"/>
      <c r="WU2024" s="6"/>
      <c r="WV2024" s="6"/>
      <c r="WW2024" s="6"/>
      <c r="WX2024" s="6"/>
      <c r="WY2024" s="6"/>
      <c r="WZ2024" s="6"/>
      <c r="XA2024" s="6"/>
      <c r="XB2024" s="6"/>
      <c r="XC2024" s="6"/>
      <c r="XD2024" s="6"/>
      <c r="XE2024" s="6"/>
      <c r="XF2024" s="6"/>
      <c r="XG2024" s="6"/>
      <c r="XH2024" s="6"/>
    </row>
    <row r="2025" spans="2:632" s="4" customFormat="1" x14ac:dyDescent="0.2">
      <c r="B2025" s="6"/>
      <c r="C2025" s="6"/>
      <c r="E2025" s="6"/>
      <c r="UH2025" s="6"/>
      <c r="UI2025" s="6"/>
      <c r="UJ2025" s="6"/>
      <c r="UK2025" s="6"/>
      <c r="UL2025" s="6"/>
      <c r="UM2025" s="6"/>
      <c r="UN2025" s="6"/>
      <c r="UO2025" s="6"/>
      <c r="UP2025" s="6"/>
      <c r="UQ2025" s="6"/>
      <c r="UR2025" s="6"/>
      <c r="US2025" s="6"/>
      <c r="UT2025" s="6"/>
      <c r="UU2025" s="6"/>
      <c r="UV2025" s="6"/>
      <c r="UW2025" s="6"/>
      <c r="UX2025" s="6"/>
      <c r="UY2025" s="6"/>
      <c r="UZ2025" s="6"/>
      <c r="VA2025" s="6"/>
      <c r="VM2025" s="6"/>
      <c r="VN2025" s="6"/>
      <c r="VO2025" s="6"/>
      <c r="VP2025" s="6"/>
      <c r="VQ2025" s="6"/>
      <c r="VR2025" s="6"/>
      <c r="VS2025" s="6"/>
      <c r="VT2025" s="6"/>
      <c r="VU2025" s="6"/>
      <c r="VV2025" s="6"/>
      <c r="VW2025" s="6"/>
      <c r="VX2025" s="6"/>
      <c r="VY2025" s="6"/>
      <c r="VZ2025" s="6"/>
      <c r="WA2025" s="6"/>
      <c r="WB2025" s="6"/>
      <c r="WC2025" s="6"/>
      <c r="WD2025" s="6"/>
      <c r="WE2025" s="6"/>
      <c r="WF2025" s="6"/>
      <c r="WO2025" s="6"/>
      <c r="WP2025" s="6"/>
      <c r="WQ2025" s="6"/>
      <c r="WR2025" s="6"/>
      <c r="WS2025" s="6"/>
      <c r="WT2025" s="6"/>
      <c r="WU2025" s="6"/>
      <c r="WV2025" s="6"/>
      <c r="WW2025" s="6"/>
      <c r="WX2025" s="6"/>
      <c r="WY2025" s="6"/>
      <c r="WZ2025" s="6"/>
      <c r="XA2025" s="6"/>
      <c r="XB2025" s="6"/>
      <c r="XC2025" s="6"/>
      <c r="XD2025" s="6"/>
      <c r="XE2025" s="6"/>
      <c r="XF2025" s="6"/>
      <c r="XG2025" s="6"/>
      <c r="XH2025" s="6"/>
    </row>
    <row r="2026" spans="2:632" s="4" customFormat="1" x14ac:dyDescent="0.2">
      <c r="B2026" s="6"/>
      <c r="C2026" s="6"/>
      <c r="E2026" s="6"/>
      <c r="UH2026" s="6"/>
      <c r="UI2026" s="6"/>
      <c r="UJ2026" s="6"/>
      <c r="UK2026" s="6"/>
      <c r="UL2026" s="6"/>
      <c r="UM2026" s="6"/>
      <c r="UN2026" s="6"/>
      <c r="UO2026" s="6"/>
      <c r="UP2026" s="6"/>
      <c r="UQ2026" s="6"/>
      <c r="UR2026" s="6"/>
      <c r="US2026" s="6"/>
      <c r="UT2026" s="6"/>
      <c r="UU2026" s="6"/>
      <c r="UV2026" s="6"/>
      <c r="UW2026" s="6"/>
      <c r="UX2026" s="6"/>
      <c r="UY2026" s="6"/>
      <c r="UZ2026" s="6"/>
      <c r="VA2026" s="6"/>
      <c r="VM2026" s="6"/>
      <c r="VN2026" s="6"/>
      <c r="VO2026" s="6"/>
      <c r="VP2026" s="6"/>
      <c r="VQ2026" s="6"/>
      <c r="VR2026" s="6"/>
      <c r="VS2026" s="6"/>
      <c r="VT2026" s="6"/>
      <c r="VU2026" s="6"/>
      <c r="VV2026" s="6"/>
      <c r="VW2026" s="6"/>
      <c r="VX2026" s="6"/>
      <c r="VY2026" s="6"/>
      <c r="VZ2026" s="6"/>
      <c r="WA2026" s="6"/>
      <c r="WB2026" s="6"/>
      <c r="WC2026" s="6"/>
      <c r="WD2026" s="6"/>
      <c r="WE2026" s="6"/>
      <c r="WF2026" s="6"/>
      <c r="WO2026" s="6"/>
      <c r="WP2026" s="6"/>
      <c r="WQ2026" s="6"/>
      <c r="WR2026" s="6"/>
      <c r="WS2026" s="6"/>
      <c r="WT2026" s="6"/>
      <c r="WU2026" s="6"/>
      <c r="WV2026" s="6"/>
      <c r="WW2026" s="6"/>
      <c r="WX2026" s="6"/>
      <c r="WY2026" s="6"/>
      <c r="WZ2026" s="6"/>
      <c r="XA2026" s="6"/>
      <c r="XB2026" s="6"/>
      <c r="XC2026" s="6"/>
      <c r="XD2026" s="6"/>
      <c r="XE2026" s="6"/>
      <c r="XF2026" s="6"/>
      <c r="XG2026" s="6"/>
      <c r="XH2026" s="6"/>
    </row>
    <row r="2027" spans="2:632" s="4" customFormat="1" x14ac:dyDescent="0.2">
      <c r="B2027" s="6"/>
      <c r="C2027" s="6"/>
      <c r="E2027" s="6"/>
      <c r="UH2027" s="6"/>
      <c r="UI2027" s="6"/>
      <c r="UJ2027" s="6"/>
      <c r="UK2027" s="6"/>
      <c r="UL2027" s="6"/>
      <c r="UM2027" s="6"/>
      <c r="UN2027" s="6"/>
      <c r="UO2027" s="6"/>
      <c r="UP2027" s="6"/>
      <c r="UQ2027" s="6"/>
      <c r="UR2027" s="6"/>
      <c r="US2027" s="6"/>
      <c r="UT2027" s="6"/>
      <c r="UU2027" s="6"/>
      <c r="UV2027" s="6"/>
      <c r="UW2027" s="6"/>
      <c r="UX2027" s="6"/>
      <c r="UY2027" s="6"/>
      <c r="UZ2027" s="6"/>
      <c r="VA2027" s="6"/>
      <c r="VM2027" s="6"/>
      <c r="VN2027" s="6"/>
      <c r="VO2027" s="6"/>
      <c r="VP2027" s="6"/>
      <c r="VQ2027" s="6"/>
      <c r="VR2027" s="6"/>
      <c r="VS2027" s="6"/>
      <c r="VT2027" s="6"/>
      <c r="VU2027" s="6"/>
      <c r="VV2027" s="6"/>
      <c r="VW2027" s="6"/>
      <c r="VX2027" s="6"/>
      <c r="VY2027" s="6"/>
      <c r="VZ2027" s="6"/>
      <c r="WA2027" s="6"/>
      <c r="WB2027" s="6"/>
      <c r="WC2027" s="6"/>
      <c r="WD2027" s="6"/>
      <c r="WE2027" s="6"/>
      <c r="WF2027" s="6"/>
      <c r="WO2027" s="6"/>
      <c r="WP2027" s="6"/>
      <c r="WQ2027" s="6"/>
      <c r="WR2027" s="6"/>
      <c r="WS2027" s="6"/>
      <c r="WT2027" s="6"/>
      <c r="WU2027" s="6"/>
      <c r="WV2027" s="6"/>
      <c r="WW2027" s="6"/>
      <c r="WX2027" s="6"/>
      <c r="WY2027" s="6"/>
      <c r="WZ2027" s="6"/>
      <c r="XA2027" s="6"/>
      <c r="XB2027" s="6"/>
      <c r="XC2027" s="6"/>
      <c r="XD2027" s="6"/>
      <c r="XE2027" s="6"/>
      <c r="XF2027" s="6"/>
      <c r="XG2027" s="6"/>
      <c r="XH2027" s="6"/>
    </row>
    <row r="2028" spans="2:632" s="4" customFormat="1" x14ac:dyDescent="0.2">
      <c r="B2028" s="6"/>
      <c r="C2028" s="6"/>
      <c r="E2028" s="6"/>
      <c r="UH2028" s="6"/>
      <c r="UI2028" s="6"/>
      <c r="UJ2028" s="6"/>
      <c r="UK2028" s="6"/>
      <c r="UL2028" s="6"/>
      <c r="UM2028" s="6"/>
      <c r="UN2028" s="6"/>
      <c r="UO2028" s="6"/>
      <c r="UP2028" s="6"/>
      <c r="UQ2028" s="6"/>
      <c r="UR2028" s="6"/>
      <c r="US2028" s="6"/>
      <c r="UT2028" s="6"/>
      <c r="UU2028" s="6"/>
      <c r="UV2028" s="6"/>
      <c r="UW2028" s="6"/>
      <c r="UX2028" s="6"/>
      <c r="UY2028" s="6"/>
      <c r="UZ2028" s="6"/>
      <c r="VA2028" s="6"/>
      <c r="VM2028" s="6"/>
      <c r="VN2028" s="6"/>
      <c r="VO2028" s="6"/>
      <c r="VP2028" s="6"/>
      <c r="VQ2028" s="6"/>
      <c r="VR2028" s="6"/>
      <c r="VS2028" s="6"/>
      <c r="VT2028" s="6"/>
      <c r="VU2028" s="6"/>
      <c r="VV2028" s="6"/>
      <c r="VW2028" s="6"/>
      <c r="VX2028" s="6"/>
      <c r="VY2028" s="6"/>
      <c r="VZ2028" s="6"/>
      <c r="WA2028" s="6"/>
      <c r="WB2028" s="6"/>
      <c r="WC2028" s="6"/>
      <c r="WD2028" s="6"/>
      <c r="WE2028" s="6"/>
      <c r="WF2028" s="6"/>
      <c r="WO2028" s="6"/>
      <c r="WP2028" s="6"/>
      <c r="WQ2028" s="6"/>
      <c r="WR2028" s="6"/>
      <c r="WS2028" s="6"/>
      <c r="WT2028" s="6"/>
      <c r="WU2028" s="6"/>
      <c r="WV2028" s="6"/>
      <c r="WW2028" s="6"/>
      <c r="WX2028" s="6"/>
      <c r="WY2028" s="6"/>
      <c r="WZ2028" s="6"/>
      <c r="XA2028" s="6"/>
      <c r="XB2028" s="6"/>
      <c r="XC2028" s="6"/>
      <c r="XD2028" s="6"/>
      <c r="XE2028" s="6"/>
      <c r="XF2028" s="6"/>
      <c r="XG2028" s="6"/>
      <c r="XH2028" s="6"/>
    </row>
    <row r="2029" spans="2:632" s="4" customFormat="1" x14ac:dyDescent="0.2">
      <c r="B2029" s="6"/>
      <c r="C2029" s="6"/>
      <c r="E2029" s="6"/>
      <c r="UH2029" s="6"/>
      <c r="UI2029" s="6"/>
      <c r="UJ2029" s="6"/>
      <c r="UK2029" s="6"/>
      <c r="UL2029" s="6"/>
      <c r="UM2029" s="6"/>
      <c r="UN2029" s="6"/>
      <c r="UO2029" s="6"/>
      <c r="UP2029" s="6"/>
      <c r="UQ2029" s="6"/>
      <c r="UR2029" s="6"/>
      <c r="US2029" s="6"/>
      <c r="UT2029" s="6"/>
      <c r="UU2029" s="6"/>
      <c r="UV2029" s="6"/>
      <c r="UW2029" s="6"/>
      <c r="UX2029" s="6"/>
      <c r="UY2029" s="6"/>
      <c r="UZ2029" s="6"/>
      <c r="VA2029" s="6"/>
      <c r="VM2029" s="6"/>
      <c r="VN2029" s="6"/>
      <c r="VO2029" s="6"/>
      <c r="VP2029" s="6"/>
      <c r="VQ2029" s="6"/>
      <c r="VR2029" s="6"/>
      <c r="VS2029" s="6"/>
      <c r="VT2029" s="6"/>
      <c r="VU2029" s="6"/>
      <c r="VV2029" s="6"/>
      <c r="VW2029" s="6"/>
      <c r="VX2029" s="6"/>
      <c r="VY2029" s="6"/>
      <c r="VZ2029" s="6"/>
      <c r="WA2029" s="6"/>
      <c r="WB2029" s="6"/>
      <c r="WC2029" s="6"/>
      <c r="WD2029" s="6"/>
      <c r="WE2029" s="6"/>
      <c r="WF2029" s="6"/>
      <c r="WO2029" s="6"/>
      <c r="WP2029" s="6"/>
      <c r="WQ2029" s="6"/>
      <c r="WR2029" s="6"/>
      <c r="WS2029" s="6"/>
      <c r="WT2029" s="6"/>
      <c r="WU2029" s="6"/>
      <c r="WV2029" s="6"/>
      <c r="WW2029" s="6"/>
      <c r="WX2029" s="6"/>
      <c r="WY2029" s="6"/>
      <c r="WZ2029" s="6"/>
      <c r="XA2029" s="6"/>
      <c r="XB2029" s="6"/>
      <c r="XC2029" s="6"/>
      <c r="XD2029" s="6"/>
      <c r="XE2029" s="6"/>
      <c r="XF2029" s="6"/>
      <c r="XG2029" s="6"/>
      <c r="XH2029" s="6"/>
    </row>
    <row r="2030" spans="2:632" s="4" customFormat="1" x14ac:dyDescent="0.2">
      <c r="B2030" s="6"/>
      <c r="C2030" s="6"/>
      <c r="E2030" s="6"/>
      <c r="UH2030" s="6"/>
      <c r="UI2030" s="6"/>
      <c r="UJ2030" s="6"/>
      <c r="UK2030" s="6"/>
      <c r="UL2030" s="6"/>
      <c r="UM2030" s="6"/>
      <c r="UN2030" s="6"/>
      <c r="UO2030" s="6"/>
      <c r="UP2030" s="6"/>
      <c r="UQ2030" s="6"/>
      <c r="UR2030" s="6"/>
      <c r="US2030" s="6"/>
      <c r="UT2030" s="6"/>
      <c r="UU2030" s="6"/>
      <c r="UV2030" s="6"/>
      <c r="UW2030" s="6"/>
      <c r="UX2030" s="6"/>
      <c r="UY2030" s="6"/>
      <c r="UZ2030" s="6"/>
      <c r="VA2030" s="6"/>
      <c r="VM2030" s="6"/>
      <c r="VN2030" s="6"/>
      <c r="VO2030" s="6"/>
      <c r="VP2030" s="6"/>
      <c r="VQ2030" s="6"/>
      <c r="VR2030" s="6"/>
      <c r="VS2030" s="6"/>
      <c r="VT2030" s="6"/>
      <c r="VU2030" s="6"/>
      <c r="VV2030" s="6"/>
      <c r="VW2030" s="6"/>
      <c r="VX2030" s="6"/>
      <c r="VY2030" s="6"/>
      <c r="VZ2030" s="6"/>
      <c r="WA2030" s="6"/>
      <c r="WB2030" s="6"/>
      <c r="WC2030" s="6"/>
      <c r="WD2030" s="6"/>
      <c r="WE2030" s="6"/>
      <c r="WF2030" s="6"/>
      <c r="WO2030" s="6"/>
      <c r="WP2030" s="6"/>
      <c r="WQ2030" s="6"/>
      <c r="WR2030" s="6"/>
      <c r="WS2030" s="6"/>
      <c r="WT2030" s="6"/>
      <c r="WU2030" s="6"/>
      <c r="WV2030" s="6"/>
      <c r="WW2030" s="6"/>
      <c r="WX2030" s="6"/>
      <c r="WY2030" s="6"/>
      <c r="WZ2030" s="6"/>
      <c r="XA2030" s="6"/>
      <c r="XB2030" s="6"/>
      <c r="XC2030" s="6"/>
      <c r="XD2030" s="6"/>
      <c r="XE2030" s="6"/>
      <c r="XF2030" s="6"/>
      <c r="XG2030" s="6"/>
      <c r="XH2030" s="6"/>
    </row>
    <row r="2031" spans="2:632" s="4" customFormat="1" x14ac:dyDescent="0.2">
      <c r="B2031" s="6"/>
      <c r="C2031" s="6"/>
      <c r="E2031" s="6"/>
      <c r="UH2031" s="6"/>
      <c r="UI2031" s="6"/>
      <c r="UJ2031" s="6"/>
      <c r="UK2031" s="6"/>
      <c r="UL2031" s="6"/>
      <c r="UM2031" s="6"/>
      <c r="UN2031" s="6"/>
      <c r="UO2031" s="6"/>
      <c r="UP2031" s="6"/>
      <c r="UQ2031" s="6"/>
      <c r="UR2031" s="6"/>
      <c r="US2031" s="6"/>
      <c r="UT2031" s="6"/>
      <c r="UU2031" s="6"/>
      <c r="UV2031" s="6"/>
      <c r="UW2031" s="6"/>
      <c r="UX2031" s="6"/>
      <c r="UY2031" s="6"/>
      <c r="UZ2031" s="6"/>
      <c r="VA2031" s="6"/>
      <c r="VM2031" s="6"/>
      <c r="VN2031" s="6"/>
      <c r="VO2031" s="6"/>
      <c r="VP2031" s="6"/>
      <c r="VQ2031" s="6"/>
      <c r="VR2031" s="6"/>
      <c r="VS2031" s="6"/>
      <c r="VT2031" s="6"/>
      <c r="VU2031" s="6"/>
      <c r="VV2031" s="6"/>
      <c r="VW2031" s="6"/>
      <c r="VX2031" s="6"/>
      <c r="VY2031" s="6"/>
      <c r="VZ2031" s="6"/>
      <c r="WA2031" s="6"/>
      <c r="WB2031" s="6"/>
      <c r="WC2031" s="6"/>
      <c r="WD2031" s="6"/>
      <c r="WE2031" s="6"/>
      <c r="WF2031" s="6"/>
      <c r="WO2031" s="6"/>
      <c r="WP2031" s="6"/>
      <c r="WQ2031" s="6"/>
      <c r="WR2031" s="6"/>
      <c r="WS2031" s="6"/>
      <c r="WT2031" s="6"/>
      <c r="WU2031" s="6"/>
      <c r="WV2031" s="6"/>
      <c r="WW2031" s="6"/>
      <c r="WX2031" s="6"/>
      <c r="WY2031" s="6"/>
      <c r="WZ2031" s="6"/>
      <c r="XA2031" s="6"/>
      <c r="XB2031" s="6"/>
      <c r="XC2031" s="6"/>
      <c r="XD2031" s="6"/>
      <c r="XE2031" s="6"/>
      <c r="XF2031" s="6"/>
      <c r="XG2031" s="6"/>
      <c r="XH2031" s="6"/>
    </row>
    <row r="2032" spans="2:632" s="4" customFormat="1" x14ac:dyDescent="0.2">
      <c r="B2032" s="6"/>
      <c r="C2032" s="6"/>
      <c r="E2032" s="6"/>
      <c r="UH2032" s="6"/>
      <c r="UI2032" s="6"/>
      <c r="UJ2032" s="6"/>
      <c r="UK2032" s="6"/>
      <c r="UL2032" s="6"/>
      <c r="UM2032" s="6"/>
      <c r="UN2032" s="6"/>
      <c r="UO2032" s="6"/>
      <c r="UP2032" s="6"/>
      <c r="UQ2032" s="6"/>
      <c r="UR2032" s="6"/>
      <c r="US2032" s="6"/>
      <c r="UT2032" s="6"/>
      <c r="UU2032" s="6"/>
      <c r="UV2032" s="6"/>
      <c r="UW2032" s="6"/>
      <c r="UX2032" s="6"/>
      <c r="UY2032" s="6"/>
      <c r="UZ2032" s="6"/>
      <c r="VA2032" s="6"/>
      <c r="VM2032" s="6"/>
      <c r="VN2032" s="6"/>
      <c r="VO2032" s="6"/>
      <c r="VP2032" s="6"/>
      <c r="VQ2032" s="6"/>
      <c r="VR2032" s="6"/>
      <c r="VS2032" s="6"/>
      <c r="VT2032" s="6"/>
      <c r="VU2032" s="6"/>
      <c r="VV2032" s="6"/>
      <c r="VW2032" s="6"/>
      <c r="VX2032" s="6"/>
      <c r="VY2032" s="6"/>
      <c r="VZ2032" s="6"/>
      <c r="WA2032" s="6"/>
      <c r="WB2032" s="6"/>
      <c r="WC2032" s="6"/>
      <c r="WD2032" s="6"/>
      <c r="WE2032" s="6"/>
      <c r="WF2032" s="6"/>
      <c r="WO2032" s="6"/>
      <c r="WP2032" s="6"/>
      <c r="WQ2032" s="6"/>
      <c r="WR2032" s="6"/>
      <c r="WS2032" s="6"/>
      <c r="WT2032" s="6"/>
      <c r="WU2032" s="6"/>
      <c r="WV2032" s="6"/>
      <c r="WW2032" s="6"/>
      <c r="WX2032" s="6"/>
      <c r="WY2032" s="6"/>
      <c r="WZ2032" s="6"/>
      <c r="XA2032" s="6"/>
      <c r="XB2032" s="6"/>
      <c r="XC2032" s="6"/>
      <c r="XD2032" s="6"/>
      <c r="XE2032" s="6"/>
      <c r="XF2032" s="6"/>
      <c r="XG2032" s="6"/>
      <c r="XH2032" s="6"/>
    </row>
    <row r="2033" spans="2:632" s="4" customFormat="1" x14ac:dyDescent="0.2">
      <c r="B2033" s="6"/>
      <c r="C2033" s="6"/>
      <c r="E2033" s="6"/>
      <c r="UH2033" s="6"/>
      <c r="UI2033" s="6"/>
      <c r="UJ2033" s="6"/>
      <c r="UK2033" s="6"/>
      <c r="UL2033" s="6"/>
      <c r="UM2033" s="6"/>
      <c r="UN2033" s="6"/>
      <c r="UO2033" s="6"/>
      <c r="UP2033" s="6"/>
      <c r="UQ2033" s="6"/>
      <c r="UR2033" s="6"/>
      <c r="US2033" s="6"/>
      <c r="UT2033" s="6"/>
      <c r="UU2033" s="6"/>
      <c r="UV2033" s="6"/>
      <c r="UW2033" s="6"/>
      <c r="UX2033" s="6"/>
      <c r="UY2033" s="6"/>
      <c r="UZ2033" s="6"/>
      <c r="VA2033" s="6"/>
      <c r="VM2033" s="6"/>
      <c r="VN2033" s="6"/>
      <c r="VO2033" s="6"/>
      <c r="VP2033" s="6"/>
      <c r="VQ2033" s="6"/>
      <c r="VR2033" s="6"/>
      <c r="VS2033" s="6"/>
      <c r="VT2033" s="6"/>
      <c r="VU2033" s="6"/>
      <c r="VV2033" s="6"/>
      <c r="VW2033" s="6"/>
      <c r="VX2033" s="6"/>
      <c r="VY2033" s="6"/>
      <c r="VZ2033" s="6"/>
      <c r="WA2033" s="6"/>
      <c r="WB2033" s="6"/>
      <c r="WC2033" s="6"/>
      <c r="WD2033" s="6"/>
      <c r="WE2033" s="6"/>
      <c r="WF2033" s="6"/>
      <c r="WO2033" s="6"/>
      <c r="WP2033" s="6"/>
      <c r="WQ2033" s="6"/>
      <c r="WR2033" s="6"/>
      <c r="WS2033" s="6"/>
      <c r="WT2033" s="6"/>
      <c r="WU2033" s="6"/>
      <c r="WV2033" s="6"/>
      <c r="WW2033" s="6"/>
      <c r="WX2033" s="6"/>
      <c r="WY2033" s="6"/>
      <c r="WZ2033" s="6"/>
      <c r="XA2033" s="6"/>
      <c r="XB2033" s="6"/>
      <c r="XC2033" s="6"/>
      <c r="XD2033" s="6"/>
      <c r="XE2033" s="6"/>
      <c r="XF2033" s="6"/>
      <c r="XG2033" s="6"/>
      <c r="XH2033" s="6"/>
    </row>
    <row r="2034" spans="2:632" s="4" customFormat="1" x14ac:dyDescent="0.2">
      <c r="B2034" s="6"/>
      <c r="C2034" s="6"/>
      <c r="E2034" s="6"/>
      <c r="UH2034" s="6"/>
      <c r="UI2034" s="6"/>
      <c r="UJ2034" s="6"/>
      <c r="UK2034" s="6"/>
      <c r="UL2034" s="6"/>
      <c r="UM2034" s="6"/>
      <c r="UN2034" s="6"/>
      <c r="UO2034" s="6"/>
      <c r="UP2034" s="6"/>
      <c r="UQ2034" s="6"/>
      <c r="UR2034" s="6"/>
      <c r="US2034" s="6"/>
      <c r="UT2034" s="6"/>
      <c r="UU2034" s="6"/>
      <c r="UV2034" s="6"/>
      <c r="UW2034" s="6"/>
      <c r="UX2034" s="6"/>
      <c r="UY2034" s="6"/>
      <c r="UZ2034" s="6"/>
      <c r="VA2034" s="6"/>
      <c r="VM2034" s="6"/>
      <c r="VN2034" s="6"/>
      <c r="VO2034" s="6"/>
      <c r="VP2034" s="6"/>
      <c r="VQ2034" s="6"/>
      <c r="VR2034" s="6"/>
      <c r="VS2034" s="6"/>
      <c r="VT2034" s="6"/>
      <c r="VU2034" s="6"/>
      <c r="VV2034" s="6"/>
      <c r="VW2034" s="6"/>
      <c r="VX2034" s="6"/>
      <c r="VY2034" s="6"/>
      <c r="VZ2034" s="6"/>
      <c r="WA2034" s="6"/>
      <c r="WB2034" s="6"/>
      <c r="WC2034" s="6"/>
      <c r="WD2034" s="6"/>
      <c r="WE2034" s="6"/>
      <c r="WF2034" s="6"/>
      <c r="WO2034" s="6"/>
      <c r="WP2034" s="6"/>
      <c r="WQ2034" s="6"/>
      <c r="WR2034" s="6"/>
      <c r="WS2034" s="6"/>
      <c r="WT2034" s="6"/>
      <c r="WU2034" s="6"/>
      <c r="WV2034" s="6"/>
      <c r="WW2034" s="6"/>
      <c r="WX2034" s="6"/>
      <c r="WY2034" s="6"/>
      <c r="WZ2034" s="6"/>
      <c r="XA2034" s="6"/>
      <c r="XB2034" s="6"/>
      <c r="XC2034" s="6"/>
      <c r="XD2034" s="6"/>
      <c r="XE2034" s="6"/>
      <c r="XF2034" s="6"/>
      <c r="XG2034" s="6"/>
      <c r="XH2034" s="6"/>
    </row>
    <row r="2035" spans="2:632" s="4" customFormat="1" x14ac:dyDescent="0.2">
      <c r="B2035" s="6"/>
      <c r="C2035" s="6"/>
      <c r="E2035" s="6"/>
      <c r="UH2035" s="6"/>
      <c r="UI2035" s="6"/>
      <c r="UJ2035" s="6"/>
      <c r="UK2035" s="6"/>
      <c r="UL2035" s="6"/>
      <c r="UM2035" s="6"/>
      <c r="UN2035" s="6"/>
      <c r="UO2035" s="6"/>
      <c r="UP2035" s="6"/>
      <c r="UQ2035" s="6"/>
      <c r="UR2035" s="6"/>
      <c r="US2035" s="6"/>
      <c r="UT2035" s="6"/>
      <c r="UU2035" s="6"/>
      <c r="UV2035" s="6"/>
      <c r="UW2035" s="6"/>
      <c r="UX2035" s="6"/>
      <c r="UY2035" s="6"/>
      <c r="UZ2035" s="6"/>
      <c r="VA2035" s="6"/>
      <c r="VM2035" s="6"/>
      <c r="VN2035" s="6"/>
      <c r="VO2035" s="6"/>
      <c r="VP2035" s="6"/>
      <c r="VQ2035" s="6"/>
      <c r="VR2035" s="6"/>
      <c r="VS2035" s="6"/>
      <c r="VT2035" s="6"/>
      <c r="VU2035" s="6"/>
      <c r="VV2035" s="6"/>
      <c r="VW2035" s="6"/>
      <c r="VX2035" s="6"/>
      <c r="VY2035" s="6"/>
      <c r="VZ2035" s="6"/>
      <c r="WA2035" s="6"/>
      <c r="WB2035" s="6"/>
      <c r="WC2035" s="6"/>
      <c r="WD2035" s="6"/>
      <c r="WE2035" s="6"/>
      <c r="WF2035" s="6"/>
      <c r="WO2035" s="6"/>
      <c r="WP2035" s="6"/>
      <c r="WQ2035" s="6"/>
      <c r="WR2035" s="6"/>
      <c r="WS2035" s="6"/>
      <c r="WT2035" s="6"/>
      <c r="WU2035" s="6"/>
      <c r="WV2035" s="6"/>
      <c r="WW2035" s="6"/>
      <c r="WX2035" s="6"/>
      <c r="WY2035" s="6"/>
      <c r="WZ2035" s="6"/>
      <c r="XA2035" s="6"/>
      <c r="XB2035" s="6"/>
      <c r="XC2035" s="6"/>
      <c r="XD2035" s="6"/>
      <c r="XE2035" s="6"/>
      <c r="XF2035" s="6"/>
      <c r="XG2035" s="6"/>
      <c r="XH2035" s="6"/>
    </row>
    <row r="2036" spans="2:632" s="4" customFormat="1" x14ac:dyDescent="0.2">
      <c r="B2036" s="6"/>
      <c r="C2036" s="6"/>
      <c r="E2036" s="6"/>
      <c r="UH2036" s="6"/>
      <c r="UI2036" s="6"/>
      <c r="UJ2036" s="6"/>
      <c r="UK2036" s="6"/>
      <c r="UL2036" s="6"/>
      <c r="UM2036" s="6"/>
      <c r="UN2036" s="6"/>
      <c r="UO2036" s="6"/>
      <c r="UP2036" s="6"/>
      <c r="UQ2036" s="6"/>
      <c r="UR2036" s="6"/>
      <c r="US2036" s="6"/>
      <c r="UT2036" s="6"/>
      <c r="UU2036" s="6"/>
      <c r="UV2036" s="6"/>
      <c r="UW2036" s="6"/>
      <c r="UX2036" s="6"/>
      <c r="UY2036" s="6"/>
      <c r="UZ2036" s="6"/>
      <c r="VA2036" s="6"/>
      <c r="VM2036" s="6"/>
      <c r="VN2036" s="6"/>
      <c r="VO2036" s="6"/>
      <c r="VP2036" s="6"/>
      <c r="VQ2036" s="6"/>
      <c r="VR2036" s="6"/>
      <c r="VS2036" s="6"/>
      <c r="VT2036" s="6"/>
      <c r="VU2036" s="6"/>
      <c r="VV2036" s="6"/>
      <c r="VW2036" s="6"/>
      <c r="VX2036" s="6"/>
      <c r="VY2036" s="6"/>
      <c r="VZ2036" s="6"/>
      <c r="WA2036" s="6"/>
      <c r="WB2036" s="6"/>
      <c r="WC2036" s="6"/>
      <c r="WD2036" s="6"/>
      <c r="WE2036" s="6"/>
      <c r="WF2036" s="6"/>
      <c r="WO2036" s="6"/>
      <c r="WP2036" s="6"/>
      <c r="WQ2036" s="6"/>
      <c r="WR2036" s="6"/>
      <c r="WS2036" s="6"/>
      <c r="WT2036" s="6"/>
      <c r="WU2036" s="6"/>
      <c r="WV2036" s="6"/>
      <c r="WW2036" s="6"/>
      <c r="WX2036" s="6"/>
      <c r="WY2036" s="6"/>
      <c r="WZ2036" s="6"/>
      <c r="XA2036" s="6"/>
      <c r="XB2036" s="6"/>
      <c r="XC2036" s="6"/>
      <c r="XD2036" s="6"/>
      <c r="XE2036" s="6"/>
      <c r="XF2036" s="6"/>
      <c r="XG2036" s="6"/>
      <c r="XH2036" s="6"/>
    </row>
    <row r="2037" spans="2:632" s="4" customFormat="1" x14ac:dyDescent="0.2">
      <c r="B2037" s="6"/>
      <c r="C2037" s="6"/>
      <c r="E2037" s="6"/>
      <c r="UH2037" s="6"/>
      <c r="UI2037" s="6"/>
      <c r="UJ2037" s="6"/>
      <c r="UK2037" s="6"/>
      <c r="UL2037" s="6"/>
      <c r="UM2037" s="6"/>
      <c r="UN2037" s="6"/>
      <c r="UO2037" s="6"/>
      <c r="UP2037" s="6"/>
      <c r="UQ2037" s="6"/>
      <c r="UR2037" s="6"/>
      <c r="US2037" s="6"/>
      <c r="UT2037" s="6"/>
      <c r="UU2037" s="6"/>
      <c r="UV2037" s="6"/>
      <c r="UW2037" s="6"/>
      <c r="UX2037" s="6"/>
      <c r="UY2037" s="6"/>
      <c r="UZ2037" s="6"/>
      <c r="VA2037" s="6"/>
      <c r="VM2037" s="6"/>
      <c r="VN2037" s="6"/>
      <c r="VO2037" s="6"/>
      <c r="VP2037" s="6"/>
      <c r="VQ2037" s="6"/>
      <c r="VR2037" s="6"/>
      <c r="VS2037" s="6"/>
      <c r="VT2037" s="6"/>
      <c r="VU2037" s="6"/>
      <c r="VV2037" s="6"/>
      <c r="VW2037" s="6"/>
      <c r="VX2037" s="6"/>
      <c r="VY2037" s="6"/>
      <c r="VZ2037" s="6"/>
      <c r="WA2037" s="6"/>
      <c r="WB2037" s="6"/>
      <c r="WC2037" s="6"/>
      <c r="WD2037" s="6"/>
      <c r="WE2037" s="6"/>
      <c r="WF2037" s="6"/>
      <c r="WO2037" s="6"/>
      <c r="WP2037" s="6"/>
      <c r="WQ2037" s="6"/>
      <c r="WR2037" s="6"/>
      <c r="WS2037" s="6"/>
      <c r="WT2037" s="6"/>
      <c r="WU2037" s="6"/>
      <c r="WV2037" s="6"/>
      <c r="WW2037" s="6"/>
      <c r="WX2037" s="6"/>
      <c r="WY2037" s="6"/>
      <c r="WZ2037" s="6"/>
      <c r="XA2037" s="6"/>
      <c r="XB2037" s="6"/>
      <c r="XC2037" s="6"/>
      <c r="XD2037" s="6"/>
      <c r="XE2037" s="6"/>
      <c r="XF2037" s="6"/>
      <c r="XG2037" s="6"/>
      <c r="XH2037" s="6"/>
    </row>
    <row r="2038" spans="2:632" s="4" customFormat="1" x14ac:dyDescent="0.2">
      <c r="B2038" s="6"/>
      <c r="C2038" s="6"/>
      <c r="E2038" s="6"/>
      <c r="UH2038" s="6"/>
      <c r="UI2038" s="6"/>
      <c r="UJ2038" s="6"/>
      <c r="UK2038" s="6"/>
      <c r="UL2038" s="6"/>
      <c r="UM2038" s="6"/>
      <c r="UN2038" s="6"/>
      <c r="UO2038" s="6"/>
      <c r="UP2038" s="6"/>
      <c r="UQ2038" s="6"/>
      <c r="UR2038" s="6"/>
      <c r="US2038" s="6"/>
      <c r="UT2038" s="6"/>
      <c r="UU2038" s="6"/>
      <c r="UV2038" s="6"/>
      <c r="UW2038" s="6"/>
      <c r="UX2038" s="6"/>
      <c r="UY2038" s="6"/>
      <c r="UZ2038" s="6"/>
      <c r="VA2038" s="6"/>
      <c r="VM2038" s="6"/>
      <c r="VN2038" s="6"/>
      <c r="VO2038" s="6"/>
      <c r="VP2038" s="6"/>
      <c r="VQ2038" s="6"/>
      <c r="VR2038" s="6"/>
      <c r="VS2038" s="6"/>
      <c r="VT2038" s="6"/>
      <c r="VU2038" s="6"/>
      <c r="VV2038" s="6"/>
      <c r="VW2038" s="6"/>
      <c r="VX2038" s="6"/>
      <c r="VY2038" s="6"/>
      <c r="VZ2038" s="6"/>
      <c r="WA2038" s="6"/>
      <c r="WB2038" s="6"/>
      <c r="WC2038" s="6"/>
      <c r="WD2038" s="6"/>
      <c r="WE2038" s="6"/>
      <c r="WF2038" s="6"/>
      <c r="WO2038" s="6"/>
      <c r="WP2038" s="6"/>
      <c r="WQ2038" s="6"/>
      <c r="WR2038" s="6"/>
      <c r="WS2038" s="6"/>
      <c r="WT2038" s="6"/>
      <c r="WU2038" s="6"/>
      <c r="WV2038" s="6"/>
      <c r="WW2038" s="6"/>
      <c r="WX2038" s="6"/>
      <c r="WY2038" s="6"/>
      <c r="WZ2038" s="6"/>
      <c r="XA2038" s="6"/>
      <c r="XB2038" s="6"/>
      <c r="XC2038" s="6"/>
      <c r="XD2038" s="6"/>
      <c r="XE2038" s="6"/>
      <c r="XF2038" s="6"/>
      <c r="XG2038" s="6"/>
      <c r="XH2038" s="6"/>
    </row>
    <row r="2039" spans="2:632" s="4" customFormat="1" x14ac:dyDescent="0.2">
      <c r="B2039" s="6"/>
      <c r="C2039" s="6"/>
      <c r="E2039" s="6"/>
      <c r="UH2039" s="6"/>
      <c r="UI2039" s="6"/>
      <c r="UJ2039" s="6"/>
      <c r="UK2039" s="6"/>
      <c r="UL2039" s="6"/>
      <c r="UM2039" s="6"/>
      <c r="UN2039" s="6"/>
      <c r="UO2039" s="6"/>
      <c r="UP2039" s="6"/>
      <c r="UQ2039" s="6"/>
      <c r="UR2039" s="6"/>
      <c r="US2039" s="6"/>
      <c r="UT2039" s="6"/>
      <c r="UU2039" s="6"/>
      <c r="UV2039" s="6"/>
      <c r="UW2039" s="6"/>
      <c r="UX2039" s="6"/>
      <c r="UY2039" s="6"/>
      <c r="UZ2039" s="6"/>
      <c r="VA2039" s="6"/>
      <c r="VM2039" s="6"/>
      <c r="VN2039" s="6"/>
      <c r="VO2039" s="6"/>
      <c r="VP2039" s="6"/>
      <c r="VQ2039" s="6"/>
      <c r="VR2039" s="6"/>
      <c r="VS2039" s="6"/>
      <c r="VT2039" s="6"/>
      <c r="VU2039" s="6"/>
      <c r="VV2039" s="6"/>
      <c r="VW2039" s="6"/>
      <c r="VX2039" s="6"/>
      <c r="VY2039" s="6"/>
      <c r="VZ2039" s="6"/>
      <c r="WA2039" s="6"/>
      <c r="WB2039" s="6"/>
      <c r="WC2039" s="6"/>
      <c r="WD2039" s="6"/>
      <c r="WE2039" s="6"/>
      <c r="WF2039" s="6"/>
      <c r="WO2039" s="6"/>
      <c r="WP2039" s="6"/>
      <c r="WQ2039" s="6"/>
      <c r="WR2039" s="6"/>
      <c r="WS2039" s="6"/>
      <c r="WT2039" s="6"/>
      <c r="WU2039" s="6"/>
      <c r="WV2039" s="6"/>
      <c r="WW2039" s="6"/>
      <c r="WX2039" s="6"/>
      <c r="WY2039" s="6"/>
      <c r="WZ2039" s="6"/>
      <c r="XA2039" s="6"/>
      <c r="XB2039" s="6"/>
      <c r="XC2039" s="6"/>
      <c r="XD2039" s="6"/>
      <c r="XE2039" s="6"/>
      <c r="XF2039" s="6"/>
      <c r="XG2039" s="6"/>
      <c r="XH2039" s="6"/>
    </row>
    <row r="2040" spans="2:632" s="4" customFormat="1" x14ac:dyDescent="0.2">
      <c r="B2040" s="6"/>
      <c r="C2040" s="6"/>
      <c r="E2040" s="6"/>
      <c r="UH2040" s="6"/>
      <c r="UI2040" s="6"/>
      <c r="UJ2040" s="6"/>
      <c r="UK2040" s="6"/>
      <c r="UL2040" s="6"/>
      <c r="UM2040" s="6"/>
      <c r="UN2040" s="6"/>
      <c r="UO2040" s="6"/>
      <c r="UP2040" s="6"/>
      <c r="UQ2040" s="6"/>
      <c r="UR2040" s="6"/>
      <c r="US2040" s="6"/>
      <c r="UT2040" s="6"/>
      <c r="UU2040" s="6"/>
      <c r="UV2040" s="6"/>
      <c r="UW2040" s="6"/>
      <c r="UX2040" s="6"/>
      <c r="UY2040" s="6"/>
      <c r="UZ2040" s="6"/>
      <c r="VA2040" s="6"/>
      <c r="VM2040" s="6"/>
      <c r="VN2040" s="6"/>
      <c r="VO2040" s="6"/>
      <c r="VP2040" s="6"/>
      <c r="VQ2040" s="6"/>
      <c r="VR2040" s="6"/>
      <c r="VS2040" s="6"/>
      <c r="VT2040" s="6"/>
      <c r="VU2040" s="6"/>
      <c r="VV2040" s="6"/>
      <c r="VW2040" s="6"/>
      <c r="VX2040" s="6"/>
      <c r="VY2040" s="6"/>
      <c r="VZ2040" s="6"/>
      <c r="WA2040" s="6"/>
      <c r="WB2040" s="6"/>
      <c r="WC2040" s="6"/>
      <c r="WD2040" s="6"/>
      <c r="WE2040" s="6"/>
      <c r="WF2040" s="6"/>
      <c r="WO2040" s="6"/>
      <c r="WP2040" s="6"/>
      <c r="WQ2040" s="6"/>
      <c r="WR2040" s="6"/>
      <c r="WS2040" s="6"/>
      <c r="WT2040" s="6"/>
      <c r="WU2040" s="6"/>
      <c r="WV2040" s="6"/>
      <c r="WW2040" s="6"/>
      <c r="WX2040" s="6"/>
      <c r="WY2040" s="6"/>
      <c r="WZ2040" s="6"/>
      <c r="XA2040" s="6"/>
      <c r="XB2040" s="6"/>
      <c r="XC2040" s="6"/>
      <c r="XD2040" s="6"/>
      <c r="XE2040" s="6"/>
      <c r="XF2040" s="6"/>
      <c r="XG2040" s="6"/>
      <c r="XH2040" s="6"/>
    </row>
    <row r="2041" spans="2:632" s="4" customFormat="1" x14ac:dyDescent="0.2">
      <c r="B2041" s="6"/>
      <c r="C2041" s="6"/>
      <c r="E2041" s="6"/>
      <c r="UH2041" s="6"/>
      <c r="UI2041" s="6"/>
      <c r="UJ2041" s="6"/>
      <c r="UK2041" s="6"/>
      <c r="UL2041" s="6"/>
      <c r="UM2041" s="6"/>
      <c r="UN2041" s="6"/>
      <c r="UO2041" s="6"/>
      <c r="UP2041" s="6"/>
      <c r="UQ2041" s="6"/>
      <c r="UR2041" s="6"/>
      <c r="US2041" s="6"/>
      <c r="UT2041" s="6"/>
      <c r="UU2041" s="6"/>
      <c r="UV2041" s="6"/>
      <c r="UW2041" s="6"/>
      <c r="UX2041" s="6"/>
      <c r="UY2041" s="6"/>
      <c r="UZ2041" s="6"/>
      <c r="VA2041" s="6"/>
      <c r="VM2041" s="6"/>
      <c r="VN2041" s="6"/>
      <c r="VO2041" s="6"/>
      <c r="VP2041" s="6"/>
      <c r="VQ2041" s="6"/>
      <c r="VR2041" s="6"/>
      <c r="VS2041" s="6"/>
      <c r="VT2041" s="6"/>
      <c r="VU2041" s="6"/>
      <c r="VV2041" s="6"/>
      <c r="VW2041" s="6"/>
      <c r="VX2041" s="6"/>
      <c r="VY2041" s="6"/>
      <c r="VZ2041" s="6"/>
      <c r="WA2041" s="6"/>
      <c r="WB2041" s="6"/>
      <c r="WC2041" s="6"/>
      <c r="WD2041" s="6"/>
      <c r="WE2041" s="6"/>
      <c r="WF2041" s="6"/>
      <c r="WO2041" s="6"/>
      <c r="WP2041" s="6"/>
      <c r="WQ2041" s="6"/>
      <c r="WR2041" s="6"/>
      <c r="WS2041" s="6"/>
      <c r="WT2041" s="6"/>
      <c r="WU2041" s="6"/>
      <c r="WV2041" s="6"/>
      <c r="WW2041" s="6"/>
      <c r="WX2041" s="6"/>
      <c r="WY2041" s="6"/>
      <c r="WZ2041" s="6"/>
      <c r="XA2041" s="6"/>
      <c r="XB2041" s="6"/>
      <c r="XC2041" s="6"/>
      <c r="XD2041" s="6"/>
      <c r="XE2041" s="6"/>
      <c r="XF2041" s="6"/>
      <c r="XG2041" s="6"/>
      <c r="XH2041" s="6"/>
    </row>
    <row r="2042" spans="2:632" s="4" customFormat="1" x14ac:dyDescent="0.2">
      <c r="B2042" s="6"/>
      <c r="C2042" s="6"/>
      <c r="E2042" s="6"/>
      <c r="UH2042" s="6"/>
      <c r="UI2042" s="6"/>
      <c r="UJ2042" s="6"/>
      <c r="UK2042" s="6"/>
      <c r="UL2042" s="6"/>
      <c r="UM2042" s="6"/>
      <c r="UN2042" s="6"/>
      <c r="UO2042" s="6"/>
      <c r="UP2042" s="6"/>
      <c r="UQ2042" s="6"/>
      <c r="UR2042" s="6"/>
      <c r="US2042" s="6"/>
      <c r="UT2042" s="6"/>
      <c r="UU2042" s="6"/>
      <c r="UV2042" s="6"/>
      <c r="UW2042" s="6"/>
      <c r="UX2042" s="6"/>
      <c r="UY2042" s="6"/>
      <c r="UZ2042" s="6"/>
      <c r="VA2042" s="6"/>
      <c r="VM2042" s="6"/>
      <c r="VN2042" s="6"/>
      <c r="VO2042" s="6"/>
      <c r="VP2042" s="6"/>
      <c r="VQ2042" s="6"/>
      <c r="VR2042" s="6"/>
      <c r="VS2042" s="6"/>
      <c r="VT2042" s="6"/>
      <c r="VU2042" s="6"/>
      <c r="VV2042" s="6"/>
      <c r="VW2042" s="6"/>
      <c r="VX2042" s="6"/>
      <c r="VY2042" s="6"/>
      <c r="VZ2042" s="6"/>
      <c r="WA2042" s="6"/>
      <c r="WB2042" s="6"/>
      <c r="WC2042" s="6"/>
      <c r="WD2042" s="6"/>
      <c r="WE2042" s="6"/>
      <c r="WF2042" s="6"/>
      <c r="WO2042" s="6"/>
      <c r="WP2042" s="6"/>
      <c r="WQ2042" s="6"/>
      <c r="WR2042" s="6"/>
      <c r="WS2042" s="6"/>
      <c r="WT2042" s="6"/>
      <c r="WU2042" s="6"/>
      <c r="WV2042" s="6"/>
      <c r="WW2042" s="6"/>
      <c r="WX2042" s="6"/>
      <c r="WY2042" s="6"/>
      <c r="WZ2042" s="6"/>
      <c r="XA2042" s="6"/>
      <c r="XB2042" s="6"/>
      <c r="XC2042" s="6"/>
      <c r="XD2042" s="6"/>
      <c r="XE2042" s="6"/>
      <c r="XF2042" s="6"/>
      <c r="XG2042" s="6"/>
      <c r="XH2042" s="6"/>
    </row>
    <row r="2043" spans="2:632" s="4" customFormat="1" x14ac:dyDescent="0.2">
      <c r="B2043" s="6"/>
      <c r="C2043" s="6"/>
      <c r="E2043" s="6"/>
      <c r="UH2043" s="6"/>
      <c r="UI2043" s="6"/>
      <c r="UJ2043" s="6"/>
      <c r="UK2043" s="6"/>
      <c r="UL2043" s="6"/>
      <c r="UM2043" s="6"/>
      <c r="UN2043" s="6"/>
      <c r="UO2043" s="6"/>
      <c r="UP2043" s="6"/>
      <c r="UQ2043" s="6"/>
      <c r="UR2043" s="6"/>
      <c r="US2043" s="6"/>
      <c r="UT2043" s="6"/>
      <c r="UU2043" s="6"/>
      <c r="UV2043" s="6"/>
      <c r="UW2043" s="6"/>
      <c r="UX2043" s="6"/>
      <c r="UY2043" s="6"/>
      <c r="UZ2043" s="6"/>
      <c r="VA2043" s="6"/>
      <c r="VM2043" s="6"/>
      <c r="VN2043" s="6"/>
      <c r="VO2043" s="6"/>
      <c r="VP2043" s="6"/>
      <c r="VQ2043" s="6"/>
      <c r="VR2043" s="6"/>
      <c r="VS2043" s="6"/>
      <c r="VT2043" s="6"/>
      <c r="VU2043" s="6"/>
      <c r="VV2043" s="6"/>
      <c r="VW2043" s="6"/>
      <c r="VX2043" s="6"/>
      <c r="VY2043" s="6"/>
      <c r="VZ2043" s="6"/>
      <c r="WA2043" s="6"/>
      <c r="WB2043" s="6"/>
      <c r="WC2043" s="6"/>
      <c r="WD2043" s="6"/>
      <c r="WE2043" s="6"/>
      <c r="WF2043" s="6"/>
      <c r="WO2043" s="6"/>
      <c r="WP2043" s="6"/>
      <c r="WQ2043" s="6"/>
      <c r="WR2043" s="6"/>
      <c r="WS2043" s="6"/>
      <c r="WT2043" s="6"/>
      <c r="WU2043" s="6"/>
      <c r="WV2043" s="6"/>
      <c r="WW2043" s="6"/>
      <c r="WX2043" s="6"/>
      <c r="WY2043" s="6"/>
      <c r="WZ2043" s="6"/>
      <c r="XA2043" s="6"/>
      <c r="XB2043" s="6"/>
      <c r="XC2043" s="6"/>
      <c r="XD2043" s="6"/>
      <c r="XE2043" s="6"/>
      <c r="XF2043" s="6"/>
      <c r="XG2043" s="6"/>
      <c r="XH2043" s="6"/>
    </row>
    <row r="2044" spans="2:632" s="4" customFormat="1" x14ac:dyDescent="0.2">
      <c r="B2044" s="6"/>
      <c r="C2044" s="6"/>
      <c r="E2044" s="6"/>
      <c r="UH2044" s="6"/>
      <c r="UI2044" s="6"/>
      <c r="UJ2044" s="6"/>
      <c r="UK2044" s="6"/>
      <c r="UL2044" s="6"/>
      <c r="UM2044" s="6"/>
      <c r="UN2044" s="6"/>
      <c r="UO2044" s="6"/>
      <c r="UP2044" s="6"/>
      <c r="UQ2044" s="6"/>
      <c r="UR2044" s="6"/>
      <c r="US2044" s="6"/>
      <c r="UT2044" s="6"/>
      <c r="UU2044" s="6"/>
      <c r="UV2044" s="6"/>
      <c r="UW2044" s="6"/>
      <c r="UX2044" s="6"/>
      <c r="UY2044" s="6"/>
      <c r="UZ2044" s="6"/>
      <c r="VA2044" s="6"/>
      <c r="VM2044" s="6"/>
      <c r="VN2044" s="6"/>
      <c r="VO2044" s="6"/>
      <c r="VP2044" s="6"/>
      <c r="VQ2044" s="6"/>
      <c r="VR2044" s="6"/>
      <c r="VS2044" s="6"/>
      <c r="VT2044" s="6"/>
      <c r="VU2044" s="6"/>
      <c r="VV2044" s="6"/>
      <c r="VW2044" s="6"/>
      <c r="VX2044" s="6"/>
      <c r="VY2044" s="6"/>
      <c r="VZ2044" s="6"/>
      <c r="WA2044" s="6"/>
      <c r="WB2044" s="6"/>
      <c r="WC2044" s="6"/>
      <c r="WD2044" s="6"/>
      <c r="WE2044" s="6"/>
      <c r="WF2044" s="6"/>
      <c r="WO2044" s="6"/>
      <c r="WP2044" s="6"/>
      <c r="WQ2044" s="6"/>
      <c r="WR2044" s="6"/>
      <c r="WS2044" s="6"/>
      <c r="WT2044" s="6"/>
      <c r="WU2044" s="6"/>
      <c r="WV2044" s="6"/>
      <c r="WW2044" s="6"/>
      <c r="WX2044" s="6"/>
      <c r="WY2044" s="6"/>
      <c r="WZ2044" s="6"/>
      <c r="XA2044" s="6"/>
      <c r="XB2044" s="6"/>
      <c r="XC2044" s="6"/>
      <c r="XD2044" s="6"/>
      <c r="XE2044" s="6"/>
      <c r="XF2044" s="6"/>
      <c r="XG2044" s="6"/>
      <c r="XH2044" s="6"/>
    </row>
    <row r="2045" spans="2:632" s="4" customFormat="1" x14ac:dyDescent="0.2">
      <c r="B2045" s="6"/>
      <c r="C2045" s="6"/>
      <c r="E2045" s="6"/>
      <c r="UH2045" s="6"/>
      <c r="UI2045" s="6"/>
      <c r="UJ2045" s="6"/>
      <c r="UK2045" s="6"/>
      <c r="UL2045" s="6"/>
      <c r="UM2045" s="6"/>
      <c r="UN2045" s="6"/>
      <c r="UO2045" s="6"/>
      <c r="UP2045" s="6"/>
      <c r="UQ2045" s="6"/>
      <c r="UR2045" s="6"/>
      <c r="US2045" s="6"/>
      <c r="UT2045" s="6"/>
      <c r="UU2045" s="6"/>
      <c r="UV2045" s="6"/>
      <c r="UW2045" s="6"/>
      <c r="UX2045" s="6"/>
      <c r="UY2045" s="6"/>
      <c r="UZ2045" s="6"/>
      <c r="VA2045" s="6"/>
      <c r="VM2045" s="6"/>
      <c r="VN2045" s="6"/>
      <c r="VO2045" s="6"/>
      <c r="VP2045" s="6"/>
      <c r="VQ2045" s="6"/>
      <c r="VR2045" s="6"/>
      <c r="VS2045" s="6"/>
      <c r="VT2045" s="6"/>
      <c r="VU2045" s="6"/>
      <c r="VV2045" s="6"/>
      <c r="VW2045" s="6"/>
      <c r="VX2045" s="6"/>
      <c r="VY2045" s="6"/>
      <c r="VZ2045" s="6"/>
      <c r="WA2045" s="6"/>
      <c r="WB2045" s="6"/>
      <c r="WC2045" s="6"/>
      <c r="WD2045" s="6"/>
      <c r="WE2045" s="6"/>
      <c r="WF2045" s="6"/>
      <c r="WO2045" s="6"/>
      <c r="WP2045" s="6"/>
      <c r="WQ2045" s="6"/>
      <c r="WR2045" s="6"/>
      <c r="WS2045" s="6"/>
      <c r="WT2045" s="6"/>
      <c r="WU2045" s="6"/>
      <c r="WV2045" s="6"/>
      <c r="WW2045" s="6"/>
      <c r="WX2045" s="6"/>
      <c r="WY2045" s="6"/>
      <c r="WZ2045" s="6"/>
      <c r="XA2045" s="6"/>
      <c r="XB2045" s="6"/>
      <c r="XC2045" s="6"/>
      <c r="XD2045" s="6"/>
      <c r="XE2045" s="6"/>
      <c r="XF2045" s="6"/>
      <c r="XG2045" s="6"/>
      <c r="XH2045" s="6"/>
    </row>
    <row r="2046" spans="2:632" s="4" customFormat="1" x14ac:dyDescent="0.2">
      <c r="B2046" s="6"/>
      <c r="C2046" s="6"/>
      <c r="E2046" s="6"/>
      <c r="UH2046" s="6"/>
      <c r="UI2046" s="6"/>
      <c r="UJ2046" s="6"/>
      <c r="UK2046" s="6"/>
      <c r="UL2046" s="6"/>
      <c r="UM2046" s="6"/>
      <c r="UN2046" s="6"/>
      <c r="UO2046" s="6"/>
      <c r="UP2046" s="6"/>
      <c r="UQ2046" s="6"/>
      <c r="UR2046" s="6"/>
      <c r="US2046" s="6"/>
      <c r="UT2046" s="6"/>
      <c r="UU2046" s="6"/>
      <c r="UV2046" s="6"/>
      <c r="UW2046" s="6"/>
      <c r="UX2046" s="6"/>
      <c r="UY2046" s="6"/>
      <c r="UZ2046" s="6"/>
      <c r="VA2046" s="6"/>
      <c r="VM2046" s="6"/>
      <c r="VN2046" s="6"/>
      <c r="VO2046" s="6"/>
      <c r="VP2046" s="6"/>
      <c r="VQ2046" s="6"/>
      <c r="VR2046" s="6"/>
      <c r="VS2046" s="6"/>
      <c r="VT2046" s="6"/>
      <c r="VU2046" s="6"/>
      <c r="VV2046" s="6"/>
      <c r="VW2046" s="6"/>
      <c r="VX2046" s="6"/>
      <c r="VY2046" s="6"/>
      <c r="VZ2046" s="6"/>
      <c r="WA2046" s="6"/>
      <c r="WB2046" s="6"/>
      <c r="WC2046" s="6"/>
      <c r="WD2046" s="6"/>
      <c r="WE2046" s="6"/>
      <c r="WF2046" s="6"/>
      <c r="WO2046" s="6"/>
      <c r="WP2046" s="6"/>
      <c r="WQ2046" s="6"/>
      <c r="WR2046" s="6"/>
      <c r="WS2046" s="6"/>
      <c r="WT2046" s="6"/>
      <c r="WU2046" s="6"/>
      <c r="WV2046" s="6"/>
      <c r="WW2046" s="6"/>
      <c r="WX2046" s="6"/>
      <c r="WY2046" s="6"/>
      <c r="WZ2046" s="6"/>
      <c r="XA2046" s="6"/>
      <c r="XB2046" s="6"/>
      <c r="XC2046" s="6"/>
      <c r="XD2046" s="6"/>
      <c r="XE2046" s="6"/>
      <c r="XF2046" s="6"/>
      <c r="XG2046" s="6"/>
      <c r="XH2046" s="6"/>
    </row>
    <row r="2047" spans="2:632" s="4" customFormat="1" x14ac:dyDescent="0.2">
      <c r="B2047" s="6"/>
      <c r="C2047" s="6"/>
      <c r="E2047" s="6"/>
      <c r="UH2047" s="6"/>
      <c r="UI2047" s="6"/>
      <c r="UJ2047" s="6"/>
      <c r="UK2047" s="6"/>
      <c r="UL2047" s="6"/>
      <c r="UM2047" s="6"/>
      <c r="UN2047" s="6"/>
      <c r="UO2047" s="6"/>
      <c r="UP2047" s="6"/>
      <c r="UQ2047" s="6"/>
      <c r="UR2047" s="6"/>
      <c r="US2047" s="6"/>
      <c r="UT2047" s="6"/>
      <c r="UU2047" s="6"/>
      <c r="UV2047" s="6"/>
      <c r="UW2047" s="6"/>
      <c r="UX2047" s="6"/>
      <c r="UY2047" s="6"/>
      <c r="UZ2047" s="6"/>
      <c r="VA2047" s="6"/>
      <c r="VM2047" s="6"/>
      <c r="VN2047" s="6"/>
      <c r="VO2047" s="6"/>
      <c r="VP2047" s="6"/>
      <c r="VQ2047" s="6"/>
      <c r="VR2047" s="6"/>
      <c r="VS2047" s="6"/>
      <c r="VT2047" s="6"/>
      <c r="VU2047" s="6"/>
      <c r="VV2047" s="6"/>
      <c r="VW2047" s="6"/>
      <c r="VX2047" s="6"/>
      <c r="VY2047" s="6"/>
      <c r="VZ2047" s="6"/>
      <c r="WA2047" s="6"/>
      <c r="WB2047" s="6"/>
      <c r="WC2047" s="6"/>
      <c r="WD2047" s="6"/>
      <c r="WE2047" s="6"/>
      <c r="WF2047" s="6"/>
      <c r="WO2047" s="6"/>
      <c r="WP2047" s="6"/>
      <c r="WQ2047" s="6"/>
      <c r="WR2047" s="6"/>
      <c r="WS2047" s="6"/>
      <c r="WT2047" s="6"/>
      <c r="WU2047" s="6"/>
      <c r="WV2047" s="6"/>
      <c r="WW2047" s="6"/>
      <c r="WX2047" s="6"/>
      <c r="WY2047" s="6"/>
      <c r="WZ2047" s="6"/>
      <c r="XA2047" s="6"/>
      <c r="XB2047" s="6"/>
      <c r="XC2047" s="6"/>
      <c r="XD2047" s="6"/>
      <c r="XE2047" s="6"/>
      <c r="XF2047" s="6"/>
      <c r="XG2047" s="6"/>
      <c r="XH2047" s="6"/>
    </row>
    <row r="2048" spans="2:632" s="4" customFormat="1" x14ac:dyDescent="0.2">
      <c r="B2048" s="6"/>
      <c r="C2048" s="6"/>
      <c r="E2048" s="6"/>
      <c r="UH2048" s="6"/>
      <c r="UI2048" s="6"/>
      <c r="UJ2048" s="6"/>
      <c r="UK2048" s="6"/>
      <c r="UL2048" s="6"/>
      <c r="UM2048" s="6"/>
      <c r="UN2048" s="6"/>
      <c r="UO2048" s="6"/>
      <c r="UP2048" s="6"/>
      <c r="UQ2048" s="6"/>
      <c r="UR2048" s="6"/>
      <c r="US2048" s="6"/>
      <c r="UT2048" s="6"/>
      <c r="UU2048" s="6"/>
      <c r="UV2048" s="6"/>
      <c r="UW2048" s="6"/>
      <c r="UX2048" s="6"/>
      <c r="UY2048" s="6"/>
      <c r="UZ2048" s="6"/>
      <c r="VA2048" s="6"/>
      <c r="VM2048" s="6"/>
      <c r="VN2048" s="6"/>
      <c r="VO2048" s="6"/>
      <c r="VP2048" s="6"/>
      <c r="VQ2048" s="6"/>
      <c r="VR2048" s="6"/>
      <c r="VS2048" s="6"/>
      <c r="VT2048" s="6"/>
      <c r="VU2048" s="6"/>
      <c r="VV2048" s="6"/>
      <c r="VW2048" s="6"/>
      <c r="VX2048" s="6"/>
      <c r="VY2048" s="6"/>
      <c r="VZ2048" s="6"/>
      <c r="WA2048" s="6"/>
      <c r="WB2048" s="6"/>
      <c r="WC2048" s="6"/>
      <c r="WD2048" s="6"/>
      <c r="WE2048" s="6"/>
      <c r="WF2048" s="6"/>
      <c r="WO2048" s="6"/>
      <c r="WP2048" s="6"/>
      <c r="WQ2048" s="6"/>
      <c r="WR2048" s="6"/>
      <c r="WS2048" s="6"/>
      <c r="WT2048" s="6"/>
      <c r="WU2048" s="6"/>
      <c r="WV2048" s="6"/>
      <c r="WW2048" s="6"/>
      <c r="WX2048" s="6"/>
      <c r="WY2048" s="6"/>
      <c r="WZ2048" s="6"/>
      <c r="XA2048" s="6"/>
      <c r="XB2048" s="6"/>
      <c r="XC2048" s="6"/>
      <c r="XD2048" s="6"/>
      <c r="XE2048" s="6"/>
      <c r="XF2048" s="6"/>
      <c r="XG2048" s="6"/>
      <c r="XH2048" s="6"/>
    </row>
    <row r="2049" spans="2:632" s="4" customFormat="1" x14ac:dyDescent="0.2">
      <c r="B2049" s="6"/>
      <c r="C2049" s="6"/>
      <c r="E2049" s="6"/>
      <c r="UH2049" s="6"/>
      <c r="UI2049" s="6"/>
      <c r="UJ2049" s="6"/>
      <c r="UK2049" s="6"/>
      <c r="UL2049" s="6"/>
      <c r="UM2049" s="6"/>
      <c r="UN2049" s="6"/>
      <c r="UO2049" s="6"/>
      <c r="UP2049" s="6"/>
      <c r="UQ2049" s="6"/>
      <c r="UR2049" s="6"/>
      <c r="US2049" s="6"/>
      <c r="UT2049" s="6"/>
      <c r="UU2049" s="6"/>
      <c r="UV2049" s="6"/>
      <c r="UW2049" s="6"/>
      <c r="UX2049" s="6"/>
      <c r="UY2049" s="6"/>
      <c r="UZ2049" s="6"/>
      <c r="VA2049" s="6"/>
      <c r="VM2049" s="6"/>
      <c r="VN2049" s="6"/>
      <c r="VO2049" s="6"/>
      <c r="VP2049" s="6"/>
      <c r="VQ2049" s="6"/>
      <c r="VR2049" s="6"/>
      <c r="VS2049" s="6"/>
      <c r="VT2049" s="6"/>
      <c r="VU2049" s="6"/>
      <c r="VV2049" s="6"/>
      <c r="VW2049" s="6"/>
      <c r="VX2049" s="6"/>
      <c r="VY2049" s="6"/>
      <c r="VZ2049" s="6"/>
      <c r="WA2049" s="6"/>
      <c r="WB2049" s="6"/>
      <c r="WC2049" s="6"/>
      <c r="WD2049" s="6"/>
      <c r="WE2049" s="6"/>
      <c r="WF2049" s="6"/>
      <c r="WO2049" s="6"/>
      <c r="WP2049" s="6"/>
      <c r="WQ2049" s="6"/>
      <c r="WR2049" s="6"/>
      <c r="WS2049" s="6"/>
      <c r="WT2049" s="6"/>
      <c r="WU2049" s="6"/>
      <c r="WV2049" s="6"/>
      <c r="WW2049" s="6"/>
      <c r="WX2049" s="6"/>
      <c r="WY2049" s="6"/>
      <c r="WZ2049" s="6"/>
      <c r="XA2049" s="6"/>
      <c r="XB2049" s="6"/>
      <c r="XC2049" s="6"/>
      <c r="XD2049" s="6"/>
      <c r="XE2049" s="6"/>
      <c r="XF2049" s="6"/>
      <c r="XG2049" s="6"/>
      <c r="XH2049" s="6"/>
    </row>
    <row r="2050" spans="2:632" s="4" customFormat="1" x14ac:dyDescent="0.2">
      <c r="B2050" s="6"/>
      <c r="C2050" s="6"/>
      <c r="E2050" s="6"/>
      <c r="UH2050" s="6"/>
      <c r="UI2050" s="6"/>
      <c r="UJ2050" s="6"/>
      <c r="UK2050" s="6"/>
      <c r="UL2050" s="6"/>
      <c r="UM2050" s="6"/>
      <c r="UN2050" s="6"/>
      <c r="UO2050" s="6"/>
      <c r="UP2050" s="6"/>
      <c r="UQ2050" s="6"/>
      <c r="UR2050" s="6"/>
      <c r="US2050" s="6"/>
      <c r="UT2050" s="6"/>
      <c r="UU2050" s="6"/>
      <c r="UV2050" s="6"/>
      <c r="UW2050" s="6"/>
      <c r="UX2050" s="6"/>
      <c r="UY2050" s="6"/>
      <c r="UZ2050" s="6"/>
      <c r="VA2050" s="6"/>
      <c r="VM2050" s="6"/>
      <c r="VN2050" s="6"/>
      <c r="VO2050" s="6"/>
      <c r="VP2050" s="6"/>
      <c r="VQ2050" s="6"/>
      <c r="VR2050" s="6"/>
      <c r="VS2050" s="6"/>
      <c r="VT2050" s="6"/>
      <c r="VU2050" s="6"/>
      <c r="VV2050" s="6"/>
      <c r="VW2050" s="6"/>
      <c r="VX2050" s="6"/>
      <c r="VY2050" s="6"/>
      <c r="VZ2050" s="6"/>
      <c r="WA2050" s="6"/>
      <c r="WB2050" s="6"/>
      <c r="WC2050" s="6"/>
      <c r="WD2050" s="6"/>
      <c r="WE2050" s="6"/>
      <c r="WF2050" s="6"/>
      <c r="WO2050" s="6"/>
      <c r="WP2050" s="6"/>
      <c r="WQ2050" s="6"/>
      <c r="WR2050" s="6"/>
      <c r="WS2050" s="6"/>
      <c r="WT2050" s="6"/>
      <c r="WU2050" s="6"/>
      <c r="WV2050" s="6"/>
      <c r="WW2050" s="6"/>
      <c r="WX2050" s="6"/>
      <c r="WY2050" s="6"/>
      <c r="WZ2050" s="6"/>
      <c r="XA2050" s="6"/>
      <c r="XB2050" s="6"/>
      <c r="XC2050" s="6"/>
      <c r="XD2050" s="6"/>
      <c r="XE2050" s="6"/>
      <c r="XF2050" s="6"/>
      <c r="XG2050" s="6"/>
      <c r="XH2050" s="6"/>
    </row>
    <row r="2051" spans="2:632" s="4" customFormat="1" x14ac:dyDescent="0.2">
      <c r="B2051" s="6"/>
      <c r="C2051" s="6"/>
      <c r="E2051" s="6"/>
      <c r="UH2051" s="6"/>
      <c r="UI2051" s="6"/>
      <c r="UJ2051" s="6"/>
      <c r="UK2051" s="6"/>
      <c r="UL2051" s="6"/>
      <c r="UM2051" s="6"/>
      <c r="UN2051" s="6"/>
      <c r="UO2051" s="6"/>
      <c r="UP2051" s="6"/>
      <c r="UQ2051" s="6"/>
      <c r="UR2051" s="6"/>
      <c r="US2051" s="6"/>
      <c r="UT2051" s="6"/>
      <c r="UU2051" s="6"/>
      <c r="UV2051" s="6"/>
      <c r="UW2051" s="6"/>
      <c r="UX2051" s="6"/>
      <c r="UY2051" s="6"/>
      <c r="UZ2051" s="6"/>
      <c r="VA2051" s="6"/>
      <c r="VM2051" s="6"/>
      <c r="VN2051" s="6"/>
      <c r="VO2051" s="6"/>
      <c r="VP2051" s="6"/>
      <c r="VQ2051" s="6"/>
      <c r="VR2051" s="6"/>
      <c r="VS2051" s="6"/>
      <c r="VT2051" s="6"/>
      <c r="VU2051" s="6"/>
      <c r="VV2051" s="6"/>
      <c r="VW2051" s="6"/>
      <c r="VX2051" s="6"/>
      <c r="VY2051" s="6"/>
      <c r="VZ2051" s="6"/>
      <c r="WA2051" s="6"/>
      <c r="WB2051" s="6"/>
      <c r="WC2051" s="6"/>
      <c r="WD2051" s="6"/>
      <c r="WE2051" s="6"/>
      <c r="WF2051" s="6"/>
      <c r="WO2051" s="6"/>
      <c r="WP2051" s="6"/>
      <c r="WQ2051" s="6"/>
      <c r="WR2051" s="6"/>
      <c r="WS2051" s="6"/>
      <c r="WT2051" s="6"/>
      <c r="WU2051" s="6"/>
      <c r="WV2051" s="6"/>
      <c r="WW2051" s="6"/>
      <c r="WX2051" s="6"/>
      <c r="WY2051" s="6"/>
      <c r="WZ2051" s="6"/>
      <c r="XA2051" s="6"/>
      <c r="XB2051" s="6"/>
      <c r="XC2051" s="6"/>
      <c r="XD2051" s="6"/>
      <c r="XE2051" s="6"/>
      <c r="XF2051" s="6"/>
      <c r="XG2051" s="6"/>
      <c r="XH2051" s="6"/>
    </row>
    <row r="2052" spans="2:632" s="4" customFormat="1" x14ac:dyDescent="0.2">
      <c r="B2052" s="6"/>
      <c r="C2052" s="6"/>
      <c r="E2052" s="6"/>
      <c r="UH2052" s="6"/>
      <c r="UI2052" s="6"/>
      <c r="UJ2052" s="6"/>
      <c r="UK2052" s="6"/>
      <c r="UL2052" s="6"/>
      <c r="UM2052" s="6"/>
      <c r="UN2052" s="6"/>
      <c r="UO2052" s="6"/>
      <c r="UP2052" s="6"/>
      <c r="UQ2052" s="6"/>
      <c r="UR2052" s="6"/>
      <c r="US2052" s="6"/>
      <c r="UT2052" s="6"/>
      <c r="UU2052" s="6"/>
      <c r="UV2052" s="6"/>
      <c r="UW2052" s="6"/>
      <c r="UX2052" s="6"/>
      <c r="UY2052" s="6"/>
      <c r="UZ2052" s="6"/>
      <c r="VA2052" s="6"/>
      <c r="VM2052" s="6"/>
      <c r="VN2052" s="6"/>
      <c r="VO2052" s="6"/>
      <c r="VP2052" s="6"/>
      <c r="VQ2052" s="6"/>
      <c r="VR2052" s="6"/>
      <c r="VS2052" s="6"/>
      <c r="VT2052" s="6"/>
      <c r="VU2052" s="6"/>
      <c r="VV2052" s="6"/>
      <c r="VW2052" s="6"/>
      <c r="VX2052" s="6"/>
      <c r="VY2052" s="6"/>
      <c r="VZ2052" s="6"/>
      <c r="WA2052" s="6"/>
      <c r="WB2052" s="6"/>
      <c r="WC2052" s="6"/>
      <c r="WD2052" s="6"/>
      <c r="WE2052" s="6"/>
      <c r="WF2052" s="6"/>
      <c r="WO2052" s="6"/>
      <c r="WP2052" s="6"/>
      <c r="WQ2052" s="6"/>
      <c r="WR2052" s="6"/>
      <c r="WS2052" s="6"/>
      <c r="WT2052" s="6"/>
      <c r="WU2052" s="6"/>
      <c r="WV2052" s="6"/>
      <c r="WW2052" s="6"/>
      <c r="WX2052" s="6"/>
      <c r="WY2052" s="6"/>
      <c r="WZ2052" s="6"/>
      <c r="XA2052" s="6"/>
      <c r="XB2052" s="6"/>
      <c r="XC2052" s="6"/>
      <c r="XD2052" s="6"/>
      <c r="XE2052" s="6"/>
      <c r="XF2052" s="6"/>
      <c r="XG2052" s="6"/>
      <c r="XH2052" s="6"/>
    </row>
    <row r="2053" spans="2:632" s="4" customFormat="1" x14ac:dyDescent="0.2">
      <c r="B2053" s="6"/>
      <c r="C2053" s="6"/>
      <c r="E2053" s="6"/>
      <c r="UH2053" s="6"/>
      <c r="UI2053" s="6"/>
      <c r="UJ2053" s="6"/>
      <c r="UK2053" s="6"/>
      <c r="UL2053" s="6"/>
      <c r="UM2053" s="6"/>
      <c r="UN2053" s="6"/>
      <c r="UO2053" s="6"/>
      <c r="UP2053" s="6"/>
      <c r="UQ2053" s="6"/>
      <c r="UR2053" s="6"/>
      <c r="US2053" s="6"/>
      <c r="UT2053" s="6"/>
      <c r="UU2053" s="6"/>
      <c r="UV2053" s="6"/>
      <c r="UW2053" s="6"/>
      <c r="UX2053" s="6"/>
      <c r="UY2053" s="6"/>
      <c r="UZ2053" s="6"/>
      <c r="VA2053" s="6"/>
      <c r="VM2053" s="6"/>
      <c r="VN2053" s="6"/>
      <c r="VO2053" s="6"/>
      <c r="VP2053" s="6"/>
      <c r="VQ2053" s="6"/>
      <c r="VR2053" s="6"/>
      <c r="VS2053" s="6"/>
      <c r="VT2053" s="6"/>
      <c r="VU2053" s="6"/>
      <c r="VV2053" s="6"/>
      <c r="VW2053" s="6"/>
      <c r="VX2053" s="6"/>
      <c r="VY2053" s="6"/>
      <c r="VZ2053" s="6"/>
      <c r="WA2053" s="6"/>
      <c r="WB2053" s="6"/>
      <c r="WC2053" s="6"/>
      <c r="WD2053" s="6"/>
      <c r="WE2053" s="6"/>
      <c r="WF2053" s="6"/>
      <c r="WO2053" s="6"/>
      <c r="WP2053" s="6"/>
      <c r="WQ2053" s="6"/>
      <c r="WR2053" s="6"/>
      <c r="WS2053" s="6"/>
      <c r="WT2053" s="6"/>
      <c r="WU2053" s="6"/>
      <c r="WV2053" s="6"/>
      <c r="WW2053" s="6"/>
      <c r="WX2053" s="6"/>
      <c r="WY2053" s="6"/>
      <c r="WZ2053" s="6"/>
      <c r="XA2053" s="6"/>
      <c r="XB2053" s="6"/>
      <c r="XC2053" s="6"/>
      <c r="XD2053" s="6"/>
      <c r="XE2053" s="6"/>
      <c r="XF2053" s="6"/>
      <c r="XG2053" s="6"/>
      <c r="XH2053" s="6"/>
    </row>
    <row r="2054" spans="2:632" s="4" customFormat="1" x14ac:dyDescent="0.2">
      <c r="B2054" s="6"/>
      <c r="C2054" s="6"/>
      <c r="E2054" s="6"/>
      <c r="UH2054" s="6"/>
      <c r="UI2054" s="6"/>
      <c r="UJ2054" s="6"/>
      <c r="UK2054" s="6"/>
      <c r="UL2054" s="6"/>
      <c r="UM2054" s="6"/>
      <c r="UN2054" s="6"/>
      <c r="UO2054" s="6"/>
      <c r="UP2054" s="6"/>
      <c r="UQ2054" s="6"/>
      <c r="UR2054" s="6"/>
      <c r="US2054" s="6"/>
      <c r="UT2054" s="6"/>
      <c r="UU2054" s="6"/>
      <c r="UV2054" s="6"/>
      <c r="UW2054" s="6"/>
      <c r="UX2054" s="6"/>
      <c r="UY2054" s="6"/>
      <c r="UZ2054" s="6"/>
      <c r="VA2054" s="6"/>
      <c r="VM2054" s="6"/>
      <c r="VN2054" s="6"/>
      <c r="VO2054" s="6"/>
      <c r="VP2054" s="6"/>
      <c r="VQ2054" s="6"/>
      <c r="VR2054" s="6"/>
      <c r="VS2054" s="6"/>
      <c r="VT2054" s="6"/>
      <c r="VU2054" s="6"/>
      <c r="VV2054" s="6"/>
      <c r="VW2054" s="6"/>
      <c r="VX2054" s="6"/>
      <c r="VY2054" s="6"/>
      <c r="VZ2054" s="6"/>
      <c r="WA2054" s="6"/>
      <c r="WB2054" s="6"/>
      <c r="WC2054" s="6"/>
      <c r="WD2054" s="6"/>
      <c r="WE2054" s="6"/>
      <c r="WF2054" s="6"/>
      <c r="WO2054" s="6"/>
      <c r="WP2054" s="6"/>
      <c r="WQ2054" s="6"/>
      <c r="WR2054" s="6"/>
      <c r="WS2054" s="6"/>
      <c r="WT2054" s="6"/>
      <c r="WU2054" s="6"/>
      <c r="WV2054" s="6"/>
      <c r="WW2054" s="6"/>
      <c r="WX2054" s="6"/>
      <c r="WY2054" s="6"/>
      <c r="WZ2054" s="6"/>
      <c r="XA2054" s="6"/>
      <c r="XB2054" s="6"/>
      <c r="XC2054" s="6"/>
      <c r="XD2054" s="6"/>
      <c r="XE2054" s="6"/>
      <c r="XF2054" s="6"/>
      <c r="XG2054" s="6"/>
      <c r="XH2054" s="6"/>
    </row>
    <row r="2055" spans="2:632" s="4" customFormat="1" x14ac:dyDescent="0.2">
      <c r="B2055" s="6"/>
      <c r="C2055" s="6"/>
      <c r="E2055" s="6"/>
      <c r="UH2055" s="6"/>
      <c r="UI2055" s="6"/>
      <c r="UJ2055" s="6"/>
      <c r="UK2055" s="6"/>
      <c r="UL2055" s="6"/>
      <c r="UM2055" s="6"/>
      <c r="UN2055" s="6"/>
      <c r="UO2055" s="6"/>
      <c r="UP2055" s="6"/>
      <c r="UQ2055" s="6"/>
      <c r="UR2055" s="6"/>
      <c r="US2055" s="6"/>
      <c r="UT2055" s="6"/>
      <c r="UU2055" s="6"/>
      <c r="UV2055" s="6"/>
      <c r="UW2055" s="6"/>
      <c r="UX2055" s="6"/>
      <c r="UY2055" s="6"/>
      <c r="UZ2055" s="6"/>
      <c r="VA2055" s="6"/>
      <c r="VM2055" s="6"/>
      <c r="VN2055" s="6"/>
      <c r="VO2055" s="6"/>
      <c r="VP2055" s="6"/>
      <c r="VQ2055" s="6"/>
      <c r="VR2055" s="6"/>
      <c r="VS2055" s="6"/>
      <c r="VT2055" s="6"/>
      <c r="VU2055" s="6"/>
      <c r="VV2055" s="6"/>
      <c r="VW2055" s="6"/>
      <c r="VX2055" s="6"/>
      <c r="VY2055" s="6"/>
      <c r="VZ2055" s="6"/>
      <c r="WA2055" s="6"/>
      <c r="WB2055" s="6"/>
      <c r="WC2055" s="6"/>
      <c r="WD2055" s="6"/>
      <c r="WE2055" s="6"/>
      <c r="WF2055" s="6"/>
      <c r="WO2055" s="6"/>
      <c r="WP2055" s="6"/>
      <c r="WQ2055" s="6"/>
      <c r="WR2055" s="6"/>
      <c r="WS2055" s="6"/>
      <c r="WT2055" s="6"/>
      <c r="WU2055" s="6"/>
      <c r="WV2055" s="6"/>
      <c r="WW2055" s="6"/>
      <c r="WX2055" s="6"/>
      <c r="WY2055" s="6"/>
      <c r="WZ2055" s="6"/>
      <c r="XA2055" s="6"/>
      <c r="XB2055" s="6"/>
      <c r="XC2055" s="6"/>
      <c r="XD2055" s="6"/>
      <c r="XE2055" s="6"/>
      <c r="XF2055" s="6"/>
      <c r="XG2055" s="6"/>
      <c r="XH2055" s="6"/>
    </row>
    <row r="2056" spans="2:632" s="4" customFormat="1" x14ac:dyDescent="0.2">
      <c r="B2056" s="6"/>
      <c r="C2056" s="6"/>
      <c r="E2056" s="6"/>
      <c r="UH2056" s="6"/>
      <c r="UI2056" s="6"/>
      <c r="UJ2056" s="6"/>
      <c r="UK2056" s="6"/>
      <c r="UL2056" s="6"/>
      <c r="UM2056" s="6"/>
      <c r="UN2056" s="6"/>
      <c r="UO2056" s="6"/>
      <c r="UP2056" s="6"/>
      <c r="UQ2056" s="6"/>
      <c r="UR2056" s="6"/>
      <c r="US2056" s="6"/>
      <c r="UT2056" s="6"/>
      <c r="UU2056" s="6"/>
      <c r="UV2056" s="6"/>
      <c r="UW2056" s="6"/>
      <c r="UX2056" s="6"/>
      <c r="UY2056" s="6"/>
      <c r="UZ2056" s="6"/>
      <c r="VA2056" s="6"/>
      <c r="VM2056" s="6"/>
      <c r="VN2056" s="6"/>
      <c r="VO2056" s="6"/>
      <c r="VP2056" s="6"/>
      <c r="VQ2056" s="6"/>
      <c r="VR2056" s="6"/>
      <c r="VS2056" s="6"/>
      <c r="VT2056" s="6"/>
      <c r="VU2056" s="6"/>
      <c r="VV2056" s="6"/>
      <c r="VW2056" s="6"/>
      <c r="VX2056" s="6"/>
      <c r="VY2056" s="6"/>
      <c r="VZ2056" s="6"/>
      <c r="WA2056" s="6"/>
      <c r="WB2056" s="6"/>
      <c r="WC2056" s="6"/>
      <c r="WD2056" s="6"/>
      <c r="WE2056" s="6"/>
      <c r="WF2056" s="6"/>
      <c r="WO2056" s="6"/>
      <c r="WP2056" s="6"/>
      <c r="WQ2056" s="6"/>
      <c r="WR2056" s="6"/>
      <c r="WS2056" s="6"/>
      <c r="WT2056" s="6"/>
      <c r="WU2056" s="6"/>
      <c r="WV2056" s="6"/>
      <c r="WW2056" s="6"/>
      <c r="WX2056" s="6"/>
      <c r="WY2056" s="6"/>
      <c r="WZ2056" s="6"/>
      <c r="XA2056" s="6"/>
      <c r="XB2056" s="6"/>
      <c r="XC2056" s="6"/>
      <c r="XD2056" s="6"/>
      <c r="XE2056" s="6"/>
      <c r="XF2056" s="6"/>
      <c r="XG2056" s="6"/>
      <c r="XH2056" s="6"/>
    </row>
    <row r="2057" spans="2:632" s="4" customFormat="1" x14ac:dyDescent="0.2">
      <c r="B2057" s="6"/>
      <c r="C2057" s="6"/>
      <c r="E2057" s="6"/>
      <c r="UH2057" s="6"/>
      <c r="UI2057" s="6"/>
      <c r="UJ2057" s="6"/>
      <c r="UK2057" s="6"/>
      <c r="UL2057" s="6"/>
      <c r="UM2057" s="6"/>
      <c r="UN2057" s="6"/>
      <c r="UO2057" s="6"/>
      <c r="UP2057" s="6"/>
      <c r="UQ2057" s="6"/>
      <c r="UR2057" s="6"/>
      <c r="US2057" s="6"/>
      <c r="UT2057" s="6"/>
      <c r="UU2057" s="6"/>
      <c r="UV2057" s="6"/>
      <c r="UW2057" s="6"/>
      <c r="UX2057" s="6"/>
      <c r="UY2057" s="6"/>
      <c r="UZ2057" s="6"/>
      <c r="VA2057" s="6"/>
      <c r="VM2057" s="6"/>
      <c r="VN2057" s="6"/>
      <c r="VO2057" s="6"/>
      <c r="VP2057" s="6"/>
      <c r="VQ2057" s="6"/>
      <c r="VR2057" s="6"/>
      <c r="VS2057" s="6"/>
      <c r="VT2057" s="6"/>
      <c r="VU2057" s="6"/>
      <c r="VV2057" s="6"/>
      <c r="VW2057" s="6"/>
      <c r="VX2057" s="6"/>
      <c r="VY2057" s="6"/>
      <c r="VZ2057" s="6"/>
      <c r="WA2057" s="6"/>
      <c r="WB2057" s="6"/>
      <c r="WC2057" s="6"/>
      <c r="WD2057" s="6"/>
      <c r="WE2057" s="6"/>
      <c r="WF2057" s="6"/>
      <c r="WO2057" s="6"/>
      <c r="WP2057" s="6"/>
      <c r="WQ2057" s="6"/>
      <c r="WR2057" s="6"/>
      <c r="WS2057" s="6"/>
      <c r="WT2057" s="6"/>
      <c r="WU2057" s="6"/>
      <c r="WV2057" s="6"/>
      <c r="WW2057" s="6"/>
      <c r="WX2057" s="6"/>
      <c r="WY2057" s="6"/>
      <c r="WZ2057" s="6"/>
      <c r="XA2057" s="6"/>
      <c r="XB2057" s="6"/>
      <c r="XC2057" s="6"/>
      <c r="XD2057" s="6"/>
      <c r="XE2057" s="6"/>
      <c r="XF2057" s="6"/>
      <c r="XG2057" s="6"/>
      <c r="XH2057" s="6"/>
    </row>
    <row r="2058" spans="2:632" s="4" customFormat="1" x14ac:dyDescent="0.2">
      <c r="B2058" s="6"/>
      <c r="C2058" s="6"/>
      <c r="E2058" s="6"/>
      <c r="UH2058" s="6"/>
      <c r="UI2058" s="6"/>
      <c r="UJ2058" s="6"/>
      <c r="UK2058" s="6"/>
      <c r="UL2058" s="6"/>
      <c r="UM2058" s="6"/>
      <c r="UN2058" s="6"/>
      <c r="UO2058" s="6"/>
      <c r="UP2058" s="6"/>
      <c r="UQ2058" s="6"/>
      <c r="UR2058" s="6"/>
      <c r="US2058" s="6"/>
      <c r="UT2058" s="6"/>
      <c r="UU2058" s="6"/>
      <c r="UV2058" s="6"/>
      <c r="UW2058" s="6"/>
      <c r="UX2058" s="6"/>
      <c r="UY2058" s="6"/>
      <c r="UZ2058" s="6"/>
      <c r="VA2058" s="6"/>
      <c r="VM2058" s="6"/>
      <c r="VN2058" s="6"/>
      <c r="VO2058" s="6"/>
      <c r="VP2058" s="6"/>
      <c r="VQ2058" s="6"/>
      <c r="VR2058" s="6"/>
      <c r="VS2058" s="6"/>
      <c r="VT2058" s="6"/>
      <c r="VU2058" s="6"/>
      <c r="VV2058" s="6"/>
      <c r="VW2058" s="6"/>
      <c r="VX2058" s="6"/>
      <c r="VY2058" s="6"/>
      <c r="VZ2058" s="6"/>
      <c r="WA2058" s="6"/>
      <c r="WB2058" s="6"/>
      <c r="WC2058" s="6"/>
      <c r="WD2058" s="6"/>
      <c r="WE2058" s="6"/>
      <c r="WF2058" s="6"/>
      <c r="WO2058" s="6"/>
      <c r="WP2058" s="6"/>
      <c r="WQ2058" s="6"/>
      <c r="WR2058" s="6"/>
      <c r="WS2058" s="6"/>
      <c r="WT2058" s="6"/>
      <c r="WU2058" s="6"/>
      <c r="WV2058" s="6"/>
      <c r="WW2058" s="6"/>
      <c r="WX2058" s="6"/>
      <c r="WY2058" s="6"/>
      <c r="WZ2058" s="6"/>
      <c r="XA2058" s="6"/>
      <c r="XB2058" s="6"/>
      <c r="XC2058" s="6"/>
      <c r="XD2058" s="6"/>
      <c r="XE2058" s="6"/>
      <c r="XF2058" s="6"/>
      <c r="XG2058" s="6"/>
      <c r="XH2058" s="6"/>
    </row>
    <row r="2059" spans="2:632" s="4" customFormat="1" x14ac:dyDescent="0.2">
      <c r="B2059" s="6"/>
      <c r="C2059" s="6"/>
      <c r="E2059" s="6"/>
      <c r="UH2059" s="6"/>
      <c r="UI2059" s="6"/>
      <c r="UJ2059" s="6"/>
      <c r="UK2059" s="6"/>
      <c r="UL2059" s="6"/>
      <c r="UM2059" s="6"/>
      <c r="UN2059" s="6"/>
      <c r="UO2059" s="6"/>
      <c r="UP2059" s="6"/>
      <c r="UQ2059" s="6"/>
      <c r="UR2059" s="6"/>
      <c r="US2059" s="6"/>
      <c r="UT2059" s="6"/>
      <c r="UU2059" s="6"/>
      <c r="UV2059" s="6"/>
      <c r="UW2059" s="6"/>
      <c r="UX2059" s="6"/>
      <c r="UY2059" s="6"/>
      <c r="UZ2059" s="6"/>
      <c r="VA2059" s="6"/>
      <c r="VM2059" s="6"/>
      <c r="VN2059" s="6"/>
      <c r="VO2059" s="6"/>
      <c r="VP2059" s="6"/>
      <c r="VQ2059" s="6"/>
      <c r="VR2059" s="6"/>
      <c r="VS2059" s="6"/>
      <c r="VT2059" s="6"/>
      <c r="VU2059" s="6"/>
      <c r="VV2059" s="6"/>
      <c r="VW2059" s="6"/>
      <c r="VX2059" s="6"/>
      <c r="VY2059" s="6"/>
      <c r="VZ2059" s="6"/>
      <c r="WA2059" s="6"/>
      <c r="WB2059" s="6"/>
      <c r="WC2059" s="6"/>
      <c r="WD2059" s="6"/>
      <c r="WE2059" s="6"/>
      <c r="WF2059" s="6"/>
      <c r="WO2059" s="6"/>
      <c r="WP2059" s="6"/>
      <c r="WQ2059" s="6"/>
      <c r="WR2059" s="6"/>
      <c r="WS2059" s="6"/>
      <c r="WT2059" s="6"/>
      <c r="WU2059" s="6"/>
      <c r="WV2059" s="6"/>
      <c r="WW2059" s="6"/>
      <c r="WX2059" s="6"/>
      <c r="WY2059" s="6"/>
      <c r="WZ2059" s="6"/>
      <c r="XA2059" s="6"/>
      <c r="XB2059" s="6"/>
      <c r="XC2059" s="6"/>
      <c r="XD2059" s="6"/>
      <c r="XE2059" s="6"/>
      <c r="XF2059" s="6"/>
      <c r="XG2059" s="6"/>
      <c r="XH2059" s="6"/>
    </row>
    <row r="2060" spans="2:632" s="4" customFormat="1" x14ac:dyDescent="0.2">
      <c r="B2060" s="6"/>
      <c r="C2060" s="6"/>
      <c r="E2060" s="6"/>
      <c r="UH2060" s="6"/>
      <c r="UI2060" s="6"/>
      <c r="UJ2060" s="6"/>
      <c r="UK2060" s="6"/>
      <c r="UL2060" s="6"/>
      <c r="UM2060" s="6"/>
      <c r="UN2060" s="6"/>
      <c r="UO2060" s="6"/>
      <c r="UP2060" s="6"/>
      <c r="UQ2060" s="6"/>
      <c r="UR2060" s="6"/>
      <c r="US2060" s="6"/>
      <c r="UT2060" s="6"/>
      <c r="UU2060" s="6"/>
      <c r="UV2060" s="6"/>
      <c r="UW2060" s="6"/>
      <c r="UX2060" s="6"/>
      <c r="UY2060" s="6"/>
      <c r="UZ2060" s="6"/>
      <c r="VA2060" s="6"/>
      <c r="VM2060" s="6"/>
      <c r="VN2060" s="6"/>
      <c r="VO2060" s="6"/>
      <c r="VP2060" s="6"/>
      <c r="VQ2060" s="6"/>
      <c r="VR2060" s="6"/>
      <c r="VS2060" s="6"/>
      <c r="VT2060" s="6"/>
      <c r="VU2060" s="6"/>
      <c r="VV2060" s="6"/>
      <c r="VW2060" s="6"/>
      <c r="VX2060" s="6"/>
      <c r="VY2060" s="6"/>
      <c r="VZ2060" s="6"/>
      <c r="WA2060" s="6"/>
      <c r="WB2060" s="6"/>
      <c r="WC2060" s="6"/>
      <c r="WD2060" s="6"/>
      <c r="WE2060" s="6"/>
      <c r="WF2060" s="6"/>
      <c r="WO2060" s="6"/>
      <c r="WP2060" s="6"/>
      <c r="WQ2060" s="6"/>
      <c r="WR2060" s="6"/>
      <c r="WS2060" s="6"/>
      <c r="WT2060" s="6"/>
      <c r="WU2060" s="6"/>
      <c r="WV2060" s="6"/>
      <c r="WW2060" s="6"/>
      <c r="WX2060" s="6"/>
      <c r="WY2060" s="6"/>
      <c r="WZ2060" s="6"/>
      <c r="XA2060" s="6"/>
      <c r="XB2060" s="6"/>
      <c r="XC2060" s="6"/>
      <c r="XD2060" s="6"/>
      <c r="XE2060" s="6"/>
      <c r="XF2060" s="6"/>
      <c r="XG2060" s="6"/>
      <c r="XH2060" s="6"/>
    </row>
    <row r="2061" spans="2:632" s="4" customFormat="1" x14ac:dyDescent="0.2">
      <c r="B2061" s="6"/>
      <c r="C2061" s="6"/>
      <c r="E2061" s="6"/>
      <c r="UH2061" s="6"/>
      <c r="UI2061" s="6"/>
      <c r="UJ2061" s="6"/>
      <c r="UK2061" s="6"/>
      <c r="UL2061" s="6"/>
      <c r="UM2061" s="6"/>
      <c r="UN2061" s="6"/>
      <c r="UO2061" s="6"/>
      <c r="UP2061" s="6"/>
      <c r="UQ2061" s="6"/>
      <c r="UR2061" s="6"/>
      <c r="US2061" s="6"/>
      <c r="UT2061" s="6"/>
      <c r="UU2061" s="6"/>
      <c r="UV2061" s="6"/>
      <c r="UW2061" s="6"/>
      <c r="UX2061" s="6"/>
      <c r="UY2061" s="6"/>
      <c r="UZ2061" s="6"/>
      <c r="VA2061" s="6"/>
      <c r="VM2061" s="6"/>
      <c r="VN2061" s="6"/>
      <c r="VO2061" s="6"/>
      <c r="VP2061" s="6"/>
      <c r="VQ2061" s="6"/>
      <c r="VR2061" s="6"/>
      <c r="VS2061" s="6"/>
      <c r="VT2061" s="6"/>
      <c r="VU2061" s="6"/>
      <c r="VV2061" s="6"/>
      <c r="VW2061" s="6"/>
      <c r="VX2061" s="6"/>
      <c r="VY2061" s="6"/>
      <c r="VZ2061" s="6"/>
      <c r="WA2061" s="6"/>
      <c r="WB2061" s="6"/>
      <c r="WC2061" s="6"/>
      <c r="WD2061" s="6"/>
      <c r="WE2061" s="6"/>
      <c r="WF2061" s="6"/>
      <c r="WO2061" s="6"/>
      <c r="WP2061" s="6"/>
      <c r="WQ2061" s="6"/>
      <c r="WR2061" s="6"/>
      <c r="WS2061" s="6"/>
      <c r="WT2061" s="6"/>
      <c r="WU2061" s="6"/>
      <c r="WV2061" s="6"/>
      <c r="WW2061" s="6"/>
      <c r="WX2061" s="6"/>
      <c r="WY2061" s="6"/>
      <c r="WZ2061" s="6"/>
      <c r="XA2061" s="6"/>
      <c r="XB2061" s="6"/>
      <c r="XC2061" s="6"/>
      <c r="XD2061" s="6"/>
      <c r="XE2061" s="6"/>
      <c r="XF2061" s="6"/>
      <c r="XG2061" s="6"/>
      <c r="XH2061" s="6"/>
    </row>
    <row r="2062" spans="2:632" s="4" customFormat="1" x14ac:dyDescent="0.2">
      <c r="B2062" s="6"/>
      <c r="C2062" s="6"/>
      <c r="E2062" s="6"/>
      <c r="UH2062" s="6"/>
      <c r="UI2062" s="6"/>
      <c r="UJ2062" s="6"/>
      <c r="UK2062" s="6"/>
      <c r="UL2062" s="6"/>
      <c r="UM2062" s="6"/>
      <c r="UN2062" s="6"/>
      <c r="UO2062" s="6"/>
      <c r="UP2062" s="6"/>
      <c r="UQ2062" s="6"/>
      <c r="UR2062" s="6"/>
      <c r="US2062" s="6"/>
      <c r="UT2062" s="6"/>
      <c r="UU2062" s="6"/>
      <c r="UV2062" s="6"/>
      <c r="UW2062" s="6"/>
      <c r="UX2062" s="6"/>
      <c r="UY2062" s="6"/>
      <c r="UZ2062" s="6"/>
      <c r="VA2062" s="6"/>
      <c r="VM2062" s="6"/>
      <c r="VN2062" s="6"/>
      <c r="VO2062" s="6"/>
      <c r="VP2062" s="6"/>
      <c r="VQ2062" s="6"/>
      <c r="VR2062" s="6"/>
      <c r="VS2062" s="6"/>
      <c r="VT2062" s="6"/>
      <c r="VU2062" s="6"/>
      <c r="VV2062" s="6"/>
      <c r="VW2062" s="6"/>
      <c r="VX2062" s="6"/>
      <c r="VY2062" s="6"/>
      <c r="VZ2062" s="6"/>
      <c r="WA2062" s="6"/>
      <c r="WB2062" s="6"/>
      <c r="WC2062" s="6"/>
      <c r="WD2062" s="6"/>
      <c r="WE2062" s="6"/>
      <c r="WF2062" s="6"/>
      <c r="WO2062" s="6"/>
      <c r="WP2062" s="6"/>
      <c r="WQ2062" s="6"/>
      <c r="WR2062" s="6"/>
      <c r="WS2062" s="6"/>
      <c r="WT2062" s="6"/>
      <c r="WU2062" s="6"/>
      <c r="WV2062" s="6"/>
      <c r="WW2062" s="6"/>
      <c r="WX2062" s="6"/>
      <c r="WY2062" s="6"/>
      <c r="WZ2062" s="6"/>
      <c r="XA2062" s="6"/>
      <c r="XB2062" s="6"/>
      <c r="XC2062" s="6"/>
      <c r="XD2062" s="6"/>
      <c r="XE2062" s="6"/>
      <c r="XF2062" s="6"/>
      <c r="XG2062" s="6"/>
      <c r="XH2062" s="6"/>
    </row>
    <row r="2063" spans="2:632" s="4" customFormat="1" x14ac:dyDescent="0.2">
      <c r="B2063" s="6"/>
      <c r="C2063" s="6"/>
      <c r="E2063" s="6"/>
      <c r="UH2063" s="6"/>
      <c r="UI2063" s="6"/>
      <c r="UJ2063" s="6"/>
      <c r="UK2063" s="6"/>
      <c r="UL2063" s="6"/>
      <c r="UM2063" s="6"/>
      <c r="UN2063" s="6"/>
      <c r="UO2063" s="6"/>
      <c r="UP2063" s="6"/>
      <c r="UQ2063" s="6"/>
      <c r="UR2063" s="6"/>
      <c r="US2063" s="6"/>
      <c r="UT2063" s="6"/>
      <c r="UU2063" s="6"/>
      <c r="UV2063" s="6"/>
      <c r="UW2063" s="6"/>
      <c r="UX2063" s="6"/>
      <c r="UY2063" s="6"/>
      <c r="UZ2063" s="6"/>
      <c r="VA2063" s="6"/>
      <c r="VM2063" s="6"/>
      <c r="VN2063" s="6"/>
      <c r="VO2063" s="6"/>
      <c r="VP2063" s="6"/>
      <c r="VQ2063" s="6"/>
      <c r="VR2063" s="6"/>
      <c r="VS2063" s="6"/>
      <c r="VT2063" s="6"/>
      <c r="VU2063" s="6"/>
      <c r="VV2063" s="6"/>
      <c r="VW2063" s="6"/>
      <c r="VX2063" s="6"/>
      <c r="VY2063" s="6"/>
      <c r="VZ2063" s="6"/>
      <c r="WA2063" s="6"/>
      <c r="WB2063" s="6"/>
      <c r="WC2063" s="6"/>
      <c r="WD2063" s="6"/>
      <c r="WE2063" s="6"/>
      <c r="WF2063" s="6"/>
      <c r="WO2063" s="6"/>
      <c r="WP2063" s="6"/>
      <c r="WQ2063" s="6"/>
      <c r="WR2063" s="6"/>
      <c r="WS2063" s="6"/>
      <c r="WT2063" s="6"/>
      <c r="WU2063" s="6"/>
      <c r="WV2063" s="6"/>
      <c r="WW2063" s="6"/>
      <c r="WX2063" s="6"/>
      <c r="WY2063" s="6"/>
      <c r="WZ2063" s="6"/>
      <c r="XA2063" s="6"/>
      <c r="XB2063" s="6"/>
      <c r="XC2063" s="6"/>
      <c r="XD2063" s="6"/>
      <c r="XE2063" s="6"/>
      <c r="XF2063" s="6"/>
      <c r="XG2063" s="6"/>
      <c r="XH2063" s="6"/>
    </row>
    <row r="2064" spans="2:632" s="4" customFormat="1" x14ac:dyDescent="0.2">
      <c r="B2064" s="6"/>
      <c r="C2064" s="6"/>
      <c r="E2064" s="6"/>
      <c r="UH2064" s="6"/>
      <c r="UI2064" s="6"/>
      <c r="UJ2064" s="6"/>
      <c r="UK2064" s="6"/>
      <c r="UL2064" s="6"/>
      <c r="UM2064" s="6"/>
      <c r="UN2064" s="6"/>
      <c r="UO2064" s="6"/>
      <c r="UP2064" s="6"/>
      <c r="UQ2064" s="6"/>
      <c r="UR2064" s="6"/>
      <c r="US2064" s="6"/>
      <c r="UT2064" s="6"/>
      <c r="UU2064" s="6"/>
      <c r="UV2064" s="6"/>
      <c r="UW2064" s="6"/>
      <c r="UX2064" s="6"/>
      <c r="UY2064" s="6"/>
      <c r="UZ2064" s="6"/>
      <c r="VA2064" s="6"/>
      <c r="VM2064" s="6"/>
      <c r="VN2064" s="6"/>
      <c r="VO2064" s="6"/>
      <c r="VP2064" s="6"/>
      <c r="VQ2064" s="6"/>
      <c r="VR2064" s="6"/>
      <c r="VS2064" s="6"/>
      <c r="VT2064" s="6"/>
      <c r="VU2064" s="6"/>
      <c r="VV2064" s="6"/>
      <c r="VW2064" s="6"/>
      <c r="VX2064" s="6"/>
      <c r="VY2064" s="6"/>
      <c r="VZ2064" s="6"/>
      <c r="WA2064" s="6"/>
      <c r="WB2064" s="6"/>
      <c r="WC2064" s="6"/>
      <c r="WD2064" s="6"/>
      <c r="WE2064" s="6"/>
      <c r="WF2064" s="6"/>
      <c r="WO2064" s="6"/>
      <c r="WP2064" s="6"/>
      <c r="WQ2064" s="6"/>
      <c r="WR2064" s="6"/>
      <c r="WS2064" s="6"/>
      <c r="WT2064" s="6"/>
      <c r="WU2064" s="6"/>
      <c r="WV2064" s="6"/>
      <c r="WW2064" s="6"/>
      <c r="WX2064" s="6"/>
      <c r="WY2064" s="6"/>
      <c r="WZ2064" s="6"/>
      <c r="XA2064" s="6"/>
      <c r="XB2064" s="6"/>
      <c r="XC2064" s="6"/>
      <c r="XD2064" s="6"/>
      <c r="XE2064" s="6"/>
      <c r="XF2064" s="6"/>
      <c r="XG2064" s="6"/>
      <c r="XH2064" s="6"/>
    </row>
    <row r="2065" spans="2:632" s="4" customFormat="1" x14ac:dyDescent="0.2">
      <c r="B2065" s="6"/>
      <c r="C2065" s="6"/>
      <c r="E2065" s="6"/>
      <c r="UH2065" s="6"/>
      <c r="UI2065" s="6"/>
      <c r="UJ2065" s="6"/>
      <c r="UK2065" s="6"/>
      <c r="UL2065" s="6"/>
      <c r="UM2065" s="6"/>
      <c r="UN2065" s="6"/>
      <c r="UO2065" s="6"/>
      <c r="UP2065" s="6"/>
      <c r="UQ2065" s="6"/>
      <c r="UR2065" s="6"/>
      <c r="US2065" s="6"/>
      <c r="UT2065" s="6"/>
      <c r="UU2065" s="6"/>
      <c r="UV2065" s="6"/>
      <c r="UW2065" s="6"/>
      <c r="UX2065" s="6"/>
      <c r="UY2065" s="6"/>
      <c r="UZ2065" s="6"/>
      <c r="VA2065" s="6"/>
      <c r="VM2065" s="6"/>
      <c r="VN2065" s="6"/>
      <c r="VO2065" s="6"/>
      <c r="VP2065" s="6"/>
      <c r="VQ2065" s="6"/>
      <c r="VR2065" s="6"/>
      <c r="VS2065" s="6"/>
      <c r="VT2065" s="6"/>
      <c r="VU2065" s="6"/>
      <c r="VV2065" s="6"/>
      <c r="VW2065" s="6"/>
      <c r="VX2065" s="6"/>
      <c r="VY2065" s="6"/>
      <c r="VZ2065" s="6"/>
      <c r="WA2065" s="6"/>
      <c r="WB2065" s="6"/>
      <c r="WC2065" s="6"/>
      <c r="WD2065" s="6"/>
      <c r="WE2065" s="6"/>
      <c r="WF2065" s="6"/>
      <c r="WO2065" s="6"/>
      <c r="WP2065" s="6"/>
      <c r="WQ2065" s="6"/>
      <c r="WR2065" s="6"/>
      <c r="WS2065" s="6"/>
      <c r="WT2065" s="6"/>
      <c r="WU2065" s="6"/>
      <c r="WV2065" s="6"/>
      <c r="WW2065" s="6"/>
      <c r="WX2065" s="6"/>
      <c r="WY2065" s="6"/>
      <c r="WZ2065" s="6"/>
      <c r="XA2065" s="6"/>
      <c r="XB2065" s="6"/>
      <c r="XC2065" s="6"/>
      <c r="XD2065" s="6"/>
      <c r="XE2065" s="6"/>
      <c r="XF2065" s="6"/>
      <c r="XG2065" s="6"/>
      <c r="XH2065" s="6"/>
    </row>
    <row r="2066" spans="2:632" s="4" customFormat="1" x14ac:dyDescent="0.2">
      <c r="B2066" s="6"/>
      <c r="C2066" s="6"/>
      <c r="E2066" s="6"/>
      <c r="UH2066" s="6"/>
      <c r="UI2066" s="6"/>
      <c r="UJ2066" s="6"/>
      <c r="UK2066" s="6"/>
      <c r="UL2066" s="6"/>
      <c r="UM2066" s="6"/>
      <c r="UN2066" s="6"/>
      <c r="UO2066" s="6"/>
      <c r="UP2066" s="6"/>
      <c r="UQ2066" s="6"/>
      <c r="UR2066" s="6"/>
      <c r="US2066" s="6"/>
      <c r="UT2066" s="6"/>
      <c r="UU2066" s="6"/>
      <c r="UV2066" s="6"/>
      <c r="UW2066" s="6"/>
      <c r="UX2066" s="6"/>
      <c r="UY2066" s="6"/>
      <c r="UZ2066" s="6"/>
      <c r="VA2066" s="6"/>
      <c r="VM2066" s="6"/>
      <c r="VN2066" s="6"/>
      <c r="VO2066" s="6"/>
      <c r="VP2066" s="6"/>
      <c r="VQ2066" s="6"/>
      <c r="VR2066" s="6"/>
      <c r="VS2066" s="6"/>
      <c r="VT2066" s="6"/>
      <c r="VU2066" s="6"/>
      <c r="VV2066" s="6"/>
      <c r="VW2066" s="6"/>
      <c r="VX2066" s="6"/>
      <c r="VY2066" s="6"/>
      <c r="VZ2066" s="6"/>
      <c r="WA2066" s="6"/>
      <c r="WB2066" s="6"/>
      <c r="WC2066" s="6"/>
      <c r="WD2066" s="6"/>
      <c r="WE2066" s="6"/>
      <c r="WF2066" s="6"/>
      <c r="WO2066" s="6"/>
      <c r="WP2066" s="6"/>
      <c r="WQ2066" s="6"/>
      <c r="WR2066" s="6"/>
      <c r="WS2066" s="6"/>
      <c r="WT2066" s="6"/>
      <c r="WU2066" s="6"/>
      <c r="WV2066" s="6"/>
      <c r="WW2066" s="6"/>
      <c r="WX2066" s="6"/>
      <c r="WY2066" s="6"/>
      <c r="WZ2066" s="6"/>
      <c r="XA2066" s="6"/>
      <c r="XB2066" s="6"/>
      <c r="XC2066" s="6"/>
      <c r="XD2066" s="6"/>
      <c r="XE2066" s="6"/>
      <c r="XF2066" s="6"/>
      <c r="XG2066" s="6"/>
      <c r="XH2066" s="6"/>
    </row>
    <row r="2067" spans="2:632" s="4" customFormat="1" x14ac:dyDescent="0.2">
      <c r="B2067" s="6"/>
      <c r="C2067" s="6"/>
      <c r="E2067" s="6"/>
      <c r="UH2067" s="6"/>
      <c r="UI2067" s="6"/>
      <c r="UJ2067" s="6"/>
      <c r="UK2067" s="6"/>
      <c r="UL2067" s="6"/>
      <c r="UM2067" s="6"/>
      <c r="UN2067" s="6"/>
      <c r="UO2067" s="6"/>
      <c r="UP2067" s="6"/>
      <c r="UQ2067" s="6"/>
      <c r="UR2067" s="6"/>
      <c r="US2067" s="6"/>
      <c r="UT2067" s="6"/>
      <c r="UU2067" s="6"/>
      <c r="UV2067" s="6"/>
      <c r="UW2067" s="6"/>
      <c r="UX2067" s="6"/>
      <c r="UY2067" s="6"/>
      <c r="UZ2067" s="6"/>
      <c r="VA2067" s="6"/>
      <c r="VM2067" s="6"/>
      <c r="VN2067" s="6"/>
      <c r="VO2067" s="6"/>
      <c r="VP2067" s="6"/>
      <c r="VQ2067" s="6"/>
      <c r="VR2067" s="6"/>
      <c r="VS2067" s="6"/>
      <c r="VT2067" s="6"/>
      <c r="VU2067" s="6"/>
      <c r="VV2067" s="6"/>
      <c r="VW2067" s="6"/>
      <c r="VX2067" s="6"/>
      <c r="VY2067" s="6"/>
      <c r="VZ2067" s="6"/>
      <c r="WA2067" s="6"/>
      <c r="WB2067" s="6"/>
      <c r="WC2067" s="6"/>
      <c r="WD2067" s="6"/>
      <c r="WE2067" s="6"/>
      <c r="WF2067" s="6"/>
      <c r="WO2067" s="6"/>
      <c r="WP2067" s="6"/>
      <c r="WQ2067" s="6"/>
      <c r="WR2067" s="6"/>
      <c r="WS2067" s="6"/>
      <c r="WT2067" s="6"/>
      <c r="WU2067" s="6"/>
      <c r="WV2067" s="6"/>
      <c r="WW2067" s="6"/>
      <c r="WX2067" s="6"/>
      <c r="WY2067" s="6"/>
      <c r="WZ2067" s="6"/>
      <c r="XA2067" s="6"/>
      <c r="XB2067" s="6"/>
      <c r="XC2067" s="6"/>
      <c r="XD2067" s="6"/>
      <c r="XE2067" s="6"/>
      <c r="XF2067" s="6"/>
      <c r="XG2067" s="6"/>
      <c r="XH2067" s="6"/>
    </row>
    <row r="2068" spans="2:632" s="4" customFormat="1" x14ac:dyDescent="0.2">
      <c r="B2068" s="6"/>
      <c r="C2068" s="6"/>
      <c r="E2068" s="6"/>
      <c r="UH2068" s="6"/>
      <c r="UI2068" s="6"/>
      <c r="UJ2068" s="6"/>
      <c r="UK2068" s="6"/>
      <c r="UL2068" s="6"/>
      <c r="UM2068" s="6"/>
      <c r="UN2068" s="6"/>
      <c r="UO2068" s="6"/>
      <c r="UP2068" s="6"/>
      <c r="UQ2068" s="6"/>
      <c r="UR2068" s="6"/>
      <c r="US2068" s="6"/>
      <c r="UT2068" s="6"/>
      <c r="UU2068" s="6"/>
      <c r="UV2068" s="6"/>
      <c r="UW2068" s="6"/>
      <c r="UX2068" s="6"/>
      <c r="UY2068" s="6"/>
      <c r="UZ2068" s="6"/>
      <c r="VA2068" s="6"/>
      <c r="VM2068" s="6"/>
      <c r="VN2068" s="6"/>
      <c r="VO2068" s="6"/>
      <c r="VP2068" s="6"/>
      <c r="VQ2068" s="6"/>
      <c r="VR2068" s="6"/>
      <c r="VS2068" s="6"/>
      <c r="VT2068" s="6"/>
      <c r="VU2068" s="6"/>
      <c r="VV2068" s="6"/>
      <c r="VW2068" s="6"/>
      <c r="VX2068" s="6"/>
      <c r="VY2068" s="6"/>
      <c r="VZ2068" s="6"/>
      <c r="WA2068" s="6"/>
      <c r="WB2068" s="6"/>
      <c r="WC2068" s="6"/>
      <c r="WD2068" s="6"/>
      <c r="WE2068" s="6"/>
      <c r="WF2068" s="6"/>
      <c r="WO2068" s="6"/>
      <c r="WP2068" s="6"/>
      <c r="WQ2068" s="6"/>
      <c r="WR2068" s="6"/>
      <c r="WS2068" s="6"/>
      <c r="WT2068" s="6"/>
      <c r="WU2068" s="6"/>
      <c r="WV2068" s="6"/>
      <c r="WW2068" s="6"/>
      <c r="WX2068" s="6"/>
      <c r="WY2068" s="6"/>
      <c r="WZ2068" s="6"/>
      <c r="XA2068" s="6"/>
      <c r="XB2068" s="6"/>
      <c r="XC2068" s="6"/>
      <c r="XD2068" s="6"/>
      <c r="XE2068" s="6"/>
      <c r="XF2068" s="6"/>
      <c r="XG2068" s="6"/>
      <c r="XH2068" s="6"/>
    </row>
    <row r="2069" spans="2:632" s="4" customFormat="1" x14ac:dyDescent="0.2">
      <c r="B2069" s="6"/>
      <c r="C2069" s="6"/>
      <c r="E2069" s="6"/>
      <c r="UH2069" s="6"/>
      <c r="UI2069" s="6"/>
      <c r="UJ2069" s="6"/>
      <c r="UK2069" s="6"/>
      <c r="UL2069" s="6"/>
      <c r="UM2069" s="6"/>
      <c r="UN2069" s="6"/>
      <c r="UO2069" s="6"/>
      <c r="UP2069" s="6"/>
      <c r="UQ2069" s="6"/>
      <c r="UR2069" s="6"/>
      <c r="US2069" s="6"/>
      <c r="UT2069" s="6"/>
      <c r="UU2069" s="6"/>
      <c r="UV2069" s="6"/>
      <c r="UW2069" s="6"/>
      <c r="UX2069" s="6"/>
      <c r="UY2069" s="6"/>
      <c r="UZ2069" s="6"/>
      <c r="VA2069" s="6"/>
      <c r="VM2069" s="6"/>
      <c r="VN2069" s="6"/>
      <c r="VO2069" s="6"/>
      <c r="VP2069" s="6"/>
      <c r="VQ2069" s="6"/>
      <c r="VR2069" s="6"/>
      <c r="VS2069" s="6"/>
      <c r="VT2069" s="6"/>
      <c r="VU2069" s="6"/>
      <c r="VV2069" s="6"/>
      <c r="VW2069" s="6"/>
      <c r="VX2069" s="6"/>
      <c r="VY2069" s="6"/>
      <c r="VZ2069" s="6"/>
      <c r="WA2069" s="6"/>
      <c r="WB2069" s="6"/>
      <c r="WC2069" s="6"/>
      <c r="WD2069" s="6"/>
      <c r="WE2069" s="6"/>
      <c r="WF2069" s="6"/>
      <c r="WO2069" s="6"/>
      <c r="WP2069" s="6"/>
      <c r="WQ2069" s="6"/>
      <c r="WR2069" s="6"/>
      <c r="WS2069" s="6"/>
      <c r="WT2069" s="6"/>
      <c r="WU2069" s="6"/>
      <c r="WV2069" s="6"/>
      <c r="WW2069" s="6"/>
      <c r="WX2069" s="6"/>
      <c r="WY2069" s="6"/>
      <c r="WZ2069" s="6"/>
      <c r="XA2069" s="6"/>
      <c r="XB2069" s="6"/>
      <c r="XC2069" s="6"/>
      <c r="XD2069" s="6"/>
      <c r="XE2069" s="6"/>
      <c r="XF2069" s="6"/>
      <c r="XG2069" s="6"/>
      <c r="XH2069" s="6"/>
    </row>
    <row r="2070" spans="2:632" s="4" customFormat="1" x14ac:dyDescent="0.2">
      <c r="B2070" s="6"/>
      <c r="C2070" s="6"/>
      <c r="E2070" s="6"/>
      <c r="UH2070" s="6"/>
      <c r="UI2070" s="6"/>
      <c r="UJ2070" s="6"/>
      <c r="UK2070" s="6"/>
      <c r="UL2070" s="6"/>
      <c r="UM2070" s="6"/>
      <c r="UN2070" s="6"/>
      <c r="UO2070" s="6"/>
      <c r="UP2070" s="6"/>
      <c r="UQ2070" s="6"/>
      <c r="UR2070" s="6"/>
      <c r="US2070" s="6"/>
      <c r="UT2070" s="6"/>
      <c r="UU2070" s="6"/>
      <c r="UV2070" s="6"/>
      <c r="UW2070" s="6"/>
      <c r="UX2070" s="6"/>
      <c r="UY2070" s="6"/>
      <c r="UZ2070" s="6"/>
      <c r="VA2070" s="6"/>
      <c r="VM2070" s="6"/>
      <c r="VN2070" s="6"/>
      <c r="VO2070" s="6"/>
      <c r="VP2070" s="6"/>
      <c r="VQ2070" s="6"/>
      <c r="VR2070" s="6"/>
      <c r="VS2070" s="6"/>
      <c r="VT2070" s="6"/>
      <c r="VU2070" s="6"/>
      <c r="VV2070" s="6"/>
      <c r="VW2070" s="6"/>
      <c r="VX2070" s="6"/>
      <c r="VY2070" s="6"/>
      <c r="VZ2070" s="6"/>
      <c r="WA2070" s="6"/>
      <c r="WB2070" s="6"/>
      <c r="WC2070" s="6"/>
      <c r="WD2070" s="6"/>
      <c r="WE2070" s="6"/>
      <c r="WF2070" s="6"/>
      <c r="WO2070" s="6"/>
      <c r="WP2070" s="6"/>
      <c r="WQ2070" s="6"/>
      <c r="WR2070" s="6"/>
      <c r="WS2070" s="6"/>
      <c r="WT2070" s="6"/>
      <c r="WU2070" s="6"/>
      <c r="WV2070" s="6"/>
      <c r="WW2070" s="6"/>
      <c r="WX2070" s="6"/>
      <c r="WY2070" s="6"/>
      <c r="WZ2070" s="6"/>
      <c r="XA2070" s="6"/>
      <c r="XB2070" s="6"/>
      <c r="XC2070" s="6"/>
      <c r="XD2070" s="6"/>
      <c r="XE2070" s="6"/>
      <c r="XF2070" s="6"/>
      <c r="XG2070" s="6"/>
      <c r="XH2070" s="6"/>
    </row>
    <row r="2071" spans="2:632" s="4" customFormat="1" x14ac:dyDescent="0.2">
      <c r="B2071" s="6"/>
      <c r="C2071" s="6"/>
      <c r="E2071" s="6"/>
      <c r="UH2071" s="6"/>
      <c r="UI2071" s="6"/>
      <c r="UJ2071" s="6"/>
      <c r="UK2071" s="6"/>
      <c r="UL2071" s="6"/>
      <c r="UM2071" s="6"/>
      <c r="UN2071" s="6"/>
      <c r="UO2071" s="6"/>
      <c r="UP2071" s="6"/>
      <c r="UQ2071" s="6"/>
      <c r="UR2071" s="6"/>
      <c r="US2071" s="6"/>
      <c r="UT2071" s="6"/>
      <c r="UU2071" s="6"/>
      <c r="UV2071" s="6"/>
      <c r="UW2071" s="6"/>
      <c r="UX2071" s="6"/>
      <c r="UY2071" s="6"/>
      <c r="UZ2071" s="6"/>
      <c r="VA2071" s="6"/>
      <c r="VM2071" s="6"/>
      <c r="VN2071" s="6"/>
      <c r="VO2071" s="6"/>
      <c r="VP2071" s="6"/>
      <c r="VQ2071" s="6"/>
      <c r="VR2071" s="6"/>
      <c r="VS2071" s="6"/>
      <c r="VT2071" s="6"/>
      <c r="VU2071" s="6"/>
      <c r="VV2071" s="6"/>
      <c r="VW2071" s="6"/>
      <c r="VX2071" s="6"/>
      <c r="VY2071" s="6"/>
      <c r="VZ2071" s="6"/>
      <c r="WA2071" s="6"/>
      <c r="WB2071" s="6"/>
      <c r="WC2071" s="6"/>
      <c r="WD2071" s="6"/>
      <c r="WE2071" s="6"/>
      <c r="WF2071" s="6"/>
      <c r="WO2071" s="6"/>
      <c r="WP2071" s="6"/>
      <c r="WQ2071" s="6"/>
      <c r="WR2071" s="6"/>
      <c r="WS2071" s="6"/>
      <c r="WT2071" s="6"/>
      <c r="WU2071" s="6"/>
      <c r="WV2071" s="6"/>
      <c r="WW2071" s="6"/>
      <c r="WX2071" s="6"/>
      <c r="WY2071" s="6"/>
      <c r="WZ2071" s="6"/>
      <c r="XA2071" s="6"/>
      <c r="XB2071" s="6"/>
      <c r="XC2071" s="6"/>
      <c r="XD2071" s="6"/>
      <c r="XE2071" s="6"/>
      <c r="XF2071" s="6"/>
      <c r="XG2071" s="6"/>
      <c r="XH2071" s="6"/>
    </row>
    <row r="2072" spans="2:632" s="4" customFormat="1" x14ac:dyDescent="0.2">
      <c r="B2072" s="6"/>
      <c r="C2072" s="6"/>
      <c r="E2072" s="6"/>
      <c r="UH2072" s="6"/>
      <c r="UI2072" s="6"/>
      <c r="UJ2072" s="6"/>
      <c r="UK2072" s="6"/>
      <c r="UL2072" s="6"/>
      <c r="UM2072" s="6"/>
      <c r="UN2072" s="6"/>
      <c r="UO2072" s="6"/>
      <c r="UP2072" s="6"/>
      <c r="UQ2072" s="6"/>
      <c r="UR2072" s="6"/>
      <c r="US2072" s="6"/>
      <c r="UT2072" s="6"/>
      <c r="UU2072" s="6"/>
      <c r="UV2072" s="6"/>
      <c r="UW2072" s="6"/>
      <c r="UX2072" s="6"/>
      <c r="UY2072" s="6"/>
      <c r="UZ2072" s="6"/>
      <c r="VA2072" s="6"/>
      <c r="VM2072" s="6"/>
      <c r="VN2072" s="6"/>
      <c r="VO2072" s="6"/>
      <c r="VP2072" s="6"/>
      <c r="VQ2072" s="6"/>
      <c r="VR2072" s="6"/>
      <c r="VS2072" s="6"/>
      <c r="VT2072" s="6"/>
      <c r="VU2072" s="6"/>
      <c r="VV2072" s="6"/>
      <c r="VW2072" s="6"/>
      <c r="VX2072" s="6"/>
      <c r="VY2072" s="6"/>
      <c r="VZ2072" s="6"/>
      <c r="WA2072" s="6"/>
      <c r="WB2072" s="6"/>
      <c r="WC2072" s="6"/>
      <c r="WD2072" s="6"/>
      <c r="WE2072" s="6"/>
      <c r="WF2072" s="6"/>
      <c r="WO2072" s="6"/>
      <c r="WP2072" s="6"/>
      <c r="WQ2072" s="6"/>
      <c r="WR2072" s="6"/>
      <c r="WS2072" s="6"/>
      <c r="WT2072" s="6"/>
      <c r="WU2072" s="6"/>
      <c r="WV2072" s="6"/>
      <c r="WW2072" s="6"/>
      <c r="WX2072" s="6"/>
      <c r="WY2072" s="6"/>
      <c r="WZ2072" s="6"/>
      <c r="XA2072" s="6"/>
      <c r="XB2072" s="6"/>
      <c r="XC2072" s="6"/>
      <c r="XD2072" s="6"/>
      <c r="XE2072" s="6"/>
      <c r="XF2072" s="6"/>
      <c r="XG2072" s="6"/>
      <c r="XH2072" s="6"/>
    </row>
    <row r="2073" spans="2:632" s="4" customFormat="1" x14ac:dyDescent="0.2">
      <c r="B2073" s="6"/>
      <c r="C2073" s="6"/>
      <c r="E2073" s="6"/>
      <c r="UH2073" s="6"/>
      <c r="UI2073" s="6"/>
      <c r="UJ2073" s="6"/>
      <c r="UK2073" s="6"/>
      <c r="UL2073" s="6"/>
      <c r="UM2073" s="6"/>
      <c r="UN2073" s="6"/>
      <c r="UO2073" s="6"/>
      <c r="UP2073" s="6"/>
      <c r="UQ2073" s="6"/>
      <c r="UR2073" s="6"/>
      <c r="US2073" s="6"/>
      <c r="UT2073" s="6"/>
      <c r="UU2073" s="6"/>
      <c r="UV2073" s="6"/>
      <c r="UW2073" s="6"/>
      <c r="UX2073" s="6"/>
      <c r="UY2073" s="6"/>
      <c r="UZ2073" s="6"/>
      <c r="VA2073" s="6"/>
      <c r="VM2073" s="6"/>
      <c r="VN2073" s="6"/>
      <c r="VO2073" s="6"/>
      <c r="VP2073" s="6"/>
      <c r="VQ2073" s="6"/>
      <c r="VR2073" s="6"/>
      <c r="VS2073" s="6"/>
      <c r="VT2073" s="6"/>
      <c r="VU2073" s="6"/>
      <c r="VV2073" s="6"/>
      <c r="VW2073" s="6"/>
      <c r="VX2073" s="6"/>
      <c r="VY2073" s="6"/>
      <c r="VZ2073" s="6"/>
      <c r="WA2073" s="6"/>
      <c r="WB2073" s="6"/>
      <c r="WC2073" s="6"/>
      <c r="WD2073" s="6"/>
      <c r="WE2073" s="6"/>
      <c r="WF2073" s="6"/>
      <c r="WO2073" s="6"/>
      <c r="WP2073" s="6"/>
      <c r="WQ2073" s="6"/>
      <c r="WR2073" s="6"/>
      <c r="WS2073" s="6"/>
      <c r="WT2073" s="6"/>
      <c r="WU2073" s="6"/>
      <c r="WV2073" s="6"/>
      <c r="WW2073" s="6"/>
      <c r="WX2073" s="6"/>
      <c r="WY2073" s="6"/>
      <c r="WZ2073" s="6"/>
      <c r="XA2073" s="6"/>
      <c r="XB2073" s="6"/>
      <c r="XC2073" s="6"/>
      <c r="XD2073" s="6"/>
      <c r="XE2073" s="6"/>
      <c r="XF2073" s="6"/>
      <c r="XG2073" s="6"/>
      <c r="XH2073" s="6"/>
    </row>
    <row r="2074" spans="2:632" s="4" customFormat="1" x14ac:dyDescent="0.2">
      <c r="B2074" s="6"/>
      <c r="C2074" s="6"/>
      <c r="E2074" s="6"/>
      <c r="UH2074" s="6"/>
      <c r="UI2074" s="6"/>
      <c r="UJ2074" s="6"/>
      <c r="UK2074" s="6"/>
      <c r="UL2074" s="6"/>
      <c r="UM2074" s="6"/>
      <c r="UN2074" s="6"/>
      <c r="UO2074" s="6"/>
      <c r="UP2074" s="6"/>
      <c r="UQ2074" s="6"/>
      <c r="UR2074" s="6"/>
      <c r="US2074" s="6"/>
      <c r="UT2074" s="6"/>
      <c r="UU2074" s="6"/>
      <c r="UV2074" s="6"/>
      <c r="UW2074" s="6"/>
      <c r="UX2074" s="6"/>
      <c r="UY2074" s="6"/>
      <c r="UZ2074" s="6"/>
      <c r="VA2074" s="6"/>
      <c r="VM2074" s="6"/>
      <c r="VN2074" s="6"/>
      <c r="VO2074" s="6"/>
      <c r="VP2074" s="6"/>
      <c r="VQ2074" s="6"/>
      <c r="VR2074" s="6"/>
      <c r="VS2074" s="6"/>
      <c r="VT2074" s="6"/>
      <c r="VU2074" s="6"/>
      <c r="VV2074" s="6"/>
      <c r="VW2074" s="6"/>
      <c r="VX2074" s="6"/>
      <c r="VY2074" s="6"/>
      <c r="VZ2074" s="6"/>
      <c r="WA2074" s="6"/>
      <c r="WB2074" s="6"/>
      <c r="WC2074" s="6"/>
      <c r="WD2074" s="6"/>
      <c r="WE2074" s="6"/>
      <c r="WF2074" s="6"/>
      <c r="WO2074" s="6"/>
      <c r="WP2074" s="6"/>
      <c r="WQ2074" s="6"/>
      <c r="WR2074" s="6"/>
      <c r="WS2074" s="6"/>
      <c r="WT2074" s="6"/>
      <c r="WU2074" s="6"/>
      <c r="WV2074" s="6"/>
      <c r="WW2074" s="6"/>
      <c r="WX2074" s="6"/>
      <c r="WY2074" s="6"/>
      <c r="WZ2074" s="6"/>
      <c r="XA2074" s="6"/>
      <c r="XB2074" s="6"/>
      <c r="XC2074" s="6"/>
      <c r="XD2074" s="6"/>
      <c r="XE2074" s="6"/>
      <c r="XF2074" s="6"/>
      <c r="XG2074" s="6"/>
      <c r="XH2074" s="6"/>
    </row>
    <row r="2075" spans="2:632" s="4" customFormat="1" x14ac:dyDescent="0.2">
      <c r="B2075" s="6"/>
      <c r="C2075" s="6"/>
      <c r="E2075" s="6"/>
      <c r="UH2075" s="6"/>
      <c r="UI2075" s="6"/>
      <c r="UJ2075" s="6"/>
      <c r="UK2075" s="6"/>
      <c r="UL2075" s="6"/>
      <c r="UM2075" s="6"/>
      <c r="UN2075" s="6"/>
      <c r="UO2075" s="6"/>
      <c r="UP2075" s="6"/>
      <c r="UQ2075" s="6"/>
      <c r="UR2075" s="6"/>
      <c r="US2075" s="6"/>
      <c r="UT2075" s="6"/>
      <c r="UU2075" s="6"/>
      <c r="UV2075" s="6"/>
      <c r="UW2075" s="6"/>
      <c r="UX2075" s="6"/>
      <c r="UY2075" s="6"/>
      <c r="UZ2075" s="6"/>
      <c r="VA2075" s="6"/>
      <c r="VM2075" s="6"/>
      <c r="VN2075" s="6"/>
      <c r="VO2075" s="6"/>
      <c r="VP2075" s="6"/>
      <c r="VQ2075" s="6"/>
      <c r="VR2075" s="6"/>
      <c r="VS2075" s="6"/>
      <c r="VT2075" s="6"/>
      <c r="VU2075" s="6"/>
      <c r="VV2075" s="6"/>
      <c r="VW2075" s="6"/>
      <c r="VX2075" s="6"/>
      <c r="VY2075" s="6"/>
      <c r="VZ2075" s="6"/>
      <c r="WA2075" s="6"/>
      <c r="WB2075" s="6"/>
      <c r="WC2075" s="6"/>
      <c r="WD2075" s="6"/>
      <c r="WE2075" s="6"/>
      <c r="WF2075" s="6"/>
      <c r="WO2075" s="6"/>
      <c r="WP2075" s="6"/>
      <c r="WQ2075" s="6"/>
      <c r="WR2075" s="6"/>
      <c r="WS2075" s="6"/>
      <c r="WT2075" s="6"/>
      <c r="WU2075" s="6"/>
      <c r="WV2075" s="6"/>
      <c r="WW2075" s="6"/>
      <c r="WX2075" s="6"/>
      <c r="WY2075" s="6"/>
      <c r="WZ2075" s="6"/>
      <c r="XA2075" s="6"/>
      <c r="XB2075" s="6"/>
      <c r="XC2075" s="6"/>
      <c r="XD2075" s="6"/>
      <c r="XE2075" s="6"/>
      <c r="XF2075" s="6"/>
      <c r="XG2075" s="6"/>
      <c r="XH2075" s="6"/>
    </row>
    <row r="2076" spans="2:632" s="4" customFormat="1" x14ac:dyDescent="0.2">
      <c r="B2076" s="6"/>
      <c r="C2076" s="6"/>
      <c r="E2076" s="6"/>
      <c r="UH2076" s="6"/>
      <c r="UI2076" s="6"/>
      <c r="UJ2076" s="6"/>
      <c r="UK2076" s="6"/>
      <c r="UL2076" s="6"/>
      <c r="UM2076" s="6"/>
      <c r="UN2076" s="6"/>
      <c r="UO2076" s="6"/>
      <c r="UP2076" s="6"/>
      <c r="UQ2076" s="6"/>
      <c r="UR2076" s="6"/>
      <c r="US2076" s="6"/>
      <c r="UT2076" s="6"/>
      <c r="UU2076" s="6"/>
      <c r="UV2076" s="6"/>
      <c r="UW2076" s="6"/>
      <c r="UX2076" s="6"/>
      <c r="UY2076" s="6"/>
      <c r="UZ2076" s="6"/>
      <c r="VA2076" s="6"/>
      <c r="VM2076" s="6"/>
      <c r="VN2076" s="6"/>
      <c r="VO2076" s="6"/>
      <c r="VP2076" s="6"/>
      <c r="VQ2076" s="6"/>
      <c r="VR2076" s="6"/>
      <c r="VS2076" s="6"/>
      <c r="VT2076" s="6"/>
      <c r="VU2076" s="6"/>
      <c r="VV2076" s="6"/>
      <c r="VW2076" s="6"/>
      <c r="VX2076" s="6"/>
      <c r="VY2076" s="6"/>
      <c r="VZ2076" s="6"/>
      <c r="WA2076" s="6"/>
      <c r="WB2076" s="6"/>
      <c r="WC2076" s="6"/>
      <c r="WD2076" s="6"/>
      <c r="WE2076" s="6"/>
      <c r="WF2076" s="6"/>
      <c r="WO2076" s="6"/>
      <c r="WP2076" s="6"/>
      <c r="WQ2076" s="6"/>
      <c r="WR2076" s="6"/>
      <c r="WS2076" s="6"/>
      <c r="WT2076" s="6"/>
      <c r="WU2076" s="6"/>
      <c r="WV2076" s="6"/>
      <c r="WW2076" s="6"/>
      <c r="WX2076" s="6"/>
      <c r="WY2076" s="6"/>
      <c r="WZ2076" s="6"/>
      <c r="XA2076" s="6"/>
      <c r="XB2076" s="6"/>
      <c r="XC2076" s="6"/>
      <c r="XD2076" s="6"/>
      <c r="XE2076" s="6"/>
      <c r="XF2076" s="6"/>
      <c r="XG2076" s="6"/>
      <c r="XH2076" s="6"/>
    </row>
    <row r="2077" spans="2:632" s="4" customFormat="1" x14ac:dyDescent="0.2">
      <c r="B2077" s="6"/>
      <c r="C2077" s="6"/>
      <c r="E2077" s="6"/>
      <c r="UH2077" s="6"/>
      <c r="UI2077" s="6"/>
      <c r="UJ2077" s="6"/>
      <c r="UK2077" s="6"/>
      <c r="UL2077" s="6"/>
      <c r="UM2077" s="6"/>
      <c r="UN2077" s="6"/>
      <c r="UO2077" s="6"/>
      <c r="UP2077" s="6"/>
      <c r="UQ2077" s="6"/>
      <c r="UR2077" s="6"/>
      <c r="US2077" s="6"/>
      <c r="UT2077" s="6"/>
      <c r="UU2077" s="6"/>
      <c r="UV2077" s="6"/>
      <c r="UW2077" s="6"/>
      <c r="UX2077" s="6"/>
      <c r="UY2077" s="6"/>
      <c r="UZ2077" s="6"/>
      <c r="VA2077" s="6"/>
      <c r="VM2077" s="6"/>
      <c r="VN2077" s="6"/>
      <c r="VO2077" s="6"/>
      <c r="VP2077" s="6"/>
      <c r="VQ2077" s="6"/>
      <c r="VR2077" s="6"/>
      <c r="VS2077" s="6"/>
      <c r="VT2077" s="6"/>
      <c r="VU2077" s="6"/>
      <c r="VV2077" s="6"/>
      <c r="VW2077" s="6"/>
      <c r="VX2077" s="6"/>
      <c r="VY2077" s="6"/>
      <c r="VZ2077" s="6"/>
      <c r="WA2077" s="6"/>
      <c r="WB2077" s="6"/>
      <c r="WC2077" s="6"/>
      <c r="WD2077" s="6"/>
      <c r="WE2077" s="6"/>
      <c r="WF2077" s="6"/>
      <c r="WO2077" s="6"/>
      <c r="WP2077" s="6"/>
      <c r="WQ2077" s="6"/>
      <c r="WR2077" s="6"/>
      <c r="WS2077" s="6"/>
      <c r="WT2077" s="6"/>
      <c r="WU2077" s="6"/>
      <c r="WV2077" s="6"/>
      <c r="WW2077" s="6"/>
      <c r="WX2077" s="6"/>
      <c r="WY2077" s="6"/>
      <c r="WZ2077" s="6"/>
      <c r="XA2077" s="6"/>
      <c r="XB2077" s="6"/>
      <c r="XC2077" s="6"/>
      <c r="XD2077" s="6"/>
      <c r="XE2077" s="6"/>
      <c r="XF2077" s="6"/>
      <c r="XG2077" s="6"/>
      <c r="XH2077" s="6"/>
    </row>
    <row r="2078" spans="2:632" s="4" customFormat="1" x14ac:dyDescent="0.2">
      <c r="B2078" s="6"/>
      <c r="C2078" s="6"/>
      <c r="E2078" s="6"/>
      <c r="UH2078" s="6"/>
      <c r="UI2078" s="6"/>
      <c r="UJ2078" s="6"/>
      <c r="UK2078" s="6"/>
      <c r="UL2078" s="6"/>
      <c r="UM2078" s="6"/>
      <c r="UN2078" s="6"/>
      <c r="UO2078" s="6"/>
      <c r="UP2078" s="6"/>
      <c r="UQ2078" s="6"/>
      <c r="UR2078" s="6"/>
      <c r="US2078" s="6"/>
      <c r="UT2078" s="6"/>
      <c r="UU2078" s="6"/>
      <c r="UV2078" s="6"/>
      <c r="UW2078" s="6"/>
      <c r="UX2078" s="6"/>
      <c r="UY2078" s="6"/>
      <c r="UZ2078" s="6"/>
      <c r="VA2078" s="6"/>
      <c r="VM2078" s="6"/>
      <c r="VN2078" s="6"/>
      <c r="VO2078" s="6"/>
      <c r="VP2078" s="6"/>
      <c r="VQ2078" s="6"/>
      <c r="VR2078" s="6"/>
      <c r="VS2078" s="6"/>
      <c r="VT2078" s="6"/>
      <c r="VU2078" s="6"/>
      <c r="VV2078" s="6"/>
      <c r="VW2078" s="6"/>
      <c r="VX2078" s="6"/>
      <c r="VY2078" s="6"/>
      <c r="VZ2078" s="6"/>
      <c r="WA2078" s="6"/>
      <c r="WB2078" s="6"/>
      <c r="WC2078" s="6"/>
      <c r="WD2078" s="6"/>
      <c r="WE2078" s="6"/>
      <c r="WF2078" s="6"/>
      <c r="WO2078" s="6"/>
      <c r="WP2078" s="6"/>
      <c r="WQ2078" s="6"/>
      <c r="WR2078" s="6"/>
      <c r="WS2078" s="6"/>
      <c r="WT2078" s="6"/>
      <c r="WU2078" s="6"/>
      <c r="WV2078" s="6"/>
      <c r="WW2078" s="6"/>
      <c r="WX2078" s="6"/>
      <c r="WY2078" s="6"/>
      <c r="WZ2078" s="6"/>
      <c r="XA2078" s="6"/>
      <c r="XB2078" s="6"/>
      <c r="XC2078" s="6"/>
      <c r="XD2078" s="6"/>
      <c r="XE2078" s="6"/>
      <c r="XF2078" s="6"/>
      <c r="XG2078" s="6"/>
      <c r="XH2078" s="6"/>
    </row>
    <row r="2079" spans="2:632" s="4" customFormat="1" x14ac:dyDescent="0.2">
      <c r="B2079" s="6"/>
      <c r="C2079" s="6"/>
      <c r="E2079" s="6"/>
      <c r="UH2079" s="6"/>
      <c r="UI2079" s="6"/>
      <c r="UJ2079" s="6"/>
      <c r="UK2079" s="6"/>
      <c r="UL2079" s="6"/>
      <c r="UM2079" s="6"/>
      <c r="UN2079" s="6"/>
      <c r="UO2079" s="6"/>
      <c r="UP2079" s="6"/>
      <c r="UQ2079" s="6"/>
      <c r="UR2079" s="6"/>
      <c r="US2079" s="6"/>
      <c r="UT2079" s="6"/>
      <c r="UU2079" s="6"/>
      <c r="UV2079" s="6"/>
      <c r="UW2079" s="6"/>
      <c r="UX2079" s="6"/>
      <c r="UY2079" s="6"/>
      <c r="UZ2079" s="6"/>
      <c r="VA2079" s="6"/>
      <c r="VM2079" s="6"/>
      <c r="VN2079" s="6"/>
      <c r="VO2079" s="6"/>
      <c r="VP2079" s="6"/>
      <c r="VQ2079" s="6"/>
      <c r="VR2079" s="6"/>
      <c r="VS2079" s="6"/>
      <c r="VT2079" s="6"/>
      <c r="VU2079" s="6"/>
      <c r="VV2079" s="6"/>
      <c r="VW2079" s="6"/>
      <c r="VX2079" s="6"/>
      <c r="VY2079" s="6"/>
      <c r="VZ2079" s="6"/>
      <c r="WA2079" s="6"/>
      <c r="WB2079" s="6"/>
      <c r="WC2079" s="6"/>
      <c r="WD2079" s="6"/>
      <c r="WE2079" s="6"/>
      <c r="WF2079" s="6"/>
      <c r="WO2079" s="6"/>
      <c r="WP2079" s="6"/>
      <c r="WQ2079" s="6"/>
      <c r="WR2079" s="6"/>
      <c r="WS2079" s="6"/>
      <c r="WT2079" s="6"/>
      <c r="WU2079" s="6"/>
      <c r="WV2079" s="6"/>
      <c r="WW2079" s="6"/>
      <c r="WX2079" s="6"/>
      <c r="WY2079" s="6"/>
      <c r="WZ2079" s="6"/>
      <c r="XA2079" s="6"/>
      <c r="XB2079" s="6"/>
      <c r="XC2079" s="6"/>
      <c r="XD2079" s="6"/>
      <c r="XE2079" s="6"/>
      <c r="XF2079" s="6"/>
      <c r="XG2079" s="6"/>
      <c r="XH2079" s="6"/>
    </row>
    <row r="2080" spans="2:632" s="4" customFormat="1" x14ac:dyDescent="0.2">
      <c r="B2080" s="6"/>
      <c r="C2080" s="6"/>
      <c r="E2080" s="6"/>
      <c r="UH2080" s="6"/>
      <c r="UI2080" s="6"/>
      <c r="UJ2080" s="6"/>
      <c r="UK2080" s="6"/>
      <c r="UL2080" s="6"/>
      <c r="UM2080" s="6"/>
      <c r="UN2080" s="6"/>
      <c r="UO2080" s="6"/>
      <c r="UP2080" s="6"/>
      <c r="UQ2080" s="6"/>
      <c r="UR2080" s="6"/>
      <c r="US2080" s="6"/>
      <c r="UT2080" s="6"/>
      <c r="UU2080" s="6"/>
      <c r="UV2080" s="6"/>
      <c r="UW2080" s="6"/>
      <c r="UX2080" s="6"/>
      <c r="UY2080" s="6"/>
      <c r="UZ2080" s="6"/>
      <c r="VA2080" s="6"/>
      <c r="VM2080" s="6"/>
      <c r="VN2080" s="6"/>
      <c r="VO2080" s="6"/>
      <c r="VP2080" s="6"/>
      <c r="VQ2080" s="6"/>
      <c r="VR2080" s="6"/>
      <c r="VS2080" s="6"/>
      <c r="VT2080" s="6"/>
      <c r="VU2080" s="6"/>
      <c r="VV2080" s="6"/>
      <c r="VW2080" s="6"/>
      <c r="VX2080" s="6"/>
      <c r="VY2080" s="6"/>
      <c r="VZ2080" s="6"/>
      <c r="WA2080" s="6"/>
      <c r="WB2080" s="6"/>
      <c r="WC2080" s="6"/>
      <c r="WD2080" s="6"/>
      <c r="WE2080" s="6"/>
      <c r="WF2080" s="6"/>
      <c r="WO2080" s="6"/>
      <c r="WP2080" s="6"/>
      <c r="WQ2080" s="6"/>
      <c r="WR2080" s="6"/>
      <c r="WS2080" s="6"/>
      <c r="WT2080" s="6"/>
      <c r="WU2080" s="6"/>
      <c r="WV2080" s="6"/>
      <c r="WW2080" s="6"/>
      <c r="WX2080" s="6"/>
      <c r="WY2080" s="6"/>
      <c r="WZ2080" s="6"/>
      <c r="XA2080" s="6"/>
      <c r="XB2080" s="6"/>
      <c r="XC2080" s="6"/>
      <c r="XD2080" s="6"/>
      <c r="XE2080" s="6"/>
      <c r="XF2080" s="6"/>
      <c r="XG2080" s="6"/>
      <c r="XH2080" s="6"/>
    </row>
    <row r="2081" spans="2:632" s="4" customFormat="1" x14ac:dyDescent="0.2">
      <c r="B2081" s="6"/>
      <c r="C2081" s="6"/>
      <c r="E2081" s="6"/>
      <c r="UH2081" s="6"/>
      <c r="UI2081" s="6"/>
      <c r="UJ2081" s="6"/>
      <c r="UK2081" s="6"/>
      <c r="UL2081" s="6"/>
      <c r="UM2081" s="6"/>
      <c r="UN2081" s="6"/>
      <c r="UO2081" s="6"/>
      <c r="UP2081" s="6"/>
      <c r="UQ2081" s="6"/>
      <c r="UR2081" s="6"/>
      <c r="US2081" s="6"/>
      <c r="UT2081" s="6"/>
      <c r="UU2081" s="6"/>
      <c r="UV2081" s="6"/>
      <c r="UW2081" s="6"/>
      <c r="UX2081" s="6"/>
      <c r="UY2081" s="6"/>
      <c r="UZ2081" s="6"/>
      <c r="VA2081" s="6"/>
      <c r="VM2081" s="6"/>
      <c r="VN2081" s="6"/>
      <c r="VO2081" s="6"/>
      <c r="VP2081" s="6"/>
      <c r="VQ2081" s="6"/>
      <c r="VR2081" s="6"/>
      <c r="VS2081" s="6"/>
      <c r="VT2081" s="6"/>
      <c r="VU2081" s="6"/>
      <c r="VV2081" s="6"/>
      <c r="VW2081" s="6"/>
      <c r="VX2081" s="6"/>
      <c r="VY2081" s="6"/>
      <c r="VZ2081" s="6"/>
      <c r="WA2081" s="6"/>
      <c r="WB2081" s="6"/>
      <c r="WC2081" s="6"/>
      <c r="WD2081" s="6"/>
      <c r="WE2081" s="6"/>
      <c r="WF2081" s="6"/>
      <c r="WO2081" s="6"/>
      <c r="WP2081" s="6"/>
      <c r="WQ2081" s="6"/>
      <c r="WR2081" s="6"/>
      <c r="WS2081" s="6"/>
      <c r="WT2081" s="6"/>
      <c r="WU2081" s="6"/>
      <c r="WV2081" s="6"/>
      <c r="WW2081" s="6"/>
      <c r="WX2081" s="6"/>
      <c r="WY2081" s="6"/>
      <c r="WZ2081" s="6"/>
      <c r="XA2081" s="6"/>
      <c r="XB2081" s="6"/>
      <c r="XC2081" s="6"/>
      <c r="XD2081" s="6"/>
      <c r="XE2081" s="6"/>
      <c r="XF2081" s="6"/>
      <c r="XG2081" s="6"/>
      <c r="XH2081" s="6"/>
    </row>
    <row r="2082" spans="2:632" s="4" customFormat="1" x14ac:dyDescent="0.2">
      <c r="B2082" s="6"/>
      <c r="C2082" s="6"/>
      <c r="E2082" s="6"/>
      <c r="UH2082" s="6"/>
      <c r="UI2082" s="6"/>
      <c r="UJ2082" s="6"/>
      <c r="UK2082" s="6"/>
      <c r="UL2082" s="6"/>
      <c r="UM2082" s="6"/>
      <c r="UN2082" s="6"/>
      <c r="UO2082" s="6"/>
      <c r="UP2082" s="6"/>
      <c r="UQ2082" s="6"/>
      <c r="UR2082" s="6"/>
      <c r="US2082" s="6"/>
      <c r="UT2082" s="6"/>
      <c r="UU2082" s="6"/>
      <c r="UV2082" s="6"/>
      <c r="UW2082" s="6"/>
      <c r="UX2082" s="6"/>
      <c r="UY2082" s="6"/>
      <c r="UZ2082" s="6"/>
      <c r="VA2082" s="6"/>
      <c r="VM2082" s="6"/>
      <c r="VN2082" s="6"/>
      <c r="VO2082" s="6"/>
      <c r="VP2082" s="6"/>
      <c r="VQ2082" s="6"/>
      <c r="VR2082" s="6"/>
      <c r="VS2082" s="6"/>
      <c r="VT2082" s="6"/>
      <c r="VU2082" s="6"/>
      <c r="VV2082" s="6"/>
      <c r="VW2082" s="6"/>
      <c r="VX2082" s="6"/>
      <c r="VY2082" s="6"/>
      <c r="VZ2082" s="6"/>
      <c r="WA2082" s="6"/>
      <c r="WB2082" s="6"/>
      <c r="WC2082" s="6"/>
      <c r="WD2082" s="6"/>
      <c r="WE2082" s="6"/>
      <c r="WF2082" s="6"/>
      <c r="WO2082" s="6"/>
      <c r="WP2082" s="6"/>
      <c r="WQ2082" s="6"/>
      <c r="WR2082" s="6"/>
      <c r="WS2082" s="6"/>
      <c r="WT2082" s="6"/>
      <c r="WU2082" s="6"/>
      <c r="WV2082" s="6"/>
      <c r="WW2082" s="6"/>
      <c r="WX2082" s="6"/>
      <c r="WY2082" s="6"/>
      <c r="WZ2082" s="6"/>
      <c r="XA2082" s="6"/>
      <c r="XB2082" s="6"/>
      <c r="XC2082" s="6"/>
      <c r="XD2082" s="6"/>
      <c r="XE2082" s="6"/>
      <c r="XF2082" s="6"/>
      <c r="XG2082" s="6"/>
      <c r="XH2082" s="6"/>
    </row>
    <row r="2083" spans="2:632" s="4" customFormat="1" x14ac:dyDescent="0.2">
      <c r="B2083" s="6"/>
      <c r="C2083" s="6"/>
      <c r="E2083" s="6"/>
      <c r="UH2083" s="6"/>
      <c r="UI2083" s="6"/>
      <c r="UJ2083" s="6"/>
      <c r="UK2083" s="6"/>
      <c r="UL2083" s="6"/>
      <c r="UM2083" s="6"/>
      <c r="UN2083" s="6"/>
      <c r="UO2083" s="6"/>
      <c r="UP2083" s="6"/>
      <c r="UQ2083" s="6"/>
      <c r="UR2083" s="6"/>
      <c r="US2083" s="6"/>
      <c r="UT2083" s="6"/>
      <c r="UU2083" s="6"/>
      <c r="UV2083" s="6"/>
      <c r="UW2083" s="6"/>
      <c r="UX2083" s="6"/>
      <c r="UY2083" s="6"/>
      <c r="UZ2083" s="6"/>
      <c r="VA2083" s="6"/>
      <c r="VM2083" s="6"/>
      <c r="VN2083" s="6"/>
      <c r="VO2083" s="6"/>
      <c r="VP2083" s="6"/>
      <c r="VQ2083" s="6"/>
      <c r="VR2083" s="6"/>
      <c r="VS2083" s="6"/>
      <c r="VT2083" s="6"/>
      <c r="VU2083" s="6"/>
      <c r="VV2083" s="6"/>
      <c r="VW2083" s="6"/>
      <c r="VX2083" s="6"/>
      <c r="VY2083" s="6"/>
      <c r="VZ2083" s="6"/>
      <c r="WA2083" s="6"/>
      <c r="WB2083" s="6"/>
      <c r="WC2083" s="6"/>
      <c r="WD2083" s="6"/>
      <c r="WE2083" s="6"/>
      <c r="WF2083" s="6"/>
      <c r="WO2083" s="6"/>
      <c r="WP2083" s="6"/>
      <c r="WQ2083" s="6"/>
      <c r="WR2083" s="6"/>
      <c r="WS2083" s="6"/>
      <c r="WT2083" s="6"/>
      <c r="WU2083" s="6"/>
      <c r="WV2083" s="6"/>
      <c r="WW2083" s="6"/>
      <c r="WX2083" s="6"/>
      <c r="WY2083" s="6"/>
      <c r="WZ2083" s="6"/>
      <c r="XA2083" s="6"/>
      <c r="XB2083" s="6"/>
      <c r="XC2083" s="6"/>
      <c r="XD2083" s="6"/>
      <c r="XE2083" s="6"/>
      <c r="XF2083" s="6"/>
      <c r="XG2083" s="6"/>
      <c r="XH2083" s="6"/>
    </row>
    <row r="2084" spans="2:632" s="4" customFormat="1" x14ac:dyDescent="0.2">
      <c r="B2084" s="6"/>
      <c r="C2084" s="6"/>
      <c r="E2084" s="6"/>
      <c r="UH2084" s="6"/>
      <c r="UI2084" s="6"/>
      <c r="UJ2084" s="6"/>
      <c r="UK2084" s="6"/>
      <c r="UL2084" s="6"/>
      <c r="UM2084" s="6"/>
      <c r="UN2084" s="6"/>
      <c r="UO2084" s="6"/>
      <c r="UP2084" s="6"/>
      <c r="UQ2084" s="6"/>
      <c r="UR2084" s="6"/>
      <c r="US2084" s="6"/>
      <c r="UT2084" s="6"/>
      <c r="UU2084" s="6"/>
      <c r="UV2084" s="6"/>
      <c r="UW2084" s="6"/>
      <c r="UX2084" s="6"/>
      <c r="UY2084" s="6"/>
      <c r="UZ2084" s="6"/>
      <c r="VA2084" s="6"/>
      <c r="VM2084" s="6"/>
      <c r="VN2084" s="6"/>
      <c r="VO2084" s="6"/>
      <c r="VP2084" s="6"/>
      <c r="VQ2084" s="6"/>
      <c r="VR2084" s="6"/>
      <c r="VS2084" s="6"/>
      <c r="VT2084" s="6"/>
      <c r="VU2084" s="6"/>
      <c r="VV2084" s="6"/>
      <c r="VW2084" s="6"/>
      <c r="VX2084" s="6"/>
      <c r="VY2084" s="6"/>
      <c r="VZ2084" s="6"/>
      <c r="WA2084" s="6"/>
      <c r="WB2084" s="6"/>
      <c r="WC2084" s="6"/>
      <c r="WD2084" s="6"/>
      <c r="WE2084" s="6"/>
      <c r="WF2084" s="6"/>
      <c r="WO2084" s="6"/>
      <c r="WP2084" s="6"/>
      <c r="WQ2084" s="6"/>
      <c r="WR2084" s="6"/>
      <c r="WS2084" s="6"/>
      <c r="WT2084" s="6"/>
      <c r="WU2084" s="6"/>
      <c r="WV2084" s="6"/>
      <c r="WW2084" s="6"/>
      <c r="WX2084" s="6"/>
      <c r="WY2084" s="6"/>
      <c r="WZ2084" s="6"/>
      <c r="XA2084" s="6"/>
      <c r="XB2084" s="6"/>
      <c r="XC2084" s="6"/>
      <c r="XD2084" s="6"/>
      <c r="XE2084" s="6"/>
      <c r="XF2084" s="6"/>
      <c r="XG2084" s="6"/>
      <c r="XH2084" s="6"/>
    </row>
    <row r="2085" spans="2:632" s="4" customFormat="1" x14ac:dyDescent="0.2">
      <c r="B2085" s="6"/>
      <c r="C2085" s="6"/>
      <c r="E2085" s="6"/>
      <c r="UH2085" s="6"/>
      <c r="UI2085" s="6"/>
      <c r="UJ2085" s="6"/>
      <c r="UK2085" s="6"/>
      <c r="UL2085" s="6"/>
      <c r="UM2085" s="6"/>
      <c r="UN2085" s="6"/>
      <c r="UO2085" s="6"/>
      <c r="UP2085" s="6"/>
      <c r="UQ2085" s="6"/>
      <c r="UR2085" s="6"/>
      <c r="US2085" s="6"/>
      <c r="UT2085" s="6"/>
      <c r="UU2085" s="6"/>
      <c r="UV2085" s="6"/>
      <c r="UW2085" s="6"/>
      <c r="UX2085" s="6"/>
      <c r="UY2085" s="6"/>
      <c r="UZ2085" s="6"/>
      <c r="VA2085" s="6"/>
      <c r="VM2085" s="6"/>
      <c r="VN2085" s="6"/>
      <c r="VO2085" s="6"/>
      <c r="VP2085" s="6"/>
      <c r="VQ2085" s="6"/>
      <c r="VR2085" s="6"/>
      <c r="VS2085" s="6"/>
      <c r="VT2085" s="6"/>
      <c r="VU2085" s="6"/>
      <c r="VV2085" s="6"/>
      <c r="VW2085" s="6"/>
      <c r="VX2085" s="6"/>
      <c r="VY2085" s="6"/>
      <c r="VZ2085" s="6"/>
      <c r="WA2085" s="6"/>
      <c r="WB2085" s="6"/>
      <c r="WC2085" s="6"/>
      <c r="WD2085" s="6"/>
      <c r="WE2085" s="6"/>
      <c r="WF2085" s="6"/>
      <c r="WO2085" s="6"/>
      <c r="WP2085" s="6"/>
      <c r="WQ2085" s="6"/>
      <c r="WR2085" s="6"/>
      <c r="WS2085" s="6"/>
      <c r="WT2085" s="6"/>
      <c r="WU2085" s="6"/>
      <c r="WV2085" s="6"/>
      <c r="WW2085" s="6"/>
      <c r="WX2085" s="6"/>
      <c r="WY2085" s="6"/>
      <c r="WZ2085" s="6"/>
      <c r="XA2085" s="6"/>
      <c r="XB2085" s="6"/>
      <c r="XC2085" s="6"/>
      <c r="XD2085" s="6"/>
      <c r="XE2085" s="6"/>
      <c r="XF2085" s="6"/>
      <c r="XG2085" s="6"/>
      <c r="XH2085" s="6"/>
    </row>
    <row r="2086" spans="2:632" s="4" customFormat="1" x14ac:dyDescent="0.2">
      <c r="B2086" s="6"/>
      <c r="C2086" s="6"/>
      <c r="E2086" s="6"/>
      <c r="UH2086" s="6"/>
      <c r="UI2086" s="6"/>
      <c r="UJ2086" s="6"/>
      <c r="UK2086" s="6"/>
      <c r="UL2086" s="6"/>
      <c r="UM2086" s="6"/>
      <c r="UN2086" s="6"/>
      <c r="UO2086" s="6"/>
      <c r="UP2086" s="6"/>
      <c r="UQ2086" s="6"/>
      <c r="UR2086" s="6"/>
      <c r="US2086" s="6"/>
      <c r="UT2086" s="6"/>
      <c r="UU2086" s="6"/>
      <c r="UV2086" s="6"/>
      <c r="UW2086" s="6"/>
      <c r="UX2086" s="6"/>
      <c r="UY2086" s="6"/>
      <c r="UZ2086" s="6"/>
      <c r="VA2086" s="6"/>
      <c r="VM2086" s="6"/>
      <c r="VN2086" s="6"/>
      <c r="VO2086" s="6"/>
      <c r="VP2086" s="6"/>
      <c r="VQ2086" s="6"/>
      <c r="VR2086" s="6"/>
      <c r="VS2086" s="6"/>
      <c r="VT2086" s="6"/>
      <c r="VU2086" s="6"/>
      <c r="VV2086" s="6"/>
      <c r="VW2086" s="6"/>
      <c r="VX2086" s="6"/>
      <c r="VY2086" s="6"/>
      <c r="VZ2086" s="6"/>
      <c r="WA2086" s="6"/>
      <c r="WB2086" s="6"/>
      <c r="WC2086" s="6"/>
      <c r="WD2086" s="6"/>
      <c r="WE2086" s="6"/>
      <c r="WF2086" s="6"/>
      <c r="WO2086" s="6"/>
      <c r="WP2086" s="6"/>
      <c r="WQ2086" s="6"/>
      <c r="WR2086" s="6"/>
      <c r="WS2086" s="6"/>
      <c r="WT2086" s="6"/>
      <c r="WU2086" s="6"/>
      <c r="WV2086" s="6"/>
      <c r="WW2086" s="6"/>
      <c r="WX2086" s="6"/>
      <c r="WY2086" s="6"/>
      <c r="WZ2086" s="6"/>
      <c r="XA2086" s="6"/>
      <c r="XB2086" s="6"/>
      <c r="XC2086" s="6"/>
      <c r="XD2086" s="6"/>
      <c r="XE2086" s="6"/>
      <c r="XF2086" s="6"/>
      <c r="XG2086" s="6"/>
      <c r="XH2086" s="6"/>
    </row>
    <row r="2087" spans="2:632" s="4" customFormat="1" x14ac:dyDescent="0.2">
      <c r="B2087" s="6"/>
      <c r="C2087" s="6"/>
      <c r="E2087" s="6"/>
      <c r="UH2087" s="6"/>
      <c r="UI2087" s="6"/>
      <c r="UJ2087" s="6"/>
      <c r="UK2087" s="6"/>
      <c r="UL2087" s="6"/>
      <c r="UM2087" s="6"/>
      <c r="UN2087" s="6"/>
      <c r="UO2087" s="6"/>
      <c r="UP2087" s="6"/>
      <c r="UQ2087" s="6"/>
      <c r="UR2087" s="6"/>
      <c r="US2087" s="6"/>
      <c r="UT2087" s="6"/>
      <c r="UU2087" s="6"/>
      <c r="UV2087" s="6"/>
      <c r="UW2087" s="6"/>
      <c r="UX2087" s="6"/>
      <c r="UY2087" s="6"/>
      <c r="UZ2087" s="6"/>
      <c r="VA2087" s="6"/>
      <c r="VM2087" s="6"/>
      <c r="VN2087" s="6"/>
      <c r="VO2087" s="6"/>
      <c r="VP2087" s="6"/>
      <c r="VQ2087" s="6"/>
      <c r="VR2087" s="6"/>
      <c r="VS2087" s="6"/>
      <c r="VT2087" s="6"/>
      <c r="VU2087" s="6"/>
      <c r="VV2087" s="6"/>
      <c r="VW2087" s="6"/>
      <c r="VX2087" s="6"/>
      <c r="VY2087" s="6"/>
      <c r="VZ2087" s="6"/>
      <c r="WA2087" s="6"/>
      <c r="WB2087" s="6"/>
      <c r="WC2087" s="6"/>
      <c r="WD2087" s="6"/>
      <c r="WE2087" s="6"/>
      <c r="WF2087" s="6"/>
      <c r="WO2087" s="6"/>
      <c r="WP2087" s="6"/>
      <c r="WQ2087" s="6"/>
      <c r="WR2087" s="6"/>
      <c r="WS2087" s="6"/>
      <c r="WT2087" s="6"/>
      <c r="WU2087" s="6"/>
      <c r="WV2087" s="6"/>
      <c r="WW2087" s="6"/>
      <c r="WX2087" s="6"/>
      <c r="WY2087" s="6"/>
      <c r="WZ2087" s="6"/>
      <c r="XA2087" s="6"/>
      <c r="XB2087" s="6"/>
      <c r="XC2087" s="6"/>
      <c r="XD2087" s="6"/>
      <c r="XE2087" s="6"/>
      <c r="XF2087" s="6"/>
      <c r="XG2087" s="6"/>
      <c r="XH2087" s="6"/>
    </row>
    <row r="2088" spans="2:632" s="4" customFormat="1" x14ac:dyDescent="0.2">
      <c r="B2088" s="6"/>
      <c r="C2088" s="6"/>
      <c r="E2088" s="6"/>
      <c r="UH2088" s="6"/>
      <c r="UI2088" s="6"/>
      <c r="UJ2088" s="6"/>
      <c r="UK2088" s="6"/>
      <c r="UL2088" s="6"/>
      <c r="UM2088" s="6"/>
      <c r="UN2088" s="6"/>
      <c r="UO2088" s="6"/>
      <c r="UP2088" s="6"/>
      <c r="UQ2088" s="6"/>
      <c r="UR2088" s="6"/>
      <c r="US2088" s="6"/>
      <c r="UT2088" s="6"/>
      <c r="UU2088" s="6"/>
      <c r="UV2088" s="6"/>
      <c r="UW2088" s="6"/>
      <c r="UX2088" s="6"/>
      <c r="UY2088" s="6"/>
      <c r="UZ2088" s="6"/>
      <c r="VA2088" s="6"/>
      <c r="VM2088" s="6"/>
      <c r="VN2088" s="6"/>
      <c r="VO2088" s="6"/>
      <c r="VP2088" s="6"/>
      <c r="VQ2088" s="6"/>
      <c r="VR2088" s="6"/>
      <c r="VS2088" s="6"/>
      <c r="VT2088" s="6"/>
      <c r="VU2088" s="6"/>
      <c r="VV2088" s="6"/>
      <c r="VW2088" s="6"/>
      <c r="VX2088" s="6"/>
      <c r="VY2088" s="6"/>
      <c r="VZ2088" s="6"/>
      <c r="WA2088" s="6"/>
      <c r="WB2088" s="6"/>
      <c r="WC2088" s="6"/>
      <c r="WD2088" s="6"/>
      <c r="WE2088" s="6"/>
      <c r="WF2088" s="6"/>
      <c r="WO2088" s="6"/>
      <c r="WP2088" s="6"/>
      <c r="WQ2088" s="6"/>
      <c r="WR2088" s="6"/>
      <c r="WS2088" s="6"/>
      <c r="WT2088" s="6"/>
      <c r="WU2088" s="6"/>
      <c r="WV2088" s="6"/>
      <c r="WW2088" s="6"/>
      <c r="WX2088" s="6"/>
      <c r="WY2088" s="6"/>
      <c r="WZ2088" s="6"/>
      <c r="XA2088" s="6"/>
      <c r="XB2088" s="6"/>
      <c r="XC2088" s="6"/>
      <c r="XD2088" s="6"/>
      <c r="XE2088" s="6"/>
      <c r="XF2088" s="6"/>
      <c r="XG2088" s="6"/>
      <c r="XH2088" s="6"/>
    </row>
    <row r="2089" spans="2:632" s="4" customFormat="1" x14ac:dyDescent="0.2">
      <c r="B2089" s="6"/>
      <c r="C2089" s="6"/>
      <c r="E2089" s="6"/>
      <c r="UH2089" s="6"/>
      <c r="UI2089" s="6"/>
      <c r="UJ2089" s="6"/>
      <c r="UK2089" s="6"/>
      <c r="UL2089" s="6"/>
      <c r="UM2089" s="6"/>
      <c r="UN2089" s="6"/>
      <c r="UO2089" s="6"/>
      <c r="UP2089" s="6"/>
      <c r="UQ2089" s="6"/>
      <c r="UR2089" s="6"/>
      <c r="US2089" s="6"/>
      <c r="UT2089" s="6"/>
      <c r="UU2089" s="6"/>
      <c r="UV2089" s="6"/>
      <c r="UW2089" s="6"/>
      <c r="UX2089" s="6"/>
      <c r="UY2089" s="6"/>
      <c r="UZ2089" s="6"/>
      <c r="VA2089" s="6"/>
      <c r="VM2089" s="6"/>
      <c r="VN2089" s="6"/>
      <c r="VO2089" s="6"/>
      <c r="VP2089" s="6"/>
      <c r="VQ2089" s="6"/>
      <c r="VR2089" s="6"/>
      <c r="VS2089" s="6"/>
      <c r="VT2089" s="6"/>
      <c r="VU2089" s="6"/>
      <c r="VV2089" s="6"/>
      <c r="VW2089" s="6"/>
      <c r="VX2089" s="6"/>
      <c r="VY2089" s="6"/>
      <c r="VZ2089" s="6"/>
      <c r="WA2089" s="6"/>
      <c r="WB2089" s="6"/>
      <c r="WC2089" s="6"/>
      <c r="WD2089" s="6"/>
      <c r="WE2089" s="6"/>
      <c r="WF2089" s="6"/>
      <c r="WO2089" s="6"/>
      <c r="WP2089" s="6"/>
      <c r="WQ2089" s="6"/>
      <c r="WR2089" s="6"/>
      <c r="WS2089" s="6"/>
      <c r="WT2089" s="6"/>
      <c r="WU2089" s="6"/>
      <c r="WV2089" s="6"/>
      <c r="WW2089" s="6"/>
      <c r="WX2089" s="6"/>
      <c r="WY2089" s="6"/>
      <c r="WZ2089" s="6"/>
      <c r="XA2089" s="6"/>
      <c r="XB2089" s="6"/>
      <c r="XC2089" s="6"/>
      <c r="XD2089" s="6"/>
      <c r="XE2089" s="6"/>
      <c r="XF2089" s="6"/>
      <c r="XG2089" s="6"/>
      <c r="XH2089" s="6"/>
    </row>
    <row r="2090" spans="2:632" s="4" customFormat="1" x14ac:dyDescent="0.2">
      <c r="B2090" s="6"/>
      <c r="C2090" s="6"/>
      <c r="E2090" s="6"/>
      <c r="UH2090" s="6"/>
      <c r="UI2090" s="6"/>
      <c r="UJ2090" s="6"/>
      <c r="UK2090" s="6"/>
      <c r="UL2090" s="6"/>
      <c r="UM2090" s="6"/>
      <c r="UN2090" s="6"/>
      <c r="UO2090" s="6"/>
      <c r="UP2090" s="6"/>
      <c r="UQ2090" s="6"/>
      <c r="UR2090" s="6"/>
      <c r="US2090" s="6"/>
      <c r="UT2090" s="6"/>
      <c r="UU2090" s="6"/>
      <c r="UV2090" s="6"/>
      <c r="UW2090" s="6"/>
      <c r="UX2090" s="6"/>
      <c r="UY2090" s="6"/>
      <c r="UZ2090" s="6"/>
      <c r="VA2090" s="6"/>
      <c r="VM2090" s="6"/>
      <c r="VN2090" s="6"/>
      <c r="VO2090" s="6"/>
      <c r="VP2090" s="6"/>
      <c r="VQ2090" s="6"/>
      <c r="VR2090" s="6"/>
      <c r="VS2090" s="6"/>
      <c r="VT2090" s="6"/>
      <c r="VU2090" s="6"/>
      <c r="VV2090" s="6"/>
      <c r="VW2090" s="6"/>
      <c r="VX2090" s="6"/>
      <c r="VY2090" s="6"/>
      <c r="VZ2090" s="6"/>
      <c r="WA2090" s="6"/>
      <c r="WB2090" s="6"/>
      <c r="WC2090" s="6"/>
      <c r="WD2090" s="6"/>
      <c r="WE2090" s="6"/>
      <c r="WF2090" s="6"/>
      <c r="WO2090" s="6"/>
      <c r="WP2090" s="6"/>
      <c r="WQ2090" s="6"/>
      <c r="WR2090" s="6"/>
      <c r="WS2090" s="6"/>
      <c r="WT2090" s="6"/>
      <c r="WU2090" s="6"/>
      <c r="WV2090" s="6"/>
      <c r="WW2090" s="6"/>
      <c r="WX2090" s="6"/>
      <c r="WY2090" s="6"/>
      <c r="WZ2090" s="6"/>
      <c r="XA2090" s="6"/>
      <c r="XB2090" s="6"/>
      <c r="XC2090" s="6"/>
      <c r="XD2090" s="6"/>
      <c r="XE2090" s="6"/>
      <c r="XF2090" s="6"/>
      <c r="XG2090" s="6"/>
      <c r="XH2090" s="6"/>
    </row>
    <row r="2091" spans="2:632" s="4" customFormat="1" x14ac:dyDescent="0.2">
      <c r="B2091" s="6"/>
      <c r="C2091" s="6"/>
      <c r="E2091" s="6"/>
      <c r="UH2091" s="6"/>
      <c r="UI2091" s="6"/>
      <c r="UJ2091" s="6"/>
      <c r="UK2091" s="6"/>
      <c r="UL2091" s="6"/>
      <c r="UM2091" s="6"/>
      <c r="UN2091" s="6"/>
      <c r="UO2091" s="6"/>
      <c r="UP2091" s="6"/>
      <c r="UQ2091" s="6"/>
      <c r="UR2091" s="6"/>
      <c r="US2091" s="6"/>
      <c r="UT2091" s="6"/>
      <c r="UU2091" s="6"/>
      <c r="UV2091" s="6"/>
      <c r="UW2091" s="6"/>
      <c r="UX2091" s="6"/>
      <c r="UY2091" s="6"/>
      <c r="UZ2091" s="6"/>
      <c r="VA2091" s="6"/>
      <c r="VM2091" s="6"/>
      <c r="VN2091" s="6"/>
      <c r="VO2091" s="6"/>
      <c r="VP2091" s="6"/>
      <c r="VQ2091" s="6"/>
      <c r="VR2091" s="6"/>
      <c r="VS2091" s="6"/>
      <c r="VT2091" s="6"/>
      <c r="VU2091" s="6"/>
      <c r="VV2091" s="6"/>
      <c r="VW2091" s="6"/>
      <c r="VX2091" s="6"/>
      <c r="VY2091" s="6"/>
      <c r="VZ2091" s="6"/>
      <c r="WA2091" s="6"/>
      <c r="WB2091" s="6"/>
      <c r="WC2091" s="6"/>
      <c r="WD2091" s="6"/>
      <c r="WE2091" s="6"/>
      <c r="WF2091" s="6"/>
      <c r="WO2091" s="6"/>
      <c r="WP2091" s="6"/>
      <c r="WQ2091" s="6"/>
      <c r="WR2091" s="6"/>
      <c r="WS2091" s="6"/>
      <c r="WT2091" s="6"/>
      <c r="WU2091" s="6"/>
      <c r="WV2091" s="6"/>
      <c r="WW2091" s="6"/>
      <c r="WX2091" s="6"/>
      <c r="WY2091" s="6"/>
      <c r="WZ2091" s="6"/>
      <c r="XA2091" s="6"/>
      <c r="XB2091" s="6"/>
      <c r="XC2091" s="6"/>
      <c r="XD2091" s="6"/>
      <c r="XE2091" s="6"/>
      <c r="XF2091" s="6"/>
      <c r="XG2091" s="6"/>
      <c r="XH2091" s="6"/>
    </row>
    <row r="2092" spans="2:632" s="4" customFormat="1" x14ac:dyDescent="0.2">
      <c r="B2092" s="6"/>
      <c r="C2092" s="6"/>
      <c r="E2092" s="6"/>
      <c r="UH2092" s="6"/>
      <c r="UI2092" s="6"/>
      <c r="UJ2092" s="6"/>
      <c r="UK2092" s="6"/>
      <c r="UL2092" s="6"/>
      <c r="UM2092" s="6"/>
      <c r="UN2092" s="6"/>
      <c r="UO2092" s="6"/>
      <c r="UP2092" s="6"/>
      <c r="UQ2092" s="6"/>
      <c r="UR2092" s="6"/>
      <c r="US2092" s="6"/>
      <c r="UT2092" s="6"/>
      <c r="UU2092" s="6"/>
      <c r="UV2092" s="6"/>
      <c r="UW2092" s="6"/>
      <c r="UX2092" s="6"/>
      <c r="UY2092" s="6"/>
      <c r="UZ2092" s="6"/>
      <c r="VA2092" s="6"/>
      <c r="VM2092" s="6"/>
      <c r="VN2092" s="6"/>
      <c r="VO2092" s="6"/>
      <c r="VP2092" s="6"/>
      <c r="VQ2092" s="6"/>
      <c r="VR2092" s="6"/>
      <c r="VS2092" s="6"/>
      <c r="VT2092" s="6"/>
      <c r="VU2092" s="6"/>
      <c r="VV2092" s="6"/>
      <c r="VW2092" s="6"/>
      <c r="VX2092" s="6"/>
      <c r="VY2092" s="6"/>
      <c r="VZ2092" s="6"/>
      <c r="WA2092" s="6"/>
      <c r="WB2092" s="6"/>
      <c r="WC2092" s="6"/>
      <c r="WD2092" s="6"/>
      <c r="WE2092" s="6"/>
      <c r="WF2092" s="6"/>
      <c r="WO2092" s="6"/>
      <c r="WP2092" s="6"/>
      <c r="WQ2092" s="6"/>
      <c r="WR2092" s="6"/>
      <c r="WS2092" s="6"/>
      <c r="WT2092" s="6"/>
      <c r="WU2092" s="6"/>
      <c r="WV2092" s="6"/>
      <c r="WW2092" s="6"/>
      <c r="WX2092" s="6"/>
      <c r="WY2092" s="6"/>
      <c r="WZ2092" s="6"/>
      <c r="XA2092" s="6"/>
      <c r="XB2092" s="6"/>
      <c r="XC2092" s="6"/>
      <c r="XD2092" s="6"/>
      <c r="XE2092" s="6"/>
      <c r="XF2092" s="6"/>
      <c r="XG2092" s="6"/>
      <c r="XH2092" s="6"/>
    </row>
    <row r="2093" spans="2:632" s="4" customFormat="1" x14ac:dyDescent="0.2">
      <c r="B2093" s="6"/>
      <c r="C2093" s="6"/>
      <c r="E2093" s="6"/>
      <c r="UH2093" s="6"/>
      <c r="UI2093" s="6"/>
      <c r="UJ2093" s="6"/>
      <c r="UK2093" s="6"/>
      <c r="UL2093" s="6"/>
      <c r="UM2093" s="6"/>
      <c r="UN2093" s="6"/>
      <c r="UO2093" s="6"/>
      <c r="UP2093" s="6"/>
      <c r="UQ2093" s="6"/>
      <c r="UR2093" s="6"/>
      <c r="US2093" s="6"/>
      <c r="UT2093" s="6"/>
      <c r="UU2093" s="6"/>
      <c r="UV2093" s="6"/>
      <c r="UW2093" s="6"/>
      <c r="UX2093" s="6"/>
      <c r="UY2093" s="6"/>
      <c r="UZ2093" s="6"/>
      <c r="VA2093" s="6"/>
      <c r="VM2093" s="6"/>
      <c r="VN2093" s="6"/>
      <c r="VO2093" s="6"/>
      <c r="VP2093" s="6"/>
      <c r="VQ2093" s="6"/>
      <c r="VR2093" s="6"/>
      <c r="VS2093" s="6"/>
      <c r="VT2093" s="6"/>
      <c r="VU2093" s="6"/>
      <c r="VV2093" s="6"/>
      <c r="VW2093" s="6"/>
      <c r="VX2093" s="6"/>
      <c r="VY2093" s="6"/>
      <c r="VZ2093" s="6"/>
      <c r="WA2093" s="6"/>
      <c r="WB2093" s="6"/>
      <c r="WC2093" s="6"/>
      <c r="WD2093" s="6"/>
      <c r="WE2093" s="6"/>
      <c r="WF2093" s="6"/>
      <c r="WO2093" s="6"/>
      <c r="WP2093" s="6"/>
      <c r="WQ2093" s="6"/>
      <c r="WR2093" s="6"/>
      <c r="WS2093" s="6"/>
      <c r="WT2093" s="6"/>
      <c r="WU2093" s="6"/>
      <c r="WV2093" s="6"/>
      <c r="WW2093" s="6"/>
      <c r="WX2093" s="6"/>
      <c r="WY2093" s="6"/>
      <c r="WZ2093" s="6"/>
      <c r="XA2093" s="6"/>
      <c r="XB2093" s="6"/>
      <c r="XC2093" s="6"/>
      <c r="XD2093" s="6"/>
      <c r="XE2093" s="6"/>
      <c r="XF2093" s="6"/>
      <c r="XG2093" s="6"/>
      <c r="XH2093" s="6"/>
    </row>
    <row r="2094" spans="2:632" s="4" customFormat="1" x14ac:dyDescent="0.2">
      <c r="B2094" s="6"/>
      <c r="C2094" s="6"/>
      <c r="E2094" s="6"/>
      <c r="UH2094" s="6"/>
      <c r="UI2094" s="6"/>
      <c r="UJ2094" s="6"/>
      <c r="UK2094" s="6"/>
      <c r="UL2094" s="6"/>
      <c r="UM2094" s="6"/>
      <c r="UN2094" s="6"/>
      <c r="UO2094" s="6"/>
      <c r="UP2094" s="6"/>
      <c r="UQ2094" s="6"/>
      <c r="UR2094" s="6"/>
      <c r="US2094" s="6"/>
      <c r="UT2094" s="6"/>
      <c r="UU2094" s="6"/>
      <c r="UV2094" s="6"/>
      <c r="UW2094" s="6"/>
      <c r="UX2094" s="6"/>
      <c r="UY2094" s="6"/>
      <c r="UZ2094" s="6"/>
      <c r="VA2094" s="6"/>
      <c r="VM2094" s="6"/>
      <c r="VN2094" s="6"/>
      <c r="VO2094" s="6"/>
      <c r="VP2094" s="6"/>
      <c r="VQ2094" s="6"/>
      <c r="VR2094" s="6"/>
      <c r="VS2094" s="6"/>
      <c r="VT2094" s="6"/>
      <c r="VU2094" s="6"/>
      <c r="VV2094" s="6"/>
      <c r="VW2094" s="6"/>
      <c r="VX2094" s="6"/>
      <c r="VY2094" s="6"/>
      <c r="VZ2094" s="6"/>
      <c r="WA2094" s="6"/>
      <c r="WB2094" s="6"/>
      <c r="WC2094" s="6"/>
      <c r="WD2094" s="6"/>
      <c r="WE2094" s="6"/>
      <c r="WF2094" s="6"/>
      <c r="WO2094" s="6"/>
      <c r="WP2094" s="6"/>
      <c r="WQ2094" s="6"/>
      <c r="WR2094" s="6"/>
      <c r="WS2094" s="6"/>
      <c r="WT2094" s="6"/>
      <c r="WU2094" s="6"/>
      <c r="WV2094" s="6"/>
      <c r="WW2094" s="6"/>
      <c r="WX2094" s="6"/>
      <c r="WY2094" s="6"/>
      <c r="WZ2094" s="6"/>
      <c r="XA2094" s="6"/>
      <c r="XB2094" s="6"/>
      <c r="XC2094" s="6"/>
      <c r="XD2094" s="6"/>
      <c r="XE2094" s="6"/>
      <c r="XF2094" s="6"/>
      <c r="XG2094" s="6"/>
      <c r="XH2094" s="6"/>
    </row>
    <row r="2095" spans="2:632" s="4" customFormat="1" x14ac:dyDescent="0.2">
      <c r="B2095" s="6"/>
      <c r="C2095" s="6"/>
      <c r="E2095" s="6"/>
      <c r="UH2095" s="6"/>
      <c r="UI2095" s="6"/>
      <c r="UJ2095" s="6"/>
      <c r="UK2095" s="6"/>
      <c r="UL2095" s="6"/>
      <c r="UM2095" s="6"/>
      <c r="UN2095" s="6"/>
      <c r="UO2095" s="6"/>
      <c r="UP2095" s="6"/>
      <c r="UQ2095" s="6"/>
      <c r="UR2095" s="6"/>
      <c r="US2095" s="6"/>
      <c r="UT2095" s="6"/>
      <c r="UU2095" s="6"/>
      <c r="UV2095" s="6"/>
      <c r="UW2095" s="6"/>
      <c r="UX2095" s="6"/>
      <c r="UY2095" s="6"/>
      <c r="UZ2095" s="6"/>
      <c r="VA2095" s="6"/>
      <c r="VM2095" s="6"/>
      <c r="VN2095" s="6"/>
      <c r="VO2095" s="6"/>
      <c r="VP2095" s="6"/>
      <c r="VQ2095" s="6"/>
      <c r="VR2095" s="6"/>
      <c r="VS2095" s="6"/>
      <c r="VT2095" s="6"/>
      <c r="VU2095" s="6"/>
      <c r="VV2095" s="6"/>
      <c r="VW2095" s="6"/>
      <c r="VX2095" s="6"/>
      <c r="VY2095" s="6"/>
      <c r="VZ2095" s="6"/>
      <c r="WA2095" s="6"/>
      <c r="WB2095" s="6"/>
      <c r="WC2095" s="6"/>
      <c r="WD2095" s="6"/>
      <c r="WE2095" s="6"/>
      <c r="WF2095" s="6"/>
      <c r="WO2095" s="6"/>
      <c r="WP2095" s="6"/>
      <c r="WQ2095" s="6"/>
      <c r="WR2095" s="6"/>
      <c r="WS2095" s="6"/>
      <c r="WT2095" s="6"/>
      <c r="WU2095" s="6"/>
      <c r="WV2095" s="6"/>
      <c r="WW2095" s="6"/>
      <c r="WX2095" s="6"/>
      <c r="WY2095" s="6"/>
      <c r="WZ2095" s="6"/>
      <c r="XA2095" s="6"/>
      <c r="XB2095" s="6"/>
      <c r="XC2095" s="6"/>
      <c r="XD2095" s="6"/>
      <c r="XE2095" s="6"/>
      <c r="XF2095" s="6"/>
      <c r="XG2095" s="6"/>
      <c r="XH2095" s="6"/>
    </row>
    <row r="2096" spans="2:632" s="4" customFormat="1" x14ac:dyDescent="0.2">
      <c r="B2096" s="6"/>
      <c r="C2096" s="6"/>
      <c r="E2096" s="6"/>
      <c r="UH2096" s="6"/>
      <c r="UI2096" s="6"/>
      <c r="UJ2096" s="6"/>
      <c r="UK2096" s="6"/>
      <c r="UL2096" s="6"/>
      <c r="UM2096" s="6"/>
      <c r="UN2096" s="6"/>
      <c r="UO2096" s="6"/>
      <c r="UP2096" s="6"/>
      <c r="UQ2096" s="6"/>
      <c r="UR2096" s="6"/>
      <c r="US2096" s="6"/>
      <c r="UT2096" s="6"/>
      <c r="UU2096" s="6"/>
      <c r="UV2096" s="6"/>
      <c r="UW2096" s="6"/>
      <c r="UX2096" s="6"/>
      <c r="UY2096" s="6"/>
      <c r="UZ2096" s="6"/>
      <c r="VA2096" s="6"/>
      <c r="VM2096" s="6"/>
      <c r="VN2096" s="6"/>
      <c r="VO2096" s="6"/>
      <c r="VP2096" s="6"/>
      <c r="VQ2096" s="6"/>
      <c r="VR2096" s="6"/>
      <c r="VS2096" s="6"/>
      <c r="VT2096" s="6"/>
      <c r="VU2096" s="6"/>
      <c r="VV2096" s="6"/>
      <c r="VW2096" s="6"/>
      <c r="VX2096" s="6"/>
      <c r="VY2096" s="6"/>
      <c r="VZ2096" s="6"/>
      <c r="WA2096" s="6"/>
      <c r="WB2096" s="6"/>
      <c r="WC2096" s="6"/>
      <c r="WD2096" s="6"/>
      <c r="WE2096" s="6"/>
      <c r="WF2096" s="6"/>
      <c r="WO2096" s="6"/>
      <c r="WP2096" s="6"/>
      <c r="WQ2096" s="6"/>
      <c r="WR2096" s="6"/>
      <c r="WS2096" s="6"/>
      <c r="WT2096" s="6"/>
      <c r="WU2096" s="6"/>
      <c r="WV2096" s="6"/>
      <c r="WW2096" s="6"/>
      <c r="WX2096" s="6"/>
      <c r="WY2096" s="6"/>
      <c r="WZ2096" s="6"/>
      <c r="XA2096" s="6"/>
      <c r="XB2096" s="6"/>
      <c r="XC2096" s="6"/>
      <c r="XD2096" s="6"/>
      <c r="XE2096" s="6"/>
      <c r="XF2096" s="6"/>
      <c r="XG2096" s="6"/>
      <c r="XH2096" s="6"/>
    </row>
    <row r="2097" spans="2:632" s="4" customFormat="1" x14ac:dyDescent="0.2">
      <c r="B2097" s="6"/>
      <c r="C2097" s="6"/>
      <c r="E2097" s="6"/>
      <c r="UH2097" s="6"/>
      <c r="UI2097" s="6"/>
      <c r="UJ2097" s="6"/>
      <c r="UK2097" s="6"/>
      <c r="UL2097" s="6"/>
      <c r="UM2097" s="6"/>
      <c r="UN2097" s="6"/>
      <c r="UO2097" s="6"/>
      <c r="UP2097" s="6"/>
      <c r="UQ2097" s="6"/>
      <c r="UR2097" s="6"/>
      <c r="US2097" s="6"/>
      <c r="UT2097" s="6"/>
      <c r="UU2097" s="6"/>
      <c r="UV2097" s="6"/>
      <c r="UW2097" s="6"/>
      <c r="UX2097" s="6"/>
      <c r="UY2097" s="6"/>
      <c r="UZ2097" s="6"/>
      <c r="VA2097" s="6"/>
      <c r="VM2097" s="6"/>
      <c r="VN2097" s="6"/>
      <c r="VO2097" s="6"/>
      <c r="VP2097" s="6"/>
      <c r="VQ2097" s="6"/>
      <c r="VR2097" s="6"/>
      <c r="VS2097" s="6"/>
      <c r="VT2097" s="6"/>
      <c r="VU2097" s="6"/>
      <c r="VV2097" s="6"/>
      <c r="VW2097" s="6"/>
      <c r="VX2097" s="6"/>
      <c r="VY2097" s="6"/>
      <c r="VZ2097" s="6"/>
      <c r="WA2097" s="6"/>
      <c r="WB2097" s="6"/>
      <c r="WC2097" s="6"/>
      <c r="WD2097" s="6"/>
      <c r="WE2097" s="6"/>
      <c r="WF2097" s="6"/>
      <c r="WO2097" s="6"/>
      <c r="WP2097" s="6"/>
      <c r="WQ2097" s="6"/>
      <c r="WR2097" s="6"/>
      <c r="WS2097" s="6"/>
      <c r="WT2097" s="6"/>
      <c r="WU2097" s="6"/>
      <c r="WV2097" s="6"/>
      <c r="WW2097" s="6"/>
      <c r="WX2097" s="6"/>
      <c r="WY2097" s="6"/>
      <c r="WZ2097" s="6"/>
      <c r="XA2097" s="6"/>
      <c r="XB2097" s="6"/>
      <c r="XC2097" s="6"/>
      <c r="XD2097" s="6"/>
      <c r="XE2097" s="6"/>
      <c r="XF2097" s="6"/>
      <c r="XG2097" s="6"/>
      <c r="XH2097" s="6"/>
    </row>
    <row r="2098" spans="2:632" s="4" customFormat="1" x14ac:dyDescent="0.2">
      <c r="B2098" s="6"/>
      <c r="C2098" s="6"/>
      <c r="E2098" s="6"/>
      <c r="UH2098" s="6"/>
      <c r="UI2098" s="6"/>
      <c r="UJ2098" s="6"/>
      <c r="UK2098" s="6"/>
      <c r="UL2098" s="6"/>
      <c r="UM2098" s="6"/>
      <c r="UN2098" s="6"/>
      <c r="UO2098" s="6"/>
      <c r="UP2098" s="6"/>
      <c r="UQ2098" s="6"/>
      <c r="UR2098" s="6"/>
      <c r="US2098" s="6"/>
      <c r="UT2098" s="6"/>
      <c r="UU2098" s="6"/>
      <c r="UV2098" s="6"/>
      <c r="UW2098" s="6"/>
      <c r="UX2098" s="6"/>
      <c r="UY2098" s="6"/>
      <c r="UZ2098" s="6"/>
      <c r="VA2098" s="6"/>
      <c r="VM2098" s="6"/>
      <c r="VN2098" s="6"/>
      <c r="VO2098" s="6"/>
      <c r="VP2098" s="6"/>
      <c r="VQ2098" s="6"/>
      <c r="VR2098" s="6"/>
      <c r="VS2098" s="6"/>
      <c r="VT2098" s="6"/>
      <c r="VU2098" s="6"/>
      <c r="VV2098" s="6"/>
      <c r="VW2098" s="6"/>
      <c r="VX2098" s="6"/>
      <c r="VY2098" s="6"/>
      <c r="VZ2098" s="6"/>
      <c r="WA2098" s="6"/>
      <c r="WB2098" s="6"/>
      <c r="WC2098" s="6"/>
      <c r="WD2098" s="6"/>
      <c r="WE2098" s="6"/>
      <c r="WF2098" s="6"/>
      <c r="WO2098" s="6"/>
      <c r="WP2098" s="6"/>
      <c r="WQ2098" s="6"/>
      <c r="WR2098" s="6"/>
      <c r="WS2098" s="6"/>
      <c r="WT2098" s="6"/>
      <c r="WU2098" s="6"/>
      <c r="WV2098" s="6"/>
      <c r="WW2098" s="6"/>
      <c r="WX2098" s="6"/>
      <c r="WY2098" s="6"/>
      <c r="WZ2098" s="6"/>
      <c r="XA2098" s="6"/>
      <c r="XB2098" s="6"/>
      <c r="XC2098" s="6"/>
      <c r="XD2098" s="6"/>
      <c r="XE2098" s="6"/>
      <c r="XF2098" s="6"/>
      <c r="XG2098" s="6"/>
      <c r="XH2098" s="6"/>
    </row>
    <row r="2099" spans="2:632" s="4" customFormat="1" x14ac:dyDescent="0.2">
      <c r="B2099" s="6"/>
      <c r="C2099" s="6"/>
      <c r="E2099" s="6"/>
      <c r="UH2099" s="6"/>
      <c r="UI2099" s="6"/>
      <c r="UJ2099" s="6"/>
      <c r="UK2099" s="6"/>
      <c r="UL2099" s="6"/>
      <c r="UM2099" s="6"/>
      <c r="UN2099" s="6"/>
      <c r="UO2099" s="6"/>
      <c r="UP2099" s="6"/>
      <c r="UQ2099" s="6"/>
      <c r="UR2099" s="6"/>
      <c r="US2099" s="6"/>
      <c r="UT2099" s="6"/>
      <c r="UU2099" s="6"/>
      <c r="UV2099" s="6"/>
      <c r="UW2099" s="6"/>
      <c r="UX2099" s="6"/>
      <c r="UY2099" s="6"/>
      <c r="UZ2099" s="6"/>
      <c r="VA2099" s="6"/>
      <c r="VM2099" s="6"/>
      <c r="VN2099" s="6"/>
      <c r="VO2099" s="6"/>
      <c r="VP2099" s="6"/>
      <c r="VQ2099" s="6"/>
      <c r="VR2099" s="6"/>
      <c r="VS2099" s="6"/>
      <c r="VT2099" s="6"/>
      <c r="VU2099" s="6"/>
      <c r="VV2099" s="6"/>
      <c r="VW2099" s="6"/>
      <c r="VX2099" s="6"/>
      <c r="VY2099" s="6"/>
      <c r="VZ2099" s="6"/>
      <c r="WA2099" s="6"/>
      <c r="WB2099" s="6"/>
      <c r="WC2099" s="6"/>
      <c r="WD2099" s="6"/>
      <c r="WE2099" s="6"/>
      <c r="WF2099" s="6"/>
      <c r="WO2099" s="6"/>
      <c r="WP2099" s="6"/>
      <c r="WQ2099" s="6"/>
      <c r="WR2099" s="6"/>
      <c r="WS2099" s="6"/>
      <c r="WT2099" s="6"/>
      <c r="WU2099" s="6"/>
      <c r="WV2099" s="6"/>
      <c r="WW2099" s="6"/>
      <c r="WX2099" s="6"/>
      <c r="WY2099" s="6"/>
      <c r="WZ2099" s="6"/>
      <c r="XA2099" s="6"/>
      <c r="XB2099" s="6"/>
      <c r="XC2099" s="6"/>
      <c r="XD2099" s="6"/>
      <c r="XE2099" s="6"/>
      <c r="XF2099" s="6"/>
      <c r="XG2099" s="6"/>
      <c r="XH2099" s="6"/>
    </row>
    <row r="2100" spans="2:632" s="4" customFormat="1" x14ac:dyDescent="0.2">
      <c r="B2100" s="6"/>
      <c r="C2100" s="6"/>
      <c r="E2100" s="6"/>
      <c r="UH2100" s="6"/>
      <c r="UI2100" s="6"/>
      <c r="UJ2100" s="6"/>
      <c r="UK2100" s="6"/>
      <c r="UL2100" s="6"/>
      <c r="UM2100" s="6"/>
      <c r="UN2100" s="6"/>
      <c r="UO2100" s="6"/>
      <c r="UP2100" s="6"/>
      <c r="UQ2100" s="6"/>
      <c r="UR2100" s="6"/>
      <c r="US2100" s="6"/>
      <c r="UT2100" s="6"/>
      <c r="UU2100" s="6"/>
      <c r="UV2100" s="6"/>
      <c r="UW2100" s="6"/>
      <c r="UX2100" s="6"/>
      <c r="UY2100" s="6"/>
      <c r="UZ2100" s="6"/>
      <c r="VA2100" s="6"/>
      <c r="VM2100" s="6"/>
      <c r="VN2100" s="6"/>
      <c r="VO2100" s="6"/>
      <c r="VP2100" s="6"/>
      <c r="VQ2100" s="6"/>
      <c r="VR2100" s="6"/>
      <c r="VS2100" s="6"/>
      <c r="VT2100" s="6"/>
      <c r="VU2100" s="6"/>
      <c r="VV2100" s="6"/>
      <c r="VW2100" s="6"/>
      <c r="VX2100" s="6"/>
      <c r="VY2100" s="6"/>
      <c r="VZ2100" s="6"/>
      <c r="WA2100" s="6"/>
      <c r="WB2100" s="6"/>
      <c r="WC2100" s="6"/>
      <c r="WD2100" s="6"/>
      <c r="WE2100" s="6"/>
      <c r="WF2100" s="6"/>
      <c r="WO2100" s="6"/>
      <c r="WP2100" s="6"/>
      <c r="WQ2100" s="6"/>
      <c r="WR2100" s="6"/>
      <c r="WS2100" s="6"/>
      <c r="WT2100" s="6"/>
      <c r="WU2100" s="6"/>
      <c r="WV2100" s="6"/>
      <c r="WW2100" s="6"/>
      <c r="WX2100" s="6"/>
      <c r="WY2100" s="6"/>
      <c r="WZ2100" s="6"/>
      <c r="XA2100" s="6"/>
      <c r="XB2100" s="6"/>
      <c r="XC2100" s="6"/>
      <c r="XD2100" s="6"/>
      <c r="XE2100" s="6"/>
      <c r="XF2100" s="6"/>
      <c r="XG2100" s="6"/>
      <c r="XH2100" s="6"/>
    </row>
    <row r="2101" spans="2:632" s="4" customFormat="1" x14ac:dyDescent="0.2">
      <c r="B2101" s="6"/>
      <c r="C2101" s="6"/>
      <c r="E2101" s="6"/>
      <c r="UH2101" s="6"/>
      <c r="UI2101" s="6"/>
      <c r="UJ2101" s="6"/>
      <c r="UK2101" s="6"/>
      <c r="UL2101" s="6"/>
      <c r="UM2101" s="6"/>
      <c r="UN2101" s="6"/>
      <c r="UO2101" s="6"/>
      <c r="UP2101" s="6"/>
      <c r="UQ2101" s="6"/>
      <c r="UR2101" s="6"/>
      <c r="US2101" s="6"/>
      <c r="UT2101" s="6"/>
      <c r="UU2101" s="6"/>
      <c r="UV2101" s="6"/>
      <c r="UW2101" s="6"/>
      <c r="UX2101" s="6"/>
      <c r="UY2101" s="6"/>
      <c r="UZ2101" s="6"/>
      <c r="VA2101" s="6"/>
      <c r="VM2101" s="6"/>
      <c r="VN2101" s="6"/>
      <c r="VO2101" s="6"/>
      <c r="VP2101" s="6"/>
      <c r="VQ2101" s="6"/>
      <c r="VR2101" s="6"/>
      <c r="VS2101" s="6"/>
      <c r="VT2101" s="6"/>
      <c r="VU2101" s="6"/>
      <c r="VV2101" s="6"/>
      <c r="VW2101" s="6"/>
      <c r="VX2101" s="6"/>
      <c r="VY2101" s="6"/>
      <c r="VZ2101" s="6"/>
      <c r="WA2101" s="6"/>
      <c r="WB2101" s="6"/>
      <c r="WC2101" s="6"/>
      <c r="WD2101" s="6"/>
      <c r="WE2101" s="6"/>
      <c r="WF2101" s="6"/>
      <c r="WO2101" s="6"/>
      <c r="WP2101" s="6"/>
      <c r="WQ2101" s="6"/>
      <c r="WR2101" s="6"/>
      <c r="WS2101" s="6"/>
      <c r="WT2101" s="6"/>
      <c r="WU2101" s="6"/>
      <c r="WV2101" s="6"/>
      <c r="WW2101" s="6"/>
      <c r="WX2101" s="6"/>
      <c r="WY2101" s="6"/>
      <c r="WZ2101" s="6"/>
      <c r="XA2101" s="6"/>
      <c r="XB2101" s="6"/>
      <c r="XC2101" s="6"/>
      <c r="XD2101" s="6"/>
      <c r="XE2101" s="6"/>
      <c r="XF2101" s="6"/>
      <c r="XG2101" s="6"/>
      <c r="XH2101" s="6"/>
    </row>
    <row r="2102" spans="2:632" s="4" customFormat="1" x14ac:dyDescent="0.2">
      <c r="B2102" s="6"/>
      <c r="C2102" s="6"/>
      <c r="E2102" s="6"/>
      <c r="UH2102" s="6"/>
      <c r="UI2102" s="6"/>
      <c r="UJ2102" s="6"/>
      <c r="UK2102" s="6"/>
      <c r="UL2102" s="6"/>
      <c r="UM2102" s="6"/>
      <c r="UN2102" s="6"/>
      <c r="UO2102" s="6"/>
      <c r="UP2102" s="6"/>
      <c r="UQ2102" s="6"/>
      <c r="UR2102" s="6"/>
      <c r="US2102" s="6"/>
      <c r="UT2102" s="6"/>
      <c r="UU2102" s="6"/>
      <c r="UV2102" s="6"/>
      <c r="UW2102" s="6"/>
      <c r="UX2102" s="6"/>
      <c r="UY2102" s="6"/>
      <c r="UZ2102" s="6"/>
      <c r="VA2102" s="6"/>
      <c r="VM2102" s="6"/>
      <c r="VN2102" s="6"/>
      <c r="VO2102" s="6"/>
      <c r="VP2102" s="6"/>
      <c r="VQ2102" s="6"/>
      <c r="VR2102" s="6"/>
      <c r="VS2102" s="6"/>
      <c r="VT2102" s="6"/>
      <c r="VU2102" s="6"/>
      <c r="VV2102" s="6"/>
      <c r="VW2102" s="6"/>
      <c r="VX2102" s="6"/>
      <c r="VY2102" s="6"/>
      <c r="VZ2102" s="6"/>
      <c r="WA2102" s="6"/>
      <c r="WB2102" s="6"/>
      <c r="WC2102" s="6"/>
      <c r="WD2102" s="6"/>
      <c r="WE2102" s="6"/>
      <c r="WF2102" s="6"/>
      <c r="WO2102" s="6"/>
      <c r="WP2102" s="6"/>
      <c r="WQ2102" s="6"/>
      <c r="WR2102" s="6"/>
      <c r="WS2102" s="6"/>
      <c r="WT2102" s="6"/>
      <c r="WU2102" s="6"/>
      <c r="WV2102" s="6"/>
      <c r="WW2102" s="6"/>
      <c r="WX2102" s="6"/>
      <c r="WY2102" s="6"/>
      <c r="WZ2102" s="6"/>
      <c r="XA2102" s="6"/>
      <c r="XB2102" s="6"/>
      <c r="XC2102" s="6"/>
      <c r="XD2102" s="6"/>
      <c r="XE2102" s="6"/>
      <c r="XF2102" s="6"/>
      <c r="XG2102" s="6"/>
      <c r="XH2102" s="6"/>
    </row>
    <row r="2103" spans="2:632" s="4" customFormat="1" x14ac:dyDescent="0.2">
      <c r="B2103" s="6"/>
      <c r="C2103" s="6"/>
      <c r="E2103" s="6"/>
      <c r="UH2103" s="6"/>
      <c r="UI2103" s="6"/>
      <c r="UJ2103" s="6"/>
      <c r="UK2103" s="6"/>
      <c r="UL2103" s="6"/>
      <c r="UM2103" s="6"/>
      <c r="UN2103" s="6"/>
      <c r="UO2103" s="6"/>
      <c r="UP2103" s="6"/>
      <c r="UQ2103" s="6"/>
      <c r="UR2103" s="6"/>
      <c r="US2103" s="6"/>
      <c r="UT2103" s="6"/>
      <c r="UU2103" s="6"/>
      <c r="UV2103" s="6"/>
      <c r="UW2103" s="6"/>
      <c r="UX2103" s="6"/>
      <c r="UY2103" s="6"/>
      <c r="UZ2103" s="6"/>
      <c r="VA2103" s="6"/>
      <c r="VM2103" s="6"/>
      <c r="VN2103" s="6"/>
      <c r="VO2103" s="6"/>
      <c r="VP2103" s="6"/>
      <c r="VQ2103" s="6"/>
      <c r="VR2103" s="6"/>
      <c r="VS2103" s="6"/>
      <c r="VT2103" s="6"/>
      <c r="VU2103" s="6"/>
      <c r="VV2103" s="6"/>
      <c r="VW2103" s="6"/>
      <c r="VX2103" s="6"/>
      <c r="VY2103" s="6"/>
      <c r="VZ2103" s="6"/>
      <c r="WA2103" s="6"/>
      <c r="WB2103" s="6"/>
      <c r="WC2103" s="6"/>
      <c r="WD2103" s="6"/>
      <c r="WE2103" s="6"/>
      <c r="WF2103" s="6"/>
      <c r="WO2103" s="6"/>
      <c r="WP2103" s="6"/>
      <c r="WQ2103" s="6"/>
      <c r="WR2103" s="6"/>
      <c r="WS2103" s="6"/>
      <c r="WT2103" s="6"/>
      <c r="WU2103" s="6"/>
      <c r="WV2103" s="6"/>
      <c r="WW2103" s="6"/>
      <c r="WX2103" s="6"/>
      <c r="WY2103" s="6"/>
      <c r="WZ2103" s="6"/>
      <c r="XA2103" s="6"/>
      <c r="XB2103" s="6"/>
      <c r="XC2103" s="6"/>
      <c r="XD2103" s="6"/>
      <c r="XE2103" s="6"/>
      <c r="XF2103" s="6"/>
      <c r="XG2103" s="6"/>
      <c r="XH2103" s="6"/>
    </row>
    <row r="2104" spans="2:632" s="4" customFormat="1" x14ac:dyDescent="0.2">
      <c r="B2104" s="6"/>
      <c r="C2104" s="6"/>
      <c r="E2104" s="6"/>
      <c r="UH2104" s="6"/>
      <c r="UI2104" s="6"/>
      <c r="UJ2104" s="6"/>
      <c r="UK2104" s="6"/>
      <c r="UL2104" s="6"/>
      <c r="UM2104" s="6"/>
      <c r="UN2104" s="6"/>
      <c r="UO2104" s="6"/>
      <c r="UP2104" s="6"/>
      <c r="UQ2104" s="6"/>
      <c r="UR2104" s="6"/>
      <c r="US2104" s="6"/>
      <c r="UT2104" s="6"/>
      <c r="UU2104" s="6"/>
      <c r="UV2104" s="6"/>
      <c r="UW2104" s="6"/>
      <c r="UX2104" s="6"/>
      <c r="UY2104" s="6"/>
      <c r="UZ2104" s="6"/>
      <c r="VA2104" s="6"/>
      <c r="VM2104" s="6"/>
      <c r="VN2104" s="6"/>
      <c r="VO2104" s="6"/>
      <c r="VP2104" s="6"/>
      <c r="VQ2104" s="6"/>
      <c r="VR2104" s="6"/>
      <c r="VS2104" s="6"/>
      <c r="VT2104" s="6"/>
      <c r="VU2104" s="6"/>
      <c r="VV2104" s="6"/>
      <c r="VW2104" s="6"/>
      <c r="VX2104" s="6"/>
      <c r="VY2104" s="6"/>
      <c r="VZ2104" s="6"/>
      <c r="WA2104" s="6"/>
      <c r="WB2104" s="6"/>
      <c r="WC2104" s="6"/>
      <c r="WD2104" s="6"/>
      <c r="WE2104" s="6"/>
      <c r="WF2104" s="6"/>
      <c r="WO2104" s="6"/>
      <c r="WP2104" s="6"/>
      <c r="WQ2104" s="6"/>
      <c r="WR2104" s="6"/>
      <c r="WS2104" s="6"/>
      <c r="WT2104" s="6"/>
      <c r="WU2104" s="6"/>
      <c r="WV2104" s="6"/>
      <c r="WW2104" s="6"/>
      <c r="WX2104" s="6"/>
      <c r="WY2104" s="6"/>
      <c r="WZ2104" s="6"/>
      <c r="XA2104" s="6"/>
      <c r="XB2104" s="6"/>
      <c r="XC2104" s="6"/>
      <c r="XD2104" s="6"/>
      <c r="XE2104" s="6"/>
      <c r="XF2104" s="6"/>
      <c r="XG2104" s="6"/>
      <c r="XH2104" s="6"/>
    </row>
    <row r="2105" spans="2:632" s="4" customFormat="1" x14ac:dyDescent="0.2">
      <c r="B2105" s="6"/>
      <c r="C2105" s="6"/>
      <c r="E2105" s="6"/>
      <c r="UH2105" s="6"/>
      <c r="UI2105" s="6"/>
      <c r="UJ2105" s="6"/>
      <c r="UK2105" s="6"/>
      <c r="UL2105" s="6"/>
      <c r="UM2105" s="6"/>
      <c r="UN2105" s="6"/>
      <c r="UO2105" s="6"/>
      <c r="UP2105" s="6"/>
      <c r="UQ2105" s="6"/>
      <c r="UR2105" s="6"/>
      <c r="US2105" s="6"/>
      <c r="UT2105" s="6"/>
      <c r="UU2105" s="6"/>
      <c r="UV2105" s="6"/>
      <c r="UW2105" s="6"/>
      <c r="UX2105" s="6"/>
      <c r="UY2105" s="6"/>
      <c r="UZ2105" s="6"/>
      <c r="VA2105" s="6"/>
      <c r="VM2105" s="6"/>
      <c r="VN2105" s="6"/>
      <c r="VO2105" s="6"/>
      <c r="VP2105" s="6"/>
      <c r="VQ2105" s="6"/>
      <c r="VR2105" s="6"/>
      <c r="VS2105" s="6"/>
      <c r="VT2105" s="6"/>
      <c r="VU2105" s="6"/>
      <c r="VV2105" s="6"/>
      <c r="VW2105" s="6"/>
      <c r="VX2105" s="6"/>
      <c r="VY2105" s="6"/>
      <c r="VZ2105" s="6"/>
      <c r="WA2105" s="6"/>
      <c r="WB2105" s="6"/>
      <c r="WC2105" s="6"/>
      <c r="WD2105" s="6"/>
      <c r="WE2105" s="6"/>
      <c r="WF2105" s="6"/>
      <c r="WO2105" s="6"/>
      <c r="WP2105" s="6"/>
      <c r="WQ2105" s="6"/>
      <c r="WR2105" s="6"/>
      <c r="WS2105" s="6"/>
      <c r="WT2105" s="6"/>
      <c r="WU2105" s="6"/>
      <c r="WV2105" s="6"/>
      <c r="WW2105" s="6"/>
      <c r="WX2105" s="6"/>
      <c r="WY2105" s="6"/>
      <c r="WZ2105" s="6"/>
      <c r="XA2105" s="6"/>
      <c r="XB2105" s="6"/>
      <c r="XC2105" s="6"/>
      <c r="XD2105" s="6"/>
      <c r="XE2105" s="6"/>
      <c r="XF2105" s="6"/>
      <c r="XG2105" s="6"/>
      <c r="XH2105" s="6"/>
    </row>
    <row r="2106" spans="2:632" s="4" customFormat="1" x14ac:dyDescent="0.2">
      <c r="B2106" s="6"/>
      <c r="C2106" s="6"/>
      <c r="E2106" s="6"/>
      <c r="UH2106" s="6"/>
      <c r="UI2106" s="6"/>
      <c r="UJ2106" s="6"/>
      <c r="UK2106" s="6"/>
      <c r="UL2106" s="6"/>
      <c r="UM2106" s="6"/>
      <c r="UN2106" s="6"/>
      <c r="UO2106" s="6"/>
      <c r="UP2106" s="6"/>
      <c r="UQ2106" s="6"/>
      <c r="UR2106" s="6"/>
      <c r="US2106" s="6"/>
      <c r="UT2106" s="6"/>
      <c r="UU2106" s="6"/>
      <c r="UV2106" s="6"/>
      <c r="UW2106" s="6"/>
      <c r="UX2106" s="6"/>
      <c r="UY2106" s="6"/>
      <c r="UZ2106" s="6"/>
      <c r="VA2106" s="6"/>
      <c r="VM2106" s="6"/>
      <c r="VN2106" s="6"/>
      <c r="VO2106" s="6"/>
      <c r="VP2106" s="6"/>
      <c r="VQ2106" s="6"/>
      <c r="VR2106" s="6"/>
      <c r="VS2106" s="6"/>
      <c r="VT2106" s="6"/>
      <c r="VU2106" s="6"/>
      <c r="VV2106" s="6"/>
      <c r="VW2106" s="6"/>
      <c r="VX2106" s="6"/>
      <c r="VY2106" s="6"/>
      <c r="VZ2106" s="6"/>
      <c r="WA2106" s="6"/>
      <c r="WB2106" s="6"/>
      <c r="WC2106" s="6"/>
      <c r="WD2106" s="6"/>
      <c r="WE2106" s="6"/>
      <c r="WF2106" s="6"/>
      <c r="WO2106" s="6"/>
      <c r="WP2106" s="6"/>
      <c r="WQ2106" s="6"/>
      <c r="WR2106" s="6"/>
      <c r="WS2106" s="6"/>
      <c r="WT2106" s="6"/>
      <c r="WU2106" s="6"/>
      <c r="WV2106" s="6"/>
      <c r="WW2106" s="6"/>
      <c r="WX2106" s="6"/>
      <c r="WY2106" s="6"/>
      <c r="WZ2106" s="6"/>
      <c r="XA2106" s="6"/>
      <c r="XB2106" s="6"/>
      <c r="XC2106" s="6"/>
      <c r="XD2106" s="6"/>
      <c r="XE2106" s="6"/>
      <c r="XF2106" s="6"/>
      <c r="XG2106" s="6"/>
      <c r="XH2106" s="6"/>
    </row>
    <row r="2107" spans="2:632" s="4" customFormat="1" x14ac:dyDescent="0.2">
      <c r="B2107" s="6"/>
      <c r="C2107" s="6"/>
      <c r="E2107" s="6"/>
      <c r="UH2107" s="6"/>
      <c r="UI2107" s="6"/>
      <c r="UJ2107" s="6"/>
      <c r="UK2107" s="6"/>
      <c r="UL2107" s="6"/>
      <c r="UM2107" s="6"/>
      <c r="UN2107" s="6"/>
      <c r="UO2107" s="6"/>
      <c r="UP2107" s="6"/>
      <c r="UQ2107" s="6"/>
      <c r="UR2107" s="6"/>
      <c r="US2107" s="6"/>
      <c r="UT2107" s="6"/>
      <c r="UU2107" s="6"/>
      <c r="UV2107" s="6"/>
      <c r="UW2107" s="6"/>
      <c r="UX2107" s="6"/>
      <c r="UY2107" s="6"/>
      <c r="UZ2107" s="6"/>
      <c r="VA2107" s="6"/>
      <c r="VM2107" s="6"/>
      <c r="VN2107" s="6"/>
      <c r="VO2107" s="6"/>
      <c r="VP2107" s="6"/>
      <c r="VQ2107" s="6"/>
      <c r="VR2107" s="6"/>
      <c r="VS2107" s="6"/>
      <c r="VT2107" s="6"/>
      <c r="VU2107" s="6"/>
      <c r="VV2107" s="6"/>
      <c r="VW2107" s="6"/>
      <c r="VX2107" s="6"/>
      <c r="VY2107" s="6"/>
      <c r="VZ2107" s="6"/>
      <c r="WA2107" s="6"/>
      <c r="WB2107" s="6"/>
      <c r="WC2107" s="6"/>
      <c r="WD2107" s="6"/>
      <c r="WE2107" s="6"/>
      <c r="WF2107" s="6"/>
      <c r="WO2107" s="6"/>
      <c r="WP2107" s="6"/>
      <c r="WQ2107" s="6"/>
      <c r="WR2107" s="6"/>
      <c r="WS2107" s="6"/>
      <c r="WT2107" s="6"/>
      <c r="WU2107" s="6"/>
      <c r="WV2107" s="6"/>
      <c r="WW2107" s="6"/>
      <c r="WX2107" s="6"/>
      <c r="WY2107" s="6"/>
      <c r="WZ2107" s="6"/>
      <c r="XA2107" s="6"/>
      <c r="XB2107" s="6"/>
      <c r="XC2107" s="6"/>
      <c r="XD2107" s="6"/>
      <c r="XE2107" s="6"/>
      <c r="XF2107" s="6"/>
      <c r="XG2107" s="6"/>
      <c r="XH2107" s="6"/>
    </row>
    <row r="2108" spans="2:632" s="4" customFormat="1" x14ac:dyDescent="0.2">
      <c r="B2108" s="6"/>
      <c r="C2108" s="6"/>
      <c r="E2108" s="6"/>
      <c r="UH2108" s="6"/>
      <c r="UI2108" s="6"/>
      <c r="UJ2108" s="6"/>
      <c r="UK2108" s="6"/>
      <c r="UL2108" s="6"/>
      <c r="UM2108" s="6"/>
      <c r="UN2108" s="6"/>
      <c r="UO2108" s="6"/>
      <c r="UP2108" s="6"/>
      <c r="UQ2108" s="6"/>
      <c r="UR2108" s="6"/>
      <c r="US2108" s="6"/>
      <c r="UT2108" s="6"/>
      <c r="UU2108" s="6"/>
      <c r="UV2108" s="6"/>
      <c r="UW2108" s="6"/>
      <c r="UX2108" s="6"/>
      <c r="UY2108" s="6"/>
      <c r="UZ2108" s="6"/>
      <c r="VA2108" s="6"/>
      <c r="VM2108" s="6"/>
      <c r="VN2108" s="6"/>
      <c r="VO2108" s="6"/>
      <c r="VP2108" s="6"/>
      <c r="VQ2108" s="6"/>
      <c r="VR2108" s="6"/>
      <c r="VS2108" s="6"/>
      <c r="VT2108" s="6"/>
      <c r="VU2108" s="6"/>
      <c r="VV2108" s="6"/>
      <c r="VW2108" s="6"/>
      <c r="VX2108" s="6"/>
      <c r="VY2108" s="6"/>
      <c r="VZ2108" s="6"/>
      <c r="WA2108" s="6"/>
      <c r="WB2108" s="6"/>
      <c r="WC2108" s="6"/>
      <c r="WD2108" s="6"/>
      <c r="WE2108" s="6"/>
      <c r="WF2108" s="6"/>
      <c r="WO2108" s="6"/>
      <c r="WP2108" s="6"/>
      <c r="WQ2108" s="6"/>
      <c r="WR2108" s="6"/>
      <c r="WS2108" s="6"/>
      <c r="WT2108" s="6"/>
      <c r="WU2108" s="6"/>
      <c r="WV2108" s="6"/>
      <c r="WW2108" s="6"/>
      <c r="WX2108" s="6"/>
      <c r="WY2108" s="6"/>
      <c r="WZ2108" s="6"/>
      <c r="XA2108" s="6"/>
      <c r="XB2108" s="6"/>
      <c r="XC2108" s="6"/>
      <c r="XD2108" s="6"/>
      <c r="XE2108" s="6"/>
      <c r="XF2108" s="6"/>
      <c r="XG2108" s="6"/>
      <c r="XH2108" s="6"/>
    </row>
    <row r="2109" spans="2:632" s="4" customFormat="1" x14ac:dyDescent="0.2">
      <c r="B2109" s="6"/>
      <c r="C2109" s="6"/>
      <c r="E2109" s="6"/>
      <c r="UH2109" s="6"/>
      <c r="UI2109" s="6"/>
      <c r="UJ2109" s="6"/>
      <c r="UK2109" s="6"/>
      <c r="UL2109" s="6"/>
      <c r="UM2109" s="6"/>
      <c r="UN2109" s="6"/>
      <c r="UO2109" s="6"/>
      <c r="UP2109" s="6"/>
      <c r="UQ2109" s="6"/>
      <c r="UR2109" s="6"/>
      <c r="US2109" s="6"/>
      <c r="UT2109" s="6"/>
      <c r="UU2109" s="6"/>
      <c r="UV2109" s="6"/>
      <c r="UW2109" s="6"/>
      <c r="UX2109" s="6"/>
      <c r="UY2109" s="6"/>
      <c r="UZ2109" s="6"/>
      <c r="VA2109" s="6"/>
      <c r="VM2109" s="6"/>
      <c r="VN2109" s="6"/>
      <c r="VO2109" s="6"/>
      <c r="VP2109" s="6"/>
      <c r="VQ2109" s="6"/>
      <c r="VR2109" s="6"/>
      <c r="VS2109" s="6"/>
      <c r="VT2109" s="6"/>
      <c r="VU2109" s="6"/>
      <c r="VV2109" s="6"/>
      <c r="VW2109" s="6"/>
      <c r="VX2109" s="6"/>
      <c r="VY2109" s="6"/>
      <c r="VZ2109" s="6"/>
      <c r="WA2109" s="6"/>
      <c r="WB2109" s="6"/>
      <c r="WC2109" s="6"/>
      <c r="WD2109" s="6"/>
      <c r="WE2109" s="6"/>
      <c r="WF2109" s="6"/>
      <c r="WO2109" s="6"/>
      <c r="WP2109" s="6"/>
      <c r="WQ2109" s="6"/>
      <c r="WR2109" s="6"/>
      <c r="WS2109" s="6"/>
      <c r="WT2109" s="6"/>
      <c r="WU2109" s="6"/>
      <c r="WV2109" s="6"/>
      <c r="WW2109" s="6"/>
      <c r="WX2109" s="6"/>
      <c r="WY2109" s="6"/>
      <c r="WZ2109" s="6"/>
      <c r="XA2109" s="6"/>
      <c r="XB2109" s="6"/>
      <c r="XC2109" s="6"/>
      <c r="XD2109" s="6"/>
      <c r="XE2109" s="6"/>
      <c r="XF2109" s="6"/>
      <c r="XG2109" s="6"/>
      <c r="XH2109" s="6"/>
    </row>
    <row r="2110" spans="2:632" s="4" customFormat="1" x14ac:dyDescent="0.2">
      <c r="B2110" s="6"/>
      <c r="C2110" s="6"/>
      <c r="E2110" s="6"/>
      <c r="UH2110" s="6"/>
      <c r="UI2110" s="6"/>
      <c r="UJ2110" s="6"/>
      <c r="UK2110" s="6"/>
      <c r="UL2110" s="6"/>
      <c r="UM2110" s="6"/>
      <c r="UN2110" s="6"/>
      <c r="UO2110" s="6"/>
      <c r="UP2110" s="6"/>
      <c r="UQ2110" s="6"/>
      <c r="UR2110" s="6"/>
      <c r="US2110" s="6"/>
      <c r="UT2110" s="6"/>
      <c r="UU2110" s="6"/>
      <c r="UV2110" s="6"/>
      <c r="UW2110" s="6"/>
      <c r="UX2110" s="6"/>
      <c r="UY2110" s="6"/>
      <c r="UZ2110" s="6"/>
      <c r="VA2110" s="6"/>
      <c r="VM2110" s="6"/>
      <c r="VN2110" s="6"/>
      <c r="VO2110" s="6"/>
      <c r="VP2110" s="6"/>
      <c r="VQ2110" s="6"/>
      <c r="VR2110" s="6"/>
      <c r="VS2110" s="6"/>
      <c r="VT2110" s="6"/>
      <c r="VU2110" s="6"/>
      <c r="VV2110" s="6"/>
      <c r="VW2110" s="6"/>
      <c r="VX2110" s="6"/>
      <c r="VY2110" s="6"/>
      <c r="VZ2110" s="6"/>
      <c r="WA2110" s="6"/>
      <c r="WB2110" s="6"/>
      <c r="WC2110" s="6"/>
      <c r="WD2110" s="6"/>
      <c r="WE2110" s="6"/>
      <c r="WF2110" s="6"/>
      <c r="WO2110" s="6"/>
      <c r="WP2110" s="6"/>
      <c r="WQ2110" s="6"/>
      <c r="WR2110" s="6"/>
      <c r="WS2110" s="6"/>
      <c r="WT2110" s="6"/>
      <c r="WU2110" s="6"/>
      <c r="WV2110" s="6"/>
      <c r="WW2110" s="6"/>
      <c r="WX2110" s="6"/>
      <c r="WY2110" s="6"/>
      <c r="WZ2110" s="6"/>
      <c r="XA2110" s="6"/>
      <c r="XB2110" s="6"/>
      <c r="XC2110" s="6"/>
      <c r="XD2110" s="6"/>
      <c r="XE2110" s="6"/>
      <c r="XF2110" s="6"/>
      <c r="XG2110" s="6"/>
      <c r="XH2110" s="6"/>
    </row>
    <row r="2111" spans="2:632" s="4" customFormat="1" x14ac:dyDescent="0.2">
      <c r="B2111" s="6"/>
      <c r="C2111" s="6"/>
      <c r="E2111" s="6"/>
      <c r="UH2111" s="6"/>
      <c r="UI2111" s="6"/>
      <c r="UJ2111" s="6"/>
      <c r="UK2111" s="6"/>
      <c r="UL2111" s="6"/>
      <c r="UM2111" s="6"/>
      <c r="UN2111" s="6"/>
      <c r="UO2111" s="6"/>
      <c r="UP2111" s="6"/>
      <c r="UQ2111" s="6"/>
      <c r="UR2111" s="6"/>
      <c r="US2111" s="6"/>
      <c r="UT2111" s="6"/>
      <c r="UU2111" s="6"/>
      <c r="UV2111" s="6"/>
      <c r="UW2111" s="6"/>
      <c r="UX2111" s="6"/>
      <c r="UY2111" s="6"/>
      <c r="UZ2111" s="6"/>
      <c r="VA2111" s="6"/>
      <c r="VM2111" s="6"/>
      <c r="VN2111" s="6"/>
      <c r="VO2111" s="6"/>
      <c r="VP2111" s="6"/>
      <c r="VQ2111" s="6"/>
      <c r="VR2111" s="6"/>
      <c r="VS2111" s="6"/>
      <c r="VT2111" s="6"/>
      <c r="VU2111" s="6"/>
      <c r="VV2111" s="6"/>
      <c r="VW2111" s="6"/>
      <c r="VX2111" s="6"/>
      <c r="VY2111" s="6"/>
      <c r="VZ2111" s="6"/>
      <c r="WA2111" s="6"/>
      <c r="WB2111" s="6"/>
      <c r="WC2111" s="6"/>
      <c r="WD2111" s="6"/>
      <c r="WE2111" s="6"/>
      <c r="WF2111" s="6"/>
      <c r="WO2111" s="6"/>
      <c r="WP2111" s="6"/>
      <c r="WQ2111" s="6"/>
      <c r="WR2111" s="6"/>
      <c r="WS2111" s="6"/>
      <c r="WT2111" s="6"/>
      <c r="WU2111" s="6"/>
      <c r="WV2111" s="6"/>
      <c r="WW2111" s="6"/>
      <c r="WX2111" s="6"/>
      <c r="WY2111" s="6"/>
      <c r="WZ2111" s="6"/>
      <c r="XA2111" s="6"/>
      <c r="XB2111" s="6"/>
      <c r="XC2111" s="6"/>
      <c r="XD2111" s="6"/>
      <c r="XE2111" s="6"/>
      <c r="XF2111" s="6"/>
      <c r="XG2111" s="6"/>
      <c r="XH2111" s="6"/>
    </row>
    <row r="2112" spans="2:632" s="4" customFormat="1" x14ac:dyDescent="0.2">
      <c r="B2112" s="6"/>
      <c r="C2112" s="6"/>
      <c r="E2112" s="6"/>
      <c r="UH2112" s="6"/>
      <c r="UI2112" s="6"/>
      <c r="UJ2112" s="6"/>
      <c r="UK2112" s="6"/>
      <c r="UL2112" s="6"/>
      <c r="UM2112" s="6"/>
      <c r="UN2112" s="6"/>
      <c r="UO2112" s="6"/>
      <c r="UP2112" s="6"/>
      <c r="UQ2112" s="6"/>
      <c r="UR2112" s="6"/>
      <c r="US2112" s="6"/>
      <c r="UT2112" s="6"/>
      <c r="UU2112" s="6"/>
      <c r="UV2112" s="6"/>
      <c r="UW2112" s="6"/>
      <c r="UX2112" s="6"/>
      <c r="UY2112" s="6"/>
      <c r="UZ2112" s="6"/>
      <c r="VA2112" s="6"/>
      <c r="VM2112" s="6"/>
      <c r="VN2112" s="6"/>
      <c r="VO2112" s="6"/>
      <c r="VP2112" s="6"/>
      <c r="VQ2112" s="6"/>
      <c r="VR2112" s="6"/>
      <c r="VS2112" s="6"/>
      <c r="VT2112" s="6"/>
      <c r="VU2112" s="6"/>
      <c r="VV2112" s="6"/>
      <c r="VW2112" s="6"/>
      <c r="VX2112" s="6"/>
      <c r="VY2112" s="6"/>
      <c r="VZ2112" s="6"/>
      <c r="WA2112" s="6"/>
      <c r="WB2112" s="6"/>
      <c r="WC2112" s="6"/>
      <c r="WD2112" s="6"/>
      <c r="WE2112" s="6"/>
      <c r="WF2112" s="6"/>
      <c r="WO2112" s="6"/>
      <c r="WP2112" s="6"/>
      <c r="WQ2112" s="6"/>
      <c r="WR2112" s="6"/>
      <c r="WS2112" s="6"/>
      <c r="WT2112" s="6"/>
      <c r="WU2112" s="6"/>
      <c r="WV2112" s="6"/>
      <c r="WW2112" s="6"/>
      <c r="WX2112" s="6"/>
      <c r="WY2112" s="6"/>
      <c r="WZ2112" s="6"/>
      <c r="XA2112" s="6"/>
      <c r="XB2112" s="6"/>
      <c r="XC2112" s="6"/>
      <c r="XD2112" s="6"/>
      <c r="XE2112" s="6"/>
      <c r="XF2112" s="6"/>
      <c r="XG2112" s="6"/>
      <c r="XH2112" s="6"/>
    </row>
    <row r="2113" spans="2:632" s="4" customFormat="1" x14ac:dyDescent="0.2">
      <c r="B2113" s="6"/>
      <c r="C2113" s="6"/>
      <c r="E2113" s="6"/>
      <c r="UH2113" s="6"/>
      <c r="UI2113" s="6"/>
      <c r="UJ2113" s="6"/>
      <c r="UK2113" s="6"/>
      <c r="UL2113" s="6"/>
      <c r="UM2113" s="6"/>
      <c r="UN2113" s="6"/>
      <c r="UO2113" s="6"/>
      <c r="UP2113" s="6"/>
      <c r="UQ2113" s="6"/>
      <c r="UR2113" s="6"/>
      <c r="US2113" s="6"/>
      <c r="UT2113" s="6"/>
      <c r="UU2113" s="6"/>
      <c r="UV2113" s="6"/>
      <c r="UW2113" s="6"/>
      <c r="UX2113" s="6"/>
      <c r="UY2113" s="6"/>
      <c r="UZ2113" s="6"/>
      <c r="VA2113" s="6"/>
      <c r="VM2113" s="6"/>
      <c r="VN2113" s="6"/>
      <c r="VO2113" s="6"/>
      <c r="VP2113" s="6"/>
      <c r="VQ2113" s="6"/>
      <c r="VR2113" s="6"/>
      <c r="VS2113" s="6"/>
      <c r="VT2113" s="6"/>
      <c r="VU2113" s="6"/>
      <c r="VV2113" s="6"/>
      <c r="VW2113" s="6"/>
      <c r="VX2113" s="6"/>
      <c r="VY2113" s="6"/>
      <c r="VZ2113" s="6"/>
      <c r="WA2113" s="6"/>
      <c r="WB2113" s="6"/>
      <c r="WC2113" s="6"/>
      <c r="WD2113" s="6"/>
      <c r="WE2113" s="6"/>
      <c r="WF2113" s="6"/>
      <c r="WO2113" s="6"/>
      <c r="WP2113" s="6"/>
      <c r="WQ2113" s="6"/>
      <c r="WR2113" s="6"/>
      <c r="WS2113" s="6"/>
      <c r="WT2113" s="6"/>
      <c r="WU2113" s="6"/>
      <c r="WV2113" s="6"/>
      <c r="WW2113" s="6"/>
      <c r="WX2113" s="6"/>
      <c r="WY2113" s="6"/>
      <c r="WZ2113" s="6"/>
      <c r="XA2113" s="6"/>
      <c r="XB2113" s="6"/>
      <c r="XC2113" s="6"/>
      <c r="XD2113" s="6"/>
      <c r="XE2113" s="6"/>
      <c r="XF2113" s="6"/>
      <c r="XG2113" s="6"/>
      <c r="XH2113" s="6"/>
    </row>
    <row r="2114" spans="2:632" s="4" customFormat="1" x14ac:dyDescent="0.2">
      <c r="B2114" s="6"/>
      <c r="C2114" s="6"/>
      <c r="E2114" s="6"/>
      <c r="UH2114" s="6"/>
      <c r="UI2114" s="6"/>
      <c r="UJ2114" s="6"/>
      <c r="UK2114" s="6"/>
      <c r="UL2114" s="6"/>
      <c r="UM2114" s="6"/>
      <c r="UN2114" s="6"/>
      <c r="UO2114" s="6"/>
      <c r="UP2114" s="6"/>
      <c r="UQ2114" s="6"/>
      <c r="UR2114" s="6"/>
      <c r="US2114" s="6"/>
      <c r="UT2114" s="6"/>
      <c r="UU2114" s="6"/>
      <c r="UV2114" s="6"/>
      <c r="UW2114" s="6"/>
      <c r="UX2114" s="6"/>
      <c r="UY2114" s="6"/>
      <c r="UZ2114" s="6"/>
      <c r="VA2114" s="6"/>
      <c r="VM2114" s="6"/>
      <c r="VN2114" s="6"/>
      <c r="VO2114" s="6"/>
      <c r="VP2114" s="6"/>
      <c r="VQ2114" s="6"/>
      <c r="VR2114" s="6"/>
      <c r="VS2114" s="6"/>
      <c r="VT2114" s="6"/>
      <c r="VU2114" s="6"/>
      <c r="VV2114" s="6"/>
      <c r="VW2114" s="6"/>
      <c r="VX2114" s="6"/>
      <c r="VY2114" s="6"/>
      <c r="VZ2114" s="6"/>
      <c r="WA2114" s="6"/>
      <c r="WB2114" s="6"/>
      <c r="WC2114" s="6"/>
      <c r="WD2114" s="6"/>
      <c r="WE2114" s="6"/>
      <c r="WF2114" s="6"/>
      <c r="WO2114" s="6"/>
      <c r="WP2114" s="6"/>
      <c r="WQ2114" s="6"/>
      <c r="WR2114" s="6"/>
      <c r="WS2114" s="6"/>
      <c r="WT2114" s="6"/>
      <c r="WU2114" s="6"/>
      <c r="WV2114" s="6"/>
      <c r="WW2114" s="6"/>
      <c r="WX2114" s="6"/>
      <c r="WY2114" s="6"/>
      <c r="WZ2114" s="6"/>
      <c r="XA2114" s="6"/>
      <c r="XB2114" s="6"/>
      <c r="XC2114" s="6"/>
      <c r="XD2114" s="6"/>
      <c r="XE2114" s="6"/>
      <c r="XF2114" s="6"/>
      <c r="XG2114" s="6"/>
      <c r="XH2114" s="6"/>
    </row>
    <row r="2115" spans="2:632" s="4" customFormat="1" x14ac:dyDescent="0.2">
      <c r="B2115" s="6"/>
      <c r="C2115" s="6"/>
      <c r="E2115" s="6"/>
      <c r="UH2115" s="6"/>
      <c r="UI2115" s="6"/>
      <c r="UJ2115" s="6"/>
      <c r="UK2115" s="6"/>
      <c r="UL2115" s="6"/>
      <c r="UM2115" s="6"/>
      <c r="UN2115" s="6"/>
      <c r="UO2115" s="6"/>
      <c r="UP2115" s="6"/>
      <c r="UQ2115" s="6"/>
      <c r="UR2115" s="6"/>
      <c r="US2115" s="6"/>
      <c r="UT2115" s="6"/>
      <c r="UU2115" s="6"/>
      <c r="UV2115" s="6"/>
      <c r="UW2115" s="6"/>
      <c r="UX2115" s="6"/>
      <c r="UY2115" s="6"/>
      <c r="UZ2115" s="6"/>
      <c r="VA2115" s="6"/>
      <c r="VM2115" s="6"/>
      <c r="VN2115" s="6"/>
      <c r="VO2115" s="6"/>
      <c r="VP2115" s="6"/>
      <c r="VQ2115" s="6"/>
      <c r="VR2115" s="6"/>
      <c r="VS2115" s="6"/>
      <c r="VT2115" s="6"/>
      <c r="VU2115" s="6"/>
      <c r="VV2115" s="6"/>
      <c r="VW2115" s="6"/>
      <c r="VX2115" s="6"/>
      <c r="VY2115" s="6"/>
      <c r="VZ2115" s="6"/>
      <c r="WA2115" s="6"/>
      <c r="WB2115" s="6"/>
      <c r="WC2115" s="6"/>
      <c r="WD2115" s="6"/>
      <c r="WE2115" s="6"/>
      <c r="WF2115" s="6"/>
      <c r="WO2115" s="6"/>
      <c r="WP2115" s="6"/>
      <c r="WQ2115" s="6"/>
      <c r="WR2115" s="6"/>
      <c r="WS2115" s="6"/>
      <c r="WT2115" s="6"/>
      <c r="WU2115" s="6"/>
      <c r="WV2115" s="6"/>
      <c r="WW2115" s="6"/>
      <c r="WX2115" s="6"/>
      <c r="WY2115" s="6"/>
      <c r="WZ2115" s="6"/>
      <c r="XA2115" s="6"/>
      <c r="XB2115" s="6"/>
      <c r="XC2115" s="6"/>
      <c r="XD2115" s="6"/>
      <c r="XE2115" s="6"/>
      <c r="XF2115" s="6"/>
      <c r="XG2115" s="6"/>
      <c r="XH2115" s="6"/>
    </row>
    <row r="2116" spans="2:632" s="4" customFormat="1" x14ac:dyDescent="0.2">
      <c r="B2116" s="6"/>
      <c r="C2116" s="6"/>
      <c r="E2116" s="6"/>
      <c r="UH2116" s="6"/>
      <c r="UI2116" s="6"/>
      <c r="UJ2116" s="6"/>
      <c r="UK2116" s="6"/>
      <c r="UL2116" s="6"/>
      <c r="UM2116" s="6"/>
      <c r="UN2116" s="6"/>
      <c r="UO2116" s="6"/>
      <c r="UP2116" s="6"/>
      <c r="UQ2116" s="6"/>
      <c r="UR2116" s="6"/>
      <c r="US2116" s="6"/>
      <c r="UT2116" s="6"/>
      <c r="UU2116" s="6"/>
      <c r="UV2116" s="6"/>
      <c r="UW2116" s="6"/>
      <c r="UX2116" s="6"/>
      <c r="UY2116" s="6"/>
      <c r="UZ2116" s="6"/>
      <c r="VA2116" s="6"/>
      <c r="VM2116" s="6"/>
      <c r="VN2116" s="6"/>
      <c r="VO2116" s="6"/>
      <c r="VP2116" s="6"/>
      <c r="VQ2116" s="6"/>
      <c r="VR2116" s="6"/>
      <c r="VS2116" s="6"/>
      <c r="VT2116" s="6"/>
      <c r="VU2116" s="6"/>
      <c r="VV2116" s="6"/>
      <c r="VW2116" s="6"/>
      <c r="VX2116" s="6"/>
      <c r="VY2116" s="6"/>
      <c r="VZ2116" s="6"/>
      <c r="WA2116" s="6"/>
      <c r="WB2116" s="6"/>
      <c r="WC2116" s="6"/>
      <c r="WD2116" s="6"/>
      <c r="WE2116" s="6"/>
      <c r="WF2116" s="6"/>
      <c r="WO2116" s="6"/>
      <c r="WP2116" s="6"/>
      <c r="WQ2116" s="6"/>
      <c r="WR2116" s="6"/>
      <c r="WS2116" s="6"/>
      <c r="WT2116" s="6"/>
      <c r="WU2116" s="6"/>
      <c r="WV2116" s="6"/>
      <c r="WW2116" s="6"/>
      <c r="WX2116" s="6"/>
      <c r="WY2116" s="6"/>
      <c r="WZ2116" s="6"/>
      <c r="XA2116" s="6"/>
      <c r="XB2116" s="6"/>
      <c r="XC2116" s="6"/>
      <c r="XD2116" s="6"/>
      <c r="XE2116" s="6"/>
      <c r="XF2116" s="6"/>
      <c r="XG2116" s="6"/>
      <c r="XH2116" s="6"/>
    </row>
    <row r="2117" spans="2:632" s="4" customFormat="1" x14ac:dyDescent="0.2">
      <c r="B2117" s="6"/>
      <c r="C2117" s="6"/>
      <c r="E2117" s="6"/>
      <c r="UH2117" s="6"/>
      <c r="UI2117" s="6"/>
      <c r="UJ2117" s="6"/>
      <c r="UK2117" s="6"/>
      <c r="UL2117" s="6"/>
      <c r="UM2117" s="6"/>
      <c r="UN2117" s="6"/>
      <c r="UO2117" s="6"/>
      <c r="UP2117" s="6"/>
      <c r="UQ2117" s="6"/>
      <c r="UR2117" s="6"/>
      <c r="US2117" s="6"/>
      <c r="UT2117" s="6"/>
      <c r="UU2117" s="6"/>
      <c r="UV2117" s="6"/>
      <c r="UW2117" s="6"/>
      <c r="UX2117" s="6"/>
      <c r="UY2117" s="6"/>
      <c r="UZ2117" s="6"/>
      <c r="VA2117" s="6"/>
      <c r="VM2117" s="6"/>
      <c r="VN2117" s="6"/>
      <c r="VO2117" s="6"/>
      <c r="VP2117" s="6"/>
      <c r="VQ2117" s="6"/>
      <c r="VR2117" s="6"/>
      <c r="VS2117" s="6"/>
      <c r="VT2117" s="6"/>
      <c r="VU2117" s="6"/>
      <c r="VV2117" s="6"/>
      <c r="VW2117" s="6"/>
      <c r="VX2117" s="6"/>
      <c r="VY2117" s="6"/>
      <c r="VZ2117" s="6"/>
      <c r="WA2117" s="6"/>
      <c r="WB2117" s="6"/>
      <c r="WC2117" s="6"/>
      <c r="WD2117" s="6"/>
      <c r="WE2117" s="6"/>
      <c r="WF2117" s="6"/>
      <c r="WO2117" s="6"/>
      <c r="WP2117" s="6"/>
      <c r="WQ2117" s="6"/>
      <c r="WR2117" s="6"/>
      <c r="WS2117" s="6"/>
      <c r="WT2117" s="6"/>
      <c r="WU2117" s="6"/>
      <c r="WV2117" s="6"/>
      <c r="WW2117" s="6"/>
      <c r="WX2117" s="6"/>
      <c r="WY2117" s="6"/>
      <c r="WZ2117" s="6"/>
      <c r="XA2117" s="6"/>
      <c r="XB2117" s="6"/>
      <c r="XC2117" s="6"/>
      <c r="XD2117" s="6"/>
      <c r="XE2117" s="6"/>
      <c r="XF2117" s="6"/>
      <c r="XG2117" s="6"/>
      <c r="XH2117" s="6"/>
    </row>
    <row r="2118" spans="2:632" s="4" customFormat="1" x14ac:dyDescent="0.2">
      <c r="B2118" s="6"/>
      <c r="C2118" s="6"/>
      <c r="E2118" s="6"/>
      <c r="UH2118" s="6"/>
      <c r="UI2118" s="6"/>
      <c r="UJ2118" s="6"/>
      <c r="UK2118" s="6"/>
      <c r="UL2118" s="6"/>
      <c r="UM2118" s="6"/>
      <c r="UN2118" s="6"/>
      <c r="UO2118" s="6"/>
      <c r="UP2118" s="6"/>
      <c r="UQ2118" s="6"/>
      <c r="UR2118" s="6"/>
      <c r="US2118" s="6"/>
      <c r="UT2118" s="6"/>
      <c r="UU2118" s="6"/>
      <c r="UV2118" s="6"/>
      <c r="UW2118" s="6"/>
      <c r="UX2118" s="6"/>
      <c r="UY2118" s="6"/>
      <c r="UZ2118" s="6"/>
      <c r="VA2118" s="6"/>
      <c r="VM2118" s="6"/>
      <c r="VN2118" s="6"/>
      <c r="VO2118" s="6"/>
      <c r="VP2118" s="6"/>
      <c r="VQ2118" s="6"/>
      <c r="VR2118" s="6"/>
      <c r="VS2118" s="6"/>
      <c r="VT2118" s="6"/>
      <c r="VU2118" s="6"/>
      <c r="VV2118" s="6"/>
      <c r="VW2118" s="6"/>
      <c r="VX2118" s="6"/>
      <c r="VY2118" s="6"/>
      <c r="VZ2118" s="6"/>
      <c r="WA2118" s="6"/>
      <c r="WB2118" s="6"/>
      <c r="WC2118" s="6"/>
      <c r="WD2118" s="6"/>
      <c r="WE2118" s="6"/>
      <c r="WF2118" s="6"/>
      <c r="WO2118" s="6"/>
      <c r="WP2118" s="6"/>
      <c r="WQ2118" s="6"/>
      <c r="WR2118" s="6"/>
      <c r="WS2118" s="6"/>
      <c r="WT2118" s="6"/>
      <c r="WU2118" s="6"/>
      <c r="WV2118" s="6"/>
      <c r="WW2118" s="6"/>
      <c r="WX2118" s="6"/>
      <c r="WY2118" s="6"/>
      <c r="WZ2118" s="6"/>
      <c r="XA2118" s="6"/>
      <c r="XB2118" s="6"/>
      <c r="XC2118" s="6"/>
      <c r="XD2118" s="6"/>
      <c r="XE2118" s="6"/>
      <c r="XF2118" s="6"/>
      <c r="XG2118" s="6"/>
      <c r="XH2118" s="6"/>
    </row>
    <row r="2119" spans="2:632" s="4" customFormat="1" x14ac:dyDescent="0.2">
      <c r="B2119" s="6"/>
      <c r="C2119" s="6"/>
      <c r="E2119" s="6"/>
      <c r="UH2119" s="6"/>
      <c r="UI2119" s="6"/>
      <c r="UJ2119" s="6"/>
      <c r="UK2119" s="6"/>
      <c r="UL2119" s="6"/>
      <c r="UM2119" s="6"/>
      <c r="UN2119" s="6"/>
      <c r="UO2119" s="6"/>
      <c r="UP2119" s="6"/>
      <c r="UQ2119" s="6"/>
      <c r="UR2119" s="6"/>
      <c r="US2119" s="6"/>
      <c r="UT2119" s="6"/>
      <c r="UU2119" s="6"/>
      <c r="UV2119" s="6"/>
      <c r="UW2119" s="6"/>
      <c r="UX2119" s="6"/>
      <c r="UY2119" s="6"/>
      <c r="UZ2119" s="6"/>
      <c r="VA2119" s="6"/>
      <c r="VM2119" s="6"/>
      <c r="VN2119" s="6"/>
      <c r="VO2119" s="6"/>
      <c r="VP2119" s="6"/>
      <c r="VQ2119" s="6"/>
      <c r="VR2119" s="6"/>
      <c r="VS2119" s="6"/>
      <c r="VT2119" s="6"/>
      <c r="VU2119" s="6"/>
      <c r="VV2119" s="6"/>
      <c r="VW2119" s="6"/>
      <c r="VX2119" s="6"/>
      <c r="VY2119" s="6"/>
      <c r="VZ2119" s="6"/>
      <c r="WA2119" s="6"/>
      <c r="WB2119" s="6"/>
      <c r="WC2119" s="6"/>
      <c r="WD2119" s="6"/>
      <c r="WE2119" s="6"/>
      <c r="WF2119" s="6"/>
      <c r="WO2119" s="6"/>
      <c r="WP2119" s="6"/>
      <c r="WQ2119" s="6"/>
      <c r="WR2119" s="6"/>
      <c r="WS2119" s="6"/>
      <c r="WT2119" s="6"/>
      <c r="WU2119" s="6"/>
      <c r="WV2119" s="6"/>
      <c r="WW2119" s="6"/>
      <c r="WX2119" s="6"/>
      <c r="WY2119" s="6"/>
      <c r="WZ2119" s="6"/>
      <c r="XA2119" s="6"/>
      <c r="XB2119" s="6"/>
      <c r="XC2119" s="6"/>
      <c r="XD2119" s="6"/>
      <c r="XE2119" s="6"/>
      <c r="XF2119" s="6"/>
      <c r="XG2119" s="6"/>
      <c r="XH2119" s="6"/>
    </row>
    <row r="2120" spans="2:632" s="4" customFormat="1" x14ac:dyDescent="0.2">
      <c r="B2120" s="6"/>
      <c r="C2120" s="6"/>
      <c r="E2120" s="6"/>
      <c r="UH2120" s="6"/>
      <c r="UI2120" s="6"/>
      <c r="UJ2120" s="6"/>
      <c r="UK2120" s="6"/>
      <c r="UL2120" s="6"/>
      <c r="UM2120" s="6"/>
      <c r="UN2120" s="6"/>
      <c r="UO2120" s="6"/>
      <c r="UP2120" s="6"/>
      <c r="UQ2120" s="6"/>
      <c r="UR2120" s="6"/>
      <c r="US2120" s="6"/>
      <c r="UT2120" s="6"/>
      <c r="UU2120" s="6"/>
      <c r="UV2120" s="6"/>
      <c r="UW2120" s="6"/>
      <c r="UX2120" s="6"/>
      <c r="UY2120" s="6"/>
      <c r="UZ2120" s="6"/>
      <c r="VA2120" s="6"/>
      <c r="VM2120" s="6"/>
      <c r="VN2120" s="6"/>
      <c r="VO2120" s="6"/>
      <c r="VP2120" s="6"/>
      <c r="VQ2120" s="6"/>
      <c r="VR2120" s="6"/>
      <c r="VS2120" s="6"/>
      <c r="VT2120" s="6"/>
      <c r="VU2120" s="6"/>
      <c r="VV2120" s="6"/>
      <c r="VW2120" s="6"/>
      <c r="VX2120" s="6"/>
      <c r="VY2120" s="6"/>
      <c r="VZ2120" s="6"/>
      <c r="WA2120" s="6"/>
      <c r="WB2120" s="6"/>
      <c r="WC2120" s="6"/>
      <c r="WD2120" s="6"/>
      <c r="WE2120" s="6"/>
      <c r="WF2120" s="6"/>
      <c r="WO2120" s="6"/>
      <c r="WP2120" s="6"/>
      <c r="WQ2120" s="6"/>
      <c r="WR2120" s="6"/>
      <c r="WS2120" s="6"/>
      <c r="WT2120" s="6"/>
      <c r="WU2120" s="6"/>
      <c r="WV2120" s="6"/>
      <c r="WW2120" s="6"/>
      <c r="WX2120" s="6"/>
      <c r="WY2120" s="6"/>
      <c r="WZ2120" s="6"/>
      <c r="XA2120" s="6"/>
      <c r="XB2120" s="6"/>
      <c r="XC2120" s="6"/>
      <c r="XD2120" s="6"/>
      <c r="XE2120" s="6"/>
      <c r="XF2120" s="6"/>
      <c r="XG2120" s="6"/>
      <c r="XH2120" s="6"/>
    </row>
    <row r="2121" spans="2:632" s="4" customFormat="1" x14ac:dyDescent="0.2">
      <c r="B2121" s="6"/>
      <c r="C2121" s="6"/>
      <c r="E2121" s="6"/>
      <c r="UH2121" s="6"/>
      <c r="UI2121" s="6"/>
      <c r="UJ2121" s="6"/>
      <c r="UK2121" s="6"/>
      <c r="UL2121" s="6"/>
      <c r="UM2121" s="6"/>
      <c r="UN2121" s="6"/>
      <c r="UO2121" s="6"/>
      <c r="UP2121" s="6"/>
      <c r="UQ2121" s="6"/>
      <c r="UR2121" s="6"/>
      <c r="US2121" s="6"/>
      <c r="UT2121" s="6"/>
      <c r="UU2121" s="6"/>
      <c r="UV2121" s="6"/>
      <c r="UW2121" s="6"/>
      <c r="UX2121" s="6"/>
      <c r="UY2121" s="6"/>
      <c r="UZ2121" s="6"/>
      <c r="VA2121" s="6"/>
      <c r="VM2121" s="6"/>
      <c r="VN2121" s="6"/>
      <c r="VO2121" s="6"/>
      <c r="VP2121" s="6"/>
      <c r="VQ2121" s="6"/>
      <c r="VR2121" s="6"/>
      <c r="VS2121" s="6"/>
      <c r="VT2121" s="6"/>
      <c r="VU2121" s="6"/>
      <c r="VV2121" s="6"/>
      <c r="VW2121" s="6"/>
      <c r="VX2121" s="6"/>
      <c r="VY2121" s="6"/>
      <c r="VZ2121" s="6"/>
      <c r="WA2121" s="6"/>
      <c r="WB2121" s="6"/>
      <c r="WC2121" s="6"/>
      <c r="WD2121" s="6"/>
      <c r="WE2121" s="6"/>
      <c r="WF2121" s="6"/>
      <c r="WO2121" s="6"/>
      <c r="WP2121" s="6"/>
      <c r="WQ2121" s="6"/>
      <c r="WR2121" s="6"/>
      <c r="WS2121" s="6"/>
      <c r="WT2121" s="6"/>
      <c r="WU2121" s="6"/>
      <c r="WV2121" s="6"/>
      <c r="WW2121" s="6"/>
      <c r="WX2121" s="6"/>
      <c r="WY2121" s="6"/>
      <c r="WZ2121" s="6"/>
      <c r="XA2121" s="6"/>
      <c r="XB2121" s="6"/>
      <c r="XC2121" s="6"/>
      <c r="XD2121" s="6"/>
      <c r="XE2121" s="6"/>
      <c r="XF2121" s="6"/>
      <c r="XG2121" s="6"/>
      <c r="XH2121" s="6"/>
    </row>
    <row r="2122" spans="2:632" s="4" customFormat="1" x14ac:dyDescent="0.2">
      <c r="B2122" s="6"/>
      <c r="C2122" s="6"/>
      <c r="E2122" s="6"/>
      <c r="UH2122" s="6"/>
      <c r="UI2122" s="6"/>
      <c r="UJ2122" s="6"/>
      <c r="UK2122" s="6"/>
      <c r="UL2122" s="6"/>
      <c r="UM2122" s="6"/>
      <c r="UN2122" s="6"/>
      <c r="UO2122" s="6"/>
      <c r="UP2122" s="6"/>
      <c r="UQ2122" s="6"/>
      <c r="UR2122" s="6"/>
      <c r="US2122" s="6"/>
      <c r="UT2122" s="6"/>
      <c r="UU2122" s="6"/>
      <c r="UV2122" s="6"/>
      <c r="UW2122" s="6"/>
      <c r="UX2122" s="6"/>
      <c r="UY2122" s="6"/>
      <c r="UZ2122" s="6"/>
      <c r="VA2122" s="6"/>
      <c r="VM2122" s="6"/>
      <c r="VN2122" s="6"/>
      <c r="VO2122" s="6"/>
      <c r="VP2122" s="6"/>
      <c r="VQ2122" s="6"/>
      <c r="VR2122" s="6"/>
      <c r="VS2122" s="6"/>
      <c r="VT2122" s="6"/>
      <c r="VU2122" s="6"/>
      <c r="VV2122" s="6"/>
      <c r="VW2122" s="6"/>
      <c r="VX2122" s="6"/>
      <c r="VY2122" s="6"/>
      <c r="VZ2122" s="6"/>
      <c r="WA2122" s="6"/>
      <c r="WB2122" s="6"/>
      <c r="WC2122" s="6"/>
      <c r="WD2122" s="6"/>
      <c r="WE2122" s="6"/>
      <c r="WF2122" s="6"/>
      <c r="WO2122" s="6"/>
      <c r="WP2122" s="6"/>
      <c r="WQ2122" s="6"/>
      <c r="WR2122" s="6"/>
      <c r="WS2122" s="6"/>
      <c r="WT2122" s="6"/>
      <c r="WU2122" s="6"/>
      <c r="WV2122" s="6"/>
      <c r="WW2122" s="6"/>
      <c r="WX2122" s="6"/>
      <c r="WY2122" s="6"/>
      <c r="WZ2122" s="6"/>
      <c r="XA2122" s="6"/>
      <c r="XB2122" s="6"/>
      <c r="XC2122" s="6"/>
      <c r="XD2122" s="6"/>
      <c r="XE2122" s="6"/>
      <c r="XF2122" s="6"/>
      <c r="XG2122" s="6"/>
      <c r="XH2122" s="6"/>
    </row>
    <row r="2123" spans="2:632" s="4" customFormat="1" x14ac:dyDescent="0.2">
      <c r="B2123" s="6"/>
      <c r="C2123" s="6"/>
      <c r="E2123" s="6"/>
      <c r="UH2123" s="6"/>
      <c r="UI2123" s="6"/>
      <c r="UJ2123" s="6"/>
      <c r="UK2123" s="6"/>
      <c r="UL2123" s="6"/>
      <c r="UM2123" s="6"/>
      <c r="UN2123" s="6"/>
      <c r="UO2123" s="6"/>
      <c r="UP2123" s="6"/>
      <c r="UQ2123" s="6"/>
      <c r="UR2123" s="6"/>
      <c r="US2123" s="6"/>
      <c r="UT2123" s="6"/>
      <c r="UU2123" s="6"/>
      <c r="UV2123" s="6"/>
      <c r="UW2123" s="6"/>
      <c r="UX2123" s="6"/>
      <c r="UY2123" s="6"/>
      <c r="UZ2123" s="6"/>
      <c r="VA2123" s="6"/>
      <c r="VM2123" s="6"/>
      <c r="VN2123" s="6"/>
      <c r="VO2123" s="6"/>
      <c r="VP2123" s="6"/>
      <c r="VQ2123" s="6"/>
      <c r="VR2123" s="6"/>
      <c r="VS2123" s="6"/>
      <c r="VT2123" s="6"/>
      <c r="VU2123" s="6"/>
      <c r="VV2123" s="6"/>
      <c r="VW2123" s="6"/>
      <c r="VX2123" s="6"/>
      <c r="VY2123" s="6"/>
      <c r="VZ2123" s="6"/>
      <c r="WA2123" s="6"/>
      <c r="WB2123" s="6"/>
      <c r="WC2123" s="6"/>
      <c r="WD2123" s="6"/>
      <c r="WE2123" s="6"/>
      <c r="WF2123" s="6"/>
      <c r="WO2123" s="6"/>
      <c r="WP2123" s="6"/>
      <c r="WQ2123" s="6"/>
      <c r="WR2123" s="6"/>
      <c r="WS2123" s="6"/>
      <c r="WT2123" s="6"/>
      <c r="WU2123" s="6"/>
      <c r="WV2123" s="6"/>
      <c r="WW2123" s="6"/>
      <c r="WX2123" s="6"/>
      <c r="WY2123" s="6"/>
      <c r="WZ2123" s="6"/>
      <c r="XA2123" s="6"/>
      <c r="XB2123" s="6"/>
      <c r="XC2123" s="6"/>
      <c r="XD2123" s="6"/>
      <c r="XE2123" s="6"/>
      <c r="XF2123" s="6"/>
      <c r="XG2123" s="6"/>
      <c r="XH2123" s="6"/>
    </row>
    <row r="2124" spans="2:632" s="4" customFormat="1" x14ac:dyDescent="0.2">
      <c r="B2124" s="6"/>
      <c r="C2124" s="6"/>
      <c r="E2124" s="6"/>
      <c r="UH2124" s="6"/>
      <c r="UI2124" s="6"/>
      <c r="UJ2124" s="6"/>
      <c r="UK2124" s="6"/>
      <c r="UL2124" s="6"/>
      <c r="UM2124" s="6"/>
      <c r="UN2124" s="6"/>
      <c r="UO2124" s="6"/>
      <c r="UP2124" s="6"/>
      <c r="UQ2124" s="6"/>
      <c r="UR2124" s="6"/>
      <c r="US2124" s="6"/>
      <c r="UT2124" s="6"/>
      <c r="UU2124" s="6"/>
      <c r="UV2124" s="6"/>
      <c r="UW2124" s="6"/>
      <c r="UX2124" s="6"/>
      <c r="UY2124" s="6"/>
      <c r="UZ2124" s="6"/>
      <c r="VA2124" s="6"/>
      <c r="VM2124" s="6"/>
      <c r="VN2124" s="6"/>
      <c r="VO2124" s="6"/>
      <c r="VP2124" s="6"/>
      <c r="VQ2124" s="6"/>
      <c r="VR2124" s="6"/>
      <c r="VS2124" s="6"/>
      <c r="VT2124" s="6"/>
      <c r="VU2124" s="6"/>
      <c r="VV2124" s="6"/>
      <c r="VW2124" s="6"/>
      <c r="VX2124" s="6"/>
      <c r="VY2124" s="6"/>
      <c r="VZ2124" s="6"/>
      <c r="WA2124" s="6"/>
      <c r="WB2124" s="6"/>
      <c r="WC2124" s="6"/>
      <c r="WD2124" s="6"/>
      <c r="WE2124" s="6"/>
      <c r="WF2124" s="6"/>
      <c r="WO2124" s="6"/>
      <c r="WP2124" s="6"/>
      <c r="WQ2124" s="6"/>
      <c r="WR2124" s="6"/>
      <c r="WS2124" s="6"/>
      <c r="WT2124" s="6"/>
      <c r="WU2124" s="6"/>
      <c r="WV2124" s="6"/>
      <c r="WW2124" s="6"/>
      <c r="WX2124" s="6"/>
      <c r="WY2124" s="6"/>
      <c r="WZ2124" s="6"/>
      <c r="XA2124" s="6"/>
      <c r="XB2124" s="6"/>
      <c r="XC2124" s="6"/>
      <c r="XD2124" s="6"/>
      <c r="XE2124" s="6"/>
      <c r="XF2124" s="6"/>
      <c r="XG2124" s="6"/>
      <c r="XH2124" s="6"/>
    </row>
    <row r="2125" spans="2:632" s="4" customFormat="1" x14ac:dyDescent="0.2">
      <c r="B2125" s="6"/>
      <c r="C2125" s="6"/>
      <c r="E2125" s="6"/>
      <c r="UH2125" s="6"/>
      <c r="UI2125" s="6"/>
      <c r="UJ2125" s="6"/>
      <c r="UK2125" s="6"/>
      <c r="UL2125" s="6"/>
      <c r="UM2125" s="6"/>
      <c r="UN2125" s="6"/>
      <c r="UO2125" s="6"/>
      <c r="UP2125" s="6"/>
      <c r="UQ2125" s="6"/>
      <c r="UR2125" s="6"/>
      <c r="US2125" s="6"/>
      <c r="UT2125" s="6"/>
      <c r="UU2125" s="6"/>
      <c r="UV2125" s="6"/>
      <c r="UW2125" s="6"/>
      <c r="UX2125" s="6"/>
      <c r="UY2125" s="6"/>
      <c r="UZ2125" s="6"/>
      <c r="VA2125" s="6"/>
      <c r="VM2125" s="6"/>
      <c r="VN2125" s="6"/>
      <c r="VO2125" s="6"/>
      <c r="VP2125" s="6"/>
      <c r="VQ2125" s="6"/>
      <c r="VR2125" s="6"/>
      <c r="VS2125" s="6"/>
      <c r="VT2125" s="6"/>
      <c r="VU2125" s="6"/>
      <c r="VV2125" s="6"/>
      <c r="VW2125" s="6"/>
      <c r="VX2125" s="6"/>
      <c r="VY2125" s="6"/>
      <c r="VZ2125" s="6"/>
      <c r="WA2125" s="6"/>
      <c r="WB2125" s="6"/>
      <c r="WC2125" s="6"/>
      <c r="WD2125" s="6"/>
      <c r="WE2125" s="6"/>
      <c r="WF2125" s="6"/>
      <c r="WO2125" s="6"/>
      <c r="WP2125" s="6"/>
      <c r="WQ2125" s="6"/>
      <c r="WR2125" s="6"/>
      <c r="WS2125" s="6"/>
      <c r="WT2125" s="6"/>
      <c r="WU2125" s="6"/>
      <c r="WV2125" s="6"/>
      <c r="WW2125" s="6"/>
      <c r="WX2125" s="6"/>
      <c r="WY2125" s="6"/>
      <c r="WZ2125" s="6"/>
      <c r="XA2125" s="6"/>
      <c r="XB2125" s="6"/>
      <c r="XC2125" s="6"/>
      <c r="XD2125" s="6"/>
      <c r="XE2125" s="6"/>
      <c r="XF2125" s="6"/>
      <c r="XG2125" s="6"/>
      <c r="XH2125" s="6"/>
    </row>
    <row r="2126" spans="2:632" s="4" customFormat="1" x14ac:dyDescent="0.2">
      <c r="B2126" s="6"/>
      <c r="C2126" s="6"/>
      <c r="E2126" s="6"/>
      <c r="UH2126" s="6"/>
      <c r="UI2126" s="6"/>
      <c r="UJ2126" s="6"/>
      <c r="UK2126" s="6"/>
      <c r="UL2126" s="6"/>
      <c r="UM2126" s="6"/>
      <c r="UN2126" s="6"/>
      <c r="UO2126" s="6"/>
      <c r="UP2126" s="6"/>
      <c r="UQ2126" s="6"/>
      <c r="UR2126" s="6"/>
      <c r="US2126" s="6"/>
      <c r="UT2126" s="6"/>
      <c r="UU2126" s="6"/>
      <c r="UV2126" s="6"/>
      <c r="UW2126" s="6"/>
      <c r="UX2126" s="6"/>
      <c r="UY2126" s="6"/>
      <c r="UZ2126" s="6"/>
      <c r="VA2126" s="6"/>
      <c r="VM2126" s="6"/>
      <c r="VN2126" s="6"/>
      <c r="VO2126" s="6"/>
      <c r="VP2126" s="6"/>
      <c r="VQ2126" s="6"/>
      <c r="VR2126" s="6"/>
      <c r="VS2126" s="6"/>
      <c r="VT2126" s="6"/>
      <c r="VU2126" s="6"/>
      <c r="VV2126" s="6"/>
      <c r="VW2126" s="6"/>
      <c r="VX2126" s="6"/>
      <c r="VY2126" s="6"/>
      <c r="VZ2126" s="6"/>
      <c r="WA2126" s="6"/>
      <c r="WB2126" s="6"/>
      <c r="WC2126" s="6"/>
      <c r="WD2126" s="6"/>
      <c r="WE2126" s="6"/>
      <c r="WF2126" s="6"/>
      <c r="WO2126" s="6"/>
      <c r="WP2126" s="6"/>
      <c r="WQ2126" s="6"/>
      <c r="WR2126" s="6"/>
      <c r="WS2126" s="6"/>
      <c r="WT2126" s="6"/>
      <c r="WU2126" s="6"/>
      <c r="WV2126" s="6"/>
      <c r="WW2126" s="6"/>
      <c r="WX2126" s="6"/>
      <c r="WY2126" s="6"/>
      <c r="WZ2126" s="6"/>
      <c r="XA2126" s="6"/>
      <c r="XB2126" s="6"/>
      <c r="XC2126" s="6"/>
      <c r="XD2126" s="6"/>
      <c r="XE2126" s="6"/>
      <c r="XF2126" s="6"/>
      <c r="XG2126" s="6"/>
      <c r="XH2126" s="6"/>
    </row>
    <row r="2127" spans="2:632" s="4" customFormat="1" x14ac:dyDescent="0.2">
      <c r="B2127" s="6"/>
      <c r="C2127" s="6"/>
      <c r="E2127" s="6"/>
      <c r="UH2127" s="6"/>
      <c r="UI2127" s="6"/>
      <c r="UJ2127" s="6"/>
      <c r="UK2127" s="6"/>
      <c r="UL2127" s="6"/>
      <c r="UM2127" s="6"/>
      <c r="UN2127" s="6"/>
      <c r="UO2127" s="6"/>
      <c r="UP2127" s="6"/>
      <c r="UQ2127" s="6"/>
      <c r="UR2127" s="6"/>
      <c r="US2127" s="6"/>
      <c r="UT2127" s="6"/>
      <c r="UU2127" s="6"/>
      <c r="UV2127" s="6"/>
      <c r="UW2127" s="6"/>
      <c r="UX2127" s="6"/>
      <c r="UY2127" s="6"/>
      <c r="UZ2127" s="6"/>
      <c r="VA2127" s="6"/>
      <c r="VM2127" s="6"/>
      <c r="VN2127" s="6"/>
      <c r="VO2127" s="6"/>
      <c r="VP2127" s="6"/>
      <c r="VQ2127" s="6"/>
      <c r="VR2127" s="6"/>
      <c r="VS2127" s="6"/>
      <c r="VT2127" s="6"/>
      <c r="VU2127" s="6"/>
      <c r="VV2127" s="6"/>
      <c r="VW2127" s="6"/>
      <c r="VX2127" s="6"/>
      <c r="VY2127" s="6"/>
      <c r="VZ2127" s="6"/>
      <c r="WA2127" s="6"/>
      <c r="WB2127" s="6"/>
      <c r="WC2127" s="6"/>
      <c r="WD2127" s="6"/>
      <c r="WE2127" s="6"/>
      <c r="WF2127" s="6"/>
      <c r="WO2127" s="6"/>
      <c r="WP2127" s="6"/>
      <c r="WQ2127" s="6"/>
      <c r="WR2127" s="6"/>
      <c r="WS2127" s="6"/>
      <c r="WT2127" s="6"/>
      <c r="WU2127" s="6"/>
      <c r="WV2127" s="6"/>
      <c r="WW2127" s="6"/>
      <c r="WX2127" s="6"/>
      <c r="WY2127" s="6"/>
      <c r="WZ2127" s="6"/>
      <c r="XA2127" s="6"/>
      <c r="XB2127" s="6"/>
      <c r="XC2127" s="6"/>
      <c r="XD2127" s="6"/>
      <c r="XE2127" s="6"/>
      <c r="XF2127" s="6"/>
      <c r="XG2127" s="6"/>
      <c r="XH2127" s="6"/>
    </row>
    <row r="2128" spans="2:632" s="4" customFormat="1" x14ac:dyDescent="0.2">
      <c r="B2128" s="6"/>
      <c r="C2128" s="6"/>
      <c r="E2128" s="6"/>
      <c r="UH2128" s="6"/>
      <c r="UI2128" s="6"/>
      <c r="UJ2128" s="6"/>
      <c r="UK2128" s="6"/>
      <c r="UL2128" s="6"/>
      <c r="UM2128" s="6"/>
      <c r="UN2128" s="6"/>
      <c r="UO2128" s="6"/>
      <c r="UP2128" s="6"/>
      <c r="UQ2128" s="6"/>
      <c r="UR2128" s="6"/>
      <c r="US2128" s="6"/>
      <c r="UT2128" s="6"/>
      <c r="UU2128" s="6"/>
      <c r="UV2128" s="6"/>
      <c r="UW2128" s="6"/>
      <c r="UX2128" s="6"/>
      <c r="UY2128" s="6"/>
      <c r="UZ2128" s="6"/>
      <c r="VA2128" s="6"/>
      <c r="VM2128" s="6"/>
      <c r="VN2128" s="6"/>
      <c r="VO2128" s="6"/>
      <c r="VP2128" s="6"/>
      <c r="VQ2128" s="6"/>
      <c r="VR2128" s="6"/>
      <c r="VS2128" s="6"/>
      <c r="VT2128" s="6"/>
      <c r="VU2128" s="6"/>
      <c r="VV2128" s="6"/>
      <c r="VW2128" s="6"/>
      <c r="VX2128" s="6"/>
      <c r="VY2128" s="6"/>
      <c r="VZ2128" s="6"/>
      <c r="WA2128" s="6"/>
      <c r="WB2128" s="6"/>
      <c r="WC2128" s="6"/>
      <c r="WD2128" s="6"/>
      <c r="WE2128" s="6"/>
      <c r="WF2128" s="6"/>
      <c r="WO2128" s="6"/>
      <c r="WP2128" s="6"/>
      <c r="WQ2128" s="6"/>
      <c r="WR2128" s="6"/>
      <c r="WS2128" s="6"/>
      <c r="WT2128" s="6"/>
      <c r="WU2128" s="6"/>
      <c r="WV2128" s="6"/>
      <c r="WW2128" s="6"/>
      <c r="WX2128" s="6"/>
      <c r="WY2128" s="6"/>
      <c r="WZ2128" s="6"/>
      <c r="XA2128" s="6"/>
      <c r="XB2128" s="6"/>
      <c r="XC2128" s="6"/>
      <c r="XD2128" s="6"/>
      <c r="XE2128" s="6"/>
      <c r="XF2128" s="6"/>
      <c r="XG2128" s="6"/>
      <c r="XH2128" s="6"/>
    </row>
    <row r="2129" spans="2:632" s="4" customFormat="1" x14ac:dyDescent="0.2">
      <c r="B2129" s="6"/>
      <c r="C2129" s="6"/>
      <c r="E2129" s="6"/>
      <c r="UH2129" s="6"/>
      <c r="UI2129" s="6"/>
      <c r="UJ2129" s="6"/>
      <c r="UK2129" s="6"/>
      <c r="UL2129" s="6"/>
      <c r="UM2129" s="6"/>
      <c r="UN2129" s="6"/>
      <c r="UO2129" s="6"/>
      <c r="UP2129" s="6"/>
      <c r="UQ2129" s="6"/>
      <c r="UR2129" s="6"/>
      <c r="US2129" s="6"/>
      <c r="UT2129" s="6"/>
      <c r="UU2129" s="6"/>
      <c r="UV2129" s="6"/>
      <c r="UW2129" s="6"/>
      <c r="UX2129" s="6"/>
      <c r="UY2129" s="6"/>
      <c r="UZ2129" s="6"/>
      <c r="VA2129" s="6"/>
      <c r="VM2129" s="6"/>
      <c r="VN2129" s="6"/>
      <c r="VO2129" s="6"/>
      <c r="VP2129" s="6"/>
      <c r="VQ2129" s="6"/>
      <c r="VR2129" s="6"/>
      <c r="VS2129" s="6"/>
      <c r="VT2129" s="6"/>
      <c r="VU2129" s="6"/>
      <c r="VV2129" s="6"/>
      <c r="VW2129" s="6"/>
      <c r="VX2129" s="6"/>
      <c r="VY2129" s="6"/>
      <c r="VZ2129" s="6"/>
      <c r="WA2129" s="6"/>
      <c r="WB2129" s="6"/>
      <c r="WC2129" s="6"/>
      <c r="WD2129" s="6"/>
      <c r="WE2129" s="6"/>
      <c r="WF2129" s="6"/>
      <c r="WO2129" s="6"/>
      <c r="WP2129" s="6"/>
      <c r="WQ2129" s="6"/>
      <c r="WR2129" s="6"/>
      <c r="WS2129" s="6"/>
      <c r="WT2129" s="6"/>
      <c r="WU2129" s="6"/>
      <c r="WV2129" s="6"/>
      <c r="WW2129" s="6"/>
      <c r="WX2129" s="6"/>
      <c r="WY2129" s="6"/>
      <c r="WZ2129" s="6"/>
      <c r="XA2129" s="6"/>
      <c r="XB2129" s="6"/>
      <c r="XC2129" s="6"/>
      <c r="XD2129" s="6"/>
      <c r="XE2129" s="6"/>
      <c r="XF2129" s="6"/>
      <c r="XG2129" s="6"/>
      <c r="XH2129" s="6"/>
    </row>
    <row r="2130" spans="2:632" s="4" customFormat="1" x14ac:dyDescent="0.2">
      <c r="B2130" s="6"/>
      <c r="C2130" s="6"/>
      <c r="E2130" s="6"/>
      <c r="UH2130" s="6"/>
      <c r="UI2130" s="6"/>
      <c r="UJ2130" s="6"/>
      <c r="UK2130" s="6"/>
      <c r="UL2130" s="6"/>
      <c r="UM2130" s="6"/>
      <c r="UN2130" s="6"/>
      <c r="UO2130" s="6"/>
      <c r="UP2130" s="6"/>
      <c r="UQ2130" s="6"/>
      <c r="UR2130" s="6"/>
      <c r="US2130" s="6"/>
      <c r="UT2130" s="6"/>
      <c r="UU2130" s="6"/>
      <c r="UV2130" s="6"/>
      <c r="UW2130" s="6"/>
      <c r="UX2130" s="6"/>
      <c r="UY2130" s="6"/>
      <c r="UZ2130" s="6"/>
      <c r="VA2130" s="6"/>
      <c r="VM2130" s="6"/>
      <c r="VN2130" s="6"/>
      <c r="VO2130" s="6"/>
      <c r="VP2130" s="6"/>
      <c r="VQ2130" s="6"/>
      <c r="VR2130" s="6"/>
      <c r="VS2130" s="6"/>
      <c r="VT2130" s="6"/>
      <c r="VU2130" s="6"/>
      <c r="VV2130" s="6"/>
      <c r="VW2130" s="6"/>
      <c r="VX2130" s="6"/>
      <c r="VY2130" s="6"/>
      <c r="VZ2130" s="6"/>
      <c r="WA2130" s="6"/>
      <c r="WB2130" s="6"/>
      <c r="WC2130" s="6"/>
      <c r="WD2130" s="6"/>
      <c r="WE2130" s="6"/>
      <c r="WF2130" s="6"/>
      <c r="WO2130" s="6"/>
      <c r="WP2130" s="6"/>
      <c r="WQ2130" s="6"/>
      <c r="WR2130" s="6"/>
      <c r="WS2130" s="6"/>
      <c r="WT2130" s="6"/>
      <c r="WU2130" s="6"/>
      <c r="WV2130" s="6"/>
      <c r="WW2130" s="6"/>
      <c r="WX2130" s="6"/>
      <c r="WY2130" s="6"/>
      <c r="WZ2130" s="6"/>
      <c r="XA2130" s="6"/>
      <c r="XB2130" s="6"/>
      <c r="XC2130" s="6"/>
      <c r="XD2130" s="6"/>
      <c r="XE2130" s="6"/>
      <c r="XF2130" s="6"/>
      <c r="XG2130" s="6"/>
      <c r="XH2130" s="6"/>
    </row>
    <row r="2131" spans="2:632" s="4" customFormat="1" x14ac:dyDescent="0.2">
      <c r="B2131" s="6"/>
      <c r="C2131" s="6"/>
      <c r="E2131" s="6"/>
      <c r="UH2131" s="6"/>
      <c r="UI2131" s="6"/>
      <c r="UJ2131" s="6"/>
      <c r="UK2131" s="6"/>
      <c r="UL2131" s="6"/>
      <c r="UM2131" s="6"/>
      <c r="UN2131" s="6"/>
      <c r="UO2131" s="6"/>
      <c r="UP2131" s="6"/>
      <c r="UQ2131" s="6"/>
      <c r="UR2131" s="6"/>
      <c r="US2131" s="6"/>
      <c r="UT2131" s="6"/>
      <c r="UU2131" s="6"/>
      <c r="UV2131" s="6"/>
      <c r="UW2131" s="6"/>
      <c r="UX2131" s="6"/>
      <c r="UY2131" s="6"/>
      <c r="UZ2131" s="6"/>
      <c r="VA2131" s="6"/>
      <c r="VM2131" s="6"/>
      <c r="VN2131" s="6"/>
      <c r="VO2131" s="6"/>
      <c r="VP2131" s="6"/>
      <c r="VQ2131" s="6"/>
      <c r="VR2131" s="6"/>
      <c r="VS2131" s="6"/>
      <c r="VT2131" s="6"/>
      <c r="VU2131" s="6"/>
      <c r="VV2131" s="6"/>
      <c r="VW2131" s="6"/>
      <c r="VX2131" s="6"/>
      <c r="VY2131" s="6"/>
      <c r="VZ2131" s="6"/>
      <c r="WA2131" s="6"/>
      <c r="WB2131" s="6"/>
      <c r="WC2131" s="6"/>
      <c r="WD2131" s="6"/>
      <c r="WE2131" s="6"/>
      <c r="WF2131" s="6"/>
      <c r="WO2131" s="6"/>
      <c r="WP2131" s="6"/>
      <c r="WQ2131" s="6"/>
      <c r="WR2131" s="6"/>
      <c r="WS2131" s="6"/>
      <c r="WT2131" s="6"/>
      <c r="WU2131" s="6"/>
      <c r="WV2131" s="6"/>
      <c r="WW2131" s="6"/>
      <c r="WX2131" s="6"/>
      <c r="WY2131" s="6"/>
      <c r="WZ2131" s="6"/>
      <c r="XA2131" s="6"/>
      <c r="XB2131" s="6"/>
      <c r="XC2131" s="6"/>
      <c r="XD2131" s="6"/>
      <c r="XE2131" s="6"/>
      <c r="XF2131" s="6"/>
      <c r="XG2131" s="6"/>
      <c r="XH2131" s="6"/>
    </row>
    <row r="2132" spans="2:632" s="4" customFormat="1" x14ac:dyDescent="0.2">
      <c r="B2132" s="6"/>
      <c r="C2132" s="6"/>
      <c r="E2132" s="6"/>
      <c r="UH2132" s="6"/>
      <c r="UI2132" s="6"/>
      <c r="UJ2132" s="6"/>
      <c r="UK2132" s="6"/>
      <c r="UL2132" s="6"/>
      <c r="UM2132" s="6"/>
      <c r="UN2132" s="6"/>
      <c r="UO2132" s="6"/>
      <c r="UP2132" s="6"/>
      <c r="UQ2132" s="6"/>
      <c r="UR2132" s="6"/>
      <c r="US2132" s="6"/>
      <c r="UT2132" s="6"/>
      <c r="UU2132" s="6"/>
      <c r="UV2132" s="6"/>
      <c r="UW2132" s="6"/>
      <c r="UX2132" s="6"/>
      <c r="UY2132" s="6"/>
      <c r="UZ2132" s="6"/>
      <c r="VA2132" s="6"/>
      <c r="VM2132" s="6"/>
      <c r="VN2132" s="6"/>
      <c r="VO2132" s="6"/>
      <c r="VP2132" s="6"/>
      <c r="VQ2132" s="6"/>
      <c r="VR2132" s="6"/>
      <c r="VS2132" s="6"/>
      <c r="VT2132" s="6"/>
      <c r="VU2132" s="6"/>
      <c r="VV2132" s="6"/>
      <c r="VW2132" s="6"/>
      <c r="VX2132" s="6"/>
      <c r="VY2132" s="6"/>
      <c r="VZ2132" s="6"/>
      <c r="WA2132" s="6"/>
      <c r="WB2132" s="6"/>
      <c r="WC2132" s="6"/>
      <c r="WD2132" s="6"/>
      <c r="WE2132" s="6"/>
      <c r="WF2132" s="6"/>
      <c r="WO2132" s="6"/>
      <c r="WP2132" s="6"/>
      <c r="WQ2132" s="6"/>
      <c r="WR2132" s="6"/>
      <c r="WS2132" s="6"/>
      <c r="WT2132" s="6"/>
      <c r="WU2132" s="6"/>
      <c r="WV2132" s="6"/>
      <c r="WW2132" s="6"/>
      <c r="WX2132" s="6"/>
      <c r="WY2132" s="6"/>
      <c r="WZ2132" s="6"/>
      <c r="XA2132" s="6"/>
      <c r="XB2132" s="6"/>
      <c r="XC2132" s="6"/>
      <c r="XD2132" s="6"/>
      <c r="XE2132" s="6"/>
      <c r="XF2132" s="6"/>
      <c r="XG2132" s="6"/>
      <c r="XH2132" s="6"/>
    </row>
    <row r="2133" spans="2:632" s="4" customFormat="1" x14ac:dyDescent="0.2">
      <c r="B2133" s="6"/>
      <c r="C2133" s="6"/>
      <c r="E2133" s="6"/>
      <c r="UH2133" s="6"/>
      <c r="UI2133" s="6"/>
      <c r="UJ2133" s="6"/>
      <c r="UK2133" s="6"/>
      <c r="UL2133" s="6"/>
      <c r="UM2133" s="6"/>
      <c r="UN2133" s="6"/>
      <c r="UO2133" s="6"/>
      <c r="UP2133" s="6"/>
      <c r="UQ2133" s="6"/>
      <c r="UR2133" s="6"/>
      <c r="US2133" s="6"/>
      <c r="UT2133" s="6"/>
      <c r="UU2133" s="6"/>
      <c r="UV2133" s="6"/>
      <c r="UW2133" s="6"/>
      <c r="UX2133" s="6"/>
      <c r="UY2133" s="6"/>
      <c r="UZ2133" s="6"/>
      <c r="VA2133" s="6"/>
      <c r="VM2133" s="6"/>
      <c r="VN2133" s="6"/>
      <c r="VO2133" s="6"/>
      <c r="VP2133" s="6"/>
      <c r="VQ2133" s="6"/>
      <c r="VR2133" s="6"/>
      <c r="VS2133" s="6"/>
      <c r="VT2133" s="6"/>
      <c r="VU2133" s="6"/>
      <c r="VV2133" s="6"/>
      <c r="VW2133" s="6"/>
      <c r="VX2133" s="6"/>
      <c r="VY2133" s="6"/>
      <c r="VZ2133" s="6"/>
      <c r="WA2133" s="6"/>
      <c r="WB2133" s="6"/>
      <c r="WC2133" s="6"/>
      <c r="WD2133" s="6"/>
      <c r="WE2133" s="6"/>
      <c r="WF2133" s="6"/>
      <c r="WO2133" s="6"/>
      <c r="WP2133" s="6"/>
      <c r="WQ2133" s="6"/>
      <c r="WR2133" s="6"/>
      <c r="WS2133" s="6"/>
      <c r="WT2133" s="6"/>
      <c r="WU2133" s="6"/>
      <c r="WV2133" s="6"/>
      <c r="WW2133" s="6"/>
      <c r="WX2133" s="6"/>
      <c r="WY2133" s="6"/>
      <c r="WZ2133" s="6"/>
      <c r="XA2133" s="6"/>
      <c r="XB2133" s="6"/>
      <c r="XC2133" s="6"/>
      <c r="XD2133" s="6"/>
      <c r="XE2133" s="6"/>
      <c r="XF2133" s="6"/>
      <c r="XG2133" s="6"/>
      <c r="XH2133" s="6"/>
    </row>
    <row r="2134" spans="2:632" s="4" customFormat="1" x14ac:dyDescent="0.2">
      <c r="B2134" s="6"/>
      <c r="C2134" s="6"/>
      <c r="E2134" s="6"/>
      <c r="UH2134" s="6"/>
      <c r="UI2134" s="6"/>
      <c r="UJ2134" s="6"/>
      <c r="UK2134" s="6"/>
      <c r="UL2134" s="6"/>
      <c r="UM2134" s="6"/>
      <c r="UN2134" s="6"/>
      <c r="UO2134" s="6"/>
      <c r="UP2134" s="6"/>
      <c r="UQ2134" s="6"/>
      <c r="UR2134" s="6"/>
      <c r="US2134" s="6"/>
      <c r="UT2134" s="6"/>
      <c r="UU2134" s="6"/>
      <c r="UV2134" s="6"/>
      <c r="UW2134" s="6"/>
      <c r="UX2134" s="6"/>
      <c r="UY2134" s="6"/>
      <c r="UZ2134" s="6"/>
      <c r="VA2134" s="6"/>
      <c r="VM2134" s="6"/>
      <c r="VN2134" s="6"/>
      <c r="VO2134" s="6"/>
      <c r="VP2134" s="6"/>
      <c r="VQ2134" s="6"/>
      <c r="VR2134" s="6"/>
      <c r="VS2134" s="6"/>
      <c r="VT2134" s="6"/>
      <c r="VU2134" s="6"/>
      <c r="VV2134" s="6"/>
      <c r="VW2134" s="6"/>
      <c r="VX2134" s="6"/>
      <c r="VY2134" s="6"/>
      <c r="VZ2134" s="6"/>
      <c r="WA2134" s="6"/>
      <c r="WB2134" s="6"/>
      <c r="WC2134" s="6"/>
      <c r="WD2134" s="6"/>
      <c r="WE2134" s="6"/>
      <c r="WF2134" s="6"/>
      <c r="WO2134" s="6"/>
      <c r="WP2134" s="6"/>
      <c r="WQ2134" s="6"/>
      <c r="WR2134" s="6"/>
      <c r="WS2134" s="6"/>
      <c r="WT2134" s="6"/>
      <c r="WU2134" s="6"/>
      <c r="WV2134" s="6"/>
      <c r="WW2134" s="6"/>
      <c r="WX2134" s="6"/>
      <c r="WY2134" s="6"/>
      <c r="WZ2134" s="6"/>
      <c r="XA2134" s="6"/>
      <c r="XB2134" s="6"/>
      <c r="XC2134" s="6"/>
      <c r="XD2134" s="6"/>
      <c r="XE2134" s="6"/>
      <c r="XF2134" s="6"/>
      <c r="XG2134" s="6"/>
      <c r="XH2134" s="6"/>
    </row>
    <row r="2135" spans="2:632" s="4" customFormat="1" x14ac:dyDescent="0.2">
      <c r="B2135" s="6"/>
      <c r="C2135" s="6"/>
      <c r="E2135" s="6"/>
      <c r="UH2135" s="6"/>
      <c r="UI2135" s="6"/>
      <c r="UJ2135" s="6"/>
      <c r="UK2135" s="6"/>
      <c r="UL2135" s="6"/>
      <c r="UM2135" s="6"/>
      <c r="UN2135" s="6"/>
      <c r="UO2135" s="6"/>
      <c r="UP2135" s="6"/>
      <c r="UQ2135" s="6"/>
      <c r="UR2135" s="6"/>
      <c r="US2135" s="6"/>
      <c r="UT2135" s="6"/>
      <c r="UU2135" s="6"/>
      <c r="UV2135" s="6"/>
      <c r="UW2135" s="6"/>
      <c r="UX2135" s="6"/>
      <c r="UY2135" s="6"/>
      <c r="UZ2135" s="6"/>
      <c r="VA2135" s="6"/>
      <c r="VM2135" s="6"/>
      <c r="VN2135" s="6"/>
      <c r="VO2135" s="6"/>
      <c r="VP2135" s="6"/>
      <c r="VQ2135" s="6"/>
      <c r="VR2135" s="6"/>
      <c r="VS2135" s="6"/>
      <c r="VT2135" s="6"/>
      <c r="VU2135" s="6"/>
      <c r="VV2135" s="6"/>
      <c r="VW2135" s="6"/>
      <c r="VX2135" s="6"/>
      <c r="VY2135" s="6"/>
      <c r="VZ2135" s="6"/>
      <c r="WA2135" s="6"/>
      <c r="WB2135" s="6"/>
      <c r="WC2135" s="6"/>
      <c r="WD2135" s="6"/>
      <c r="WE2135" s="6"/>
      <c r="WF2135" s="6"/>
      <c r="WO2135" s="6"/>
      <c r="WP2135" s="6"/>
      <c r="WQ2135" s="6"/>
      <c r="WR2135" s="6"/>
      <c r="WS2135" s="6"/>
      <c r="WT2135" s="6"/>
      <c r="WU2135" s="6"/>
      <c r="WV2135" s="6"/>
      <c r="WW2135" s="6"/>
      <c r="WX2135" s="6"/>
      <c r="WY2135" s="6"/>
      <c r="WZ2135" s="6"/>
      <c r="XA2135" s="6"/>
      <c r="XB2135" s="6"/>
      <c r="XC2135" s="6"/>
      <c r="XD2135" s="6"/>
      <c r="XE2135" s="6"/>
      <c r="XF2135" s="6"/>
      <c r="XG2135" s="6"/>
      <c r="XH2135" s="6"/>
    </row>
    <row r="2136" spans="2:632" s="4" customFormat="1" x14ac:dyDescent="0.2">
      <c r="B2136" s="6"/>
      <c r="C2136" s="6"/>
      <c r="E2136" s="6"/>
      <c r="UH2136" s="6"/>
      <c r="UI2136" s="6"/>
      <c r="UJ2136" s="6"/>
      <c r="UK2136" s="6"/>
      <c r="UL2136" s="6"/>
      <c r="UM2136" s="6"/>
      <c r="UN2136" s="6"/>
      <c r="UO2136" s="6"/>
      <c r="UP2136" s="6"/>
      <c r="UQ2136" s="6"/>
      <c r="UR2136" s="6"/>
      <c r="US2136" s="6"/>
      <c r="UT2136" s="6"/>
      <c r="UU2136" s="6"/>
      <c r="UV2136" s="6"/>
      <c r="UW2136" s="6"/>
      <c r="UX2136" s="6"/>
      <c r="UY2136" s="6"/>
      <c r="UZ2136" s="6"/>
      <c r="VA2136" s="6"/>
      <c r="VM2136" s="6"/>
      <c r="VN2136" s="6"/>
      <c r="VO2136" s="6"/>
      <c r="VP2136" s="6"/>
      <c r="VQ2136" s="6"/>
      <c r="VR2136" s="6"/>
      <c r="VS2136" s="6"/>
      <c r="VT2136" s="6"/>
      <c r="VU2136" s="6"/>
      <c r="VV2136" s="6"/>
      <c r="VW2136" s="6"/>
      <c r="VX2136" s="6"/>
      <c r="VY2136" s="6"/>
      <c r="VZ2136" s="6"/>
      <c r="WA2136" s="6"/>
      <c r="WB2136" s="6"/>
      <c r="WC2136" s="6"/>
      <c r="WD2136" s="6"/>
      <c r="WE2136" s="6"/>
      <c r="WF2136" s="6"/>
      <c r="WO2136" s="6"/>
      <c r="WP2136" s="6"/>
      <c r="WQ2136" s="6"/>
      <c r="WR2136" s="6"/>
      <c r="WS2136" s="6"/>
      <c r="WT2136" s="6"/>
      <c r="WU2136" s="6"/>
      <c r="WV2136" s="6"/>
      <c r="WW2136" s="6"/>
      <c r="WX2136" s="6"/>
      <c r="WY2136" s="6"/>
      <c r="WZ2136" s="6"/>
      <c r="XA2136" s="6"/>
      <c r="XB2136" s="6"/>
      <c r="XC2136" s="6"/>
      <c r="XD2136" s="6"/>
      <c r="XE2136" s="6"/>
      <c r="XF2136" s="6"/>
      <c r="XG2136" s="6"/>
      <c r="XH2136" s="6"/>
    </row>
    <row r="2137" spans="2:632" s="4" customFormat="1" x14ac:dyDescent="0.2">
      <c r="B2137" s="6"/>
      <c r="C2137" s="6"/>
      <c r="E2137" s="6"/>
      <c r="UH2137" s="6"/>
      <c r="UI2137" s="6"/>
      <c r="UJ2137" s="6"/>
      <c r="UK2137" s="6"/>
      <c r="UL2137" s="6"/>
      <c r="UM2137" s="6"/>
      <c r="UN2137" s="6"/>
      <c r="UO2137" s="6"/>
      <c r="UP2137" s="6"/>
      <c r="UQ2137" s="6"/>
      <c r="UR2137" s="6"/>
      <c r="US2137" s="6"/>
      <c r="UT2137" s="6"/>
      <c r="UU2137" s="6"/>
      <c r="UV2137" s="6"/>
      <c r="UW2137" s="6"/>
      <c r="UX2137" s="6"/>
      <c r="UY2137" s="6"/>
      <c r="UZ2137" s="6"/>
      <c r="VA2137" s="6"/>
      <c r="VM2137" s="6"/>
      <c r="VN2137" s="6"/>
      <c r="VO2137" s="6"/>
      <c r="VP2137" s="6"/>
      <c r="VQ2137" s="6"/>
      <c r="VR2137" s="6"/>
      <c r="VS2137" s="6"/>
      <c r="VT2137" s="6"/>
      <c r="VU2137" s="6"/>
      <c r="VV2137" s="6"/>
      <c r="VW2137" s="6"/>
      <c r="VX2137" s="6"/>
      <c r="VY2137" s="6"/>
      <c r="VZ2137" s="6"/>
      <c r="WA2137" s="6"/>
      <c r="WB2137" s="6"/>
      <c r="WC2137" s="6"/>
      <c r="WD2137" s="6"/>
      <c r="WE2137" s="6"/>
      <c r="WF2137" s="6"/>
      <c r="WO2137" s="6"/>
      <c r="WP2137" s="6"/>
      <c r="WQ2137" s="6"/>
      <c r="WR2137" s="6"/>
      <c r="WS2137" s="6"/>
      <c r="WT2137" s="6"/>
      <c r="WU2137" s="6"/>
      <c r="WV2137" s="6"/>
      <c r="WW2137" s="6"/>
      <c r="WX2137" s="6"/>
      <c r="WY2137" s="6"/>
      <c r="WZ2137" s="6"/>
      <c r="XA2137" s="6"/>
      <c r="XB2137" s="6"/>
      <c r="XC2137" s="6"/>
      <c r="XD2137" s="6"/>
      <c r="XE2137" s="6"/>
      <c r="XF2137" s="6"/>
      <c r="XG2137" s="6"/>
      <c r="XH2137" s="6"/>
    </row>
    <row r="2138" spans="2:632" s="4" customFormat="1" x14ac:dyDescent="0.2">
      <c r="B2138" s="6"/>
      <c r="C2138" s="6"/>
      <c r="E2138" s="6"/>
      <c r="UH2138" s="6"/>
      <c r="UI2138" s="6"/>
      <c r="UJ2138" s="6"/>
      <c r="UK2138" s="6"/>
      <c r="UL2138" s="6"/>
      <c r="UM2138" s="6"/>
      <c r="UN2138" s="6"/>
      <c r="UO2138" s="6"/>
      <c r="UP2138" s="6"/>
      <c r="UQ2138" s="6"/>
      <c r="UR2138" s="6"/>
      <c r="US2138" s="6"/>
      <c r="UT2138" s="6"/>
      <c r="UU2138" s="6"/>
      <c r="UV2138" s="6"/>
      <c r="UW2138" s="6"/>
      <c r="UX2138" s="6"/>
      <c r="UY2138" s="6"/>
      <c r="UZ2138" s="6"/>
      <c r="VA2138" s="6"/>
      <c r="VM2138" s="6"/>
      <c r="VN2138" s="6"/>
      <c r="VO2138" s="6"/>
      <c r="VP2138" s="6"/>
      <c r="VQ2138" s="6"/>
      <c r="VR2138" s="6"/>
      <c r="VS2138" s="6"/>
      <c r="VT2138" s="6"/>
      <c r="VU2138" s="6"/>
      <c r="VV2138" s="6"/>
      <c r="VW2138" s="6"/>
      <c r="VX2138" s="6"/>
      <c r="VY2138" s="6"/>
      <c r="VZ2138" s="6"/>
      <c r="WA2138" s="6"/>
      <c r="WB2138" s="6"/>
      <c r="WC2138" s="6"/>
      <c r="WD2138" s="6"/>
      <c r="WE2138" s="6"/>
      <c r="WF2138" s="6"/>
      <c r="WO2138" s="6"/>
      <c r="WP2138" s="6"/>
      <c r="WQ2138" s="6"/>
      <c r="WR2138" s="6"/>
      <c r="WS2138" s="6"/>
      <c r="WT2138" s="6"/>
      <c r="WU2138" s="6"/>
      <c r="WV2138" s="6"/>
      <c r="WW2138" s="6"/>
      <c r="WX2138" s="6"/>
      <c r="WY2138" s="6"/>
      <c r="WZ2138" s="6"/>
      <c r="XA2138" s="6"/>
      <c r="XB2138" s="6"/>
      <c r="XC2138" s="6"/>
      <c r="XD2138" s="6"/>
      <c r="XE2138" s="6"/>
      <c r="XF2138" s="6"/>
      <c r="XG2138" s="6"/>
      <c r="XH2138" s="6"/>
    </row>
    <row r="2139" spans="2:632" s="4" customFormat="1" x14ac:dyDescent="0.2">
      <c r="B2139" s="6"/>
      <c r="C2139" s="6"/>
      <c r="E2139" s="6"/>
      <c r="UH2139" s="6"/>
      <c r="UI2139" s="6"/>
      <c r="UJ2139" s="6"/>
      <c r="UK2139" s="6"/>
      <c r="UL2139" s="6"/>
      <c r="UM2139" s="6"/>
      <c r="UN2139" s="6"/>
      <c r="UO2139" s="6"/>
      <c r="UP2139" s="6"/>
      <c r="UQ2139" s="6"/>
      <c r="UR2139" s="6"/>
      <c r="US2139" s="6"/>
      <c r="UT2139" s="6"/>
      <c r="UU2139" s="6"/>
      <c r="UV2139" s="6"/>
      <c r="UW2139" s="6"/>
      <c r="UX2139" s="6"/>
      <c r="UY2139" s="6"/>
      <c r="UZ2139" s="6"/>
      <c r="VA2139" s="6"/>
      <c r="VM2139" s="6"/>
      <c r="VN2139" s="6"/>
      <c r="VO2139" s="6"/>
      <c r="VP2139" s="6"/>
      <c r="VQ2139" s="6"/>
      <c r="VR2139" s="6"/>
      <c r="VS2139" s="6"/>
      <c r="VT2139" s="6"/>
      <c r="VU2139" s="6"/>
      <c r="VV2139" s="6"/>
      <c r="VW2139" s="6"/>
      <c r="VX2139" s="6"/>
      <c r="VY2139" s="6"/>
      <c r="VZ2139" s="6"/>
      <c r="WA2139" s="6"/>
      <c r="WB2139" s="6"/>
      <c r="WC2139" s="6"/>
      <c r="WD2139" s="6"/>
      <c r="WE2139" s="6"/>
      <c r="WF2139" s="6"/>
      <c r="WO2139" s="6"/>
      <c r="WP2139" s="6"/>
      <c r="WQ2139" s="6"/>
      <c r="WR2139" s="6"/>
      <c r="WS2139" s="6"/>
      <c r="WT2139" s="6"/>
      <c r="WU2139" s="6"/>
      <c r="WV2139" s="6"/>
      <c r="WW2139" s="6"/>
      <c r="WX2139" s="6"/>
      <c r="WY2139" s="6"/>
      <c r="WZ2139" s="6"/>
      <c r="XA2139" s="6"/>
      <c r="XB2139" s="6"/>
      <c r="XC2139" s="6"/>
      <c r="XD2139" s="6"/>
      <c r="XE2139" s="6"/>
      <c r="XF2139" s="6"/>
      <c r="XG2139" s="6"/>
      <c r="XH2139" s="6"/>
    </row>
    <row r="2140" spans="2:632" s="4" customFormat="1" x14ac:dyDescent="0.2">
      <c r="B2140" s="6"/>
      <c r="C2140" s="6"/>
      <c r="E2140" s="6"/>
      <c r="UH2140" s="6"/>
      <c r="UI2140" s="6"/>
      <c r="UJ2140" s="6"/>
      <c r="UK2140" s="6"/>
      <c r="UL2140" s="6"/>
      <c r="UM2140" s="6"/>
      <c r="UN2140" s="6"/>
      <c r="UO2140" s="6"/>
      <c r="UP2140" s="6"/>
      <c r="UQ2140" s="6"/>
      <c r="UR2140" s="6"/>
      <c r="US2140" s="6"/>
      <c r="UT2140" s="6"/>
      <c r="UU2140" s="6"/>
      <c r="UV2140" s="6"/>
      <c r="UW2140" s="6"/>
      <c r="UX2140" s="6"/>
      <c r="UY2140" s="6"/>
      <c r="UZ2140" s="6"/>
      <c r="VA2140" s="6"/>
      <c r="VM2140" s="6"/>
      <c r="VN2140" s="6"/>
      <c r="VO2140" s="6"/>
      <c r="VP2140" s="6"/>
      <c r="VQ2140" s="6"/>
      <c r="VR2140" s="6"/>
      <c r="VS2140" s="6"/>
      <c r="VT2140" s="6"/>
      <c r="VU2140" s="6"/>
      <c r="VV2140" s="6"/>
      <c r="VW2140" s="6"/>
      <c r="VX2140" s="6"/>
      <c r="VY2140" s="6"/>
      <c r="VZ2140" s="6"/>
      <c r="WA2140" s="6"/>
      <c r="WB2140" s="6"/>
      <c r="WC2140" s="6"/>
      <c r="WD2140" s="6"/>
      <c r="WE2140" s="6"/>
      <c r="WF2140" s="6"/>
      <c r="WO2140" s="6"/>
      <c r="WP2140" s="6"/>
      <c r="WQ2140" s="6"/>
      <c r="WR2140" s="6"/>
      <c r="WS2140" s="6"/>
      <c r="WT2140" s="6"/>
      <c r="WU2140" s="6"/>
      <c r="WV2140" s="6"/>
      <c r="WW2140" s="6"/>
      <c r="WX2140" s="6"/>
      <c r="WY2140" s="6"/>
      <c r="WZ2140" s="6"/>
      <c r="XA2140" s="6"/>
      <c r="XB2140" s="6"/>
      <c r="XC2140" s="6"/>
      <c r="XD2140" s="6"/>
      <c r="XE2140" s="6"/>
      <c r="XF2140" s="6"/>
      <c r="XG2140" s="6"/>
      <c r="XH2140" s="6"/>
    </row>
    <row r="2141" spans="2:632" s="4" customFormat="1" x14ac:dyDescent="0.2">
      <c r="B2141" s="6"/>
      <c r="C2141" s="6"/>
      <c r="E2141" s="6"/>
      <c r="UH2141" s="6"/>
      <c r="UI2141" s="6"/>
      <c r="UJ2141" s="6"/>
      <c r="UK2141" s="6"/>
      <c r="UL2141" s="6"/>
      <c r="UM2141" s="6"/>
      <c r="UN2141" s="6"/>
      <c r="UO2141" s="6"/>
      <c r="UP2141" s="6"/>
      <c r="UQ2141" s="6"/>
      <c r="UR2141" s="6"/>
      <c r="US2141" s="6"/>
      <c r="UT2141" s="6"/>
      <c r="UU2141" s="6"/>
      <c r="UV2141" s="6"/>
      <c r="UW2141" s="6"/>
      <c r="UX2141" s="6"/>
      <c r="UY2141" s="6"/>
      <c r="UZ2141" s="6"/>
      <c r="VA2141" s="6"/>
      <c r="VM2141" s="6"/>
      <c r="VN2141" s="6"/>
      <c r="VO2141" s="6"/>
      <c r="VP2141" s="6"/>
      <c r="VQ2141" s="6"/>
      <c r="VR2141" s="6"/>
      <c r="VS2141" s="6"/>
      <c r="VT2141" s="6"/>
      <c r="VU2141" s="6"/>
      <c r="VV2141" s="6"/>
      <c r="VW2141" s="6"/>
      <c r="VX2141" s="6"/>
      <c r="VY2141" s="6"/>
      <c r="VZ2141" s="6"/>
      <c r="WA2141" s="6"/>
      <c r="WB2141" s="6"/>
      <c r="WC2141" s="6"/>
      <c r="WD2141" s="6"/>
      <c r="WE2141" s="6"/>
      <c r="WF2141" s="6"/>
      <c r="WO2141" s="6"/>
      <c r="WP2141" s="6"/>
      <c r="WQ2141" s="6"/>
      <c r="WR2141" s="6"/>
      <c r="WS2141" s="6"/>
      <c r="WT2141" s="6"/>
      <c r="WU2141" s="6"/>
      <c r="WV2141" s="6"/>
      <c r="WW2141" s="6"/>
      <c r="WX2141" s="6"/>
      <c r="WY2141" s="6"/>
      <c r="WZ2141" s="6"/>
      <c r="XA2141" s="6"/>
      <c r="XB2141" s="6"/>
      <c r="XC2141" s="6"/>
      <c r="XD2141" s="6"/>
      <c r="XE2141" s="6"/>
      <c r="XF2141" s="6"/>
      <c r="XG2141" s="6"/>
      <c r="XH2141" s="6"/>
    </row>
    <row r="2142" spans="2:632" s="4" customFormat="1" x14ac:dyDescent="0.2">
      <c r="B2142" s="6"/>
      <c r="C2142" s="6"/>
      <c r="E2142" s="6"/>
      <c r="UH2142" s="6"/>
      <c r="UI2142" s="6"/>
      <c r="UJ2142" s="6"/>
      <c r="UK2142" s="6"/>
      <c r="UL2142" s="6"/>
      <c r="UM2142" s="6"/>
      <c r="UN2142" s="6"/>
      <c r="UO2142" s="6"/>
      <c r="UP2142" s="6"/>
      <c r="UQ2142" s="6"/>
      <c r="UR2142" s="6"/>
      <c r="US2142" s="6"/>
      <c r="UT2142" s="6"/>
      <c r="UU2142" s="6"/>
      <c r="UV2142" s="6"/>
      <c r="UW2142" s="6"/>
      <c r="UX2142" s="6"/>
      <c r="UY2142" s="6"/>
      <c r="UZ2142" s="6"/>
      <c r="VA2142" s="6"/>
      <c r="VM2142" s="6"/>
      <c r="VN2142" s="6"/>
      <c r="VO2142" s="6"/>
      <c r="VP2142" s="6"/>
      <c r="VQ2142" s="6"/>
      <c r="VR2142" s="6"/>
      <c r="VS2142" s="6"/>
      <c r="VT2142" s="6"/>
      <c r="VU2142" s="6"/>
      <c r="VV2142" s="6"/>
      <c r="VW2142" s="6"/>
      <c r="VX2142" s="6"/>
      <c r="VY2142" s="6"/>
      <c r="VZ2142" s="6"/>
      <c r="WA2142" s="6"/>
      <c r="WB2142" s="6"/>
      <c r="WC2142" s="6"/>
      <c r="WD2142" s="6"/>
      <c r="WE2142" s="6"/>
      <c r="WF2142" s="6"/>
      <c r="WO2142" s="6"/>
      <c r="WP2142" s="6"/>
      <c r="WQ2142" s="6"/>
      <c r="WR2142" s="6"/>
      <c r="WS2142" s="6"/>
      <c r="WT2142" s="6"/>
      <c r="WU2142" s="6"/>
      <c r="WV2142" s="6"/>
      <c r="WW2142" s="6"/>
      <c r="WX2142" s="6"/>
      <c r="WY2142" s="6"/>
      <c r="WZ2142" s="6"/>
      <c r="XA2142" s="6"/>
      <c r="XB2142" s="6"/>
      <c r="XC2142" s="6"/>
      <c r="XD2142" s="6"/>
      <c r="XE2142" s="6"/>
      <c r="XF2142" s="6"/>
      <c r="XG2142" s="6"/>
      <c r="XH2142" s="6"/>
    </row>
    <row r="2143" spans="2:632" s="4" customFormat="1" x14ac:dyDescent="0.2">
      <c r="B2143" s="6"/>
      <c r="C2143" s="6"/>
      <c r="E2143" s="6"/>
      <c r="UH2143" s="6"/>
      <c r="UI2143" s="6"/>
      <c r="UJ2143" s="6"/>
      <c r="UK2143" s="6"/>
      <c r="UL2143" s="6"/>
      <c r="UM2143" s="6"/>
      <c r="UN2143" s="6"/>
      <c r="UO2143" s="6"/>
      <c r="UP2143" s="6"/>
      <c r="UQ2143" s="6"/>
      <c r="UR2143" s="6"/>
      <c r="US2143" s="6"/>
      <c r="UT2143" s="6"/>
      <c r="UU2143" s="6"/>
      <c r="UV2143" s="6"/>
      <c r="UW2143" s="6"/>
      <c r="UX2143" s="6"/>
      <c r="UY2143" s="6"/>
      <c r="UZ2143" s="6"/>
      <c r="VA2143" s="6"/>
      <c r="VM2143" s="6"/>
      <c r="VN2143" s="6"/>
      <c r="VO2143" s="6"/>
      <c r="VP2143" s="6"/>
      <c r="VQ2143" s="6"/>
      <c r="VR2143" s="6"/>
      <c r="VS2143" s="6"/>
      <c r="VT2143" s="6"/>
      <c r="VU2143" s="6"/>
      <c r="VV2143" s="6"/>
      <c r="VW2143" s="6"/>
      <c r="VX2143" s="6"/>
      <c r="VY2143" s="6"/>
      <c r="VZ2143" s="6"/>
      <c r="WA2143" s="6"/>
      <c r="WB2143" s="6"/>
      <c r="WC2143" s="6"/>
      <c r="WD2143" s="6"/>
      <c r="WE2143" s="6"/>
      <c r="WF2143" s="6"/>
      <c r="WO2143" s="6"/>
      <c r="WP2143" s="6"/>
      <c r="WQ2143" s="6"/>
      <c r="WR2143" s="6"/>
      <c r="WS2143" s="6"/>
      <c r="WT2143" s="6"/>
      <c r="WU2143" s="6"/>
      <c r="WV2143" s="6"/>
      <c r="WW2143" s="6"/>
      <c r="WX2143" s="6"/>
      <c r="WY2143" s="6"/>
      <c r="WZ2143" s="6"/>
      <c r="XA2143" s="6"/>
      <c r="XB2143" s="6"/>
      <c r="XC2143" s="6"/>
      <c r="XD2143" s="6"/>
      <c r="XE2143" s="6"/>
      <c r="XF2143" s="6"/>
      <c r="XG2143" s="6"/>
      <c r="XH2143" s="6"/>
    </row>
    <row r="2144" spans="2:632" s="4" customFormat="1" x14ac:dyDescent="0.2">
      <c r="B2144" s="6"/>
      <c r="C2144" s="6"/>
      <c r="E2144" s="6"/>
      <c r="UH2144" s="6"/>
      <c r="UI2144" s="6"/>
      <c r="UJ2144" s="6"/>
      <c r="UK2144" s="6"/>
      <c r="UL2144" s="6"/>
      <c r="UM2144" s="6"/>
      <c r="UN2144" s="6"/>
      <c r="UO2144" s="6"/>
      <c r="UP2144" s="6"/>
      <c r="UQ2144" s="6"/>
      <c r="UR2144" s="6"/>
      <c r="US2144" s="6"/>
      <c r="UT2144" s="6"/>
      <c r="UU2144" s="6"/>
      <c r="UV2144" s="6"/>
      <c r="UW2144" s="6"/>
      <c r="UX2144" s="6"/>
      <c r="UY2144" s="6"/>
      <c r="UZ2144" s="6"/>
      <c r="VA2144" s="6"/>
      <c r="VM2144" s="6"/>
      <c r="VN2144" s="6"/>
      <c r="VO2144" s="6"/>
      <c r="VP2144" s="6"/>
      <c r="VQ2144" s="6"/>
      <c r="VR2144" s="6"/>
      <c r="VS2144" s="6"/>
      <c r="VT2144" s="6"/>
      <c r="VU2144" s="6"/>
      <c r="VV2144" s="6"/>
      <c r="VW2144" s="6"/>
      <c r="VX2144" s="6"/>
      <c r="VY2144" s="6"/>
      <c r="VZ2144" s="6"/>
      <c r="WA2144" s="6"/>
      <c r="WB2144" s="6"/>
      <c r="WC2144" s="6"/>
      <c r="WD2144" s="6"/>
      <c r="WE2144" s="6"/>
      <c r="WF2144" s="6"/>
      <c r="WO2144" s="6"/>
      <c r="WP2144" s="6"/>
      <c r="WQ2144" s="6"/>
      <c r="WR2144" s="6"/>
      <c r="WS2144" s="6"/>
      <c r="WT2144" s="6"/>
      <c r="WU2144" s="6"/>
      <c r="WV2144" s="6"/>
      <c r="WW2144" s="6"/>
      <c r="WX2144" s="6"/>
      <c r="WY2144" s="6"/>
      <c r="WZ2144" s="6"/>
      <c r="XA2144" s="6"/>
      <c r="XB2144" s="6"/>
      <c r="XC2144" s="6"/>
      <c r="XD2144" s="6"/>
      <c r="XE2144" s="6"/>
      <c r="XF2144" s="6"/>
      <c r="XG2144" s="6"/>
      <c r="XH2144" s="6"/>
    </row>
    <row r="2145" spans="2:632" s="4" customFormat="1" x14ac:dyDescent="0.2">
      <c r="B2145" s="6"/>
      <c r="C2145" s="6"/>
      <c r="E2145" s="6"/>
      <c r="UH2145" s="6"/>
      <c r="UI2145" s="6"/>
      <c r="UJ2145" s="6"/>
      <c r="UK2145" s="6"/>
      <c r="UL2145" s="6"/>
      <c r="UM2145" s="6"/>
      <c r="UN2145" s="6"/>
      <c r="UO2145" s="6"/>
      <c r="UP2145" s="6"/>
      <c r="UQ2145" s="6"/>
      <c r="UR2145" s="6"/>
      <c r="US2145" s="6"/>
      <c r="UT2145" s="6"/>
      <c r="UU2145" s="6"/>
      <c r="UV2145" s="6"/>
      <c r="UW2145" s="6"/>
      <c r="UX2145" s="6"/>
      <c r="UY2145" s="6"/>
      <c r="UZ2145" s="6"/>
      <c r="VA2145" s="6"/>
      <c r="VM2145" s="6"/>
      <c r="VN2145" s="6"/>
      <c r="VO2145" s="6"/>
      <c r="VP2145" s="6"/>
      <c r="VQ2145" s="6"/>
      <c r="VR2145" s="6"/>
      <c r="VS2145" s="6"/>
      <c r="VT2145" s="6"/>
      <c r="VU2145" s="6"/>
      <c r="VV2145" s="6"/>
      <c r="VW2145" s="6"/>
      <c r="VX2145" s="6"/>
      <c r="VY2145" s="6"/>
      <c r="VZ2145" s="6"/>
      <c r="WA2145" s="6"/>
      <c r="WB2145" s="6"/>
      <c r="WC2145" s="6"/>
      <c r="WD2145" s="6"/>
      <c r="WE2145" s="6"/>
      <c r="WF2145" s="6"/>
      <c r="WO2145" s="6"/>
      <c r="WP2145" s="6"/>
      <c r="WQ2145" s="6"/>
      <c r="WR2145" s="6"/>
      <c r="WS2145" s="6"/>
      <c r="WT2145" s="6"/>
      <c r="WU2145" s="6"/>
      <c r="WV2145" s="6"/>
      <c r="WW2145" s="6"/>
      <c r="WX2145" s="6"/>
      <c r="WY2145" s="6"/>
      <c r="WZ2145" s="6"/>
      <c r="XA2145" s="6"/>
      <c r="XB2145" s="6"/>
      <c r="XC2145" s="6"/>
      <c r="XD2145" s="6"/>
      <c r="XE2145" s="6"/>
      <c r="XF2145" s="6"/>
      <c r="XG2145" s="6"/>
      <c r="XH2145" s="6"/>
    </row>
    <row r="2146" spans="2:632" s="4" customFormat="1" x14ac:dyDescent="0.2">
      <c r="B2146" s="6"/>
      <c r="C2146" s="6"/>
      <c r="E2146" s="6"/>
      <c r="UH2146" s="6"/>
      <c r="UI2146" s="6"/>
      <c r="UJ2146" s="6"/>
      <c r="UK2146" s="6"/>
      <c r="UL2146" s="6"/>
      <c r="UM2146" s="6"/>
      <c r="UN2146" s="6"/>
      <c r="UO2146" s="6"/>
      <c r="UP2146" s="6"/>
      <c r="UQ2146" s="6"/>
      <c r="UR2146" s="6"/>
      <c r="US2146" s="6"/>
      <c r="UT2146" s="6"/>
      <c r="UU2146" s="6"/>
      <c r="UV2146" s="6"/>
      <c r="UW2146" s="6"/>
      <c r="UX2146" s="6"/>
      <c r="UY2146" s="6"/>
      <c r="UZ2146" s="6"/>
      <c r="VA2146" s="6"/>
      <c r="VM2146" s="6"/>
      <c r="VN2146" s="6"/>
      <c r="VO2146" s="6"/>
      <c r="VP2146" s="6"/>
      <c r="VQ2146" s="6"/>
      <c r="VR2146" s="6"/>
      <c r="VS2146" s="6"/>
      <c r="VT2146" s="6"/>
      <c r="VU2146" s="6"/>
      <c r="VV2146" s="6"/>
      <c r="VW2146" s="6"/>
      <c r="VX2146" s="6"/>
      <c r="VY2146" s="6"/>
      <c r="VZ2146" s="6"/>
      <c r="WA2146" s="6"/>
      <c r="WB2146" s="6"/>
      <c r="WC2146" s="6"/>
      <c r="WD2146" s="6"/>
      <c r="WE2146" s="6"/>
      <c r="WF2146" s="6"/>
      <c r="WO2146" s="6"/>
      <c r="WP2146" s="6"/>
      <c r="WQ2146" s="6"/>
      <c r="WR2146" s="6"/>
      <c r="WS2146" s="6"/>
      <c r="WT2146" s="6"/>
      <c r="WU2146" s="6"/>
      <c r="WV2146" s="6"/>
      <c r="WW2146" s="6"/>
      <c r="WX2146" s="6"/>
      <c r="WY2146" s="6"/>
      <c r="WZ2146" s="6"/>
      <c r="XA2146" s="6"/>
      <c r="XB2146" s="6"/>
      <c r="XC2146" s="6"/>
      <c r="XD2146" s="6"/>
      <c r="XE2146" s="6"/>
      <c r="XF2146" s="6"/>
      <c r="XG2146" s="6"/>
      <c r="XH2146" s="6"/>
    </row>
    <row r="2147" spans="2:632" s="4" customFormat="1" x14ac:dyDescent="0.2">
      <c r="B2147" s="6"/>
      <c r="C2147" s="6"/>
      <c r="E2147" s="6"/>
      <c r="UH2147" s="6"/>
      <c r="UI2147" s="6"/>
      <c r="UJ2147" s="6"/>
      <c r="UK2147" s="6"/>
      <c r="UL2147" s="6"/>
      <c r="UM2147" s="6"/>
      <c r="UN2147" s="6"/>
      <c r="UO2147" s="6"/>
      <c r="UP2147" s="6"/>
      <c r="UQ2147" s="6"/>
      <c r="UR2147" s="6"/>
      <c r="US2147" s="6"/>
      <c r="UT2147" s="6"/>
      <c r="UU2147" s="6"/>
      <c r="UV2147" s="6"/>
      <c r="UW2147" s="6"/>
      <c r="UX2147" s="6"/>
      <c r="UY2147" s="6"/>
      <c r="UZ2147" s="6"/>
      <c r="VA2147" s="6"/>
      <c r="VM2147" s="6"/>
      <c r="VN2147" s="6"/>
      <c r="VO2147" s="6"/>
      <c r="VP2147" s="6"/>
      <c r="VQ2147" s="6"/>
      <c r="VR2147" s="6"/>
      <c r="VS2147" s="6"/>
      <c r="VT2147" s="6"/>
      <c r="VU2147" s="6"/>
      <c r="VV2147" s="6"/>
      <c r="VW2147" s="6"/>
      <c r="VX2147" s="6"/>
      <c r="VY2147" s="6"/>
      <c r="VZ2147" s="6"/>
      <c r="WA2147" s="6"/>
      <c r="WB2147" s="6"/>
      <c r="WC2147" s="6"/>
      <c r="WD2147" s="6"/>
      <c r="WE2147" s="6"/>
      <c r="WF2147" s="6"/>
      <c r="WO2147" s="6"/>
      <c r="WP2147" s="6"/>
      <c r="WQ2147" s="6"/>
      <c r="WR2147" s="6"/>
      <c r="WS2147" s="6"/>
      <c r="WT2147" s="6"/>
      <c r="WU2147" s="6"/>
      <c r="WV2147" s="6"/>
      <c r="WW2147" s="6"/>
      <c r="WX2147" s="6"/>
      <c r="WY2147" s="6"/>
      <c r="WZ2147" s="6"/>
      <c r="XA2147" s="6"/>
      <c r="XB2147" s="6"/>
      <c r="XC2147" s="6"/>
      <c r="XD2147" s="6"/>
      <c r="XE2147" s="6"/>
      <c r="XF2147" s="6"/>
      <c r="XG2147" s="6"/>
      <c r="XH2147" s="6"/>
    </row>
    <row r="2148" spans="2:632" s="4" customFormat="1" x14ac:dyDescent="0.2">
      <c r="B2148" s="6"/>
      <c r="C2148" s="6"/>
      <c r="E2148" s="6"/>
      <c r="UH2148" s="6"/>
      <c r="UI2148" s="6"/>
      <c r="UJ2148" s="6"/>
      <c r="UK2148" s="6"/>
      <c r="UL2148" s="6"/>
      <c r="UM2148" s="6"/>
      <c r="UN2148" s="6"/>
      <c r="UO2148" s="6"/>
      <c r="UP2148" s="6"/>
      <c r="UQ2148" s="6"/>
      <c r="UR2148" s="6"/>
      <c r="US2148" s="6"/>
      <c r="UT2148" s="6"/>
      <c r="UU2148" s="6"/>
      <c r="UV2148" s="6"/>
      <c r="UW2148" s="6"/>
      <c r="UX2148" s="6"/>
      <c r="UY2148" s="6"/>
      <c r="UZ2148" s="6"/>
      <c r="VA2148" s="6"/>
      <c r="VM2148" s="6"/>
      <c r="VN2148" s="6"/>
      <c r="VO2148" s="6"/>
      <c r="VP2148" s="6"/>
      <c r="VQ2148" s="6"/>
      <c r="VR2148" s="6"/>
      <c r="VS2148" s="6"/>
      <c r="VT2148" s="6"/>
      <c r="VU2148" s="6"/>
      <c r="VV2148" s="6"/>
      <c r="VW2148" s="6"/>
      <c r="VX2148" s="6"/>
      <c r="VY2148" s="6"/>
      <c r="VZ2148" s="6"/>
      <c r="WA2148" s="6"/>
      <c r="WB2148" s="6"/>
      <c r="WC2148" s="6"/>
      <c r="WD2148" s="6"/>
      <c r="WE2148" s="6"/>
      <c r="WF2148" s="6"/>
      <c r="WO2148" s="6"/>
      <c r="WP2148" s="6"/>
      <c r="WQ2148" s="6"/>
      <c r="WR2148" s="6"/>
      <c r="WS2148" s="6"/>
      <c r="WT2148" s="6"/>
      <c r="WU2148" s="6"/>
      <c r="WV2148" s="6"/>
      <c r="WW2148" s="6"/>
      <c r="WX2148" s="6"/>
      <c r="WY2148" s="6"/>
      <c r="WZ2148" s="6"/>
      <c r="XA2148" s="6"/>
      <c r="XB2148" s="6"/>
      <c r="XC2148" s="6"/>
      <c r="XD2148" s="6"/>
      <c r="XE2148" s="6"/>
      <c r="XF2148" s="6"/>
      <c r="XG2148" s="6"/>
      <c r="XH2148" s="6"/>
    </row>
    <row r="2149" spans="2:632" s="4" customFormat="1" x14ac:dyDescent="0.2">
      <c r="B2149" s="6"/>
      <c r="C2149" s="6"/>
      <c r="E2149" s="6"/>
      <c r="UH2149" s="6"/>
      <c r="UI2149" s="6"/>
      <c r="UJ2149" s="6"/>
      <c r="UK2149" s="6"/>
      <c r="UL2149" s="6"/>
      <c r="UM2149" s="6"/>
      <c r="UN2149" s="6"/>
      <c r="UO2149" s="6"/>
      <c r="UP2149" s="6"/>
      <c r="UQ2149" s="6"/>
      <c r="UR2149" s="6"/>
      <c r="US2149" s="6"/>
      <c r="UT2149" s="6"/>
      <c r="UU2149" s="6"/>
      <c r="UV2149" s="6"/>
      <c r="UW2149" s="6"/>
      <c r="UX2149" s="6"/>
      <c r="UY2149" s="6"/>
      <c r="UZ2149" s="6"/>
      <c r="VA2149" s="6"/>
      <c r="VM2149" s="6"/>
      <c r="VN2149" s="6"/>
      <c r="VO2149" s="6"/>
      <c r="VP2149" s="6"/>
      <c r="VQ2149" s="6"/>
      <c r="VR2149" s="6"/>
      <c r="VS2149" s="6"/>
      <c r="VT2149" s="6"/>
      <c r="VU2149" s="6"/>
      <c r="VV2149" s="6"/>
      <c r="VW2149" s="6"/>
      <c r="VX2149" s="6"/>
      <c r="VY2149" s="6"/>
      <c r="VZ2149" s="6"/>
      <c r="WA2149" s="6"/>
      <c r="WB2149" s="6"/>
      <c r="WC2149" s="6"/>
      <c r="WD2149" s="6"/>
      <c r="WE2149" s="6"/>
      <c r="WF2149" s="6"/>
      <c r="WO2149" s="6"/>
      <c r="WP2149" s="6"/>
      <c r="WQ2149" s="6"/>
      <c r="WR2149" s="6"/>
      <c r="WS2149" s="6"/>
      <c r="WT2149" s="6"/>
      <c r="WU2149" s="6"/>
      <c r="WV2149" s="6"/>
      <c r="WW2149" s="6"/>
      <c r="WX2149" s="6"/>
      <c r="WY2149" s="6"/>
      <c r="WZ2149" s="6"/>
      <c r="XA2149" s="6"/>
      <c r="XB2149" s="6"/>
      <c r="XC2149" s="6"/>
      <c r="XD2149" s="6"/>
      <c r="XE2149" s="6"/>
      <c r="XF2149" s="6"/>
      <c r="XG2149" s="6"/>
      <c r="XH2149" s="6"/>
    </row>
    <row r="2150" spans="2:632" s="4" customFormat="1" x14ac:dyDescent="0.2">
      <c r="B2150" s="6"/>
      <c r="C2150" s="6"/>
      <c r="E2150" s="6"/>
      <c r="UH2150" s="6"/>
      <c r="UI2150" s="6"/>
      <c r="UJ2150" s="6"/>
      <c r="UK2150" s="6"/>
      <c r="UL2150" s="6"/>
      <c r="UM2150" s="6"/>
      <c r="UN2150" s="6"/>
      <c r="UO2150" s="6"/>
      <c r="UP2150" s="6"/>
      <c r="UQ2150" s="6"/>
      <c r="UR2150" s="6"/>
      <c r="US2150" s="6"/>
      <c r="UT2150" s="6"/>
      <c r="UU2150" s="6"/>
      <c r="UV2150" s="6"/>
      <c r="UW2150" s="6"/>
      <c r="UX2150" s="6"/>
      <c r="UY2150" s="6"/>
      <c r="UZ2150" s="6"/>
      <c r="VA2150" s="6"/>
      <c r="VM2150" s="6"/>
      <c r="VN2150" s="6"/>
      <c r="VO2150" s="6"/>
      <c r="VP2150" s="6"/>
      <c r="VQ2150" s="6"/>
      <c r="VR2150" s="6"/>
      <c r="VS2150" s="6"/>
      <c r="VT2150" s="6"/>
      <c r="VU2150" s="6"/>
      <c r="VV2150" s="6"/>
      <c r="VW2150" s="6"/>
      <c r="VX2150" s="6"/>
      <c r="VY2150" s="6"/>
      <c r="VZ2150" s="6"/>
      <c r="WA2150" s="6"/>
      <c r="WB2150" s="6"/>
      <c r="WC2150" s="6"/>
      <c r="WD2150" s="6"/>
      <c r="WE2150" s="6"/>
      <c r="WF2150" s="6"/>
      <c r="WO2150" s="6"/>
      <c r="WP2150" s="6"/>
      <c r="WQ2150" s="6"/>
      <c r="WR2150" s="6"/>
      <c r="WS2150" s="6"/>
      <c r="WT2150" s="6"/>
      <c r="WU2150" s="6"/>
      <c r="WV2150" s="6"/>
      <c r="WW2150" s="6"/>
      <c r="WX2150" s="6"/>
      <c r="WY2150" s="6"/>
      <c r="WZ2150" s="6"/>
      <c r="XA2150" s="6"/>
      <c r="XB2150" s="6"/>
      <c r="XC2150" s="6"/>
      <c r="XD2150" s="6"/>
      <c r="XE2150" s="6"/>
      <c r="XF2150" s="6"/>
      <c r="XG2150" s="6"/>
      <c r="XH2150" s="6"/>
    </row>
    <row r="2151" spans="2:632" s="4" customFormat="1" x14ac:dyDescent="0.2">
      <c r="B2151" s="6"/>
      <c r="C2151" s="6"/>
      <c r="E2151" s="6"/>
      <c r="UH2151" s="6"/>
      <c r="UI2151" s="6"/>
      <c r="UJ2151" s="6"/>
      <c r="UK2151" s="6"/>
      <c r="UL2151" s="6"/>
      <c r="UM2151" s="6"/>
      <c r="UN2151" s="6"/>
      <c r="UO2151" s="6"/>
      <c r="UP2151" s="6"/>
      <c r="UQ2151" s="6"/>
      <c r="UR2151" s="6"/>
      <c r="US2151" s="6"/>
      <c r="UT2151" s="6"/>
      <c r="UU2151" s="6"/>
      <c r="UV2151" s="6"/>
      <c r="UW2151" s="6"/>
      <c r="UX2151" s="6"/>
      <c r="UY2151" s="6"/>
      <c r="UZ2151" s="6"/>
      <c r="VA2151" s="6"/>
      <c r="VM2151" s="6"/>
      <c r="VN2151" s="6"/>
      <c r="VO2151" s="6"/>
      <c r="VP2151" s="6"/>
      <c r="VQ2151" s="6"/>
      <c r="VR2151" s="6"/>
      <c r="VS2151" s="6"/>
      <c r="VT2151" s="6"/>
      <c r="VU2151" s="6"/>
      <c r="VV2151" s="6"/>
      <c r="VW2151" s="6"/>
      <c r="VX2151" s="6"/>
      <c r="VY2151" s="6"/>
      <c r="VZ2151" s="6"/>
      <c r="WA2151" s="6"/>
      <c r="WB2151" s="6"/>
      <c r="WC2151" s="6"/>
      <c r="WD2151" s="6"/>
      <c r="WE2151" s="6"/>
      <c r="WF2151" s="6"/>
      <c r="WO2151" s="6"/>
      <c r="WP2151" s="6"/>
      <c r="WQ2151" s="6"/>
      <c r="WR2151" s="6"/>
      <c r="WS2151" s="6"/>
      <c r="WT2151" s="6"/>
      <c r="WU2151" s="6"/>
      <c r="WV2151" s="6"/>
      <c r="WW2151" s="6"/>
      <c r="WX2151" s="6"/>
      <c r="WY2151" s="6"/>
      <c r="WZ2151" s="6"/>
      <c r="XA2151" s="6"/>
      <c r="XB2151" s="6"/>
      <c r="XC2151" s="6"/>
      <c r="XD2151" s="6"/>
      <c r="XE2151" s="6"/>
      <c r="XF2151" s="6"/>
      <c r="XG2151" s="6"/>
      <c r="XH2151" s="6"/>
    </row>
    <row r="2152" spans="2:632" s="4" customFormat="1" x14ac:dyDescent="0.2">
      <c r="B2152" s="6"/>
      <c r="C2152" s="6"/>
      <c r="E2152" s="6"/>
      <c r="UH2152" s="6"/>
      <c r="UI2152" s="6"/>
      <c r="UJ2152" s="6"/>
      <c r="UK2152" s="6"/>
      <c r="UL2152" s="6"/>
      <c r="UM2152" s="6"/>
      <c r="UN2152" s="6"/>
      <c r="UO2152" s="6"/>
      <c r="UP2152" s="6"/>
      <c r="UQ2152" s="6"/>
      <c r="UR2152" s="6"/>
      <c r="US2152" s="6"/>
      <c r="UT2152" s="6"/>
      <c r="UU2152" s="6"/>
      <c r="UV2152" s="6"/>
      <c r="UW2152" s="6"/>
      <c r="UX2152" s="6"/>
      <c r="UY2152" s="6"/>
      <c r="UZ2152" s="6"/>
      <c r="VA2152" s="6"/>
      <c r="VM2152" s="6"/>
      <c r="VN2152" s="6"/>
      <c r="VO2152" s="6"/>
      <c r="VP2152" s="6"/>
      <c r="VQ2152" s="6"/>
      <c r="VR2152" s="6"/>
      <c r="VS2152" s="6"/>
      <c r="VT2152" s="6"/>
      <c r="VU2152" s="6"/>
      <c r="VV2152" s="6"/>
      <c r="VW2152" s="6"/>
      <c r="VX2152" s="6"/>
      <c r="VY2152" s="6"/>
      <c r="VZ2152" s="6"/>
      <c r="WA2152" s="6"/>
      <c r="WB2152" s="6"/>
      <c r="WC2152" s="6"/>
      <c r="WD2152" s="6"/>
      <c r="WE2152" s="6"/>
      <c r="WF2152" s="6"/>
      <c r="WO2152" s="6"/>
      <c r="WP2152" s="6"/>
      <c r="WQ2152" s="6"/>
      <c r="WR2152" s="6"/>
      <c r="WS2152" s="6"/>
      <c r="WT2152" s="6"/>
      <c r="WU2152" s="6"/>
      <c r="WV2152" s="6"/>
      <c r="WW2152" s="6"/>
      <c r="WX2152" s="6"/>
      <c r="WY2152" s="6"/>
      <c r="WZ2152" s="6"/>
      <c r="XA2152" s="6"/>
      <c r="XB2152" s="6"/>
      <c r="XC2152" s="6"/>
      <c r="XD2152" s="6"/>
      <c r="XE2152" s="6"/>
      <c r="XF2152" s="6"/>
      <c r="XG2152" s="6"/>
      <c r="XH2152" s="6"/>
    </row>
    <row r="2153" spans="2:632" s="4" customFormat="1" x14ac:dyDescent="0.2">
      <c r="B2153" s="6"/>
      <c r="C2153" s="6"/>
      <c r="E2153" s="6"/>
      <c r="UH2153" s="6"/>
      <c r="UI2153" s="6"/>
      <c r="UJ2153" s="6"/>
      <c r="UK2153" s="6"/>
      <c r="UL2153" s="6"/>
      <c r="UM2153" s="6"/>
      <c r="UN2153" s="6"/>
      <c r="UO2153" s="6"/>
      <c r="UP2153" s="6"/>
      <c r="UQ2153" s="6"/>
      <c r="UR2153" s="6"/>
      <c r="US2153" s="6"/>
      <c r="UT2153" s="6"/>
      <c r="UU2153" s="6"/>
      <c r="UV2153" s="6"/>
      <c r="UW2153" s="6"/>
      <c r="UX2153" s="6"/>
      <c r="UY2153" s="6"/>
      <c r="UZ2153" s="6"/>
      <c r="VA2153" s="6"/>
      <c r="VM2153" s="6"/>
      <c r="VN2153" s="6"/>
      <c r="VO2153" s="6"/>
      <c r="VP2153" s="6"/>
      <c r="VQ2153" s="6"/>
      <c r="VR2153" s="6"/>
      <c r="VS2153" s="6"/>
      <c r="VT2153" s="6"/>
      <c r="VU2153" s="6"/>
      <c r="VV2153" s="6"/>
      <c r="VW2153" s="6"/>
      <c r="VX2153" s="6"/>
      <c r="VY2153" s="6"/>
      <c r="VZ2153" s="6"/>
      <c r="WA2153" s="6"/>
      <c r="WB2153" s="6"/>
      <c r="WC2153" s="6"/>
      <c r="WD2153" s="6"/>
      <c r="WE2153" s="6"/>
      <c r="WF2153" s="6"/>
      <c r="WO2153" s="6"/>
      <c r="WP2153" s="6"/>
      <c r="WQ2153" s="6"/>
      <c r="WR2153" s="6"/>
      <c r="WS2153" s="6"/>
      <c r="WT2153" s="6"/>
      <c r="WU2153" s="6"/>
      <c r="WV2153" s="6"/>
      <c r="WW2153" s="6"/>
      <c r="WX2153" s="6"/>
      <c r="WY2153" s="6"/>
      <c r="WZ2153" s="6"/>
      <c r="XA2153" s="6"/>
      <c r="XB2153" s="6"/>
      <c r="XC2153" s="6"/>
      <c r="XD2153" s="6"/>
      <c r="XE2153" s="6"/>
      <c r="XF2153" s="6"/>
      <c r="XG2153" s="6"/>
      <c r="XH2153" s="6"/>
    </row>
    <row r="2154" spans="2:632" s="4" customFormat="1" x14ac:dyDescent="0.2">
      <c r="B2154" s="6"/>
      <c r="C2154" s="6"/>
      <c r="E2154" s="6"/>
      <c r="UH2154" s="6"/>
      <c r="UI2154" s="6"/>
      <c r="UJ2154" s="6"/>
      <c r="UK2154" s="6"/>
      <c r="UL2154" s="6"/>
      <c r="UM2154" s="6"/>
      <c r="UN2154" s="6"/>
      <c r="UO2154" s="6"/>
      <c r="UP2154" s="6"/>
      <c r="UQ2154" s="6"/>
      <c r="UR2154" s="6"/>
      <c r="US2154" s="6"/>
      <c r="UT2154" s="6"/>
      <c r="UU2154" s="6"/>
      <c r="UV2154" s="6"/>
      <c r="UW2154" s="6"/>
      <c r="UX2154" s="6"/>
      <c r="UY2154" s="6"/>
      <c r="UZ2154" s="6"/>
      <c r="VA2154" s="6"/>
      <c r="VM2154" s="6"/>
      <c r="VN2154" s="6"/>
      <c r="VO2154" s="6"/>
      <c r="VP2154" s="6"/>
      <c r="VQ2154" s="6"/>
      <c r="VR2154" s="6"/>
      <c r="VS2154" s="6"/>
      <c r="VT2154" s="6"/>
      <c r="VU2154" s="6"/>
      <c r="VV2154" s="6"/>
      <c r="VW2154" s="6"/>
      <c r="VX2154" s="6"/>
      <c r="VY2154" s="6"/>
      <c r="VZ2154" s="6"/>
      <c r="WA2154" s="6"/>
      <c r="WB2154" s="6"/>
      <c r="WC2154" s="6"/>
      <c r="WD2154" s="6"/>
      <c r="WE2154" s="6"/>
      <c r="WF2154" s="6"/>
      <c r="WO2154" s="6"/>
      <c r="WP2154" s="6"/>
      <c r="WQ2154" s="6"/>
      <c r="WR2154" s="6"/>
      <c r="WS2154" s="6"/>
      <c r="WT2154" s="6"/>
      <c r="WU2154" s="6"/>
      <c r="WV2154" s="6"/>
      <c r="WW2154" s="6"/>
      <c r="WX2154" s="6"/>
      <c r="WY2154" s="6"/>
      <c r="WZ2154" s="6"/>
      <c r="XA2154" s="6"/>
      <c r="XB2154" s="6"/>
      <c r="XC2154" s="6"/>
      <c r="XD2154" s="6"/>
      <c r="XE2154" s="6"/>
      <c r="XF2154" s="6"/>
      <c r="XG2154" s="6"/>
      <c r="XH2154" s="6"/>
    </row>
    <row r="2155" spans="2:632" s="4" customFormat="1" x14ac:dyDescent="0.2">
      <c r="B2155" s="6"/>
      <c r="C2155" s="6"/>
      <c r="E2155" s="6"/>
      <c r="UH2155" s="6"/>
      <c r="UI2155" s="6"/>
      <c r="UJ2155" s="6"/>
      <c r="UK2155" s="6"/>
      <c r="UL2155" s="6"/>
      <c r="UM2155" s="6"/>
      <c r="UN2155" s="6"/>
      <c r="UO2155" s="6"/>
      <c r="UP2155" s="6"/>
      <c r="UQ2155" s="6"/>
      <c r="UR2155" s="6"/>
      <c r="US2155" s="6"/>
      <c r="UT2155" s="6"/>
      <c r="UU2155" s="6"/>
      <c r="UV2155" s="6"/>
      <c r="UW2155" s="6"/>
      <c r="UX2155" s="6"/>
      <c r="UY2155" s="6"/>
      <c r="UZ2155" s="6"/>
      <c r="VA2155" s="6"/>
      <c r="VM2155" s="6"/>
      <c r="VN2155" s="6"/>
      <c r="VO2155" s="6"/>
      <c r="VP2155" s="6"/>
      <c r="VQ2155" s="6"/>
      <c r="VR2155" s="6"/>
      <c r="VS2155" s="6"/>
      <c r="VT2155" s="6"/>
      <c r="VU2155" s="6"/>
      <c r="VV2155" s="6"/>
      <c r="VW2155" s="6"/>
      <c r="VX2155" s="6"/>
      <c r="VY2155" s="6"/>
      <c r="VZ2155" s="6"/>
      <c r="WA2155" s="6"/>
      <c r="WB2155" s="6"/>
      <c r="WC2155" s="6"/>
      <c r="WD2155" s="6"/>
      <c r="WE2155" s="6"/>
      <c r="WF2155" s="6"/>
      <c r="WO2155" s="6"/>
      <c r="WP2155" s="6"/>
      <c r="WQ2155" s="6"/>
      <c r="WR2155" s="6"/>
      <c r="WS2155" s="6"/>
      <c r="WT2155" s="6"/>
      <c r="WU2155" s="6"/>
      <c r="WV2155" s="6"/>
      <c r="WW2155" s="6"/>
      <c r="WX2155" s="6"/>
      <c r="WY2155" s="6"/>
      <c r="WZ2155" s="6"/>
      <c r="XA2155" s="6"/>
      <c r="XB2155" s="6"/>
      <c r="XC2155" s="6"/>
      <c r="XD2155" s="6"/>
      <c r="XE2155" s="6"/>
      <c r="XF2155" s="6"/>
      <c r="XG2155" s="6"/>
      <c r="XH2155" s="6"/>
    </row>
    <row r="2156" spans="2:632" s="4" customFormat="1" x14ac:dyDescent="0.2">
      <c r="B2156" s="6"/>
      <c r="C2156" s="6"/>
      <c r="E2156" s="6"/>
      <c r="UH2156" s="6"/>
      <c r="UI2156" s="6"/>
      <c r="UJ2156" s="6"/>
      <c r="UK2156" s="6"/>
      <c r="UL2156" s="6"/>
      <c r="UM2156" s="6"/>
      <c r="UN2156" s="6"/>
      <c r="UO2156" s="6"/>
      <c r="UP2156" s="6"/>
      <c r="UQ2156" s="6"/>
      <c r="UR2156" s="6"/>
      <c r="US2156" s="6"/>
      <c r="UT2156" s="6"/>
      <c r="UU2156" s="6"/>
      <c r="UV2156" s="6"/>
      <c r="UW2156" s="6"/>
      <c r="UX2156" s="6"/>
      <c r="UY2156" s="6"/>
      <c r="UZ2156" s="6"/>
      <c r="VA2156" s="6"/>
      <c r="VM2156" s="6"/>
      <c r="VN2156" s="6"/>
      <c r="VO2156" s="6"/>
      <c r="VP2156" s="6"/>
      <c r="VQ2156" s="6"/>
      <c r="VR2156" s="6"/>
      <c r="VS2156" s="6"/>
      <c r="VT2156" s="6"/>
      <c r="VU2156" s="6"/>
      <c r="VV2156" s="6"/>
      <c r="VW2156" s="6"/>
      <c r="VX2156" s="6"/>
      <c r="VY2156" s="6"/>
      <c r="VZ2156" s="6"/>
      <c r="WA2156" s="6"/>
      <c r="WB2156" s="6"/>
      <c r="WC2156" s="6"/>
      <c r="WD2156" s="6"/>
      <c r="WE2156" s="6"/>
      <c r="WF2156" s="6"/>
      <c r="WO2156" s="6"/>
      <c r="WP2156" s="6"/>
      <c r="WQ2156" s="6"/>
      <c r="WR2156" s="6"/>
      <c r="WS2156" s="6"/>
      <c r="WT2156" s="6"/>
      <c r="WU2156" s="6"/>
      <c r="WV2156" s="6"/>
      <c r="WW2156" s="6"/>
      <c r="WX2156" s="6"/>
      <c r="WY2156" s="6"/>
      <c r="WZ2156" s="6"/>
      <c r="XA2156" s="6"/>
      <c r="XB2156" s="6"/>
      <c r="XC2156" s="6"/>
      <c r="XD2156" s="6"/>
      <c r="XE2156" s="6"/>
      <c r="XF2156" s="6"/>
      <c r="XG2156" s="6"/>
      <c r="XH2156" s="6"/>
    </row>
    <row r="2157" spans="2:632" s="4" customFormat="1" x14ac:dyDescent="0.2">
      <c r="B2157" s="6"/>
      <c r="C2157" s="6"/>
      <c r="E2157" s="6"/>
      <c r="UH2157" s="6"/>
      <c r="UI2157" s="6"/>
      <c r="UJ2157" s="6"/>
      <c r="UK2157" s="6"/>
      <c r="UL2157" s="6"/>
      <c r="UM2157" s="6"/>
      <c r="UN2157" s="6"/>
      <c r="UO2157" s="6"/>
      <c r="UP2157" s="6"/>
      <c r="UQ2157" s="6"/>
      <c r="UR2157" s="6"/>
      <c r="US2157" s="6"/>
      <c r="UT2157" s="6"/>
      <c r="UU2157" s="6"/>
      <c r="UV2157" s="6"/>
      <c r="UW2157" s="6"/>
      <c r="UX2157" s="6"/>
      <c r="UY2157" s="6"/>
      <c r="UZ2157" s="6"/>
      <c r="VA2157" s="6"/>
      <c r="VM2157" s="6"/>
      <c r="VN2157" s="6"/>
      <c r="VO2157" s="6"/>
      <c r="VP2157" s="6"/>
      <c r="VQ2157" s="6"/>
      <c r="VR2157" s="6"/>
      <c r="VS2157" s="6"/>
      <c r="VT2157" s="6"/>
      <c r="VU2157" s="6"/>
      <c r="VV2157" s="6"/>
      <c r="VW2157" s="6"/>
      <c r="VX2157" s="6"/>
      <c r="VY2157" s="6"/>
      <c r="VZ2157" s="6"/>
      <c r="WA2157" s="6"/>
      <c r="WB2157" s="6"/>
      <c r="WC2157" s="6"/>
      <c r="WD2157" s="6"/>
      <c r="WE2157" s="6"/>
      <c r="WF2157" s="6"/>
      <c r="WO2157" s="6"/>
      <c r="WP2157" s="6"/>
      <c r="WQ2157" s="6"/>
      <c r="WR2157" s="6"/>
      <c r="WS2157" s="6"/>
      <c r="WT2157" s="6"/>
      <c r="WU2157" s="6"/>
      <c r="WV2157" s="6"/>
      <c r="WW2157" s="6"/>
      <c r="WX2157" s="6"/>
      <c r="WY2157" s="6"/>
      <c r="WZ2157" s="6"/>
      <c r="XA2157" s="6"/>
      <c r="XB2157" s="6"/>
      <c r="XC2157" s="6"/>
      <c r="XD2157" s="6"/>
      <c r="XE2157" s="6"/>
      <c r="XF2157" s="6"/>
      <c r="XG2157" s="6"/>
      <c r="XH2157" s="6"/>
    </row>
    <row r="2158" spans="2:632" s="4" customFormat="1" x14ac:dyDescent="0.2">
      <c r="B2158" s="6"/>
      <c r="C2158" s="6"/>
      <c r="E2158" s="6"/>
      <c r="UH2158" s="6"/>
      <c r="UI2158" s="6"/>
      <c r="UJ2158" s="6"/>
      <c r="UK2158" s="6"/>
      <c r="UL2158" s="6"/>
      <c r="UM2158" s="6"/>
      <c r="UN2158" s="6"/>
      <c r="UO2158" s="6"/>
      <c r="UP2158" s="6"/>
      <c r="UQ2158" s="6"/>
      <c r="UR2158" s="6"/>
      <c r="US2158" s="6"/>
      <c r="UT2158" s="6"/>
      <c r="UU2158" s="6"/>
      <c r="UV2158" s="6"/>
      <c r="UW2158" s="6"/>
      <c r="UX2158" s="6"/>
      <c r="UY2158" s="6"/>
      <c r="UZ2158" s="6"/>
      <c r="VA2158" s="6"/>
      <c r="VM2158" s="6"/>
      <c r="VN2158" s="6"/>
      <c r="VO2158" s="6"/>
      <c r="VP2158" s="6"/>
      <c r="VQ2158" s="6"/>
      <c r="VR2158" s="6"/>
      <c r="VS2158" s="6"/>
      <c r="VT2158" s="6"/>
      <c r="VU2158" s="6"/>
      <c r="VV2158" s="6"/>
      <c r="VW2158" s="6"/>
      <c r="VX2158" s="6"/>
      <c r="VY2158" s="6"/>
      <c r="VZ2158" s="6"/>
      <c r="WA2158" s="6"/>
      <c r="WB2158" s="6"/>
      <c r="WC2158" s="6"/>
      <c r="WD2158" s="6"/>
      <c r="WE2158" s="6"/>
      <c r="WF2158" s="6"/>
      <c r="WO2158" s="6"/>
      <c r="WP2158" s="6"/>
      <c r="WQ2158" s="6"/>
      <c r="WR2158" s="6"/>
      <c r="WS2158" s="6"/>
      <c r="WT2158" s="6"/>
      <c r="WU2158" s="6"/>
      <c r="WV2158" s="6"/>
      <c r="WW2158" s="6"/>
      <c r="WX2158" s="6"/>
      <c r="WY2158" s="6"/>
      <c r="WZ2158" s="6"/>
      <c r="XA2158" s="6"/>
      <c r="XB2158" s="6"/>
      <c r="XC2158" s="6"/>
      <c r="XD2158" s="6"/>
      <c r="XE2158" s="6"/>
      <c r="XF2158" s="6"/>
      <c r="XG2158" s="6"/>
      <c r="XH2158" s="6"/>
    </row>
    <row r="2159" spans="2:632" s="4" customFormat="1" x14ac:dyDescent="0.2">
      <c r="B2159" s="6"/>
      <c r="C2159" s="6"/>
      <c r="E2159" s="6"/>
      <c r="UH2159" s="6"/>
      <c r="UI2159" s="6"/>
      <c r="UJ2159" s="6"/>
      <c r="UK2159" s="6"/>
      <c r="UL2159" s="6"/>
      <c r="UM2159" s="6"/>
      <c r="UN2159" s="6"/>
      <c r="UO2159" s="6"/>
      <c r="UP2159" s="6"/>
      <c r="UQ2159" s="6"/>
      <c r="UR2159" s="6"/>
      <c r="US2159" s="6"/>
      <c r="UT2159" s="6"/>
      <c r="UU2159" s="6"/>
      <c r="UV2159" s="6"/>
      <c r="UW2159" s="6"/>
      <c r="UX2159" s="6"/>
      <c r="UY2159" s="6"/>
      <c r="UZ2159" s="6"/>
      <c r="VA2159" s="6"/>
      <c r="VM2159" s="6"/>
      <c r="VN2159" s="6"/>
      <c r="VO2159" s="6"/>
      <c r="VP2159" s="6"/>
      <c r="VQ2159" s="6"/>
      <c r="VR2159" s="6"/>
      <c r="VS2159" s="6"/>
      <c r="VT2159" s="6"/>
      <c r="VU2159" s="6"/>
      <c r="VV2159" s="6"/>
      <c r="VW2159" s="6"/>
      <c r="VX2159" s="6"/>
      <c r="VY2159" s="6"/>
      <c r="VZ2159" s="6"/>
      <c r="WA2159" s="6"/>
      <c r="WB2159" s="6"/>
      <c r="WC2159" s="6"/>
      <c r="WD2159" s="6"/>
      <c r="WE2159" s="6"/>
      <c r="WF2159" s="6"/>
      <c r="WO2159" s="6"/>
      <c r="WP2159" s="6"/>
      <c r="WQ2159" s="6"/>
      <c r="WR2159" s="6"/>
      <c r="WS2159" s="6"/>
      <c r="WT2159" s="6"/>
      <c r="WU2159" s="6"/>
      <c r="WV2159" s="6"/>
      <c r="WW2159" s="6"/>
      <c r="WX2159" s="6"/>
      <c r="WY2159" s="6"/>
      <c r="WZ2159" s="6"/>
      <c r="XA2159" s="6"/>
      <c r="XB2159" s="6"/>
      <c r="XC2159" s="6"/>
      <c r="XD2159" s="6"/>
      <c r="XE2159" s="6"/>
      <c r="XF2159" s="6"/>
      <c r="XG2159" s="6"/>
      <c r="XH2159" s="6"/>
    </row>
    <row r="2160" spans="2:632" s="4" customFormat="1" x14ac:dyDescent="0.2">
      <c r="B2160" s="6"/>
      <c r="C2160" s="6"/>
      <c r="E2160" s="6"/>
      <c r="UH2160" s="6"/>
      <c r="UI2160" s="6"/>
      <c r="UJ2160" s="6"/>
      <c r="UK2160" s="6"/>
      <c r="UL2160" s="6"/>
      <c r="UM2160" s="6"/>
      <c r="UN2160" s="6"/>
      <c r="UO2160" s="6"/>
      <c r="UP2160" s="6"/>
      <c r="UQ2160" s="6"/>
      <c r="UR2160" s="6"/>
      <c r="US2160" s="6"/>
      <c r="UT2160" s="6"/>
      <c r="UU2160" s="6"/>
      <c r="UV2160" s="6"/>
      <c r="UW2160" s="6"/>
      <c r="UX2160" s="6"/>
      <c r="UY2160" s="6"/>
      <c r="UZ2160" s="6"/>
      <c r="VA2160" s="6"/>
      <c r="VM2160" s="6"/>
      <c r="VN2160" s="6"/>
      <c r="VO2160" s="6"/>
      <c r="VP2160" s="6"/>
      <c r="VQ2160" s="6"/>
      <c r="VR2160" s="6"/>
      <c r="VS2160" s="6"/>
      <c r="VT2160" s="6"/>
      <c r="VU2160" s="6"/>
      <c r="VV2160" s="6"/>
      <c r="VW2160" s="6"/>
      <c r="VX2160" s="6"/>
      <c r="VY2160" s="6"/>
      <c r="VZ2160" s="6"/>
      <c r="WA2160" s="6"/>
      <c r="WB2160" s="6"/>
      <c r="WC2160" s="6"/>
      <c r="WD2160" s="6"/>
      <c r="WE2160" s="6"/>
      <c r="WF2160" s="6"/>
      <c r="WO2160" s="6"/>
      <c r="WP2160" s="6"/>
      <c r="WQ2160" s="6"/>
      <c r="WR2160" s="6"/>
      <c r="WS2160" s="6"/>
      <c r="WT2160" s="6"/>
      <c r="WU2160" s="6"/>
      <c r="WV2160" s="6"/>
      <c r="WW2160" s="6"/>
      <c r="WX2160" s="6"/>
      <c r="WY2160" s="6"/>
      <c r="WZ2160" s="6"/>
      <c r="XA2160" s="6"/>
      <c r="XB2160" s="6"/>
      <c r="XC2160" s="6"/>
      <c r="XD2160" s="6"/>
      <c r="XE2160" s="6"/>
      <c r="XF2160" s="6"/>
      <c r="XG2160" s="6"/>
      <c r="XH2160" s="6"/>
    </row>
    <row r="2161" spans="2:632" s="4" customFormat="1" x14ac:dyDescent="0.2">
      <c r="B2161" s="6"/>
      <c r="C2161" s="6"/>
      <c r="E2161" s="6"/>
      <c r="UH2161" s="6"/>
      <c r="UI2161" s="6"/>
      <c r="UJ2161" s="6"/>
      <c r="UK2161" s="6"/>
      <c r="UL2161" s="6"/>
      <c r="UM2161" s="6"/>
      <c r="UN2161" s="6"/>
      <c r="UO2161" s="6"/>
      <c r="UP2161" s="6"/>
      <c r="UQ2161" s="6"/>
      <c r="UR2161" s="6"/>
      <c r="US2161" s="6"/>
      <c r="UT2161" s="6"/>
      <c r="UU2161" s="6"/>
      <c r="UV2161" s="6"/>
      <c r="UW2161" s="6"/>
      <c r="UX2161" s="6"/>
      <c r="UY2161" s="6"/>
      <c r="UZ2161" s="6"/>
      <c r="VA2161" s="6"/>
      <c r="VM2161" s="6"/>
      <c r="VN2161" s="6"/>
      <c r="VO2161" s="6"/>
      <c r="VP2161" s="6"/>
      <c r="VQ2161" s="6"/>
      <c r="VR2161" s="6"/>
      <c r="VS2161" s="6"/>
      <c r="VT2161" s="6"/>
      <c r="VU2161" s="6"/>
      <c r="VV2161" s="6"/>
      <c r="VW2161" s="6"/>
      <c r="VX2161" s="6"/>
      <c r="VY2161" s="6"/>
      <c r="VZ2161" s="6"/>
      <c r="WA2161" s="6"/>
      <c r="WB2161" s="6"/>
      <c r="WC2161" s="6"/>
      <c r="WD2161" s="6"/>
      <c r="WE2161" s="6"/>
      <c r="WF2161" s="6"/>
      <c r="WO2161" s="6"/>
      <c r="WP2161" s="6"/>
      <c r="WQ2161" s="6"/>
      <c r="WR2161" s="6"/>
      <c r="WS2161" s="6"/>
      <c r="WT2161" s="6"/>
      <c r="WU2161" s="6"/>
      <c r="WV2161" s="6"/>
      <c r="WW2161" s="6"/>
      <c r="WX2161" s="6"/>
      <c r="WY2161" s="6"/>
      <c r="WZ2161" s="6"/>
      <c r="XA2161" s="6"/>
      <c r="XB2161" s="6"/>
      <c r="XC2161" s="6"/>
      <c r="XD2161" s="6"/>
      <c r="XE2161" s="6"/>
      <c r="XF2161" s="6"/>
      <c r="XG2161" s="6"/>
      <c r="XH2161" s="6"/>
    </row>
    <row r="2162" spans="2:632" s="4" customFormat="1" x14ac:dyDescent="0.2">
      <c r="B2162" s="6"/>
      <c r="C2162" s="6"/>
      <c r="E2162" s="6"/>
      <c r="UH2162" s="6"/>
      <c r="UI2162" s="6"/>
      <c r="UJ2162" s="6"/>
      <c r="UK2162" s="6"/>
      <c r="UL2162" s="6"/>
      <c r="UM2162" s="6"/>
      <c r="UN2162" s="6"/>
      <c r="UO2162" s="6"/>
      <c r="UP2162" s="6"/>
      <c r="UQ2162" s="6"/>
      <c r="UR2162" s="6"/>
      <c r="US2162" s="6"/>
      <c r="UT2162" s="6"/>
      <c r="UU2162" s="6"/>
      <c r="UV2162" s="6"/>
      <c r="UW2162" s="6"/>
      <c r="UX2162" s="6"/>
      <c r="UY2162" s="6"/>
      <c r="UZ2162" s="6"/>
      <c r="VA2162" s="6"/>
      <c r="VM2162" s="6"/>
      <c r="VN2162" s="6"/>
      <c r="VO2162" s="6"/>
      <c r="VP2162" s="6"/>
      <c r="VQ2162" s="6"/>
      <c r="VR2162" s="6"/>
      <c r="VS2162" s="6"/>
      <c r="VT2162" s="6"/>
      <c r="VU2162" s="6"/>
      <c r="VV2162" s="6"/>
      <c r="VW2162" s="6"/>
      <c r="VX2162" s="6"/>
      <c r="VY2162" s="6"/>
      <c r="VZ2162" s="6"/>
      <c r="WA2162" s="6"/>
      <c r="WB2162" s="6"/>
      <c r="WC2162" s="6"/>
      <c r="WD2162" s="6"/>
      <c r="WE2162" s="6"/>
      <c r="WF2162" s="6"/>
      <c r="WO2162" s="6"/>
      <c r="WP2162" s="6"/>
      <c r="WQ2162" s="6"/>
      <c r="WR2162" s="6"/>
      <c r="WS2162" s="6"/>
      <c r="WT2162" s="6"/>
      <c r="WU2162" s="6"/>
      <c r="WV2162" s="6"/>
      <c r="WW2162" s="6"/>
      <c r="WX2162" s="6"/>
      <c r="WY2162" s="6"/>
      <c r="WZ2162" s="6"/>
      <c r="XA2162" s="6"/>
      <c r="XB2162" s="6"/>
      <c r="XC2162" s="6"/>
      <c r="XD2162" s="6"/>
      <c r="XE2162" s="6"/>
      <c r="XF2162" s="6"/>
      <c r="XG2162" s="6"/>
      <c r="XH2162" s="6"/>
    </row>
    <row r="2163" spans="2:632" s="4" customFormat="1" x14ac:dyDescent="0.2">
      <c r="B2163" s="6"/>
      <c r="C2163" s="6"/>
      <c r="E2163" s="6"/>
      <c r="UH2163" s="6"/>
      <c r="UI2163" s="6"/>
      <c r="UJ2163" s="6"/>
      <c r="UK2163" s="6"/>
      <c r="UL2163" s="6"/>
      <c r="UM2163" s="6"/>
      <c r="UN2163" s="6"/>
      <c r="UO2163" s="6"/>
      <c r="UP2163" s="6"/>
      <c r="UQ2163" s="6"/>
      <c r="UR2163" s="6"/>
      <c r="US2163" s="6"/>
      <c r="UT2163" s="6"/>
      <c r="UU2163" s="6"/>
      <c r="UV2163" s="6"/>
      <c r="UW2163" s="6"/>
      <c r="UX2163" s="6"/>
      <c r="UY2163" s="6"/>
      <c r="UZ2163" s="6"/>
      <c r="VA2163" s="6"/>
      <c r="VM2163" s="6"/>
      <c r="VN2163" s="6"/>
      <c r="VO2163" s="6"/>
      <c r="VP2163" s="6"/>
      <c r="VQ2163" s="6"/>
      <c r="VR2163" s="6"/>
      <c r="VS2163" s="6"/>
      <c r="VT2163" s="6"/>
      <c r="VU2163" s="6"/>
      <c r="VV2163" s="6"/>
      <c r="VW2163" s="6"/>
      <c r="VX2163" s="6"/>
      <c r="VY2163" s="6"/>
      <c r="VZ2163" s="6"/>
      <c r="WA2163" s="6"/>
      <c r="WB2163" s="6"/>
      <c r="WC2163" s="6"/>
      <c r="WD2163" s="6"/>
      <c r="WE2163" s="6"/>
      <c r="WF2163" s="6"/>
      <c r="WO2163" s="6"/>
      <c r="WP2163" s="6"/>
      <c r="WQ2163" s="6"/>
      <c r="WR2163" s="6"/>
      <c r="WS2163" s="6"/>
      <c r="WT2163" s="6"/>
      <c r="WU2163" s="6"/>
      <c r="WV2163" s="6"/>
      <c r="WW2163" s="6"/>
      <c r="WX2163" s="6"/>
      <c r="WY2163" s="6"/>
      <c r="WZ2163" s="6"/>
      <c r="XA2163" s="6"/>
      <c r="XB2163" s="6"/>
      <c r="XC2163" s="6"/>
      <c r="XD2163" s="6"/>
      <c r="XE2163" s="6"/>
      <c r="XF2163" s="6"/>
      <c r="XG2163" s="6"/>
      <c r="XH2163" s="6"/>
    </row>
    <row r="2164" spans="2:632" s="4" customFormat="1" x14ac:dyDescent="0.2">
      <c r="B2164" s="6"/>
      <c r="C2164" s="6"/>
      <c r="E2164" s="6"/>
      <c r="UH2164" s="6"/>
      <c r="UI2164" s="6"/>
      <c r="UJ2164" s="6"/>
      <c r="UK2164" s="6"/>
      <c r="UL2164" s="6"/>
      <c r="UM2164" s="6"/>
      <c r="UN2164" s="6"/>
      <c r="UO2164" s="6"/>
      <c r="UP2164" s="6"/>
      <c r="UQ2164" s="6"/>
      <c r="UR2164" s="6"/>
      <c r="US2164" s="6"/>
      <c r="UT2164" s="6"/>
      <c r="UU2164" s="6"/>
      <c r="UV2164" s="6"/>
      <c r="UW2164" s="6"/>
      <c r="UX2164" s="6"/>
      <c r="UY2164" s="6"/>
      <c r="UZ2164" s="6"/>
      <c r="VA2164" s="6"/>
      <c r="VM2164" s="6"/>
      <c r="VN2164" s="6"/>
      <c r="VO2164" s="6"/>
      <c r="VP2164" s="6"/>
      <c r="VQ2164" s="6"/>
      <c r="VR2164" s="6"/>
      <c r="VS2164" s="6"/>
      <c r="VT2164" s="6"/>
      <c r="VU2164" s="6"/>
      <c r="VV2164" s="6"/>
      <c r="VW2164" s="6"/>
      <c r="VX2164" s="6"/>
      <c r="VY2164" s="6"/>
      <c r="VZ2164" s="6"/>
      <c r="WA2164" s="6"/>
      <c r="WB2164" s="6"/>
      <c r="WC2164" s="6"/>
      <c r="WD2164" s="6"/>
      <c r="WE2164" s="6"/>
      <c r="WF2164" s="6"/>
      <c r="WO2164" s="6"/>
      <c r="WP2164" s="6"/>
      <c r="WQ2164" s="6"/>
      <c r="WR2164" s="6"/>
      <c r="WS2164" s="6"/>
      <c r="WT2164" s="6"/>
      <c r="WU2164" s="6"/>
      <c r="WV2164" s="6"/>
      <c r="WW2164" s="6"/>
      <c r="WX2164" s="6"/>
      <c r="WY2164" s="6"/>
      <c r="WZ2164" s="6"/>
      <c r="XA2164" s="6"/>
      <c r="XB2164" s="6"/>
      <c r="XC2164" s="6"/>
      <c r="XD2164" s="6"/>
      <c r="XE2164" s="6"/>
      <c r="XF2164" s="6"/>
      <c r="XG2164" s="6"/>
      <c r="XH2164" s="6"/>
    </row>
    <row r="2165" spans="2:632" s="4" customFormat="1" x14ac:dyDescent="0.2">
      <c r="B2165" s="6"/>
      <c r="C2165" s="6"/>
      <c r="E2165" s="6"/>
      <c r="UH2165" s="6"/>
      <c r="UI2165" s="6"/>
      <c r="UJ2165" s="6"/>
      <c r="UK2165" s="6"/>
      <c r="UL2165" s="6"/>
      <c r="UM2165" s="6"/>
      <c r="UN2165" s="6"/>
      <c r="UO2165" s="6"/>
      <c r="UP2165" s="6"/>
      <c r="UQ2165" s="6"/>
      <c r="UR2165" s="6"/>
      <c r="US2165" s="6"/>
      <c r="UT2165" s="6"/>
      <c r="UU2165" s="6"/>
      <c r="UV2165" s="6"/>
      <c r="UW2165" s="6"/>
      <c r="UX2165" s="6"/>
      <c r="UY2165" s="6"/>
      <c r="UZ2165" s="6"/>
      <c r="VA2165" s="6"/>
      <c r="VM2165" s="6"/>
      <c r="VN2165" s="6"/>
      <c r="VO2165" s="6"/>
      <c r="VP2165" s="6"/>
      <c r="VQ2165" s="6"/>
      <c r="VR2165" s="6"/>
      <c r="VS2165" s="6"/>
      <c r="VT2165" s="6"/>
      <c r="VU2165" s="6"/>
      <c r="VV2165" s="6"/>
      <c r="VW2165" s="6"/>
      <c r="VX2165" s="6"/>
      <c r="VY2165" s="6"/>
      <c r="VZ2165" s="6"/>
      <c r="WA2165" s="6"/>
      <c r="WB2165" s="6"/>
      <c r="WC2165" s="6"/>
      <c r="WD2165" s="6"/>
      <c r="WE2165" s="6"/>
      <c r="WF2165" s="6"/>
      <c r="WO2165" s="6"/>
      <c r="WP2165" s="6"/>
      <c r="WQ2165" s="6"/>
      <c r="WR2165" s="6"/>
      <c r="WS2165" s="6"/>
      <c r="WT2165" s="6"/>
      <c r="WU2165" s="6"/>
      <c r="WV2165" s="6"/>
      <c r="WW2165" s="6"/>
      <c r="WX2165" s="6"/>
      <c r="WY2165" s="6"/>
      <c r="WZ2165" s="6"/>
      <c r="XA2165" s="6"/>
      <c r="XB2165" s="6"/>
      <c r="XC2165" s="6"/>
      <c r="XD2165" s="6"/>
      <c r="XE2165" s="6"/>
      <c r="XF2165" s="6"/>
      <c r="XG2165" s="6"/>
      <c r="XH2165" s="6"/>
    </row>
    <row r="2166" spans="2:632" s="4" customFormat="1" x14ac:dyDescent="0.2">
      <c r="B2166" s="6"/>
      <c r="C2166" s="6"/>
      <c r="E2166" s="6"/>
      <c r="UH2166" s="6"/>
      <c r="UI2166" s="6"/>
      <c r="UJ2166" s="6"/>
      <c r="UK2166" s="6"/>
      <c r="UL2166" s="6"/>
      <c r="UM2166" s="6"/>
      <c r="UN2166" s="6"/>
      <c r="UO2166" s="6"/>
      <c r="UP2166" s="6"/>
      <c r="UQ2166" s="6"/>
      <c r="UR2166" s="6"/>
      <c r="US2166" s="6"/>
      <c r="UT2166" s="6"/>
      <c r="UU2166" s="6"/>
      <c r="UV2166" s="6"/>
      <c r="UW2166" s="6"/>
      <c r="UX2166" s="6"/>
      <c r="UY2166" s="6"/>
      <c r="UZ2166" s="6"/>
      <c r="VA2166" s="6"/>
      <c r="VM2166" s="6"/>
      <c r="VN2166" s="6"/>
      <c r="VO2166" s="6"/>
      <c r="VP2166" s="6"/>
      <c r="VQ2166" s="6"/>
      <c r="VR2166" s="6"/>
      <c r="VS2166" s="6"/>
      <c r="VT2166" s="6"/>
      <c r="VU2166" s="6"/>
      <c r="VV2166" s="6"/>
      <c r="VW2166" s="6"/>
      <c r="VX2166" s="6"/>
      <c r="VY2166" s="6"/>
      <c r="VZ2166" s="6"/>
      <c r="WA2166" s="6"/>
      <c r="WB2166" s="6"/>
      <c r="WC2166" s="6"/>
      <c r="WD2166" s="6"/>
      <c r="WE2166" s="6"/>
      <c r="WF2166" s="6"/>
      <c r="WO2166" s="6"/>
      <c r="WP2166" s="6"/>
      <c r="WQ2166" s="6"/>
      <c r="WR2166" s="6"/>
      <c r="WS2166" s="6"/>
      <c r="WT2166" s="6"/>
      <c r="WU2166" s="6"/>
      <c r="WV2166" s="6"/>
      <c r="WW2166" s="6"/>
      <c r="WX2166" s="6"/>
      <c r="WY2166" s="6"/>
      <c r="WZ2166" s="6"/>
      <c r="XA2166" s="6"/>
      <c r="XB2166" s="6"/>
      <c r="XC2166" s="6"/>
      <c r="XD2166" s="6"/>
      <c r="XE2166" s="6"/>
      <c r="XF2166" s="6"/>
      <c r="XG2166" s="6"/>
      <c r="XH2166" s="6"/>
    </row>
    <row r="2167" spans="2:632" s="4" customFormat="1" x14ac:dyDescent="0.2">
      <c r="B2167" s="6"/>
      <c r="C2167" s="6"/>
      <c r="E2167" s="6"/>
      <c r="UH2167" s="6"/>
      <c r="UI2167" s="6"/>
      <c r="UJ2167" s="6"/>
      <c r="UK2167" s="6"/>
      <c r="UL2167" s="6"/>
      <c r="UM2167" s="6"/>
      <c r="UN2167" s="6"/>
      <c r="UO2167" s="6"/>
      <c r="UP2167" s="6"/>
      <c r="UQ2167" s="6"/>
      <c r="UR2167" s="6"/>
      <c r="US2167" s="6"/>
      <c r="UT2167" s="6"/>
      <c r="UU2167" s="6"/>
      <c r="UV2167" s="6"/>
      <c r="UW2167" s="6"/>
      <c r="UX2167" s="6"/>
      <c r="UY2167" s="6"/>
      <c r="UZ2167" s="6"/>
      <c r="VA2167" s="6"/>
      <c r="VM2167" s="6"/>
      <c r="VN2167" s="6"/>
      <c r="VO2167" s="6"/>
      <c r="VP2167" s="6"/>
      <c r="VQ2167" s="6"/>
      <c r="VR2167" s="6"/>
      <c r="VS2167" s="6"/>
      <c r="VT2167" s="6"/>
      <c r="VU2167" s="6"/>
      <c r="VV2167" s="6"/>
      <c r="VW2167" s="6"/>
      <c r="VX2167" s="6"/>
      <c r="VY2167" s="6"/>
      <c r="VZ2167" s="6"/>
      <c r="WA2167" s="6"/>
      <c r="WB2167" s="6"/>
      <c r="WC2167" s="6"/>
      <c r="WD2167" s="6"/>
      <c r="WE2167" s="6"/>
      <c r="WF2167" s="6"/>
      <c r="WO2167" s="6"/>
      <c r="WP2167" s="6"/>
      <c r="WQ2167" s="6"/>
      <c r="WR2167" s="6"/>
      <c r="WS2167" s="6"/>
      <c r="WT2167" s="6"/>
      <c r="WU2167" s="6"/>
      <c r="WV2167" s="6"/>
      <c r="WW2167" s="6"/>
      <c r="WX2167" s="6"/>
      <c r="WY2167" s="6"/>
      <c r="WZ2167" s="6"/>
      <c r="XA2167" s="6"/>
      <c r="XB2167" s="6"/>
      <c r="XC2167" s="6"/>
      <c r="XD2167" s="6"/>
      <c r="XE2167" s="6"/>
      <c r="XF2167" s="6"/>
      <c r="XG2167" s="6"/>
      <c r="XH2167" s="6"/>
    </row>
    <row r="2168" spans="2:632" s="4" customFormat="1" x14ac:dyDescent="0.2">
      <c r="B2168" s="6"/>
      <c r="C2168" s="6"/>
      <c r="E2168" s="6"/>
      <c r="UH2168" s="6"/>
      <c r="UI2168" s="6"/>
      <c r="UJ2168" s="6"/>
      <c r="UK2168" s="6"/>
      <c r="UL2168" s="6"/>
      <c r="UM2168" s="6"/>
      <c r="UN2168" s="6"/>
      <c r="UO2168" s="6"/>
      <c r="UP2168" s="6"/>
      <c r="UQ2168" s="6"/>
      <c r="UR2168" s="6"/>
      <c r="US2168" s="6"/>
      <c r="UT2168" s="6"/>
      <c r="UU2168" s="6"/>
      <c r="UV2168" s="6"/>
      <c r="UW2168" s="6"/>
      <c r="UX2168" s="6"/>
      <c r="UY2168" s="6"/>
      <c r="UZ2168" s="6"/>
      <c r="VA2168" s="6"/>
      <c r="VM2168" s="6"/>
      <c r="VN2168" s="6"/>
      <c r="VO2168" s="6"/>
      <c r="VP2168" s="6"/>
      <c r="VQ2168" s="6"/>
      <c r="VR2168" s="6"/>
      <c r="VS2168" s="6"/>
      <c r="VT2168" s="6"/>
      <c r="VU2168" s="6"/>
      <c r="VV2168" s="6"/>
      <c r="VW2168" s="6"/>
      <c r="VX2168" s="6"/>
      <c r="VY2168" s="6"/>
      <c r="VZ2168" s="6"/>
      <c r="WA2168" s="6"/>
      <c r="WB2168" s="6"/>
      <c r="WC2168" s="6"/>
      <c r="WD2168" s="6"/>
      <c r="WE2168" s="6"/>
      <c r="WF2168" s="6"/>
      <c r="WO2168" s="6"/>
      <c r="WP2168" s="6"/>
      <c r="WQ2168" s="6"/>
      <c r="WR2168" s="6"/>
      <c r="WS2168" s="6"/>
      <c r="WT2168" s="6"/>
      <c r="WU2168" s="6"/>
      <c r="WV2168" s="6"/>
      <c r="WW2168" s="6"/>
      <c r="WX2168" s="6"/>
      <c r="WY2168" s="6"/>
      <c r="WZ2168" s="6"/>
      <c r="XA2168" s="6"/>
      <c r="XB2168" s="6"/>
      <c r="XC2168" s="6"/>
      <c r="XD2168" s="6"/>
      <c r="XE2168" s="6"/>
      <c r="XF2168" s="6"/>
      <c r="XG2168" s="6"/>
      <c r="XH2168" s="6"/>
    </row>
    <row r="2169" spans="2:632" s="4" customFormat="1" x14ac:dyDescent="0.2">
      <c r="B2169" s="6"/>
      <c r="C2169" s="6"/>
      <c r="E2169" s="6"/>
      <c r="UH2169" s="6"/>
      <c r="UI2169" s="6"/>
      <c r="UJ2169" s="6"/>
      <c r="UK2169" s="6"/>
      <c r="UL2169" s="6"/>
      <c r="UM2169" s="6"/>
      <c r="UN2169" s="6"/>
      <c r="UO2169" s="6"/>
      <c r="UP2169" s="6"/>
      <c r="UQ2169" s="6"/>
      <c r="UR2169" s="6"/>
      <c r="US2169" s="6"/>
      <c r="UT2169" s="6"/>
      <c r="UU2169" s="6"/>
      <c r="UV2169" s="6"/>
      <c r="UW2169" s="6"/>
      <c r="UX2169" s="6"/>
      <c r="UY2169" s="6"/>
      <c r="UZ2169" s="6"/>
      <c r="VA2169" s="6"/>
      <c r="VM2169" s="6"/>
      <c r="VN2169" s="6"/>
      <c r="VO2169" s="6"/>
      <c r="VP2169" s="6"/>
      <c r="VQ2169" s="6"/>
      <c r="VR2169" s="6"/>
      <c r="VS2169" s="6"/>
      <c r="VT2169" s="6"/>
      <c r="VU2169" s="6"/>
      <c r="VV2169" s="6"/>
      <c r="VW2169" s="6"/>
      <c r="VX2169" s="6"/>
      <c r="VY2169" s="6"/>
      <c r="VZ2169" s="6"/>
      <c r="WA2169" s="6"/>
      <c r="WB2169" s="6"/>
      <c r="WC2169" s="6"/>
      <c r="WD2169" s="6"/>
      <c r="WE2169" s="6"/>
      <c r="WF2169" s="6"/>
      <c r="WO2169" s="6"/>
      <c r="WP2169" s="6"/>
      <c r="WQ2169" s="6"/>
      <c r="WR2169" s="6"/>
      <c r="WS2169" s="6"/>
      <c r="WT2169" s="6"/>
      <c r="WU2169" s="6"/>
      <c r="WV2169" s="6"/>
      <c r="WW2169" s="6"/>
      <c r="WX2169" s="6"/>
      <c r="WY2169" s="6"/>
      <c r="WZ2169" s="6"/>
      <c r="XA2169" s="6"/>
      <c r="XB2169" s="6"/>
      <c r="XC2169" s="6"/>
      <c r="XD2169" s="6"/>
      <c r="XE2169" s="6"/>
      <c r="XF2169" s="6"/>
      <c r="XG2169" s="6"/>
      <c r="XH2169" s="6"/>
    </row>
    <row r="2170" spans="2:632" s="4" customFormat="1" x14ac:dyDescent="0.2">
      <c r="B2170" s="6"/>
      <c r="C2170" s="6"/>
      <c r="E2170" s="6"/>
      <c r="UH2170" s="6"/>
      <c r="UI2170" s="6"/>
      <c r="UJ2170" s="6"/>
      <c r="UK2170" s="6"/>
      <c r="UL2170" s="6"/>
      <c r="UM2170" s="6"/>
      <c r="UN2170" s="6"/>
      <c r="UO2170" s="6"/>
      <c r="UP2170" s="6"/>
      <c r="UQ2170" s="6"/>
      <c r="UR2170" s="6"/>
      <c r="US2170" s="6"/>
      <c r="UT2170" s="6"/>
      <c r="UU2170" s="6"/>
      <c r="UV2170" s="6"/>
      <c r="UW2170" s="6"/>
      <c r="UX2170" s="6"/>
      <c r="UY2170" s="6"/>
      <c r="UZ2170" s="6"/>
      <c r="VA2170" s="6"/>
      <c r="VM2170" s="6"/>
      <c r="VN2170" s="6"/>
      <c r="VO2170" s="6"/>
      <c r="VP2170" s="6"/>
      <c r="VQ2170" s="6"/>
      <c r="VR2170" s="6"/>
      <c r="VS2170" s="6"/>
      <c r="VT2170" s="6"/>
      <c r="VU2170" s="6"/>
      <c r="VV2170" s="6"/>
      <c r="VW2170" s="6"/>
      <c r="VX2170" s="6"/>
      <c r="VY2170" s="6"/>
      <c r="VZ2170" s="6"/>
      <c r="WA2170" s="6"/>
      <c r="WB2170" s="6"/>
      <c r="WC2170" s="6"/>
      <c r="WD2170" s="6"/>
      <c r="WE2170" s="6"/>
      <c r="WF2170" s="6"/>
      <c r="WO2170" s="6"/>
      <c r="WP2170" s="6"/>
      <c r="WQ2170" s="6"/>
      <c r="WR2170" s="6"/>
      <c r="WS2170" s="6"/>
      <c r="WT2170" s="6"/>
      <c r="WU2170" s="6"/>
      <c r="WV2170" s="6"/>
      <c r="WW2170" s="6"/>
      <c r="WX2170" s="6"/>
      <c r="WY2170" s="6"/>
      <c r="WZ2170" s="6"/>
      <c r="XA2170" s="6"/>
      <c r="XB2170" s="6"/>
      <c r="XC2170" s="6"/>
      <c r="XD2170" s="6"/>
      <c r="XE2170" s="6"/>
      <c r="XF2170" s="6"/>
      <c r="XG2170" s="6"/>
      <c r="XH2170" s="6"/>
    </row>
    <row r="2171" spans="2:632" s="4" customFormat="1" x14ac:dyDescent="0.2">
      <c r="B2171" s="6"/>
      <c r="C2171" s="6"/>
      <c r="E2171" s="6"/>
      <c r="UH2171" s="6"/>
      <c r="UI2171" s="6"/>
      <c r="UJ2171" s="6"/>
      <c r="UK2171" s="6"/>
      <c r="UL2171" s="6"/>
      <c r="UM2171" s="6"/>
      <c r="UN2171" s="6"/>
      <c r="UO2171" s="6"/>
      <c r="UP2171" s="6"/>
      <c r="UQ2171" s="6"/>
      <c r="UR2171" s="6"/>
      <c r="US2171" s="6"/>
      <c r="UT2171" s="6"/>
      <c r="UU2171" s="6"/>
      <c r="UV2171" s="6"/>
      <c r="UW2171" s="6"/>
      <c r="UX2171" s="6"/>
      <c r="UY2171" s="6"/>
      <c r="UZ2171" s="6"/>
      <c r="VA2171" s="6"/>
      <c r="VM2171" s="6"/>
      <c r="VN2171" s="6"/>
      <c r="VO2171" s="6"/>
      <c r="VP2171" s="6"/>
      <c r="VQ2171" s="6"/>
      <c r="VR2171" s="6"/>
      <c r="VS2171" s="6"/>
      <c r="VT2171" s="6"/>
      <c r="VU2171" s="6"/>
      <c r="VV2171" s="6"/>
      <c r="VW2171" s="6"/>
      <c r="VX2171" s="6"/>
      <c r="VY2171" s="6"/>
      <c r="VZ2171" s="6"/>
      <c r="WA2171" s="6"/>
      <c r="WB2171" s="6"/>
      <c r="WC2171" s="6"/>
      <c r="WD2171" s="6"/>
      <c r="WE2171" s="6"/>
      <c r="WF2171" s="6"/>
      <c r="WO2171" s="6"/>
      <c r="WP2171" s="6"/>
      <c r="WQ2171" s="6"/>
      <c r="WR2171" s="6"/>
      <c r="WS2171" s="6"/>
      <c r="WT2171" s="6"/>
      <c r="WU2171" s="6"/>
      <c r="WV2171" s="6"/>
      <c r="WW2171" s="6"/>
      <c r="WX2171" s="6"/>
      <c r="WY2171" s="6"/>
      <c r="WZ2171" s="6"/>
      <c r="XA2171" s="6"/>
      <c r="XB2171" s="6"/>
      <c r="XC2171" s="6"/>
      <c r="XD2171" s="6"/>
      <c r="XE2171" s="6"/>
      <c r="XF2171" s="6"/>
      <c r="XG2171" s="6"/>
      <c r="XH2171" s="6"/>
    </row>
    <row r="2172" spans="2:632" s="4" customFormat="1" x14ac:dyDescent="0.2">
      <c r="B2172" s="6"/>
      <c r="C2172" s="6"/>
      <c r="E2172" s="6"/>
      <c r="UH2172" s="6"/>
      <c r="UI2172" s="6"/>
      <c r="UJ2172" s="6"/>
      <c r="UK2172" s="6"/>
      <c r="UL2172" s="6"/>
      <c r="UM2172" s="6"/>
      <c r="UN2172" s="6"/>
      <c r="UO2172" s="6"/>
      <c r="UP2172" s="6"/>
      <c r="UQ2172" s="6"/>
      <c r="UR2172" s="6"/>
      <c r="US2172" s="6"/>
      <c r="UT2172" s="6"/>
      <c r="UU2172" s="6"/>
      <c r="UV2172" s="6"/>
      <c r="UW2172" s="6"/>
      <c r="UX2172" s="6"/>
      <c r="UY2172" s="6"/>
      <c r="UZ2172" s="6"/>
      <c r="VA2172" s="6"/>
      <c r="VM2172" s="6"/>
      <c r="VN2172" s="6"/>
      <c r="VO2172" s="6"/>
      <c r="VP2172" s="6"/>
      <c r="VQ2172" s="6"/>
      <c r="VR2172" s="6"/>
      <c r="VS2172" s="6"/>
      <c r="VT2172" s="6"/>
      <c r="VU2172" s="6"/>
      <c r="VV2172" s="6"/>
      <c r="VW2172" s="6"/>
      <c r="VX2172" s="6"/>
      <c r="VY2172" s="6"/>
      <c r="VZ2172" s="6"/>
      <c r="WA2172" s="6"/>
      <c r="WB2172" s="6"/>
      <c r="WC2172" s="6"/>
      <c r="WD2172" s="6"/>
      <c r="WE2172" s="6"/>
      <c r="WF2172" s="6"/>
      <c r="WO2172" s="6"/>
      <c r="WP2172" s="6"/>
      <c r="WQ2172" s="6"/>
      <c r="WR2172" s="6"/>
      <c r="WS2172" s="6"/>
      <c r="WT2172" s="6"/>
      <c r="WU2172" s="6"/>
      <c r="WV2172" s="6"/>
      <c r="WW2172" s="6"/>
      <c r="WX2172" s="6"/>
      <c r="WY2172" s="6"/>
      <c r="WZ2172" s="6"/>
      <c r="XA2172" s="6"/>
      <c r="XB2172" s="6"/>
      <c r="XC2172" s="6"/>
      <c r="XD2172" s="6"/>
      <c r="XE2172" s="6"/>
      <c r="XF2172" s="6"/>
      <c r="XG2172" s="6"/>
      <c r="XH2172" s="6"/>
    </row>
    <row r="2173" spans="2:632" s="4" customFormat="1" x14ac:dyDescent="0.2">
      <c r="B2173" s="6"/>
      <c r="C2173" s="6"/>
      <c r="E2173" s="6"/>
      <c r="UH2173" s="6"/>
      <c r="UI2173" s="6"/>
      <c r="UJ2173" s="6"/>
      <c r="UK2173" s="6"/>
      <c r="UL2173" s="6"/>
      <c r="UM2173" s="6"/>
      <c r="UN2173" s="6"/>
      <c r="UO2173" s="6"/>
      <c r="UP2173" s="6"/>
      <c r="UQ2173" s="6"/>
      <c r="UR2173" s="6"/>
      <c r="US2173" s="6"/>
      <c r="UT2173" s="6"/>
      <c r="UU2173" s="6"/>
      <c r="UV2173" s="6"/>
      <c r="UW2173" s="6"/>
      <c r="UX2173" s="6"/>
      <c r="UY2173" s="6"/>
      <c r="UZ2173" s="6"/>
      <c r="VA2173" s="6"/>
      <c r="VM2173" s="6"/>
      <c r="VN2173" s="6"/>
      <c r="VO2173" s="6"/>
      <c r="VP2173" s="6"/>
      <c r="VQ2173" s="6"/>
      <c r="VR2173" s="6"/>
      <c r="VS2173" s="6"/>
      <c r="VT2173" s="6"/>
      <c r="VU2173" s="6"/>
      <c r="VV2173" s="6"/>
      <c r="VW2173" s="6"/>
      <c r="VX2173" s="6"/>
      <c r="VY2173" s="6"/>
      <c r="VZ2173" s="6"/>
      <c r="WA2173" s="6"/>
      <c r="WB2173" s="6"/>
      <c r="WC2173" s="6"/>
      <c r="WD2173" s="6"/>
      <c r="WE2173" s="6"/>
      <c r="WF2173" s="6"/>
      <c r="WO2173" s="6"/>
      <c r="WP2173" s="6"/>
      <c r="WQ2173" s="6"/>
      <c r="WR2173" s="6"/>
      <c r="WS2173" s="6"/>
      <c r="WT2173" s="6"/>
      <c r="WU2173" s="6"/>
      <c r="WV2173" s="6"/>
      <c r="WW2173" s="6"/>
      <c r="WX2173" s="6"/>
      <c r="WY2173" s="6"/>
      <c r="WZ2173" s="6"/>
      <c r="XA2173" s="6"/>
      <c r="XB2173" s="6"/>
      <c r="XC2173" s="6"/>
      <c r="XD2173" s="6"/>
      <c r="XE2173" s="6"/>
      <c r="XF2173" s="6"/>
      <c r="XG2173" s="6"/>
      <c r="XH2173" s="6"/>
    </row>
    <row r="2174" spans="2:632" s="4" customFormat="1" x14ac:dyDescent="0.2">
      <c r="B2174" s="6"/>
      <c r="C2174" s="6"/>
      <c r="E2174" s="6"/>
      <c r="UH2174" s="6"/>
      <c r="UI2174" s="6"/>
      <c r="UJ2174" s="6"/>
      <c r="UK2174" s="6"/>
      <c r="UL2174" s="6"/>
      <c r="UM2174" s="6"/>
      <c r="UN2174" s="6"/>
      <c r="UO2174" s="6"/>
      <c r="UP2174" s="6"/>
      <c r="UQ2174" s="6"/>
      <c r="UR2174" s="6"/>
      <c r="US2174" s="6"/>
      <c r="UT2174" s="6"/>
      <c r="UU2174" s="6"/>
      <c r="UV2174" s="6"/>
      <c r="UW2174" s="6"/>
      <c r="UX2174" s="6"/>
      <c r="UY2174" s="6"/>
      <c r="UZ2174" s="6"/>
      <c r="VA2174" s="6"/>
      <c r="VM2174" s="6"/>
      <c r="VN2174" s="6"/>
      <c r="VO2174" s="6"/>
      <c r="VP2174" s="6"/>
      <c r="VQ2174" s="6"/>
      <c r="VR2174" s="6"/>
      <c r="VS2174" s="6"/>
      <c r="VT2174" s="6"/>
      <c r="VU2174" s="6"/>
      <c r="VV2174" s="6"/>
      <c r="VW2174" s="6"/>
      <c r="VX2174" s="6"/>
      <c r="VY2174" s="6"/>
      <c r="VZ2174" s="6"/>
      <c r="WA2174" s="6"/>
      <c r="WB2174" s="6"/>
      <c r="WC2174" s="6"/>
      <c r="WD2174" s="6"/>
      <c r="WE2174" s="6"/>
      <c r="WF2174" s="6"/>
      <c r="WO2174" s="6"/>
      <c r="WP2174" s="6"/>
      <c r="WQ2174" s="6"/>
      <c r="WR2174" s="6"/>
      <c r="WS2174" s="6"/>
      <c r="WT2174" s="6"/>
      <c r="WU2174" s="6"/>
      <c r="WV2174" s="6"/>
      <c r="WW2174" s="6"/>
      <c r="WX2174" s="6"/>
      <c r="WY2174" s="6"/>
      <c r="WZ2174" s="6"/>
      <c r="XA2174" s="6"/>
      <c r="XB2174" s="6"/>
      <c r="XC2174" s="6"/>
      <c r="XD2174" s="6"/>
      <c r="XE2174" s="6"/>
      <c r="XF2174" s="6"/>
      <c r="XG2174" s="6"/>
      <c r="XH2174" s="6"/>
    </row>
    <row r="2175" spans="2:632" s="4" customFormat="1" x14ac:dyDescent="0.2">
      <c r="B2175" s="6"/>
      <c r="C2175" s="6"/>
      <c r="E2175" s="6"/>
      <c r="UH2175" s="6"/>
      <c r="UI2175" s="6"/>
      <c r="UJ2175" s="6"/>
      <c r="UK2175" s="6"/>
      <c r="UL2175" s="6"/>
      <c r="UM2175" s="6"/>
      <c r="UN2175" s="6"/>
      <c r="UO2175" s="6"/>
      <c r="UP2175" s="6"/>
      <c r="UQ2175" s="6"/>
      <c r="UR2175" s="6"/>
      <c r="US2175" s="6"/>
      <c r="UT2175" s="6"/>
      <c r="UU2175" s="6"/>
      <c r="UV2175" s="6"/>
      <c r="UW2175" s="6"/>
      <c r="UX2175" s="6"/>
      <c r="UY2175" s="6"/>
      <c r="UZ2175" s="6"/>
      <c r="VA2175" s="6"/>
      <c r="VM2175" s="6"/>
      <c r="VN2175" s="6"/>
      <c r="VO2175" s="6"/>
      <c r="VP2175" s="6"/>
      <c r="VQ2175" s="6"/>
      <c r="VR2175" s="6"/>
      <c r="VS2175" s="6"/>
      <c r="VT2175" s="6"/>
      <c r="VU2175" s="6"/>
      <c r="VV2175" s="6"/>
      <c r="VW2175" s="6"/>
      <c r="VX2175" s="6"/>
      <c r="VY2175" s="6"/>
      <c r="VZ2175" s="6"/>
      <c r="WA2175" s="6"/>
      <c r="WB2175" s="6"/>
      <c r="WC2175" s="6"/>
      <c r="WD2175" s="6"/>
      <c r="WE2175" s="6"/>
      <c r="WF2175" s="6"/>
      <c r="WO2175" s="6"/>
      <c r="WP2175" s="6"/>
      <c r="WQ2175" s="6"/>
      <c r="WR2175" s="6"/>
      <c r="WS2175" s="6"/>
      <c r="WT2175" s="6"/>
      <c r="WU2175" s="6"/>
      <c r="WV2175" s="6"/>
      <c r="WW2175" s="6"/>
      <c r="WX2175" s="6"/>
      <c r="WY2175" s="6"/>
      <c r="WZ2175" s="6"/>
      <c r="XA2175" s="6"/>
      <c r="XB2175" s="6"/>
      <c r="XC2175" s="6"/>
      <c r="XD2175" s="6"/>
      <c r="XE2175" s="6"/>
      <c r="XF2175" s="6"/>
      <c r="XG2175" s="6"/>
      <c r="XH2175" s="6"/>
    </row>
    <row r="2176" spans="2:632" s="4" customFormat="1" x14ac:dyDescent="0.2">
      <c r="B2176" s="6"/>
      <c r="C2176" s="6"/>
      <c r="E2176" s="6"/>
      <c r="UH2176" s="6"/>
      <c r="UI2176" s="6"/>
      <c r="UJ2176" s="6"/>
      <c r="UK2176" s="6"/>
      <c r="UL2176" s="6"/>
      <c r="UM2176" s="6"/>
      <c r="UN2176" s="6"/>
      <c r="UO2176" s="6"/>
      <c r="UP2176" s="6"/>
      <c r="UQ2176" s="6"/>
      <c r="UR2176" s="6"/>
      <c r="US2176" s="6"/>
      <c r="UT2176" s="6"/>
      <c r="UU2176" s="6"/>
      <c r="UV2176" s="6"/>
      <c r="UW2176" s="6"/>
      <c r="UX2176" s="6"/>
      <c r="UY2176" s="6"/>
      <c r="UZ2176" s="6"/>
      <c r="VA2176" s="6"/>
      <c r="VM2176" s="6"/>
      <c r="VN2176" s="6"/>
      <c r="VO2176" s="6"/>
      <c r="VP2176" s="6"/>
      <c r="VQ2176" s="6"/>
      <c r="VR2176" s="6"/>
      <c r="VS2176" s="6"/>
      <c r="VT2176" s="6"/>
      <c r="VU2176" s="6"/>
      <c r="VV2176" s="6"/>
      <c r="VW2176" s="6"/>
      <c r="VX2176" s="6"/>
      <c r="VY2176" s="6"/>
      <c r="VZ2176" s="6"/>
      <c r="WA2176" s="6"/>
      <c r="WB2176" s="6"/>
      <c r="WC2176" s="6"/>
      <c r="WD2176" s="6"/>
      <c r="WE2176" s="6"/>
      <c r="WF2176" s="6"/>
      <c r="WO2176" s="6"/>
      <c r="WP2176" s="6"/>
      <c r="WQ2176" s="6"/>
      <c r="WR2176" s="6"/>
      <c r="WS2176" s="6"/>
      <c r="WT2176" s="6"/>
      <c r="WU2176" s="6"/>
      <c r="WV2176" s="6"/>
      <c r="WW2176" s="6"/>
      <c r="WX2176" s="6"/>
      <c r="WY2176" s="6"/>
      <c r="WZ2176" s="6"/>
      <c r="XA2176" s="6"/>
      <c r="XB2176" s="6"/>
      <c r="XC2176" s="6"/>
      <c r="XD2176" s="6"/>
      <c r="XE2176" s="6"/>
      <c r="XF2176" s="6"/>
      <c r="XG2176" s="6"/>
      <c r="XH2176" s="6"/>
    </row>
    <row r="2177" spans="2:632" s="4" customFormat="1" x14ac:dyDescent="0.2">
      <c r="B2177" s="6"/>
      <c r="C2177" s="6"/>
      <c r="E2177" s="6"/>
      <c r="UH2177" s="6"/>
      <c r="UI2177" s="6"/>
      <c r="UJ2177" s="6"/>
      <c r="UK2177" s="6"/>
      <c r="UL2177" s="6"/>
      <c r="UM2177" s="6"/>
      <c r="UN2177" s="6"/>
      <c r="UO2177" s="6"/>
      <c r="UP2177" s="6"/>
      <c r="UQ2177" s="6"/>
      <c r="UR2177" s="6"/>
      <c r="US2177" s="6"/>
      <c r="UT2177" s="6"/>
      <c r="UU2177" s="6"/>
      <c r="UV2177" s="6"/>
      <c r="UW2177" s="6"/>
      <c r="UX2177" s="6"/>
      <c r="UY2177" s="6"/>
      <c r="UZ2177" s="6"/>
      <c r="VA2177" s="6"/>
      <c r="VM2177" s="6"/>
      <c r="VN2177" s="6"/>
      <c r="VO2177" s="6"/>
      <c r="VP2177" s="6"/>
      <c r="VQ2177" s="6"/>
      <c r="VR2177" s="6"/>
      <c r="VS2177" s="6"/>
      <c r="VT2177" s="6"/>
      <c r="VU2177" s="6"/>
      <c r="VV2177" s="6"/>
      <c r="VW2177" s="6"/>
      <c r="VX2177" s="6"/>
      <c r="VY2177" s="6"/>
      <c r="VZ2177" s="6"/>
      <c r="WA2177" s="6"/>
      <c r="WB2177" s="6"/>
      <c r="WC2177" s="6"/>
      <c r="WD2177" s="6"/>
      <c r="WE2177" s="6"/>
      <c r="WF2177" s="6"/>
      <c r="WO2177" s="6"/>
      <c r="WP2177" s="6"/>
      <c r="WQ2177" s="6"/>
      <c r="WR2177" s="6"/>
      <c r="WS2177" s="6"/>
      <c r="WT2177" s="6"/>
      <c r="WU2177" s="6"/>
      <c r="WV2177" s="6"/>
      <c r="WW2177" s="6"/>
      <c r="WX2177" s="6"/>
      <c r="WY2177" s="6"/>
      <c r="WZ2177" s="6"/>
      <c r="XA2177" s="6"/>
      <c r="XB2177" s="6"/>
      <c r="XC2177" s="6"/>
      <c r="XD2177" s="6"/>
      <c r="XE2177" s="6"/>
      <c r="XF2177" s="6"/>
      <c r="XG2177" s="6"/>
      <c r="XH2177" s="6"/>
    </row>
    <row r="2178" spans="2:632" s="4" customFormat="1" x14ac:dyDescent="0.2">
      <c r="B2178" s="6"/>
      <c r="C2178" s="6"/>
      <c r="E2178" s="6"/>
      <c r="UH2178" s="6"/>
      <c r="UI2178" s="6"/>
      <c r="UJ2178" s="6"/>
      <c r="UK2178" s="6"/>
      <c r="UL2178" s="6"/>
      <c r="UM2178" s="6"/>
      <c r="UN2178" s="6"/>
      <c r="UO2178" s="6"/>
      <c r="UP2178" s="6"/>
      <c r="UQ2178" s="6"/>
      <c r="UR2178" s="6"/>
      <c r="US2178" s="6"/>
      <c r="UT2178" s="6"/>
      <c r="UU2178" s="6"/>
      <c r="UV2178" s="6"/>
      <c r="UW2178" s="6"/>
      <c r="UX2178" s="6"/>
      <c r="UY2178" s="6"/>
      <c r="UZ2178" s="6"/>
      <c r="VA2178" s="6"/>
      <c r="VM2178" s="6"/>
      <c r="VN2178" s="6"/>
      <c r="VO2178" s="6"/>
      <c r="VP2178" s="6"/>
      <c r="VQ2178" s="6"/>
      <c r="VR2178" s="6"/>
      <c r="VS2178" s="6"/>
      <c r="VT2178" s="6"/>
      <c r="VU2178" s="6"/>
      <c r="VV2178" s="6"/>
      <c r="VW2178" s="6"/>
      <c r="VX2178" s="6"/>
      <c r="VY2178" s="6"/>
      <c r="VZ2178" s="6"/>
      <c r="WA2178" s="6"/>
      <c r="WB2178" s="6"/>
      <c r="WC2178" s="6"/>
      <c r="WD2178" s="6"/>
      <c r="WE2178" s="6"/>
      <c r="WF2178" s="6"/>
      <c r="WO2178" s="6"/>
      <c r="WP2178" s="6"/>
      <c r="WQ2178" s="6"/>
      <c r="WR2178" s="6"/>
      <c r="WS2178" s="6"/>
      <c r="WT2178" s="6"/>
      <c r="WU2178" s="6"/>
      <c r="WV2178" s="6"/>
      <c r="WW2178" s="6"/>
      <c r="WX2178" s="6"/>
      <c r="WY2178" s="6"/>
      <c r="WZ2178" s="6"/>
      <c r="XA2178" s="6"/>
      <c r="XB2178" s="6"/>
      <c r="XC2178" s="6"/>
      <c r="XD2178" s="6"/>
      <c r="XE2178" s="6"/>
      <c r="XF2178" s="6"/>
      <c r="XG2178" s="6"/>
      <c r="XH2178" s="6"/>
    </row>
    <row r="2179" spans="2:632" s="4" customFormat="1" x14ac:dyDescent="0.2">
      <c r="B2179" s="6"/>
      <c r="C2179" s="6"/>
      <c r="E2179" s="6"/>
      <c r="UH2179" s="6"/>
      <c r="UI2179" s="6"/>
      <c r="UJ2179" s="6"/>
      <c r="UK2179" s="6"/>
      <c r="UL2179" s="6"/>
      <c r="UM2179" s="6"/>
      <c r="UN2179" s="6"/>
      <c r="UO2179" s="6"/>
      <c r="UP2179" s="6"/>
      <c r="UQ2179" s="6"/>
      <c r="UR2179" s="6"/>
      <c r="US2179" s="6"/>
      <c r="UT2179" s="6"/>
      <c r="UU2179" s="6"/>
      <c r="UV2179" s="6"/>
      <c r="UW2179" s="6"/>
      <c r="UX2179" s="6"/>
      <c r="UY2179" s="6"/>
      <c r="UZ2179" s="6"/>
      <c r="VA2179" s="6"/>
      <c r="VM2179" s="6"/>
      <c r="VN2179" s="6"/>
      <c r="VO2179" s="6"/>
      <c r="VP2179" s="6"/>
      <c r="VQ2179" s="6"/>
      <c r="VR2179" s="6"/>
      <c r="VS2179" s="6"/>
      <c r="VT2179" s="6"/>
      <c r="VU2179" s="6"/>
      <c r="VV2179" s="6"/>
      <c r="VW2179" s="6"/>
      <c r="VX2179" s="6"/>
      <c r="VY2179" s="6"/>
      <c r="VZ2179" s="6"/>
      <c r="WA2179" s="6"/>
      <c r="WB2179" s="6"/>
      <c r="WC2179" s="6"/>
      <c r="WD2179" s="6"/>
      <c r="WE2179" s="6"/>
      <c r="WF2179" s="6"/>
      <c r="WO2179" s="6"/>
      <c r="WP2179" s="6"/>
      <c r="WQ2179" s="6"/>
      <c r="WR2179" s="6"/>
      <c r="WS2179" s="6"/>
      <c r="WT2179" s="6"/>
      <c r="WU2179" s="6"/>
      <c r="WV2179" s="6"/>
      <c r="WW2179" s="6"/>
      <c r="WX2179" s="6"/>
      <c r="WY2179" s="6"/>
      <c r="WZ2179" s="6"/>
      <c r="XA2179" s="6"/>
      <c r="XB2179" s="6"/>
      <c r="XC2179" s="6"/>
      <c r="XD2179" s="6"/>
      <c r="XE2179" s="6"/>
      <c r="XF2179" s="6"/>
      <c r="XG2179" s="6"/>
      <c r="XH2179" s="6"/>
    </row>
    <row r="2180" spans="2:632" s="4" customFormat="1" x14ac:dyDescent="0.2">
      <c r="B2180" s="6"/>
      <c r="C2180" s="6"/>
      <c r="E2180" s="6"/>
      <c r="UH2180" s="6"/>
      <c r="UI2180" s="6"/>
      <c r="UJ2180" s="6"/>
      <c r="UK2180" s="6"/>
      <c r="UL2180" s="6"/>
      <c r="UM2180" s="6"/>
      <c r="UN2180" s="6"/>
      <c r="UO2180" s="6"/>
      <c r="UP2180" s="6"/>
      <c r="UQ2180" s="6"/>
      <c r="UR2180" s="6"/>
      <c r="US2180" s="6"/>
      <c r="UT2180" s="6"/>
      <c r="UU2180" s="6"/>
      <c r="UV2180" s="6"/>
      <c r="UW2180" s="6"/>
      <c r="UX2180" s="6"/>
      <c r="UY2180" s="6"/>
      <c r="UZ2180" s="6"/>
      <c r="VA2180" s="6"/>
      <c r="VM2180" s="6"/>
      <c r="VN2180" s="6"/>
      <c r="VO2180" s="6"/>
      <c r="VP2180" s="6"/>
      <c r="VQ2180" s="6"/>
      <c r="VR2180" s="6"/>
      <c r="VS2180" s="6"/>
      <c r="VT2180" s="6"/>
      <c r="VU2180" s="6"/>
      <c r="VV2180" s="6"/>
      <c r="VW2180" s="6"/>
      <c r="VX2180" s="6"/>
      <c r="VY2180" s="6"/>
      <c r="VZ2180" s="6"/>
      <c r="WA2180" s="6"/>
      <c r="WB2180" s="6"/>
      <c r="WC2180" s="6"/>
      <c r="WD2180" s="6"/>
      <c r="WE2180" s="6"/>
      <c r="WF2180" s="6"/>
      <c r="WO2180" s="6"/>
      <c r="WP2180" s="6"/>
      <c r="WQ2180" s="6"/>
      <c r="WR2180" s="6"/>
      <c r="WS2180" s="6"/>
      <c r="WT2180" s="6"/>
      <c r="WU2180" s="6"/>
      <c r="WV2180" s="6"/>
      <c r="WW2180" s="6"/>
      <c r="WX2180" s="6"/>
      <c r="WY2180" s="6"/>
      <c r="WZ2180" s="6"/>
      <c r="XA2180" s="6"/>
      <c r="XB2180" s="6"/>
      <c r="XC2180" s="6"/>
      <c r="XD2180" s="6"/>
      <c r="XE2180" s="6"/>
      <c r="XF2180" s="6"/>
      <c r="XG2180" s="6"/>
      <c r="XH2180" s="6"/>
    </row>
    <row r="2181" spans="2:632" s="4" customFormat="1" x14ac:dyDescent="0.2">
      <c r="B2181" s="6"/>
      <c r="C2181" s="6"/>
      <c r="E2181" s="6"/>
      <c r="UH2181" s="6"/>
      <c r="UI2181" s="6"/>
      <c r="UJ2181" s="6"/>
      <c r="UK2181" s="6"/>
      <c r="UL2181" s="6"/>
      <c r="UM2181" s="6"/>
      <c r="UN2181" s="6"/>
      <c r="UO2181" s="6"/>
      <c r="UP2181" s="6"/>
      <c r="UQ2181" s="6"/>
      <c r="UR2181" s="6"/>
      <c r="US2181" s="6"/>
      <c r="UT2181" s="6"/>
      <c r="UU2181" s="6"/>
      <c r="UV2181" s="6"/>
      <c r="UW2181" s="6"/>
      <c r="UX2181" s="6"/>
      <c r="UY2181" s="6"/>
      <c r="UZ2181" s="6"/>
      <c r="VA2181" s="6"/>
      <c r="VM2181" s="6"/>
      <c r="VN2181" s="6"/>
      <c r="VO2181" s="6"/>
      <c r="VP2181" s="6"/>
      <c r="VQ2181" s="6"/>
      <c r="VR2181" s="6"/>
      <c r="VS2181" s="6"/>
      <c r="VT2181" s="6"/>
      <c r="VU2181" s="6"/>
      <c r="VV2181" s="6"/>
      <c r="VW2181" s="6"/>
      <c r="VX2181" s="6"/>
      <c r="VY2181" s="6"/>
      <c r="VZ2181" s="6"/>
      <c r="WA2181" s="6"/>
      <c r="WB2181" s="6"/>
      <c r="WC2181" s="6"/>
      <c r="WD2181" s="6"/>
      <c r="WE2181" s="6"/>
      <c r="WF2181" s="6"/>
      <c r="WO2181" s="6"/>
      <c r="WP2181" s="6"/>
      <c r="WQ2181" s="6"/>
      <c r="WR2181" s="6"/>
      <c r="WS2181" s="6"/>
      <c r="WT2181" s="6"/>
      <c r="WU2181" s="6"/>
      <c r="WV2181" s="6"/>
      <c r="WW2181" s="6"/>
      <c r="WX2181" s="6"/>
      <c r="WY2181" s="6"/>
      <c r="WZ2181" s="6"/>
      <c r="XA2181" s="6"/>
      <c r="XB2181" s="6"/>
      <c r="XC2181" s="6"/>
      <c r="XD2181" s="6"/>
      <c r="XE2181" s="6"/>
      <c r="XF2181" s="6"/>
      <c r="XG2181" s="6"/>
      <c r="XH2181" s="6"/>
    </row>
    <row r="2182" spans="2:632" s="4" customFormat="1" x14ac:dyDescent="0.2">
      <c r="B2182" s="6"/>
      <c r="C2182" s="6"/>
      <c r="E2182" s="6"/>
      <c r="UH2182" s="6"/>
      <c r="UI2182" s="6"/>
      <c r="UJ2182" s="6"/>
      <c r="UK2182" s="6"/>
      <c r="UL2182" s="6"/>
      <c r="UM2182" s="6"/>
      <c r="UN2182" s="6"/>
      <c r="UO2182" s="6"/>
      <c r="UP2182" s="6"/>
      <c r="UQ2182" s="6"/>
      <c r="UR2182" s="6"/>
      <c r="US2182" s="6"/>
      <c r="UT2182" s="6"/>
      <c r="UU2182" s="6"/>
      <c r="UV2182" s="6"/>
      <c r="UW2182" s="6"/>
      <c r="UX2182" s="6"/>
      <c r="UY2182" s="6"/>
      <c r="UZ2182" s="6"/>
      <c r="VA2182" s="6"/>
      <c r="VM2182" s="6"/>
      <c r="VN2182" s="6"/>
      <c r="VO2182" s="6"/>
      <c r="VP2182" s="6"/>
      <c r="VQ2182" s="6"/>
      <c r="VR2182" s="6"/>
      <c r="VS2182" s="6"/>
      <c r="VT2182" s="6"/>
      <c r="VU2182" s="6"/>
      <c r="VV2182" s="6"/>
      <c r="VW2182" s="6"/>
      <c r="VX2182" s="6"/>
      <c r="VY2182" s="6"/>
      <c r="VZ2182" s="6"/>
      <c r="WA2182" s="6"/>
      <c r="WB2182" s="6"/>
      <c r="WC2182" s="6"/>
      <c r="WD2182" s="6"/>
      <c r="WE2182" s="6"/>
      <c r="WF2182" s="6"/>
      <c r="WO2182" s="6"/>
      <c r="WP2182" s="6"/>
      <c r="WQ2182" s="6"/>
      <c r="WR2182" s="6"/>
      <c r="WS2182" s="6"/>
      <c r="WT2182" s="6"/>
      <c r="WU2182" s="6"/>
      <c r="WV2182" s="6"/>
      <c r="WW2182" s="6"/>
      <c r="WX2182" s="6"/>
      <c r="WY2182" s="6"/>
      <c r="WZ2182" s="6"/>
      <c r="XA2182" s="6"/>
      <c r="XB2182" s="6"/>
      <c r="XC2182" s="6"/>
      <c r="XD2182" s="6"/>
      <c r="XE2182" s="6"/>
      <c r="XF2182" s="6"/>
      <c r="XG2182" s="6"/>
      <c r="XH2182" s="6"/>
    </row>
    <row r="2183" spans="2:632" s="4" customFormat="1" x14ac:dyDescent="0.2">
      <c r="B2183" s="6"/>
      <c r="C2183" s="6"/>
      <c r="E2183" s="6"/>
      <c r="UH2183" s="6"/>
      <c r="UI2183" s="6"/>
      <c r="UJ2183" s="6"/>
      <c r="UK2183" s="6"/>
      <c r="UL2183" s="6"/>
      <c r="UM2183" s="6"/>
      <c r="UN2183" s="6"/>
      <c r="UO2183" s="6"/>
      <c r="UP2183" s="6"/>
      <c r="UQ2183" s="6"/>
      <c r="UR2183" s="6"/>
      <c r="US2183" s="6"/>
      <c r="UT2183" s="6"/>
      <c r="UU2183" s="6"/>
      <c r="UV2183" s="6"/>
      <c r="UW2183" s="6"/>
      <c r="UX2183" s="6"/>
      <c r="UY2183" s="6"/>
      <c r="UZ2183" s="6"/>
      <c r="VA2183" s="6"/>
      <c r="VM2183" s="6"/>
      <c r="VN2183" s="6"/>
      <c r="VO2183" s="6"/>
      <c r="VP2183" s="6"/>
      <c r="VQ2183" s="6"/>
      <c r="VR2183" s="6"/>
      <c r="VS2183" s="6"/>
      <c r="VT2183" s="6"/>
      <c r="VU2183" s="6"/>
      <c r="VV2183" s="6"/>
      <c r="VW2183" s="6"/>
      <c r="VX2183" s="6"/>
      <c r="VY2183" s="6"/>
      <c r="VZ2183" s="6"/>
      <c r="WA2183" s="6"/>
      <c r="WB2183" s="6"/>
      <c r="WC2183" s="6"/>
      <c r="WD2183" s="6"/>
      <c r="WE2183" s="6"/>
      <c r="WF2183" s="6"/>
      <c r="WO2183" s="6"/>
      <c r="WP2183" s="6"/>
      <c r="WQ2183" s="6"/>
      <c r="WR2183" s="6"/>
      <c r="WS2183" s="6"/>
      <c r="WT2183" s="6"/>
      <c r="WU2183" s="6"/>
      <c r="WV2183" s="6"/>
      <c r="WW2183" s="6"/>
      <c r="WX2183" s="6"/>
      <c r="WY2183" s="6"/>
      <c r="WZ2183" s="6"/>
      <c r="XA2183" s="6"/>
      <c r="XB2183" s="6"/>
      <c r="XC2183" s="6"/>
      <c r="XD2183" s="6"/>
      <c r="XE2183" s="6"/>
      <c r="XF2183" s="6"/>
      <c r="XG2183" s="6"/>
      <c r="XH2183" s="6"/>
    </row>
    <row r="2184" spans="2:632" s="4" customFormat="1" x14ac:dyDescent="0.2">
      <c r="B2184" s="6"/>
      <c r="C2184" s="6"/>
      <c r="E2184" s="6"/>
      <c r="UH2184" s="6"/>
      <c r="UI2184" s="6"/>
      <c r="UJ2184" s="6"/>
      <c r="UK2184" s="6"/>
      <c r="UL2184" s="6"/>
      <c r="UM2184" s="6"/>
      <c r="UN2184" s="6"/>
      <c r="UO2184" s="6"/>
      <c r="UP2184" s="6"/>
      <c r="UQ2184" s="6"/>
      <c r="UR2184" s="6"/>
      <c r="US2184" s="6"/>
      <c r="UT2184" s="6"/>
      <c r="UU2184" s="6"/>
      <c r="UV2184" s="6"/>
      <c r="UW2184" s="6"/>
      <c r="UX2184" s="6"/>
      <c r="UY2184" s="6"/>
      <c r="UZ2184" s="6"/>
      <c r="VA2184" s="6"/>
      <c r="VM2184" s="6"/>
      <c r="VN2184" s="6"/>
      <c r="VO2184" s="6"/>
      <c r="VP2184" s="6"/>
      <c r="VQ2184" s="6"/>
      <c r="VR2184" s="6"/>
      <c r="VS2184" s="6"/>
      <c r="VT2184" s="6"/>
      <c r="VU2184" s="6"/>
      <c r="VV2184" s="6"/>
      <c r="VW2184" s="6"/>
      <c r="VX2184" s="6"/>
      <c r="VY2184" s="6"/>
      <c r="VZ2184" s="6"/>
      <c r="WA2184" s="6"/>
      <c r="WB2184" s="6"/>
      <c r="WC2184" s="6"/>
      <c r="WD2184" s="6"/>
      <c r="WE2184" s="6"/>
      <c r="WF2184" s="6"/>
      <c r="WO2184" s="6"/>
      <c r="WP2184" s="6"/>
      <c r="WQ2184" s="6"/>
      <c r="WR2184" s="6"/>
      <c r="WS2184" s="6"/>
      <c r="WT2184" s="6"/>
      <c r="WU2184" s="6"/>
      <c r="WV2184" s="6"/>
      <c r="WW2184" s="6"/>
      <c r="WX2184" s="6"/>
      <c r="WY2184" s="6"/>
      <c r="WZ2184" s="6"/>
      <c r="XA2184" s="6"/>
      <c r="XB2184" s="6"/>
      <c r="XC2184" s="6"/>
      <c r="XD2184" s="6"/>
      <c r="XE2184" s="6"/>
      <c r="XF2184" s="6"/>
      <c r="XG2184" s="6"/>
      <c r="XH2184" s="6"/>
    </row>
    <row r="2185" spans="2:632" s="4" customFormat="1" x14ac:dyDescent="0.2">
      <c r="B2185" s="6"/>
      <c r="C2185" s="6"/>
      <c r="E2185" s="6"/>
      <c r="UH2185" s="6"/>
      <c r="UI2185" s="6"/>
      <c r="UJ2185" s="6"/>
      <c r="UK2185" s="6"/>
      <c r="UL2185" s="6"/>
      <c r="UM2185" s="6"/>
      <c r="UN2185" s="6"/>
      <c r="UO2185" s="6"/>
      <c r="UP2185" s="6"/>
      <c r="UQ2185" s="6"/>
      <c r="UR2185" s="6"/>
      <c r="US2185" s="6"/>
      <c r="UT2185" s="6"/>
      <c r="UU2185" s="6"/>
      <c r="UV2185" s="6"/>
      <c r="UW2185" s="6"/>
      <c r="UX2185" s="6"/>
      <c r="UY2185" s="6"/>
      <c r="UZ2185" s="6"/>
      <c r="VA2185" s="6"/>
      <c r="VM2185" s="6"/>
      <c r="VN2185" s="6"/>
      <c r="VO2185" s="6"/>
      <c r="VP2185" s="6"/>
      <c r="VQ2185" s="6"/>
      <c r="VR2185" s="6"/>
      <c r="VS2185" s="6"/>
      <c r="VT2185" s="6"/>
      <c r="VU2185" s="6"/>
      <c r="VV2185" s="6"/>
      <c r="VW2185" s="6"/>
      <c r="VX2185" s="6"/>
      <c r="VY2185" s="6"/>
      <c r="VZ2185" s="6"/>
      <c r="WA2185" s="6"/>
      <c r="WB2185" s="6"/>
      <c r="WC2185" s="6"/>
      <c r="WD2185" s="6"/>
      <c r="WE2185" s="6"/>
      <c r="WF2185" s="6"/>
      <c r="WO2185" s="6"/>
      <c r="WP2185" s="6"/>
      <c r="WQ2185" s="6"/>
      <c r="WR2185" s="6"/>
      <c r="WS2185" s="6"/>
      <c r="WT2185" s="6"/>
      <c r="WU2185" s="6"/>
      <c r="WV2185" s="6"/>
      <c r="WW2185" s="6"/>
      <c r="WX2185" s="6"/>
      <c r="WY2185" s="6"/>
      <c r="WZ2185" s="6"/>
      <c r="XA2185" s="6"/>
      <c r="XB2185" s="6"/>
      <c r="XC2185" s="6"/>
      <c r="XD2185" s="6"/>
      <c r="XE2185" s="6"/>
      <c r="XF2185" s="6"/>
      <c r="XG2185" s="6"/>
      <c r="XH2185" s="6"/>
    </row>
    <row r="2186" spans="2:632" s="4" customFormat="1" x14ac:dyDescent="0.2">
      <c r="B2186" s="6"/>
      <c r="C2186" s="6"/>
      <c r="E2186" s="6"/>
      <c r="UH2186" s="6"/>
      <c r="UI2186" s="6"/>
      <c r="UJ2186" s="6"/>
      <c r="UK2186" s="6"/>
      <c r="UL2186" s="6"/>
      <c r="UM2186" s="6"/>
      <c r="UN2186" s="6"/>
      <c r="UO2186" s="6"/>
      <c r="UP2186" s="6"/>
      <c r="UQ2186" s="6"/>
      <c r="UR2186" s="6"/>
      <c r="US2186" s="6"/>
      <c r="UT2186" s="6"/>
      <c r="UU2186" s="6"/>
      <c r="UV2186" s="6"/>
      <c r="UW2186" s="6"/>
      <c r="UX2186" s="6"/>
      <c r="UY2186" s="6"/>
      <c r="UZ2186" s="6"/>
      <c r="VA2186" s="6"/>
      <c r="VM2186" s="6"/>
      <c r="VN2186" s="6"/>
      <c r="VO2186" s="6"/>
      <c r="VP2186" s="6"/>
      <c r="VQ2186" s="6"/>
      <c r="VR2186" s="6"/>
      <c r="VS2186" s="6"/>
      <c r="VT2186" s="6"/>
      <c r="VU2186" s="6"/>
      <c r="VV2186" s="6"/>
      <c r="VW2186" s="6"/>
      <c r="VX2186" s="6"/>
      <c r="VY2186" s="6"/>
      <c r="VZ2186" s="6"/>
      <c r="WA2186" s="6"/>
      <c r="WB2186" s="6"/>
      <c r="WC2186" s="6"/>
      <c r="WD2186" s="6"/>
      <c r="WE2186" s="6"/>
      <c r="WF2186" s="6"/>
      <c r="WO2186" s="6"/>
      <c r="WP2186" s="6"/>
      <c r="WQ2186" s="6"/>
      <c r="WR2186" s="6"/>
      <c r="WS2186" s="6"/>
      <c r="WT2186" s="6"/>
      <c r="WU2186" s="6"/>
      <c r="WV2186" s="6"/>
      <c r="WW2186" s="6"/>
      <c r="WX2186" s="6"/>
      <c r="WY2186" s="6"/>
      <c r="WZ2186" s="6"/>
      <c r="XA2186" s="6"/>
      <c r="XB2186" s="6"/>
      <c r="XC2186" s="6"/>
      <c r="XD2186" s="6"/>
      <c r="XE2186" s="6"/>
      <c r="XF2186" s="6"/>
      <c r="XG2186" s="6"/>
      <c r="XH2186" s="6"/>
    </row>
    <row r="2187" spans="2:632" s="4" customFormat="1" x14ac:dyDescent="0.2">
      <c r="B2187" s="6"/>
      <c r="C2187" s="6"/>
      <c r="E2187" s="6"/>
      <c r="UH2187" s="6"/>
      <c r="UI2187" s="6"/>
      <c r="UJ2187" s="6"/>
      <c r="UK2187" s="6"/>
      <c r="UL2187" s="6"/>
      <c r="UM2187" s="6"/>
      <c r="UN2187" s="6"/>
      <c r="UO2187" s="6"/>
      <c r="UP2187" s="6"/>
      <c r="UQ2187" s="6"/>
      <c r="UR2187" s="6"/>
      <c r="US2187" s="6"/>
      <c r="UT2187" s="6"/>
      <c r="UU2187" s="6"/>
      <c r="UV2187" s="6"/>
      <c r="UW2187" s="6"/>
      <c r="UX2187" s="6"/>
      <c r="UY2187" s="6"/>
      <c r="UZ2187" s="6"/>
      <c r="VA2187" s="6"/>
      <c r="VM2187" s="6"/>
      <c r="VN2187" s="6"/>
      <c r="VO2187" s="6"/>
      <c r="VP2187" s="6"/>
      <c r="VQ2187" s="6"/>
      <c r="VR2187" s="6"/>
      <c r="VS2187" s="6"/>
      <c r="VT2187" s="6"/>
      <c r="VU2187" s="6"/>
      <c r="VV2187" s="6"/>
      <c r="VW2187" s="6"/>
      <c r="VX2187" s="6"/>
      <c r="VY2187" s="6"/>
      <c r="VZ2187" s="6"/>
      <c r="WA2187" s="6"/>
      <c r="WB2187" s="6"/>
      <c r="WC2187" s="6"/>
      <c r="WD2187" s="6"/>
      <c r="WE2187" s="6"/>
      <c r="WF2187" s="6"/>
      <c r="WO2187" s="6"/>
      <c r="WP2187" s="6"/>
      <c r="WQ2187" s="6"/>
      <c r="WR2187" s="6"/>
      <c r="WS2187" s="6"/>
      <c r="WT2187" s="6"/>
      <c r="WU2187" s="6"/>
      <c r="WV2187" s="6"/>
      <c r="WW2187" s="6"/>
      <c r="WX2187" s="6"/>
      <c r="WY2187" s="6"/>
      <c r="WZ2187" s="6"/>
      <c r="XA2187" s="6"/>
      <c r="XB2187" s="6"/>
      <c r="XC2187" s="6"/>
      <c r="XD2187" s="6"/>
      <c r="XE2187" s="6"/>
      <c r="XF2187" s="6"/>
      <c r="XG2187" s="6"/>
      <c r="XH2187" s="6"/>
    </row>
    <row r="2188" spans="2:632" s="4" customFormat="1" x14ac:dyDescent="0.2">
      <c r="B2188" s="6"/>
      <c r="C2188" s="6"/>
      <c r="E2188" s="6"/>
      <c r="UH2188" s="6"/>
      <c r="UI2188" s="6"/>
      <c r="UJ2188" s="6"/>
      <c r="UK2188" s="6"/>
      <c r="UL2188" s="6"/>
      <c r="UM2188" s="6"/>
      <c r="UN2188" s="6"/>
      <c r="UO2188" s="6"/>
      <c r="UP2188" s="6"/>
      <c r="UQ2188" s="6"/>
      <c r="UR2188" s="6"/>
      <c r="US2188" s="6"/>
      <c r="UT2188" s="6"/>
      <c r="UU2188" s="6"/>
      <c r="UV2188" s="6"/>
      <c r="UW2188" s="6"/>
      <c r="UX2188" s="6"/>
      <c r="UY2188" s="6"/>
      <c r="UZ2188" s="6"/>
      <c r="VA2188" s="6"/>
      <c r="VM2188" s="6"/>
      <c r="VN2188" s="6"/>
      <c r="VO2188" s="6"/>
      <c r="VP2188" s="6"/>
      <c r="VQ2188" s="6"/>
      <c r="VR2188" s="6"/>
      <c r="VS2188" s="6"/>
      <c r="VT2188" s="6"/>
      <c r="VU2188" s="6"/>
      <c r="VV2188" s="6"/>
      <c r="VW2188" s="6"/>
      <c r="VX2188" s="6"/>
      <c r="VY2188" s="6"/>
      <c r="VZ2188" s="6"/>
      <c r="WA2188" s="6"/>
      <c r="WB2188" s="6"/>
      <c r="WC2188" s="6"/>
      <c r="WD2188" s="6"/>
      <c r="WE2188" s="6"/>
      <c r="WF2188" s="6"/>
      <c r="WO2188" s="6"/>
      <c r="WP2188" s="6"/>
      <c r="WQ2188" s="6"/>
      <c r="WR2188" s="6"/>
      <c r="WS2188" s="6"/>
      <c r="WT2188" s="6"/>
      <c r="WU2188" s="6"/>
      <c r="WV2188" s="6"/>
      <c r="WW2188" s="6"/>
      <c r="WX2188" s="6"/>
      <c r="WY2188" s="6"/>
      <c r="WZ2188" s="6"/>
      <c r="XA2188" s="6"/>
      <c r="XB2188" s="6"/>
      <c r="XC2188" s="6"/>
      <c r="XD2188" s="6"/>
      <c r="XE2188" s="6"/>
      <c r="XF2188" s="6"/>
      <c r="XG2188" s="6"/>
      <c r="XH2188" s="6"/>
    </row>
    <row r="2189" spans="2:632" s="4" customFormat="1" x14ac:dyDescent="0.2">
      <c r="B2189" s="6"/>
      <c r="C2189" s="6"/>
      <c r="E2189" s="6"/>
      <c r="UH2189" s="6"/>
      <c r="UI2189" s="6"/>
      <c r="UJ2189" s="6"/>
      <c r="UK2189" s="6"/>
      <c r="UL2189" s="6"/>
      <c r="UM2189" s="6"/>
      <c r="UN2189" s="6"/>
      <c r="UO2189" s="6"/>
      <c r="UP2189" s="6"/>
      <c r="UQ2189" s="6"/>
      <c r="UR2189" s="6"/>
      <c r="US2189" s="6"/>
      <c r="UT2189" s="6"/>
      <c r="UU2189" s="6"/>
      <c r="UV2189" s="6"/>
      <c r="UW2189" s="6"/>
      <c r="UX2189" s="6"/>
      <c r="UY2189" s="6"/>
      <c r="UZ2189" s="6"/>
      <c r="VA2189" s="6"/>
      <c r="VM2189" s="6"/>
      <c r="VN2189" s="6"/>
      <c r="VO2189" s="6"/>
      <c r="VP2189" s="6"/>
      <c r="VQ2189" s="6"/>
      <c r="VR2189" s="6"/>
      <c r="VS2189" s="6"/>
      <c r="VT2189" s="6"/>
      <c r="VU2189" s="6"/>
      <c r="VV2189" s="6"/>
      <c r="VW2189" s="6"/>
      <c r="VX2189" s="6"/>
      <c r="VY2189" s="6"/>
      <c r="VZ2189" s="6"/>
      <c r="WA2189" s="6"/>
      <c r="WB2189" s="6"/>
      <c r="WC2189" s="6"/>
      <c r="WD2189" s="6"/>
      <c r="WE2189" s="6"/>
      <c r="WF2189" s="6"/>
      <c r="WO2189" s="6"/>
      <c r="WP2189" s="6"/>
      <c r="WQ2189" s="6"/>
      <c r="WR2189" s="6"/>
      <c r="WS2189" s="6"/>
      <c r="WT2189" s="6"/>
      <c r="WU2189" s="6"/>
      <c r="WV2189" s="6"/>
      <c r="WW2189" s="6"/>
      <c r="WX2189" s="6"/>
      <c r="WY2189" s="6"/>
      <c r="WZ2189" s="6"/>
      <c r="XA2189" s="6"/>
      <c r="XB2189" s="6"/>
      <c r="XC2189" s="6"/>
      <c r="XD2189" s="6"/>
      <c r="XE2189" s="6"/>
      <c r="XF2189" s="6"/>
      <c r="XG2189" s="6"/>
      <c r="XH2189" s="6"/>
    </row>
    <row r="2190" spans="2:632" s="4" customFormat="1" x14ac:dyDescent="0.2">
      <c r="B2190" s="6"/>
      <c r="C2190" s="6"/>
      <c r="E2190" s="6"/>
      <c r="UH2190" s="6"/>
      <c r="UI2190" s="6"/>
      <c r="UJ2190" s="6"/>
      <c r="UK2190" s="6"/>
      <c r="UL2190" s="6"/>
      <c r="UM2190" s="6"/>
      <c r="UN2190" s="6"/>
      <c r="UO2190" s="6"/>
      <c r="UP2190" s="6"/>
      <c r="UQ2190" s="6"/>
      <c r="UR2190" s="6"/>
      <c r="US2190" s="6"/>
      <c r="UT2190" s="6"/>
      <c r="UU2190" s="6"/>
      <c r="UV2190" s="6"/>
      <c r="UW2190" s="6"/>
      <c r="UX2190" s="6"/>
      <c r="UY2190" s="6"/>
      <c r="UZ2190" s="6"/>
      <c r="VA2190" s="6"/>
      <c r="VM2190" s="6"/>
      <c r="VN2190" s="6"/>
      <c r="VO2190" s="6"/>
      <c r="VP2190" s="6"/>
      <c r="VQ2190" s="6"/>
      <c r="VR2190" s="6"/>
      <c r="VS2190" s="6"/>
      <c r="VT2190" s="6"/>
      <c r="VU2190" s="6"/>
      <c r="VV2190" s="6"/>
      <c r="VW2190" s="6"/>
      <c r="VX2190" s="6"/>
      <c r="VY2190" s="6"/>
      <c r="VZ2190" s="6"/>
      <c r="WA2190" s="6"/>
      <c r="WB2190" s="6"/>
      <c r="WC2190" s="6"/>
      <c r="WD2190" s="6"/>
      <c r="WE2190" s="6"/>
      <c r="WF2190" s="6"/>
      <c r="WO2190" s="6"/>
      <c r="WP2190" s="6"/>
      <c r="WQ2190" s="6"/>
      <c r="WR2190" s="6"/>
      <c r="WS2190" s="6"/>
      <c r="WT2190" s="6"/>
      <c r="WU2190" s="6"/>
      <c r="WV2190" s="6"/>
      <c r="WW2190" s="6"/>
      <c r="WX2190" s="6"/>
      <c r="WY2190" s="6"/>
      <c r="WZ2190" s="6"/>
      <c r="XA2190" s="6"/>
      <c r="XB2190" s="6"/>
      <c r="XC2190" s="6"/>
      <c r="XD2190" s="6"/>
      <c r="XE2190" s="6"/>
      <c r="XF2190" s="6"/>
      <c r="XG2190" s="6"/>
      <c r="XH2190" s="6"/>
    </row>
    <row r="2191" spans="2:632" s="4" customFormat="1" x14ac:dyDescent="0.2">
      <c r="B2191" s="6"/>
      <c r="C2191" s="6"/>
      <c r="E2191" s="6"/>
      <c r="UH2191" s="6"/>
      <c r="UI2191" s="6"/>
      <c r="UJ2191" s="6"/>
      <c r="UK2191" s="6"/>
      <c r="UL2191" s="6"/>
      <c r="UM2191" s="6"/>
      <c r="UN2191" s="6"/>
      <c r="UO2191" s="6"/>
      <c r="UP2191" s="6"/>
      <c r="UQ2191" s="6"/>
      <c r="UR2191" s="6"/>
      <c r="US2191" s="6"/>
      <c r="UT2191" s="6"/>
      <c r="UU2191" s="6"/>
      <c r="UV2191" s="6"/>
      <c r="UW2191" s="6"/>
      <c r="UX2191" s="6"/>
      <c r="UY2191" s="6"/>
      <c r="UZ2191" s="6"/>
      <c r="VA2191" s="6"/>
      <c r="VM2191" s="6"/>
      <c r="VN2191" s="6"/>
      <c r="VO2191" s="6"/>
      <c r="VP2191" s="6"/>
      <c r="VQ2191" s="6"/>
      <c r="VR2191" s="6"/>
      <c r="VS2191" s="6"/>
      <c r="VT2191" s="6"/>
      <c r="VU2191" s="6"/>
      <c r="VV2191" s="6"/>
      <c r="VW2191" s="6"/>
      <c r="VX2191" s="6"/>
      <c r="VY2191" s="6"/>
      <c r="VZ2191" s="6"/>
      <c r="WA2191" s="6"/>
      <c r="WB2191" s="6"/>
      <c r="WC2191" s="6"/>
      <c r="WD2191" s="6"/>
      <c r="WE2191" s="6"/>
      <c r="WF2191" s="6"/>
      <c r="WO2191" s="6"/>
      <c r="WP2191" s="6"/>
      <c r="WQ2191" s="6"/>
      <c r="WR2191" s="6"/>
      <c r="WS2191" s="6"/>
      <c r="WT2191" s="6"/>
      <c r="WU2191" s="6"/>
      <c r="WV2191" s="6"/>
      <c r="WW2191" s="6"/>
      <c r="WX2191" s="6"/>
      <c r="WY2191" s="6"/>
      <c r="WZ2191" s="6"/>
      <c r="XA2191" s="6"/>
      <c r="XB2191" s="6"/>
      <c r="XC2191" s="6"/>
      <c r="XD2191" s="6"/>
      <c r="XE2191" s="6"/>
      <c r="XF2191" s="6"/>
      <c r="XG2191" s="6"/>
      <c r="XH2191" s="6"/>
    </row>
    <row r="2192" spans="2:632" s="4" customFormat="1" x14ac:dyDescent="0.2">
      <c r="B2192" s="6"/>
      <c r="C2192" s="6"/>
      <c r="E2192" s="6"/>
      <c r="UH2192" s="6"/>
      <c r="UI2192" s="6"/>
      <c r="UJ2192" s="6"/>
      <c r="UK2192" s="6"/>
      <c r="UL2192" s="6"/>
      <c r="UM2192" s="6"/>
      <c r="UN2192" s="6"/>
      <c r="UO2192" s="6"/>
      <c r="UP2192" s="6"/>
      <c r="UQ2192" s="6"/>
      <c r="UR2192" s="6"/>
      <c r="US2192" s="6"/>
      <c r="UT2192" s="6"/>
      <c r="UU2192" s="6"/>
      <c r="UV2192" s="6"/>
      <c r="UW2192" s="6"/>
      <c r="UX2192" s="6"/>
      <c r="UY2192" s="6"/>
      <c r="UZ2192" s="6"/>
      <c r="VA2192" s="6"/>
      <c r="VM2192" s="6"/>
      <c r="VN2192" s="6"/>
      <c r="VO2192" s="6"/>
      <c r="VP2192" s="6"/>
      <c r="VQ2192" s="6"/>
      <c r="VR2192" s="6"/>
      <c r="VS2192" s="6"/>
      <c r="VT2192" s="6"/>
      <c r="VU2192" s="6"/>
      <c r="VV2192" s="6"/>
      <c r="VW2192" s="6"/>
      <c r="VX2192" s="6"/>
      <c r="VY2192" s="6"/>
      <c r="VZ2192" s="6"/>
      <c r="WA2192" s="6"/>
      <c r="WB2192" s="6"/>
      <c r="WC2192" s="6"/>
      <c r="WD2192" s="6"/>
      <c r="WE2192" s="6"/>
      <c r="WF2192" s="6"/>
      <c r="WO2192" s="6"/>
      <c r="WP2192" s="6"/>
      <c r="WQ2192" s="6"/>
      <c r="WR2192" s="6"/>
      <c r="WS2192" s="6"/>
      <c r="WT2192" s="6"/>
      <c r="WU2192" s="6"/>
      <c r="WV2192" s="6"/>
      <c r="WW2192" s="6"/>
      <c r="WX2192" s="6"/>
      <c r="WY2192" s="6"/>
      <c r="WZ2192" s="6"/>
      <c r="XA2192" s="6"/>
      <c r="XB2192" s="6"/>
      <c r="XC2192" s="6"/>
      <c r="XD2192" s="6"/>
      <c r="XE2192" s="6"/>
      <c r="XF2192" s="6"/>
      <c r="XG2192" s="6"/>
      <c r="XH2192" s="6"/>
    </row>
    <row r="2193" spans="2:632" s="4" customFormat="1" x14ac:dyDescent="0.2">
      <c r="B2193" s="6"/>
      <c r="C2193" s="6"/>
      <c r="E2193" s="6"/>
      <c r="UH2193" s="6"/>
      <c r="UI2193" s="6"/>
      <c r="UJ2193" s="6"/>
      <c r="UK2193" s="6"/>
      <c r="UL2193" s="6"/>
      <c r="UM2193" s="6"/>
      <c r="UN2193" s="6"/>
      <c r="UO2193" s="6"/>
      <c r="UP2193" s="6"/>
      <c r="UQ2193" s="6"/>
      <c r="UR2193" s="6"/>
      <c r="US2193" s="6"/>
      <c r="UT2193" s="6"/>
      <c r="UU2193" s="6"/>
      <c r="UV2193" s="6"/>
      <c r="UW2193" s="6"/>
      <c r="UX2193" s="6"/>
      <c r="UY2193" s="6"/>
      <c r="UZ2193" s="6"/>
      <c r="VA2193" s="6"/>
      <c r="VM2193" s="6"/>
      <c r="VN2193" s="6"/>
      <c r="VO2193" s="6"/>
      <c r="VP2193" s="6"/>
      <c r="VQ2193" s="6"/>
      <c r="VR2193" s="6"/>
      <c r="VS2193" s="6"/>
      <c r="VT2193" s="6"/>
      <c r="VU2193" s="6"/>
      <c r="VV2193" s="6"/>
      <c r="VW2193" s="6"/>
      <c r="VX2193" s="6"/>
      <c r="VY2193" s="6"/>
      <c r="VZ2193" s="6"/>
      <c r="WA2193" s="6"/>
      <c r="WB2193" s="6"/>
      <c r="WC2193" s="6"/>
      <c r="WD2193" s="6"/>
      <c r="WE2193" s="6"/>
      <c r="WF2193" s="6"/>
      <c r="WO2193" s="6"/>
      <c r="WP2193" s="6"/>
      <c r="WQ2193" s="6"/>
      <c r="WR2193" s="6"/>
      <c r="WS2193" s="6"/>
      <c r="WT2193" s="6"/>
      <c r="WU2193" s="6"/>
      <c r="WV2193" s="6"/>
      <c r="WW2193" s="6"/>
      <c r="WX2193" s="6"/>
      <c r="WY2193" s="6"/>
      <c r="WZ2193" s="6"/>
      <c r="XA2193" s="6"/>
      <c r="XB2193" s="6"/>
      <c r="XC2193" s="6"/>
      <c r="XD2193" s="6"/>
      <c r="XE2193" s="6"/>
      <c r="XF2193" s="6"/>
      <c r="XG2193" s="6"/>
      <c r="XH2193" s="6"/>
    </row>
    <row r="2194" spans="2:632" s="4" customFormat="1" x14ac:dyDescent="0.2">
      <c r="B2194" s="6"/>
      <c r="C2194" s="6"/>
      <c r="E2194" s="6"/>
      <c r="UH2194" s="6"/>
      <c r="UI2194" s="6"/>
      <c r="UJ2194" s="6"/>
      <c r="UK2194" s="6"/>
      <c r="UL2194" s="6"/>
      <c r="UM2194" s="6"/>
      <c r="UN2194" s="6"/>
      <c r="UO2194" s="6"/>
      <c r="UP2194" s="6"/>
      <c r="UQ2194" s="6"/>
      <c r="UR2194" s="6"/>
      <c r="US2194" s="6"/>
      <c r="UT2194" s="6"/>
      <c r="UU2194" s="6"/>
      <c r="UV2194" s="6"/>
      <c r="UW2194" s="6"/>
      <c r="UX2194" s="6"/>
      <c r="UY2194" s="6"/>
      <c r="UZ2194" s="6"/>
      <c r="VA2194" s="6"/>
      <c r="VM2194" s="6"/>
      <c r="VN2194" s="6"/>
      <c r="VO2194" s="6"/>
      <c r="VP2194" s="6"/>
      <c r="VQ2194" s="6"/>
      <c r="VR2194" s="6"/>
      <c r="VS2194" s="6"/>
      <c r="VT2194" s="6"/>
      <c r="VU2194" s="6"/>
      <c r="VV2194" s="6"/>
      <c r="VW2194" s="6"/>
      <c r="VX2194" s="6"/>
      <c r="VY2194" s="6"/>
      <c r="VZ2194" s="6"/>
      <c r="WA2194" s="6"/>
      <c r="WB2194" s="6"/>
      <c r="WC2194" s="6"/>
      <c r="WD2194" s="6"/>
      <c r="WE2194" s="6"/>
      <c r="WF2194" s="6"/>
      <c r="WO2194" s="6"/>
      <c r="WP2194" s="6"/>
      <c r="WQ2194" s="6"/>
      <c r="WR2194" s="6"/>
      <c r="WS2194" s="6"/>
      <c r="WT2194" s="6"/>
      <c r="WU2194" s="6"/>
      <c r="WV2194" s="6"/>
      <c r="WW2194" s="6"/>
      <c r="WX2194" s="6"/>
      <c r="WY2194" s="6"/>
      <c r="WZ2194" s="6"/>
      <c r="XA2194" s="6"/>
      <c r="XB2194" s="6"/>
      <c r="XC2194" s="6"/>
      <c r="XD2194" s="6"/>
      <c r="XE2194" s="6"/>
      <c r="XF2194" s="6"/>
      <c r="XG2194" s="6"/>
      <c r="XH2194" s="6"/>
    </row>
    <row r="2195" spans="2:632" s="4" customFormat="1" x14ac:dyDescent="0.2">
      <c r="B2195" s="6"/>
      <c r="C2195" s="6"/>
      <c r="E2195" s="6"/>
      <c r="UH2195" s="6"/>
      <c r="UI2195" s="6"/>
      <c r="UJ2195" s="6"/>
      <c r="UK2195" s="6"/>
      <c r="UL2195" s="6"/>
      <c r="UM2195" s="6"/>
      <c r="UN2195" s="6"/>
      <c r="UO2195" s="6"/>
      <c r="UP2195" s="6"/>
      <c r="UQ2195" s="6"/>
      <c r="UR2195" s="6"/>
      <c r="US2195" s="6"/>
      <c r="UT2195" s="6"/>
      <c r="UU2195" s="6"/>
      <c r="UV2195" s="6"/>
      <c r="UW2195" s="6"/>
      <c r="UX2195" s="6"/>
      <c r="UY2195" s="6"/>
      <c r="UZ2195" s="6"/>
      <c r="VA2195" s="6"/>
      <c r="VM2195" s="6"/>
      <c r="VN2195" s="6"/>
      <c r="VO2195" s="6"/>
      <c r="VP2195" s="6"/>
      <c r="VQ2195" s="6"/>
      <c r="VR2195" s="6"/>
      <c r="VS2195" s="6"/>
      <c r="VT2195" s="6"/>
      <c r="VU2195" s="6"/>
      <c r="VV2195" s="6"/>
      <c r="VW2195" s="6"/>
      <c r="VX2195" s="6"/>
      <c r="VY2195" s="6"/>
      <c r="VZ2195" s="6"/>
      <c r="WA2195" s="6"/>
      <c r="WB2195" s="6"/>
      <c r="WC2195" s="6"/>
      <c r="WD2195" s="6"/>
      <c r="WE2195" s="6"/>
      <c r="WF2195" s="6"/>
      <c r="WO2195" s="6"/>
      <c r="WP2195" s="6"/>
      <c r="WQ2195" s="6"/>
      <c r="WR2195" s="6"/>
      <c r="WS2195" s="6"/>
      <c r="WT2195" s="6"/>
      <c r="WU2195" s="6"/>
      <c r="WV2195" s="6"/>
      <c r="WW2195" s="6"/>
      <c r="WX2195" s="6"/>
      <c r="WY2195" s="6"/>
      <c r="WZ2195" s="6"/>
      <c r="XA2195" s="6"/>
      <c r="XB2195" s="6"/>
      <c r="XC2195" s="6"/>
      <c r="XD2195" s="6"/>
      <c r="XE2195" s="6"/>
      <c r="XF2195" s="6"/>
      <c r="XG2195" s="6"/>
      <c r="XH2195" s="6"/>
    </row>
    <row r="2196" spans="2:632" s="4" customFormat="1" x14ac:dyDescent="0.2">
      <c r="B2196" s="6"/>
      <c r="C2196" s="6"/>
      <c r="E2196" s="6"/>
      <c r="UH2196" s="6"/>
      <c r="UI2196" s="6"/>
      <c r="UJ2196" s="6"/>
      <c r="UK2196" s="6"/>
      <c r="UL2196" s="6"/>
      <c r="UM2196" s="6"/>
      <c r="UN2196" s="6"/>
      <c r="UO2196" s="6"/>
      <c r="UP2196" s="6"/>
      <c r="UQ2196" s="6"/>
      <c r="UR2196" s="6"/>
      <c r="US2196" s="6"/>
      <c r="UT2196" s="6"/>
      <c r="UU2196" s="6"/>
      <c r="UV2196" s="6"/>
      <c r="UW2196" s="6"/>
      <c r="UX2196" s="6"/>
      <c r="UY2196" s="6"/>
      <c r="UZ2196" s="6"/>
      <c r="VA2196" s="6"/>
      <c r="VM2196" s="6"/>
      <c r="VN2196" s="6"/>
      <c r="VO2196" s="6"/>
      <c r="VP2196" s="6"/>
      <c r="VQ2196" s="6"/>
      <c r="VR2196" s="6"/>
      <c r="VS2196" s="6"/>
      <c r="VT2196" s="6"/>
      <c r="VU2196" s="6"/>
      <c r="VV2196" s="6"/>
      <c r="VW2196" s="6"/>
      <c r="VX2196" s="6"/>
      <c r="VY2196" s="6"/>
      <c r="VZ2196" s="6"/>
      <c r="WA2196" s="6"/>
      <c r="WB2196" s="6"/>
      <c r="WC2196" s="6"/>
      <c r="WD2196" s="6"/>
      <c r="WE2196" s="6"/>
      <c r="WF2196" s="6"/>
      <c r="WO2196" s="6"/>
      <c r="WP2196" s="6"/>
      <c r="WQ2196" s="6"/>
      <c r="WR2196" s="6"/>
      <c r="WS2196" s="6"/>
      <c r="WT2196" s="6"/>
      <c r="WU2196" s="6"/>
      <c r="WV2196" s="6"/>
      <c r="WW2196" s="6"/>
      <c r="WX2196" s="6"/>
      <c r="WY2196" s="6"/>
      <c r="WZ2196" s="6"/>
      <c r="XA2196" s="6"/>
      <c r="XB2196" s="6"/>
      <c r="XC2196" s="6"/>
      <c r="XD2196" s="6"/>
      <c r="XE2196" s="6"/>
      <c r="XF2196" s="6"/>
      <c r="XG2196" s="6"/>
      <c r="XH2196" s="6"/>
    </row>
    <row r="2197" spans="2:632" s="4" customFormat="1" x14ac:dyDescent="0.2">
      <c r="B2197" s="6"/>
      <c r="C2197" s="6"/>
      <c r="E2197" s="6"/>
      <c r="UH2197" s="6"/>
      <c r="UI2197" s="6"/>
      <c r="UJ2197" s="6"/>
      <c r="UK2197" s="6"/>
      <c r="UL2197" s="6"/>
      <c r="UM2197" s="6"/>
      <c r="UN2197" s="6"/>
      <c r="UO2197" s="6"/>
      <c r="UP2197" s="6"/>
      <c r="UQ2197" s="6"/>
      <c r="UR2197" s="6"/>
      <c r="US2197" s="6"/>
      <c r="UT2197" s="6"/>
      <c r="UU2197" s="6"/>
      <c r="UV2197" s="6"/>
      <c r="UW2197" s="6"/>
      <c r="UX2197" s="6"/>
      <c r="UY2197" s="6"/>
      <c r="UZ2197" s="6"/>
      <c r="VA2197" s="6"/>
      <c r="VM2197" s="6"/>
      <c r="VN2197" s="6"/>
      <c r="VO2197" s="6"/>
      <c r="VP2197" s="6"/>
      <c r="VQ2197" s="6"/>
      <c r="VR2197" s="6"/>
      <c r="VS2197" s="6"/>
      <c r="VT2197" s="6"/>
      <c r="VU2197" s="6"/>
      <c r="VV2197" s="6"/>
      <c r="VW2197" s="6"/>
      <c r="VX2197" s="6"/>
      <c r="VY2197" s="6"/>
      <c r="VZ2197" s="6"/>
      <c r="WA2197" s="6"/>
      <c r="WB2197" s="6"/>
      <c r="WC2197" s="6"/>
      <c r="WD2197" s="6"/>
      <c r="WE2197" s="6"/>
      <c r="WF2197" s="6"/>
      <c r="WO2197" s="6"/>
      <c r="WP2197" s="6"/>
      <c r="WQ2197" s="6"/>
      <c r="WR2197" s="6"/>
      <c r="WS2197" s="6"/>
      <c r="WT2197" s="6"/>
      <c r="WU2197" s="6"/>
      <c r="WV2197" s="6"/>
      <c r="WW2197" s="6"/>
      <c r="WX2197" s="6"/>
      <c r="WY2197" s="6"/>
      <c r="WZ2197" s="6"/>
      <c r="XA2197" s="6"/>
      <c r="XB2197" s="6"/>
      <c r="XC2197" s="6"/>
      <c r="XD2197" s="6"/>
      <c r="XE2197" s="6"/>
      <c r="XF2197" s="6"/>
      <c r="XG2197" s="6"/>
      <c r="XH2197" s="6"/>
    </row>
    <row r="2198" spans="2:632" s="4" customFormat="1" x14ac:dyDescent="0.2">
      <c r="B2198" s="6"/>
      <c r="C2198" s="6"/>
      <c r="E2198" s="6"/>
      <c r="UH2198" s="6"/>
      <c r="UI2198" s="6"/>
      <c r="UJ2198" s="6"/>
      <c r="UK2198" s="6"/>
      <c r="UL2198" s="6"/>
      <c r="UM2198" s="6"/>
      <c r="UN2198" s="6"/>
      <c r="UO2198" s="6"/>
      <c r="UP2198" s="6"/>
      <c r="UQ2198" s="6"/>
      <c r="UR2198" s="6"/>
      <c r="US2198" s="6"/>
      <c r="UT2198" s="6"/>
      <c r="UU2198" s="6"/>
      <c r="UV2198" s="6"/>
      <c r="UW2198" s="6"/>
      <c r="UX2198" s="6"/>
      <c r="UY2198" s="6"/>
      <c r="UZ2198" s="6"/>
      <c r="VA2198" s="6"/>
      <c r="VM2198" s="6"/>
      <c r="VN2198" s="6"/>
      <c r="VO2198" s="6"/>
      <c r="VP2198" s="6"/>
      <c r="VQ2198" s="6"/>
      <c r="VR2198" s="6"/>
      <c r="VS2198" s="6"/>
      <c r="VT2198" s="6"/>
      <c r="VU2198" s="6"/>
      <c r="VV2198" s="6"/>
      <c r="VW2198" s="6"/>
      <c r="VX2198" s="6"/>
      <c r="VY2198" s="6"/>
      <c r="VZ2198" s="6"/>
      <c r="WA2198" s="6"/>
      <c r="WB2198" s="6"/>
      <c r="WC2198" s="6"/>
      <c r="WD2198" s="6"/>
      <c r="WE2198" s="6"/>
      <c r="WF2198" s="6"/>
      <c r="WO2198" s="6"/>
      <c r="WP2198" s="6"/>
      <c r="WQ2198" s="6"/>
      <c r="WR2198" s="6"/>
      <c r="WS2198" s="6"/>
      <c r="WT2198" s="6"/>
      <c r="WU2198" s="6"/>
      <c r="WV2198" s="6"/>
      <c r="WW2198" s="6"/>
      <c r="WX2198" s="6"/>
      <c r="WY2198" s="6"/>
      <c r="WZ2198" s="6"/>
      <c r="XA2198" s="6"/>
      <c r="XB2198" s="6"/>
      <c r="XC2198" s="6"/>
      <c r="XD2198" s="6"/>
      <c r="XE2198" s="6"/>
      <c r="XF2198" s="6"/>
      <c r="XG2198" s="6"/>
      <c r="XH2198" s="6"/>
    </row>
    <row r="2199" spans="2:632" s="4" customFormat="1" x14ac:dyDescent="0.2">
      <c r="B2199" s="6"/>
      <c r="C2199" s="6"/>
      <c r="E2199" s="6"/>
      <c r="UH2199" s="6"/>
      <c r="UI2199" s="6"/>
      <c r="UJ2199" s="6"/>
      <c r="UK2199" s="6"/>
      <c r="UL2199" s="6"/>
      <c r="UM2199" s="6"/>
      <c r="UN2199" s="6"/>
      <c r="UO2199" s="6"/>
      <c r="UP2199" s="6"/>
      <c r="UQ2199" s="6"/>
      <c r="UR2199" s="6"/>
      <c r="US2199" s="6"/>
      <c r="UT2199" s="6"/>
      <c r="UU2199" s="6"/>
      <c r="UV2199" s="6"/>
      <c r="UW2199" s="6"/>
      <c r="UX2199" s="6"/>
      <c r="UY2199" s="6"/>
      <c r="UZ2199" s="6"/>
      <c r="VA2199" s="6"/>
      <c r="VM2199" s="6"/>
      <c r="VN2199" s="6"/>
      <c r="VO2199" s="6"/>
      <c r="VP2199" s="6"/>
      <c r="VQ2199" s="6"/>
      <c r="VR2199" s="6"/>
      <c r="VS2199" s="6"/>
      <c r="VT2199" s="6"/>
      <c r="VU2199" s="6"/>
      <c r="VV2199" s="6"/>
      <c r="VW2199" s="6"/>
      <c r="VX2199" s="6"/>
      <c r="VY2199" s="6"/>
      <c r="VZ2199" s="6"/>
      <c r="WA2199" s="6"/>
      <c r="WB2199" s="6"/>
      <c r="WC2199" s="6"/>
      <c r="WD2199" s="6"/>
      <c r="WE2199" s="6"/>
      <c r="WF2199" s="6"/>
      <c r="WO2199" s="6"/>
      <c r="WP2199" s="6"/>
      <c r="WQ2199" s="6"/>
      <c r="WR2199" s="6"/>
      <c r="WS2199" s="6"/>
      <c r="WT2199" s="6"/>
      <c r="WU2199" s="6"/>
      <c r="WV2199" s="6"/>
      <c r="WW2199" s="6"/>
      <c r="WX2199" s="6"/>
      <c r="WY2199" s="6"/>
      <c r="WZ2199" s="6"/>
      <c r="XA2199" s="6"/>
      <c r="XB2199" s="6"/>
      <c r="XC2199" s="6"/>
      <c r="XD2199" s="6"/>
      <c r="XE2199" s="6"/>
      <c r="XF2199" s="6"/>
      <c r="XG2199" s="6"/>
      <c r="XH2199" s="6"/>
    </row>
    <row r="2200" spans="2:632" s="4" customFormat="1" x14ac:dyDescent="0.2">
      <c r="B2200" s="6"/>
      <c r="C2200" s="6"/>
      <c r="E2200" s="6"/>
      <c r="UH2200" s="6"/>
      <c r="UI2200" s="6"/>
      <c r="UJ2200" s="6"/>
      <c r="UK2200" s="6"/>
      <c r="UL2200" s="6"/>
      <c r="UM2200" s="6"/>
      <c r="UN2200" s="6"/>
      <c r="UO2200" s="6"/>
      <c r="UP2200" s="6"/>
      <c r="UQ2200" s="6"/>
      <c r="UR2200" s="6"/>
      <c r="US2200" s="6"/>
      <c r="UT2200" s="6"/>
      <c r="UU2200" s="6"/>
      <c r="UV2200" s="6"/>
      <c r="UW2200" s="6"/>
      <c r="UX2200" s="6"/>
      <c r="UY2200" s="6"/>
      <c r="UZ2200" s="6"/>
      <c r="VA2200" s="6"/>
      <c r="VM2200" s="6"/>
      <c r="VN2200" s="6"/>
      <c r="VO2200" s="6"/>
      <c r="VP2200" s="6"/>
      <c r="VQ2200" s="6"/>
      <c r="VR2200" s="6"/>
      <c r="VS2200" s="6"/>
      <c r="VT2200" s="6"/>
      <c r="VU2200" s="6"/>
      <c r="VV2200" s="6"/>
      <c r="VW2200" s="6"/>
      <c r="VX2200" s="6"/>
      <c r="VY2200" s="6"/>
      <c r="VZ2200" s="6"/>
      <c r="WA2200" s="6"/>
      <c r="WB2200" s="6"/>
      <c r="WC2200" s="6"/>
      <c r="WD2200" s="6"/>
      <c r="WE2200" s="6"/>
      <c r="WF2200" s="6"/>
      <c r="WO2200" s="6"/>
      <c r="WP2200" s="6"/>
      <c r="WQ2200" s="6"/>
      <c r="WR2200" s="6"/>
      <c r="WS2200" s="6"/>
      <c r="WT2200" s="6"/>
      <c r="WU2200" s="6"/>
      <c r="WV2200" s="6"/>
      <c r="WW2200" s="6"/>
      <c r="WX2200" s="6"/>
      <c r="WY2200" s="6"/>
      <c r="WZ2200" s="6"/>
      <c r="XA2200" s="6"/>
      <c r="XB2200" s="6"/>
      <c r="XC2200" s="6"/>
      <c r="XD2200" s="6"/>
      <c r="XE2200" s="6"/>
      <c r="XF2200" s="6"/>
      <c r="XG2200" s="6"/>
      <c r="XH2200" s="6"/>
    </row>
    <row r="2201" spans="2:632" s="4" customFormat="1" x14ac:dyDescent="0.2">
      <c r="B2201" s="6"/>
      <c r="C2201" s="6"/>
      <c r="E2201" s="6"/>
      <c r="UH2201" s="6"/>
      <c r="UI2201" s="6"/>
      <c r="UJ2201" s="6"/>
      <c r="UK2201" s="6"/>
      <c r="UL2201" s="6"/>
      <c r="UM2201" s="6"/>
      <c r="UN2201" s="6"/>
      <c r="UO2201" s="6"/>
      <c r="UP2201" s="6"/>
      <c r="UQ2201" s="6"/>
      <c r="UR2201" s="6"/>
      <c r="US2201" s="6"/>
      <c r="UT2201" s="6"/>
      <c r="UU2201" s="6"/>
      <c r="UV2201" s="6"/>
      <c r="UW2201" s="6"/>
      <c r="UX2201" s="6"/>
      <c r="UY2201" s="6"/>
      <c r="UZ2201" s="6"/>
      <c r="VA2201" s="6"/>
      <c r="VM2201" s="6"/>
      <c r="VN2201" s="6"/>
      <c r="VO2201" s="6"/>
      <c r="VP2201" s="6"/>
      <c r="VQ2201" s="6"/>
      <c r="VR2201" s="6"/>
      <c r="VS2201" s="6"/>
      <c r="VT2201" s="6"/>
      <c r="VU2201" s="6"/>
      <c r="VV2201" s="6"/>
      <c r="VW2201" s="6"/>
      <c r="VX2201" s="6"/>
      <c r="VY2201" s="6"/>
      <c r="VZ2201" s="6"/>
      <c r="WA2201" s="6"/>
      <c r="WB2201" s="6"/>
      <c r="WC2201" s="6"/>
      <c r="WD2201" s="6"/>
      <c r="WE2201" s="6"/>
      <c r="WF2201" s="6"/>
      <c r="WO2201" s="6"/>
      <c r="WP2201" s="6"/>
      <c r="WQ2201" s="6"/>
      <c r="WR2201" s="6"/>
      <c r="WS2201" s="6"/>
      <c r="WT2201" s="6"/>
      <c r="WU2201" s="6"/>
      <c r="WV2201" s="6"/>
      <c r="WW2201" s="6"/>
      <c r="WX2201" s="6"/>
      <c r="WY2201" s="6"/>
      <c r="WZ2201" s="6"/>
      <c r="XA2201" s="6"/>
      <c r="XB2201" s="6"/>
      <c r="XC2201" s="6"/>
      <c r="XD2201" s="6"/>
      <c r="XE2201" s="6"/>
      <c r="XF2201" s="6"/>
      <c r="XG2201" s="6"/>
      <c r="XH2201" s="6"/>
    </row>
    <row r="2202" spans="2:632" s="4" customFormat="1" x14ac:dyDescent="0.2">
      <c r="B2202" s="6"/>
      <c r="C2202" s="6"/>
      <c r="E2202" s="6"/>
      <c r="UH2202" s="6"/>
      <c r="UI2202" s="6"/>
      <c r="UJ2202" s="6"/>
      <c r="UK2202" s="6"/>
      <c r="UL2202" s="6"/>
      <c r="UM2202" s="6"/>
      <c r="UN2202" s="6"/>
      <c r="UO2202" s="6"/>
      <c r="UP2202" s="6"/>
      <c r="UQ2202" s="6"/>
      <c r="UR2202" s="6"/>
      <c r="US2202" s="6"/>
      <c r="UT2202" s="6"/>
      <c r="UU2202" s="6"/>
      <c r="UV2202" s="6"/>
      <c r="UW2202" s="6"/>
      <c r="UX2202" s="6"/>
      <c r="UY2202" s="6"/>
      <c r="UZ2202" s="6"/>
      <c r="VA2202" s="6"/>
      <c r="VM2202" s="6"/>
      <c r="VN2202" s="6"/>
      <c r="VO2202" s="6"/>
      <c r="VP2202" s="6"/>
      <c r="VQ2202" s="6"/>
      <c r="VR2202" s="6"/>
      <c r="VS2202" s="6"/>
      <c r="VT2202" s="6"/>
      <c r="VU2202" s="6"/>
      <c r="VV2202" s="6"/>
      <c r="VW2202" s="6"/>
      <c r="VX2202" s="6"/>
      <c r="VY2202" s="6"/>
      <c r="VZ2202" s="6"/>
      <c r="WA2202" s="6"/>
      <c r="WB2202" s="6"/>
      <c r="WC2202" s="6"/>
      <c r="WD2202" s="6"/>
      <c r="WE2202" s="6"/>
      <c r="WF2202" s="6"/>
      <c r="WO2202" s="6"/>
      <c r="WP2202" s="6"/>
      <c r="WQ2202" s="6"/>
      <c r="WR2202" s="6"/>
      <c r="WS2202" s="6"/>
      <c r="WT2202" s="6"/>
      <c r="WU2202" s="6"/>
      <c r="WV2202" s="6"/>
      <c r="WW2202" s="6"/>
      <c r="WX2202" s="6"/>
      <c r="WY2202" s="6"/>
      <c r="WZ2202" s="6"/>
      <c r="XA2202" s="6"/>
      <c r="XB2202" s="6"/>
      <c r="XC2202" s="6"/>
      <c r="XD2202" s="6"/>
      <c r="XE2202" s="6"/>
      <c r="XF2202" s="6"/>
      <c r="XG2202" s="6"/>
      <c r="XH2202" s="6"/>
    </row>
    <row r="2203" spans="2:632" s="4" customFormat="1" x14ac:dyDescent="0.2">
      <c r="B2203" s="6"/>
      <c r="C2203" s="6"/>
      <c r="E2203" s="6"/>
      <c r="UH2203" s="6"/>
      <c r="UI2203" s="6"/>
      <c r="UJ2203" s="6"/>
      <c r="UK2203" s="6"/>
      <c r="UL2203" s="6"/>
      <c r="UM2203" s="6"/>
      <c r="UN2203" s="6"/>
      <c r="UO2203" s="6"/>
      <c r="UP2203" s="6"/>
      <c r="UQ2203" s="6"/>
      <c r="UR2203" s="6"/>
      <c r="US2203" s="6"/>
      <c r="UT2203" s="6"/>
      <c r="UU2203" s="6"/>
      <c r="UV2203" s="6"/>
      <c r="UW2203" s="6"/>
      <c r="UX2203" s="6"/>
      <c r="UY2203" s="6"/>
      <c r="UZ2203" s="6"/>
      <c r="VA2203" s="6"/>
      <c r="VM2203" s="6"/>
      <c r="VN2203" s="6"/>
      <c r="VO2203" s="6"/>
      <c r="VP2203" s="6"/>
      <c r="VQ2203" s="6"/>
      <c r="VR2203" s="6"/>
      <c r="VS2203" s="6"/>
      <c r="VT2203" s="6"/>
      <c r="VU2203" s="6"/>
      <c r="VV2203" s="6"/>
      <c r="VW2203" s="6"/>
      <c r="VX2203" s="6"/>
      <c r="VY2203" s="6"/>
      <c r="VZ2203" s="6"/>
      <c r="WA2203" s="6"/>
      <c r="WB2203" s="6"/>
      <c r="WC2203" s="6"/>
      <c r="WD2203" s="6"/>
      <c r="WE2203" s="6"/>
      <c r="WF2203" s="6"/>
      <c r="WO2203" s="6"/>
      <c r="WP2203" s="6"/>
      <c r="WQ2203" s="6"/>
      <c r="WR2203" s="6"/>
      <c r="WS2203" s="6"/>
      <c r="WT2203" s="6"/>
      <c r="WU2203" s="6"/>
      <c r="WV2203" s="6"/>
      <c r="WW2203" s="6"/>
      <c r="WX2203" s="6"/>
      <c r="WY2203" s="6"/>
      <c r="WZ2203" s="6"/>
      <c r="XA2203" s="6"/>
      <c r="XB2203" s="6"/>
      <c r="XC2203" s="6"/>
      <c r="XD2203" s="6"/>
      <c r="XE2203" s="6"/>
      <c r="XF2203" s="6"/>
      <c r="XG2203" s="6"/>
      <c r="XH2203" s="6"/>
    </row>
    <row r="2204" spans="2:632" s="4" customFormat="1" x14ac:dyDescent="0.2">
      <c r="B2204" s="6"/>
      <c r="C2204" s="6"/>
      <c r="E2204" s="6"/>
      <c r="UH2204" s="6"/>
      <c r="UI2204" s="6"/>
      <c r="UJ2204" s="6"/>
      <c r="UK2204" s="6"/>
      <c r="UL2204" s="6"/>
      <c r="UM2204" s="6"/>
      <c r="UN2204" s="6"/>
      <c r="UO2204" s="6"/>
      <c r="UP2204" s="6"/>
      <c r="UQ2204" s="6"/>
      <c r="UR2204" s="6"/>
      <c r="US2204" s="6"/>
      <c r="UT2204" s="6"/>
      <c r="UU2204" s="6"/>
      <c r="UV2204" s="6"/>
      <c r="UW2204" s="6"/>
      <c r="UX2204" s="6"/>
      <c r="UY2204" s="6"/>
      <c r="UZ2204" s="6"/>
      <c r="VA2204" s="6"/>
      <c r="VM2204" s="6"/>
      <c r="VN2204" s="6"/>
      <c r="VO2204" s="6"/>
      <c r="VP2204" s="6"/>
      <c r="VQ2204" s="6"/>
      <c r="VR2204" s="6"/>
      <c r="VS2204" s="6"/>
      <c r="VT2204" s="6"/>
      <c r="VU2204" s="6"/>
      <c r="VV2204" s="6"/>
      <c r="VW2204" s="6"/>
      <c r="VX2204" s="6"/>
      <c r="VY2204" s="6"/>
      <c r="VZ2204" s="6"/>
      <c r="WA2204" s="6"/>
      <c r="WB2204" s="6"/>
      <c r="WC2204" s="6"/>
      <c r="WD2204" s="6"/>
      <c r="WE2204" s="6"/>
      <c r="WF2204" s="6"/>
      <c r="WO2204" s="6"/>
      <c r="WP2204" s="6"/>
      <c r="WQ2204" s="6"/>
      <c r="WR2204" s="6"/>
      <c r="WS2204" s="6"/>
      <c r="WT2204" s="6"/>
      <c r="WU2204" s="6"/>
      <c r="WV2204" s="6"/>
      <c r="WW2204" s="6"/>
      <c r="WX2204" s="6"/>
      <c r="WY2204" s="6"/>
      <c r="WZ2204" s="6"/>
      <c r="XA2204" s="6"/>
      <c r="XB2204" s="6"/>
      <c r="XC2204" s="6"/>
      <c r="XD2204" s="6"/>
      <c r="XE2204" s="6"/>
      <c r="XF2204" s="6"/>
      <c r="XG2204" s="6"/>
      <c r="XH2204" s="6"/>
    </row>
    <row r="2205" spans="2:632" s="4" customFormat="1" x14ac:dyDescent="0.2">
      <c r="B2205" s="6"/>
      <c r="C2205" s="6"/>
      <c r="E2205" s="6"/>
      <c r="UH2205" s="6"/>
      <c r="UI2205" s="6"/>
      <c r="UJ2205" s="6"/>
      <c r="UK2205" s="6"/>
      <c r="UL2205" s="6"/>
      <c r="UM2205" s="6"/>
      <c r="UN2205" s="6"/>
      <c r="UO2205" s="6"/>
      <c r="UP2205" s="6"/>
      <c r="UQ2205" s="6"/>
      <c r="UR2205" s="6"/>
      <c r="US2205" s="6"/>
      <c r="UT2205" s="6"/>
      <c r="UU2205" s="6"/>
      <c r="UV2205" s="6"/>
      <c r="UW2205" s="6"/>
      <c r="UX2205" s="6"/>
      <c r="UY2205" s="6"/>
      <c r="UZ2205" s="6"/>
      <c r="VA2205" s="6"/>
      <c r="VM2205" s="6"/>
      <c r="VN2205" s="6"/>
      <c r="VO2205" s="6"/>
      <c r="VP2205" s="6"/>
      <c r="VQ2205" s="6"/>
      <c r="VR2205" s="6"/>
      <c r="VS2205" s="6"/>
      <c r="VT2205" s="6"/>
      <c r="VU2205" s="6"/>
      <c r="VV2205" s="6"/>
      <c r="VW2205" s="6"/>
      <c r="VX2205" s="6"/>
      <c r="VY2205" s="6"/>
      <c r="VZ2205" s="6"/>
      <c r="WA2205" s="6"/>
      <c r="WB2205" s="6"/>
      <c r="WC2205" s="6"/>
      <c r="WD2205" s="6"/>
      <c r="WE2205" s="6"/>
      <c r="WF2205" s="6"/>
      <c r="WO2205" s="6"/>
      <c r="WP2205" s="6"/>
      <c r="WQ2205" s="6"/>
      <c r="WR2205" s="6"/>
      <c r="WS2205" s="6"/>
      <c r="WT2205" s="6"/>
      <c r="WU2205" s="6"/>
      <c r="WV2205" s="6"/>
      <c r="WW2205" s="6"/>
      <c r="WX2205" s="6"/>
      <c r="WY2205" s="6"/>
      <c r="WZ2205" s="6"/>
      <c r="XA2205" s="6"/>
      <c r="XB2205" s="6"/>
      <c r="XC2205" s="6"/>
      <c r="XD2205" s="6"/>
      <c r="XE2205" s="6"/>
      <c r="XF2205" s="6"/>
      <c r="XG2205" s="6"/>
      <c r="XH2205" s="6"/>
    </row>
    <row r="2206" spans="2:632" s="4" customFormat="1" x14ac:dyDescent="0.2">
      <c r="B2206" s="6"/>
      <c r="C2206" s="6"/>
      <c r="E2206" s="6"/>
      <c r="UH2206" s="6"/>
      <c r="UI2206" s="6"/>
      <c r="UJ2206" s="6"/>
      <c r="UK2206" s="6"/>
      <c r="UL2206" s="6"/>
      <c r="UM2206" s="6"/>
      <c r="UN2206" s="6"/>
      <c r="UO2206" s="6"/>
      <c r="UP2206" s="6"/>
      <c r="UQ2206" s="6"/>
      <c r="UR2206" s="6"/>
      <c r="US2206" s="6"/>
      <c r="UT2206" s="6"/>
      <c r="UU2206" s="6"/>
      <c r="UV2206" s="6"/>
      <c r="UW2206" s="6"/>
      <c r="UX2206" s="6"/>
      <c r="UY2206" s="6"/>
      <c r="UZ2206" s="6"/>
      <c r="VA2206" s="6"/>
      <c r="VM2206" s="6"/>
      <c r="VN2206" s="6"/>
      <c r="VO2206" s="6"/>
      <c r="VP2206" s="6"/>
      <c r="VQ2206" s="6"/>
      <c r="VR2206" s="6"/>
      <c r="VS2206" s="6"/>
      <c r="VT2206" s="6"/>
      <c r="VU2206" s="6"/>
      <c r="VV2206" s="6"/>
      <c r="VW2206" s="6"/>
      <c r="VX2206" s="6"/>
      <c r="VY2206" s="6"/>
      <c r="VZ2206" s="6"/>
      <c r="WA2206" s="6"/>
      <c r="WB2206" s="6"/>
      <c r="WC2206" s="6"/>
      <c r="WD2206" s="6"/>
      <c r="WE2206" s="6"/>
      <c r="WF2206" s="6"/>
      <c r="WO2206" s="6"/>
      <c r="WP2206" s="6"/>
      <c r="WQ2206" s="6"/>
      <c r="WR2206" s="6"/>
      <c r="WS2206" s="6"/>
      <c r="WT2206" s="6"/>
      <c r="WU2206" s="6"/>
      <c r="WV2206" s="6"/>
      <c r="WW2206" s="6"/>
      <c r="WX2206" s="6"/>
      <c r="WY2206" s="6"/>
      <c r="WZ2206" s="6"/>
      <c r="XA2206" s="6"/>
      <c r="XB2206" s="6"/>
      <c r="XC2206" s="6"/>
      <c r="XD2206" s="6"/>
      <c r="XE2206" s="6"/>
      <c r="XF2206" s="6"/>
      <c r="XG2206" s="6"/>
      <c r="XH2206" s="6"/>
    </row>
    <row r="2207" spans="2:632" s="4" customFormat="1" x14ac:dyDescent="0.2">
      <c r="B2207" s="6"/>
      <c r="C2207" s="6"/>
      <c r="E2207" s="6"/>
      <c r="UH2207" s="6"/>
      <c r="UI2207" s="6"/>
      <c r="UJ2207" s="6"/>
      <c r="UK2207" s="6"/>
      <c r="UL2207" s="6"/>
      <c r="UM2207" s="6"/>
      <c r="UN2207" s="6"/>
      <c r="UO2207" s="6"/>
      <c r="UP2207" s="6"/>
      <c r="UQ2207" s="6"/>
      <c r="UR2207" s="6"/>
      <c r="US2207" s="6"/>
      <c r="UT2207" s="6"/>
      <c r="UU2207" s="6"/>
      <c r="UV2207" s="6"/>
      <c r="UW2207" s="6"/>
      <c r="UX2207" s="6"/>
      <c r="UY2207" s="6"/>
      <c r="UZ2207" s="6"/>
      <c r="VA2207" s="6"/>
      <c r="VM2207" s="6"/>
      <c r="VN2207" s="6"/>
      <c r="VO2207" s="6"/>
      <c r="VP2207" s="6"/>
      <c r="VQ2207" s="6"/>
      <c r="VR2207" s="6"/>
      <c r="VS2207" s="6"/>
      <c r="VT2207" s="6"/>
      <c r="VU2207" s="6"/>
      <c r="VV2207" s="6"/>
      <c r="VW2207" s="6"/>
      <c r="VX2207" s="6"/>
      <c r="VY2207" s="6"/>
      <c r="VZ2207" s="6"/>
      <c r="WA2207" s="6"/>
      <c r="WB2207" s="6"/>
      <c r="WC2207" s="6"/>
      <c r="WD2207" s="6"/>
      <c r="WE2207" s="6"/>
      <c r="WF2207" s="6"/>
      <c r="WO2207" s="6"/>
      <c r="WP2207" s="6"/>
      <c r="WQ2207" s="6"/>
      <c r="WR2207" s="6"/>
      <c r="WS2207" s="6"/>
      <c r="WT2207" s="6"/>
      <c r="WU2207" s="6"/>
      <c r="WV2207" s="6"/>
      <c r="WW2207" s="6"/>
      <c r="WX2207" s="6"/>
      <c r="WY2207" s="6"/>
      <c r="WZ2207" s="6"/>
      <c r="XA2207" s="6"/>
      <c r="XB2207" s="6"/>
      <c r="XC2207" s="6"/>
      <c r="XD2207" s="6"/>
      <c r="XE2207" s="6"/>
      <c r="XF2207" s="6"/>
      <c r="XG2207" s="6"/>
      <c r="XH2207" s="6"/>
    </row>
    <row r="2208" spans="2:632" s="4" customFormat="1" x14ac:dyDescent="0.2">
      <c r="B2208" s="6"/>
      <c r="C2208" s="6"/>
      <c r="E2208" s="6"/>
      <c r="UH2208" s="6"/>
      <c r="UI2208" s="6"/>
      <c r="UJ2208" s="6"/>
      <c r="UK2208" s="6"/>
      <c r="UL2208" s="6"/>
      <c r="UM2208" s="6"/>
      <c r="UN2208" s="6"/>
      <c r="UO2208" s="6"/>
      <c r="UP2208" s="6"/>
      <c r="UQ2208" s="6"/>
      <c r="UR2208" s="6"/>
      <c r="US2208" s="6"/>
      <c r="UT2208" s="6"/>
      <c r="UU2208" s="6"/>
      <c r="UV2208" s="6"/>
      <c r="UW2208" s="6"/>
      <c r="UX2208" s="6"/>
      <c r="UY2208" s="6"/>
      <c r="UZ2208" s="6"/>
      <c r="VA2208" s="6"/>
      <c r="VM2208" s="6"/>
      <c r="VN2208" s="6"/>
      <c r="VO2208" s="6"/>
      <c r="VP2208" s="6"/>
      <c r="VQ2208" s="6"/>
      <c r="VR2208" s="6"/>
      <c r="VS2208" s="6"/>
      <c r="VT2208" s="6"/>
      <c r="VU2208" s="6"/>
      <c r="VV2208" s="6"/>
      <c r="VW2208" s="6"/>
      <c r="VX2208" s="6"/>
      <c r="VY2208" s="6"/>
      <c r="VZ2208" s="6"/>
      <c r="WA2208" s="6"/>
      <c r="WB2208" s="6"/>
      <c r="WC2208" s="6"/>
      <c r="WD2208" s="6"/>
      <c r="WE2208" s="6"/>
      <c r="WF2208" s="6"/>
      <c r="WO2208" s="6"/>
      <c r="WP2208" s="6"/>
      <c r="WQ2208" s="6"/>
      <c r="WR2208" s="6"/>
      <c r="WS2208" s="6"/>
      <c r="WT2208" s="6"/>
      <c r="WU2208" s="6"/>
      <c r="WV2208" s="6"/>
      <c r="WW2208" s="6"/>
      <c r="WX2208" s="6"/>
      <c r="WY2208" s="6"/>
      <c r="WZ2208" s="6"/>
      <c r="XA2208" s="6"/>
      <c r="XB2208" s="6"/>
      <c r="XC2208" s="6"/>
      <c r="XD2208" s="6"/>
      <c r="XE2208" s="6"/>
      <c r="XF2208" s="6"/>
      <c r="XG2208" s="6"/>
      <c r="XH2208" s="6"/>
    </row>
    <row r="2209" spans="2:632" s="4" customFormat="1" x14ac:dyDescent="0.2">
      <c r="B2209" s="6"/>
      <c r="C2209" s="6"/>
      <c r="E2209" s="6"/>
      <c r="UH2209" s="6"/>
      <c r="UI2209" s="6"/>
      <c r="UJ2209" s="6"/>
      <c r="UK2209" s="6"/>
      <c r="UL2209" s="6"/>
      <c r="UM2209" s="6"/>
      <c r="UN2209" s="6"/>
      <c r="UO2209" s="6"/>
      <c r="UP2209" s="6"/>
      <c r="UQ2209" s="6"/>
      <c r="UR2209" s="6"/>
      <c r="US2209" s="6"/>
      <c r="UT2209" s="6"/>
      <c r="UU2209" s="6"/>
      <c r="UV2209" s="6"/>
      <c r="UW2209" s="6"/>
      <c r="UX2209" s="6"/>
      <c r="UY2209" s="6"/>
      <c r="UZ2209" s="6"/>
      <c r="VA2209" s="6"/>
      <c r="VM2209" s="6"/>
      <c r="VN2209" s="6"/>
      <c r="VO2209" s="6"/>
      <c r="VP2209" s="6"/>
      <c r="VQ2209" s="6"/>
      <c r="VR2209" s="6"/>
      <c r="VS2209" s="6"/>
      <c r="VT2209" s="6"/>
      <c r="VU2209" s="6"/>
      <c r="VV2209" s="6"/>
      <c r="VW2209" s="6"/>
      <c r="VX2209" s="6"/>
      <c r="VY2209" s="6"/>
      <c r="VZ2209" s="6"/>
      <c r="WA2209" s="6"/>
      <c r="WB2209" s="6"/>
      <c r="WC2209" s="6"/>
      <c r="WD2209" s="6"/>
      <c r="WE2209" s="6"/>
      <c r="WF2209" s="6"/>
      <c r="WO2209" s="6"/>
      <c r="WP2209" s="6"/>
      <c r="WQ2209" s="6"/>
      <c r="WR2209" s="6"/>
      <c r="WS2209" s="6"/>
      <c r="WT2209" s="6"/>
      <c r="WU2209" s="6"/>
      <c r="WV2209" s="6"/>
      <c r="WW2209" s="6"/>
      <c r="WX2209" s="6"/>
      <c r="WY2209" s="6"/>
      <c r="WZ2209" s="6"/>
      <c r="XA2209" s="6"/>
      <c r="XB2209" s="6"/>
      <c r="XC2209" s="6"/>
      <c r="XD2209" s="6"/>
      <c r="XE2209" s="6"/>
      <c r="XF2209" s="6"/>
      <c r="XG2209" s="6"/>
      <c r="XH2209" s="6"/>
    </row>
    <row r="2210" spans="2:632" s="4" customFormat="1" x14ac:dyDescent="0.2">
      <c r="B2210" s="6"/>
      <c r="C2210" s="6"/>
      <c r="E2210" s="6"/>
      <c r="UH2210" s="6"/>
      <c r="UI2210" s="6"/>
      <c r="UJ2210" s="6"/>
      <c r="UK2210" s="6"/>
      <c r="UL2210" s="6"/>
      <c r="UM2210" s="6"/>
      <c r="UN2210" s="6"/>
      <c r="UO2210" s="6"/>
      <c r="UP2210" s="6"/>
      <c r="UQ2210" s="6"/>
      <c r="UR2210" s="6"/>
      <c r="US2210" s="6"/>
      <c r="UT2210" s="6"/>
      <c r="UU2210" s="6"/>
      <c r="UV2210" s="6"/>
      <c r="UW2210" s="6"/>
      <c r="UX2210" s="6"/>
      <c r="UY2210" s="6"/>
      <c r="UZ2210" s="6"/>
      <c r="VA2210" s="6"/>
      <c r="VM2210" s="6"/>
      <c r="VN2210" s="6"/>
      <c r="VO2210" s="6"/>
      <c r="VP2210" s="6"/>
      <c r="VQ2210" s="6"/>
      <c r="VR2210" s="6"/>
      <c r="VS2210" s="6"/>
      <c r="VT2210" s="6"/>
      <c r="VU2210" s="6"/>
      <c r="VV2210" s="6"/>
      <c r="VW2210" s="6"/>
      <c r="VX2210" s="6"/>
      <c r="VY2210" s="6"/>
      <c r="VZ2210" s="6"/>
      <c r="WA2210" s="6"/>
      <c r="WB2210" s="6"/>
      <c r="WC2210" s="6"/>
      <c r="WD2210" s="6"/>
      <c r="WE2210" s="6"/>
      <c r="WF2210" s="6"/>
      <c r="WO2210" s="6"/>
      <c r="WP2210" s="6"/>
      <c r="WQ2210" s="6"/>
      <c r="WR2210" s="6"/>
      <c r="WS2210" s="6"/>
      <c r="WT2210" s="6"/>
      <c r="WU2210" s="6"/>
      <c r="WV2210" s="6"/>
      <c r="WW2210" s="6"/>
      <c r="WX2210" s="6"/>
      <c r="WY2210" s="6"/>
      <c r="WZ2210" s="6"/>
      <c r="XA2210" s="6"/>
      <c r="XB2210" s="6"/>
      <c r="XC2210" s="6"/>
      <c r="XD2210" s="6"/>
      <c r="XE2210" s="6"/>
      <c r="XF2210" s="6"/>
      <c r="XG2210" s="6"/>
      <c r="XH2210" s="6"/>
    </row>
    <row r="2211" spans="2:632" s="4" customFormat="1" x14ac:dyDescent="0.2">
      <c r="B2211" s="6"/>
      <c r="C2211" s="6"/>
      <c r="E2211" s="6"/>
      <c r="UH2211" s="6"/>
      <c r="UI2211" s="6"/>
      <c r="UJ2211" s="6"/>
      <c r="UK2211" s="6"/>
      <c r="UL2211" s="6"/>
      <c r="UM2211" s="6"/>
      <c r="UN2211" s="6"/>
      <c r="UO2211" s="6"/>
      <c r="UP2211" s="6"/>
      <c r="UQ2211" s="6"/>
      <c r="UR2211" s="6"/>
      <c r="US2211" s="6"/>
      <c r="UT2211" s="6"/>
      <c r="UU2211" s="6"/>
      <c r="UV2211" s="6"/>
      <c r="UW2211" s="6"/>
      <c r="UX2211" s="6"/>
      <c r="UY2211" s="6"/>
      <c r="UZ2211" s="6"/>
      <c r="VA2211" s="6"/>
      <c r="VM2211" s="6"/>
      <c r="VN2211" s="6"/>
      <c r="VO2211" s="6"/>
      <c r="VP2211" s="6"/>
      <c r="VQ2211" s="6"/>
      <c r="VR2211" s="6"/>
      <c r="VS2211" s="6"/>
      <c r="VT2211" s="6"/>
      <c r="VU2211" s="6"/>
      <c r="VV2211" s="6"/>
      <c r="VW2211" s="6"/>
      <c r="VX2211" s="6"/>
      <c r="VY2211" s="6"/>
      <c r="VZ2211" s="6"/>
      <c r="WA2211" s="6"/>
      <c r="WB2211" s="6"/>
      <c r="WC2211" s="6"/>
      <c r="WD2211" s="6"/>
      <c r="WE2211" s="6"/>
      <c r="WF2211" s="6"/>
      <c r="WO2211" s="6"/>
      <c r="WP2211" s="6"/>
      <c r="WQ2211" s="6"/>
      <c r="WR2211" s="6"/>
      <c r="WS2211" s="6"/>
      <c r="WT2211" s="6"/>
      <c r="WU2211" s="6"/>
      <c r="WV2211" s="6"/>
      <c r="WW2211" s="6"/>
      <c r="WX2211" s="6"/>
      <c r="WY2211" s="6"/>
      <c r="WZ2211" s="6"/>
      <c r="XA2211" s="6"/>
      <c r="XB2211" s="6"/>
      <c r="XC2211" s="6"/>
      <c r="XD2211" s="6"/>
      <c r="XE2211" s="6"/>
      <c r="XF2211" s="6"/>
      <c r="XG2211" s="6"/>
      <c r="XH2211" s="6"/>
    </row>
    <row r="2212" spans="2:632" s="4" customFormat="1" x14ac:dyDescent="0.2">
      <c r="B2212" s="6"/>
      <c r="C2212" s="6"/>
      <c r="E2212" s="6"/>
      <c r="UH2212" s="6"/>
      <c r="UI2212" s="6"/>
      <c r="UJ2212" s="6"/>
      <c r="UK2212" s="6"/>
      <c r="UL2212" s="6"/>
      <c r="UM2212" s="6"/>
      <c r="UN2212" s="6"/>
      <c r="UO2212" s="6"/>
      <c r="UP2212" s="6"/>
      <c r="UQ2212" s="6"/>
      <c r="UR2212" s="6"/>
      <c r="US2212" s="6"/>
      <c r="UT2212" s="6"/>
      <c r="UU2212" s="6"/>
      <c r="UV2212" s="6"/>
      <c r="UW2212" s="6"/>
      <c r="UX2212" s="6"/>
      <c r="UY2212" s="6"/>
      <c r="UZ2212" s="6"/>
      <c r="VA2212" s="6"/>
      <c r="VM2212" s="6"/>
      <c r="VN2212" s="6"/>
      <c r="VO2212" s="6"/>
      <c r="VP2212" s="6"/>
      <c r="VQ2212" s="6"/>
      <c r="VR2212" s="6"/>
      <c r="VS2212" s="6"/>
      <c r="VT2212" s="6"/>
      <c r="VU2212" s="6"/>
      <c r="VV2212" s="6"/>
      <c r="VW2212" s="6"/>
      <c r="VX2212" s="6"/>
      <c r="VY2212" s="6"/>
      <c r="VZ2212" s="6"/>
      <c r="WA2212" s="6"/>
      <c r="WB2212" s="6"/>
      <c r="WC2212" s="6"/>
      <c r="WD2212" s="6"/>
      <c r="WE2212" s="6"/>
      <c r="WF2212" s="6"/>
      <c r="WO2212" s="6"/>
      <c r="WP2212" s="6"/>
      <c r="WQ2212" s="6"/>
      <c r="WR2212" s="6"/>
      <c r="WS2212" s="6"/>
      <c r="WT2212" s="6"/>
      <c r="WU2212" s="6"/>
      <c r="WV2212" s="6"/>
      <c r="WW2212" s="6"/>
      <c r="WX2212" s="6"/>
      <c r="WY2212" s="6"/>
      <c r="WZ2212" s="6"/>
      <c r="XA2212" s="6"/>
      <c r="XB2212" s="6"/>
      <c r="XC2212" s="6"/>
      <c r="XD2212" s="6"/>
      <c r="XE2212" s="6"/>
      <c r="XF2212" s="6"/>
      <c r="XG2212" s="6"/>
      <c r="XH2212" s="6"/>
    </row>
    <row r="2213" spans="2:632" s="4" customFormat="1" x14ac:dyDescent="0.2">
      <c r="B2213" s="6"/>
      <c r="C2213" s="6"/>
      <c r="E2213" s="6"/>
      <c r="UH2213" s="6"/>
      <c r="UI2213" s="6"/>
      <c r="UJ2213" s="6"/>
      <c r="UK2213" s="6"/>
      <c r="UL2213" s="6"/>
      <c r="UM2213" s="6"/>
      <c r="UN2213" s="6"/>
      <c r="UO2213" s="6"/>
      <c r="UP2213" s="6"/>
      <c r="UQ2213" s="6"/>
      <c r="UR2213" s="6"/>
      <c r="US2213" s="6"/>
      <c r="UT2213" s="6"/>
      <c r="UU2213" s="6"/>
      <c r="UV2213" s="6"/>
      <c r="UW2213" s="6"/>
      <c r="UX2213" s="6"/>
      <c r="UY2213" s="6"/>
      <c r="UZ2213" s="6"/>
      <c r="VA2213" s="6"/>
      <c r="VM2213" s="6"/>
      <c r="VN2213" s="6"/>
      <c r="VO2213" s="6"/>
      <c r="VP2213" s="6"/>
      <c r="VQ2213" s="6"/>
      <c r="VR2213" s="6"/>
      <c r="VS2213" s="6"/>
      <c r="VT2213" s="6"/>
      <c r="VU2213" s="6"/>
      <c r="VV2213" s="6"/>
      <c r="VW2213" s="6"/>
      <c r="VX2213" s="6"/>
      <c r="VY2213" s="6"/>
      <c r="VZ2213" s="6"/>
      <c r="WA2213" s="6"/>
      <c r="WB2213" s="6"/>
      <c r="WC2213" s="6"/>
      <c r="WD2213" s="6"/>
      <c r="WE2213" s="6"/>
      <c r="WF2213" s="6"/>
      <c r="WO2213" s="6"/>
      <c r="WP2213" s="6"/>
      <c r="WQ2213" s="6"/>
      <c r="WR2213" s="6"/>
      <c r="WS2213" s="6"/>
      <c r="WT2213" s="6"/>
      <c r="WU2213" s="6"/>
      <c r="WV2213" s="6"/>
      <c r="WW2213" s="6"/>
      <c r="WX2213" s="6"/>
      <c r="WY2213" s="6"/>
      <c r="WZ2213" s="6"/>
      <c r="XA2213" s="6"/>
      <c r="XB2213" s="6"/>
      <c r="XC2213" s="6"/>
      <c r="XD2213" s="6"/>
      <c r="XE2213" s="6"/>
      <c r="XF2213" s="6"/>
      <c r="XG2213" s="6"/>
      <c r="XH2213" s="6"/>
    </row>
    <row r="2214" spans="2:632" s="4" customFormat="1" x14ac:dyDescent="0.2">
      <c r="B2214" s="6"/>
      <c r="C2214" s="6"/>
      <c r="E2214" s="6"/>
      <c r="UH2214" s="6"/>
      <c r="UI2214" s="6"/>
      <c r="UJ2214" s="6"/>
      <c r="UK2214" s="6"/>
      <c r="UL2214" s="6"/>
      <c r="UM2214" s="6"/>
      <c r="UN2214" s="6"/>
      <c r="UO2214" s="6"/>
      <c r="UP2214" s="6"/>
      <c r="UQ2214" s="6"/>
      <c r="UR2214" s="6"/>
      <c r="US2214" s="6"/>
      <c r="UT2214" s="6"/>
      <c r="UU2214" s="6"/>
      <c r="UV2214" s="6"/>
      <c r="UW2214" s="6"/>
      <c r="UX2214" s="6"/>
      <c r="UY2214" s="6"/>
      <c r="UZ2214" s="6"/>
      <c r="VA2214" s="6"/>
      <c r="VM2214" s="6"/>
      <c r="VN2214" s="6"/>
      <c r="VO2214" s="6"/>
      <c r="VP2214" s="6"/>
      <c r="VQ2214" s="6"/>
      <c r="VR2214" s="6"/>
      <c r="VS2214" s="6"/>
      <c r="VT2214" s="6"/>
      <c r="VU2214" s="6"/>
      <c r="VV2214" s="6"/>
      <c r="VW2214" s="6"/>
      <c r="VX2214" s="6"/>
      <c r="VY2214" s="6"/>
      <c r="VZ2214" s="6"/>
      <c r="WA2214" s="6"/>
      <c r="WB2214" s="6"/>
      <c r="WC2214" s="6"/>
      <c r="WD2214" s="6"/>
      <c r="WE2214" s="6"/>
      <c r="WF2214" s="6"/>
      <c r="WO2214" s="6"/>
      <c r="WP2214" s="6"/>
      <c r="WQ2214" s="6"/>
      <c r="WR2214" s="6"/>
      <c r="WS2214" s="6"/>
      <c r="WT2214" s="6"/>
      <c r="WU2214" s="6"/>
      <c r="WV2214" s="6"/>
      <c r="WW2214" s="6"/>
      <c r="WX2214" s="6"/>
      <c r="WY2214" s="6"/>
      <c r="WZ2214" s="6"/>
      <c r="XA2214" s="6"/>
      <c r="XB2214" s="6"/>
      <c r="XC2214" s="6"/>
      <c r="XD2214" s="6"/>
      <c r="XE2214" s="6"/>
      <c r="XF2214" s="6"/>
      <c r="XG2214" s="6"/>
      <c r="XH2214" s="6"/>
    </row>
    <row r="2215" spans="2:632" s="4" customFormat="1" x14ac:dyDescent="0.2">
      <c r="B2215" s="6"/>
      <c r="C2215" s="6"/>
      <c r="E2215" s="6"/>
      <c r="UH2215" s="6"/>
      <c r="UI2215" s="6"/>
      <c r="UJ2215" s="6"/>
      <c r="UK2215" s="6"/>
      <c r="UL2215" s="6"/>
      <c r="UM2215" s="6"/>
      <c r="UN2215" s="6"/>
      <c r="UO2215" s="6"/>
      <c r="UP2215" s="6"/>
      <c r="UQ2215" s="6"/>
      <c r="UR2215" s="6"/>
      <c r="US2215" s="6"/>
      <c r="UT2215" s="6"/>
      <c r="UU2215" s="6"/>
      <c r="UV2215" s="6"/>
      <c r="UW2215" s="6"/>
      <c r="UX2215" s="6"/>
      <c r="UY2215" s="6"/>
      <c r="UZ2215" s="6"/>
      <c r="VA2215" s="6"/>
      <c r="VM2215" s="6"/>
      <c r="VN2215" s="6"/>
      <c r="VO2215" s="6"/>
      <c r="VP2215" s="6"/>
      <c r="VQ2215" s="6"/>
      <c r="VR2215" s="6"/>
      <c r="VS2215" s="6"/>
      <c r="VT2215" s="6"/>
      <c r="VU2215" s="6"/>
      <c r="VV2215" s="6"/>
      <c r="VW2215" s="6"/>
      <c r="VX2215" s="6"/>
      <c r="VY2215" s="6"/>
      <c r="VZ2215" s="6"/>
      <c r="WA2215" s="6"/>
      <c r="WB2215" s="6"/>
      <c r="WC2215" s="6"/>
      <c r="WD2215" s="6"/>
      <c r="WE2215" s="6"/>
      <c r="WF2215" s="6"/>
      <c r="WO2215" s="6"/>
      <c r="WP2215" s="6"/>
      <c r="WQ2215" s="6"/>
      <c r="WR2215" s="6"/>
      <c r="WS2215" s="6"/>
      <c r="WT2215" s="6"/>
      <c r="WU2215" s="6"/>
      <c r="WV2215" s="6"/>
      <c r="WW2215" s="6"/>
      <c r="WX2215" s="6"/>
      <c r="WY2215" s="6"/>
      <c r="WZ2215" s="6"/>
      <c r="XA2215" s="6"/>
      <c r="XB2215" s="6"/>
      <c r="XC2215" s="6"/>
      <c r="XD2215" s="6"/>
      <c r="XE2215" s="6"/>
      <c r="XF2215" s="6"/>
      <c r="XG2215" s="6"/>
      <c r="XH2215" s="6"/>
    </row>
    <row r="2216" spans="2:632" s="4" customFormat="1" x14ac:dyDescent="0.2">
      <c r="B2216" s="6"/>
      <c r="C2216" s="6"/>
      <c r="E2216" s="6"/>
      <c r="UH2216" s="6"/>
      <c r="UI2216" s="6"/>
      <c r="UJ2216" s="6"/>
      <c r="UK2216" s="6"/>
      <c r="UL2216" s="6"/>
      <c r="UM2216" s="6"/>
      <c r="UN2216" s="6"/>
      <c r="UO2216" s="6"/>
      <c r="UP2216" s="6"/>
      <c r="UQ2216" s="6"/>
      <c r="UR2216" s="6"/>
      <c r="US2216" s="6"/>
      <c r="UT2216" s="6"/>
      <c r="UU2216" s="6"/>
      <c r="UV2216" s="6"/>
      <c r="UW2216" s="6"/>
      <c r="UX2216" s="6"/>
      <c r="UY2216" s="6"/>
      <c r="UZ2216" s="6"/>
      <c r="VA2216" s="6"/>
      <c r="VM2216" s="6"/>
      <c r="VN2216" s="6"/>
      <c r="VO2216" s="6"/>
      <c r="VP2216" s="6"/>
      <c r="VQ2216" s="6"/>
      <c r="VR2216" s="6"/>
      <c r="VS2216" s="6"/>
      <c r="VT2216" s="6"/>
      <c r="VU2216" s="6"/>
      <c r="VV2216" s="6"/>
      <c r="VW2216" s="6"/>
      <c r="VX2216" s="6"/>
      <c r="VY2216" s="6"/>
      <c r="VZ2216" s="6"/>
      <c r="WA2216" s="6"/>
      <c r="WB2216" s="6"/>
      <c r="WC2216" s="6"/>
      <c r="WD2216" s="6"/>
      <c r="WE2216" s="6"/>
      <c r="WF2216" s="6"/>
      <c r="WO2216" s="6"/>
      <c r="WP2216" s="6"/>
      <c r="WQ2216" s="6"/>
      <c r="WR2216" s="6"/>
      <c r="WS2216" s="6"/>
      <c r="WT2216" s="6"/>
      <c r="WU2216" s="6"/>
      <c r="WV2216" s="6"/>
      <c r="WW2216" s="6"/>
      <c r="WX2216" s="6"/>
      <c r="WY2216" s="6"/>
      <c r="WZ2216" s="6"/>
      <c r="XA2216" s="6"/>
      <c r="XB2216" s="6"/>
      <c r="XC2216" s="6"/>
      <c r="XD2216" s="6"/>
      <c r="XE2216" s="6"/>
      <c r="XF2216" s="6"/>
      <c r="XG2216" s="6"/>
      <c r="XH2216" s="6"/>
    </row>
    <row r="2217" spans="2:632" s="4" customFormat="1" x14ac:dyDescent="0.2">
      <c r="B2217" s="6"/>
      <c r="C2217" s="6"/>
      <c r="E2217" s="6"/>
      <c r="UH2217" s="6"/>
      <c r="UI2217" s="6"/>
      <c r="UJ2217" s="6"/>
      <c r="UK2217" s="6"/>
      <c r="UL2217" s="6"/>
      <c r="UM2217" s="6"/>
      <c r="UN2217" s="6"/>
      <c r="UO2217" s="6"/>
      <c r="UP2217" s="6"/>
      <c r="UQ2217" s="6"/>
      <c r="UR2217" s="6"/>
      <c r="US2217" s="6"/>
      <c r="UT2217" s="6"/>
      <c r="UU2217" s="6"/>
      <c r="UV2217" s="6"/>
      <c r="UW2217" s="6"/>
      <c r="UX2217" s="6"/>
      <c r="UY2217" s="6"/>
      <c r="UZ2217" s="6"/>
      <c r="VA2217" s="6"/>
      <c r="VM2217" s="6"/>
      <c r="VN2217" s="6"/>
      <c r="VO2217" s="6"/>
      <c r="VP2217" s="6"/>
      <c r="VQ2217" s="6"/>
      <c r="VR2217" s="6"/>
      <c r="VS2217" s="6"/>
      <c r="VT2217" s="6"/>
      <c r="VU2217" s="6"/>
      <c r="VV2217" s="6"/>
      <c r="VW2217" s="6"/>
      <c r="VX2217" s="6"/>
      <c r="VY2217" s="6"/>
      <c r="VZ2217" s="6"/>
      <c r="WA2217" s="6"/>
      <c r="WB2217" s="6"/>
      <c r="WC2217" s="6"/>
      <c r="WD2217" s="6"/>
      <c r="WE2217" s="6"/>
      <c r="WF2217" s="6"/>
      <c r="WO2217" s="6"/>
      <c r="WP2217" s="6"/>
      <c r="WQ2217" s="6"/>
      <c r="WR2217" s="6"/>
      <c r="WS2217" s="6"/>
      <c r="WT2217" s="6"/>
      <c r="WU2217" s="6"/>
      <c r="WV2217" s="6"/>
      <c r="WW2217" s="6"/>
      <c r="WX2217" s="6"/>
      <c r="WY2217" s="6"/>
      <c r="WZ2217" s="6"/>
      <c r="XA2217" s="6"/>
      <c r="XB2217" s="6"/>
      <c r="XC2217" s="6"/>
      <c r="XD2217" s="6"/>
      <c r="XE2217" s="6"/>
      <c r="XF2217" s="6"/>
      <c r="XG2217" s="6"/>
      <c r="XH2217" s="6"/>
    </row>
    <row r="2218" spans="2:632" s="4" customFormat="1" x14ac:dyDescent="0.2">
      <c r="B2218" s="6"/>
      <c r="C2218" s="6"/>
      <c r="E2218" s="6"/>
      <c r="UH2218" s="6"/>
      <c r="UI2218" s="6"/>
      <c r="UJ2218" s="6"/>
      <c r="UK2218" s="6"/>
      <c r="UL2218" s="6"/>
      <c r="UM2218" s="6"/>
      <c r="UN2218" s="6"/>
      <c r="UO2218" s="6"/>
      <c r="UP2218" s="6"/>
      <c r="UQ2218" s="6"/>
      <c r="UR2218" s="6"/>
      <c r="US2218" s="6"/>
      <c r="UT2218" s="6"/>
      <c r="UU2218" s="6"/>
      <c r="UV2218" s="6"/>
      <c r="UW2218" s="6"/>
      <c r="UX2218" s="6"/>
      <c r="UY2218" s="6"/>
      <c r="UZ2218" s="6"/>
      <c r="VA2218" s="6"/>
      <c r="VM2218" s="6"/>
      <c r="VN2218" s="6"/>
      <c r="VO2218" s="6"/>
      <c r="VP2218" s="6"/>
      <c r="VQ2218" s="6"/>
      <c r="VR2218" s="6"/>
      <c r="VS2218" s="6"/>
      <c r="VT2218" s="6"/>
      <c r="VU2218" s="6"/>
      <c r="VV2218" s="6"/>
      <c r="VW2218" s="6"/>
      <c r="VX2218" s="6"/>
      <c r="VY2218" s="6"/>
      <c r="VZ2218" s="6"/>
      <c r="WA2218" s="6"/>
      <c r="WB2218" s="6"/>
      <c r="WC2218" s="6"/>
      <c r="WD2218" s="6"/>
      <c r="WE2218" s="6"/>
      <c r="WF2218" s="6"/>
      <c r="WO2218" s="6"/>
      <c r="WP2218" s="6"/>
      <c r="WQ2218" s="6"/>
      <c r="WR2218" s="6"/>
      <c r="WS2218" s="6"/>
      <c r="WT2218" s="6"/>
      <c r="WU2218" s="6"/>
      <c r="WV2218" s="6"/>
      <c r="WW2218" s="6"/>
      <c r="WX2218" s="6"/>
      <c r="WY2218" s="6"/>
      <c r="WZ2218" s="6"/>
      <c r="XA2218" s="6"/>
      <c r="XB2218" s="6"/>
      <c r="XC2218" s="6"/>
      <c r="XD2218" s="6"/>
      <c r="XE2218" s="6"/>
      <c r="XF2218" s="6"/>
      <c r="XG2218" s="6"/>
      <c r="XH2218" s="6"/>
    </row>
    <row r="2219" spans="2:632" s="4" customFormat="1" x14ac:dyDescent="0.2">
      <c r="B2219" s="6"/>
      <c r="C2219" s="6"/>
      <c r="E2219" s="6"/>
      <c r="UH2219" s="6"/>
      <c r="UI2219" s="6"/>
      <c r="UJ2219" s="6"/>
      <c r="UK2219" s="6"/>
      <c r="UL2219" s="6"/>
      <c r="UM2219" s="6"/>
      <c r="UN2219" s="6"/>
      <c r="UO2219" s="6"/>
      <c r="UP2219" s="6"/>
      <c r="UQ2219" s="6"/>
      <c r="UR2219" s="6"/>
      <c r="US2219" s="6"/>
      <c r="UT2219" s="6"/>
      <c r="UU2219" s="6"/>
      <c r="UV2219" s="6"/>
      <c r="UW2219" s="6"/>
      <c r="UX2219" s="6"/>
      <c r="UY2219" s="6"/>
      <c r="UZ2219" s="6"/>
      <c r="VA2219" s="6"/>
      <c r="VM2219" s="6"/>
      <c r="VN2219" s="6"/>
      <c r="VO2219" s="6"/>
      <c r="VP2219" s="6"/>
      <c r="VQ2219" s="6"/>
      <c r="VR2219" s="6"/>
      <c r="VS2219" s="6"/>
      <c r="VT2219" s="6"/>
      <c r="VU2219" s="6"/>
      <c r="VV2219" s="6"/>
      <c r="VW2219" s="6"/>
      <c r="VX2219" s="6"/>
      <c r="VY2219" s="6"/>
      <c r="VZ2219" s="6"/>
      <c r="WA2219" s="6"/>
      <c r="WB2219" s="6"/>
      <c r="WC2219" s="6"/>
      <c r="WD2219" s="6"/>
      <c r="WE2219" s="6"/>
      <c r="WF2219" s="6"/>
      <c r="WO2219" s="6"/>
      <c r="WP2219" s="6"/>
      <c r="WQ2219" s="6"/>
      <c r="WR2219" s="6"/>
      <c r="WS2219" s="6"/>
      <c r="WT2219" s="6"/>
      <c r="WU2219" s="6"/>
      <c r="WV2219" s="6"/>
      <c r="WW2219" s="6"/>
      <c r="WX2219" s="6"/>
      <c r="WY2219" s="6"/>
      <c r="WZ2219" s="6"/>
      <c r="XA2219" s="6"/>
      <c r="XB2219" s="6"/>
      <c r="XC2219" s="6"/>
      <c r="XD2219" s="6"/>
      <c r="XE2219" s="6"/>
      <c r="XF2219" s="6"/>
      <c r="XG2219" s="6"/>
      <c r="XH2219" s="6"/>
    </row>
    <row r="2220" spans="2:632" s="4" customFormat="1" x14ac:dyDescent="0.2">
      <c r="B2220" s="6"/>
      <c r="C2220" s="6"/>
      <c r="E2220" s="6"/>
      <c r="UH2220" s="6"/>
      <c r="UI2220" s="6"/>
      <c r="UJ2220" s="6"/>
      <c r="UK2220" s="6"/>
      <c r="UL2220" s="6"/>
      <c r="UM2220" s="6"/>
      <c r="UN2220" s="6"/>
      <c r="UO2220" s="6"/>
      <c r="UP2220" s="6"/>
      <c r="UQ2220" s="6"/>
      <c r="UR2220" s="6"/>
      <c r="US2220" s="6"/>
      <c r="UT2220" s="6"/>
      <c r="UU2220" s="6"/>
      <c r="UV2220" s="6"/>
      <c r="UW2220" s="6"/>
      <c r="UX2220" s="6"/>
      <c r="UY2220" s="6"/>
      <c r="UZ2220" s="6"/>
      <c r="VA2220" s="6"/>
      <c r="VM2220" s="6"/>
      <c r="VN2220" s="6"/>
      <c r="VO2220" s="6"/>
      <c r="VP2220" s="6"/>
      <c r="VQ2220" s="6"/>
      <c r="VR2220" s="6"/>
      <c r="VS2220" s="6"/>
      <c r="VT2220" s="6"/>
      <c r="VU2220" s="6"/>
      <c r="VV2220" s="6"/>
      <c r="VW2220" s="6"/>
      <c r="VX2220" s="6"/>
      <c r="VY2220" s="6"/>
      <c r="VZ2220" s="6"/>
      <c r="WA2220" s="6"/>
      <c r="WB2220" s="6"/>
      <c r="WC2220" s="6"/>
      <c r="WD2220" s="6"/>
      <c r="WE2220" s="6"/>
      <c r="WF2220" s="6"/>
      <c r="WO2220" s="6"/>
      <c r="WP2220" s="6"/>
      <c r="WQ2220" s="6"/>
      <c r="WR2220" s="6"/>
      <c r="WS2220" s="6"/>
      <c r="WT2220" s="6"/>
      <c r="WU2220" s="6"/>
      <c r="WV2220" s="6"/>
      <c r="WW2220" s="6"/>
      <c r="WX2220" s="6"/>
      <c r="WY2220" s="6"/>
      <c r="WZ2220" s="6"/>
      <c r="XA2220" s="6"/>
      <c r="XB2220" s="6"/>
      <c r="XC2220" s="6"/>
      <c r="XD2220" s="6"/>
      <c r="XE2220" s="6"/>
      <c r="XF2220" s="6"/>
      <c r="XG2220" s="6"/>
      <c r="XH2220" s="6"/>
    </row>
    <row r="2221" spans="2:632" s="4" customFormat="1" x14ac:dyDescent="0.2">
      <c r="B2221" s="6"/>
      <c r="C2221" s="6"/>
      <c r="E2221" s="6"/>
      <c r="UH2221" s="6"/>
      <c r="UI2221" s="6"/>
      <c r="UJ2221" s="6"/>
      <c r="UK2221" s="6"/>
      <c r="UL2221" s="6"/>
      <c r="UM2221" s="6"/>
      <c r="UN2221" s="6"/>
      <c r="UO2221" s="6"/>
      <c r="UP2221" s="6"/>
      <c r="UQ2221" s="6"/>
      <c r="UR2221" s="6"/>
      <c r="US2221" s="6"/>
      <c r="UT2221" s="6"/>
      <c r="UU2221" s="6"/>
      <c r="UV2221" s="6"/>
      <c r="UW2221" s="6"/>
      <c r="UX2221" s="6"/>
      <c r="UY2221" s="6"/>
      <c r="UZ2221" s="6"/>
      <c r="VA2221" s="6"/>
      <c r="VM2221" s="6"/>
      <c r="VN2221" s="6"/>
      <c r="VO2221" s="6"/>
      <c r="VP2221" s="6"/>
      <c r="VQ2221" s="6"/>
      <c r="VR2221" s="6"/>
      <c r="VS2221" s="6"/>
      <c r="VT2221" s="6"/>
      <c r="VU2221" s="6"/>
      <c r="VV2221" s="6"/>
      <c r="VW2221" s="6"/>
      <c r="VX2221" s="6"/>
      <c r="VY2221" s="6"/>
      <c r="VZ2221" s="6"/>
      <c r="WA2221" s="6"/>
      <c r="WB2221" s="6"/>
      <c r="WC2221" s="6"/>
      <c r="WD2221" s="6"/>
      <c r="WE2221" s="6"/>
      <c r="WF2221" s="6"/>
      <c r="WO2221" s="6"/>
      <c r="WP2221" s="6"/>
      <c r="WQ2221" s="6"/>
      <c r="WR2221" s="6"/>
      <c r="WS2221" s="6"/>
      <c r="WT2221" s="6"/>
      <c r="WU2221" s="6"/>
      <c r="WV2221" s="6"/>
      <c r="WW2221" s="6"/>
      <c r="WX2221" s="6"/>
      <c r="WY2221" s="6"/>
      <c r="WZ2221" s="6"/>
      <c r="XA2221" s="6"/>
      <c r="XB2221" s="6"/>
      <c r="XC2221" s="6"/>
      <c r="XD2221" s="6"/>
      <c r="XE2221" s="6"/>
      <c r="XF2221" s="6"/>
      <c r="XG2221" s="6"/>
      <c r="XH2221" s="6"/>
    </row>
    <row r="2222" spans="2:632" s="4" customFormat="1" x14ac:dyDescent="0.2">
      <c r="B2222" s="6"/>
      <c r="C2222" s="6"/>
      <c r="E2222" s="6"/>
      <c r="UH2222" s="6"/>
      <c r="UI2222" s="6"/>
      <c r="UJ2222" s="6"/>
      <c r="UK2222" s="6"/>
      <c r="UL2222" s="6"/>
      <c r="UM2222" s="6"/>
      <c r="UN2222" s="6"/>
      <c r="UO2222" s="6"/>
      <c r="UP2222" s="6"/>
      <c r="UQ2222" s="6"/>
      <c r="UR2222" s="6"/>
      <c r="US2222" s="6"/>
      <c r="UT2222" s="6"/>
      <c r="UU2222" s="6"/>
      <c r="UV2222" s="6"/>
      <c r="UW2222" s="6"/>
      <c r="UX2222" s="6"/>
      <c r="UY2222" s="6"/>
      <c r="UZ2222" s="6"/>
      <c r="VA2222" s="6"/>
      <c r="VM2222" s="6"/>
      <c r="VN2222" s="6"/>
      <c r="VO2222" s="6"/>
      <c r="VP2222" s="6"/>
      <c r="VQ2222" s="6"/>
      <c r="VR2222" s="6"/>
      <c r="VS2222" s="6"/>
      <c r="VT2222" s="6"/>
      <c r="VU2222" s="6"/>
      <c r="VV2222" s="6"/>
      <c r="VW2222" s="6"/>
      <c r="VX2222" s="6"/>
      <c r="VY2222" s="6"/>
      <c r="VZ2222" s="6"/>
      <c r="WA2222" s="6"/>
      <c r="WB2222" s="6"/>
      <c r="WC2222" s="6"/>
      <c r="WD2222" s="6"/>
      <c r="WE2222" s="6"/>
      <c r="WF2222" s="6"/>
      <c r="WO2222" s="6"/>
      <c r="WP2222" s="6"/>
      <c r="WQ2222" s="6"/>
      <c r="WR2222" s="6"/>
      <c r="WS2222" s="6"/>
      <c r="WT2222" s="6"/>
      <c r="WU2222" s="6"/>
      <c r="WV2222" s="6"/>
      <c r="WW2222" s="6"/>
      <c r="WX2222" s="6"/>
      <c r="WY2222" s="6"/>
      <c r="WZ2222" s="6"/>
      <c r="XA2222" s="6"/>
      <c r="XB2222" s="6"/>
      <c r="XC2222" s="6"/>
      <c r="XD2222" s="6"/>
      <c r="XE2222" s="6"/>
      <c r="XF2222" s="6"/>
      <c r="XG2222" s="6"/>
      <c r="XH2222" s="6"/>
    </row>
    <row r="2223" spans="2:632" s="4" customFormat="1" x14ac:dyDescent="0.2">
      <c r="B2223" s="6"/>
      <c r="C2223" s="6"/>
      <c r="E2223" s="6"/>
      <c r="UH2223" s="6"/>
      <c r="UI2223" s="6"/>
      <c r="UJ2223" s="6"/>
      <c r="UK2223" s="6"/>
      <c r="UL2223" s="6"/>
      <c r="UM2223" s="6"/>
      <c r="UN2223" s="6"/>
      <c r="UO2223" s="6"/>
      <c r="UP2223" s="6"/>
      <c r="UQ2223" s="6"/>
      <c r="UR2223" s="6"/>
      <c r="US2223" s="6"/>
      <c r="UT2223" s="6"/>
      <c r="UU2223" s="6"/>
      <c r="UV2223" s="6"/>
      <c r="UW2223" s="6"/>
      <c r="UX2223" s="6"/>
      <c r="UY2223" s="6"/>
      <c r="UZ2223" s="6"/>
      <c r="VA2223" s="6"/>
      <c r="VM2223" s="6"/>
      <c r="VN2223" s="6"/>
      <c r="VO2223" s="6"/>
      <c r="VP2223" s="6"/>
      <c r="VQ2223" s="6"/>
      <c r="VR2223" s="6"/>
      <c r="VS2223" s="6"/>
      <c r="VT2223" s="6"/>
      <c r="VU2223" s="6"/>
      <c r="VV2223" s="6"/>
      <c r="VW2223" s="6"/>
      <c r="VX2223" s="6"/>
      <c r="VY2223" s="6"/>
      <c r="VZ2223" s="6"/>
      <c r="WA2223" s="6"/>
      <c r="WB2223" s="6"/>
      <c r="WC2223" s="6"/>
      <c r="WD2223" s="6"/>
      <c r="WE2223" s="6"/>
      <c r="WF2223" s="6"/>
      <c r="WO2223" s="6"/>
      <c r="WP2223" s="6"/>
      <c r="WQ2223" s="6"/>
      <c r="WR2223" s="6"/>
      <c r="WS2223" s="6"/>
      <c r="WT2223" s="6"/>
      <c r="WU2223" s="6"/>
      <c r="WV2223" s="6"/>
      <c r="WW2223" s="6"/>
      <c r="WX2223" s="6"/>
      <c r="WY2223" s="6"/>
      <c r="WZ2223" s="6"/>
      <c r="XA2223" s="6"/>
      <c r="XB2223" s="6"/>
      <c r="XC2223" s="6"/>
      <c r="XD2223" s="6"/>
      <c r="XE2223" s="6"/>
      <c r="XF2223" s="6"/>
      <c r="XG2223" s="6"/>
      <c r="XH2223" s="6"/>
    </row>
    <row r="2224" spans="2:632" s="4" customFormat="1" x14ac:dyDescent="0.2">
      <c r="B2224" s="6"/>
      <c r="C2224" s="6"/>
      <c r="E2224" s="6"/>
      <c r="UH2224" s="6"/>
      <c r="UI2224" s="6"/>
      <c r="UJ2224" s="6"/>
      <c r="UK2224" s="6"/>
      <c r="UL2224" s="6"/>
      <c r="UM2224" s="6"/>
      <c r="UN2224" s="6"/>
      <c r="UO2224" s="6"/>
      <c r="UP2224" s="6"/>
      <c r="UQ2224" s="6"/>
      <c r="UR2224" s="6"/>
      <c r="US2224" s="6"/>
      <c r="UT2224" s="6"/>
      <c r="UU2224" s="6"/>
      <c r="UV2224" s="6"/>
      <c r="UW2224" s="6"/>
      <c r="UX2224" s="6"/>
      <c r="UY2224" s="6"/>
      <c r="UZ2224" s="6"/>
      <c r="VA2224" s="6"/>
      <c r="VM2224" s="6"/>
      <c r="VN2224" s="6"/>
      <c r="VO2224" s="6"/>
      <c r="VP2224" s="6"/>
      <c r="VQ2224" s="6"/>
      <c r="VR2224" s="6"/>
      <c r="VS2224" s="6"/>
      <c r="VT2224" s="6"/>
      <c r="VU2224" s="6"/>
      <c r="VV2224" s="6"/>
      <c r="VW2224" s="6"/>
      <c r="VX2224" s="6"/>
      <c r="VY2224" s="6"/>
      <c r="VZ2224" s="6"/>
      <c r="WA2224" s="6"/>
      <c r="WB2224" s="6"/>
      <c r="WC2224" s="6"/>
      <c r="WD2224" s="6"/>
      <c r="WE2224" s="6"/>
      <c r="WF2224" s="6"/>
      <c r="WO2224" s="6"/>
      <c r="WP2224" s="6"/>
      <c r="WQ2224" s="6"/>
      <c r="WR2224" s="6"/>
      <c r="WS2224" s="6"/>
      <c r="WT2224" s="6"/>
      <c r="WU2224" s="6"/>
      <c r="WV2224" s="6"/>
      <c r="WW2224" s="6"/>
      <c r="WX2224" s="6"/>
      <c r="WY2224" s="6"/>
      <c r="WZ2224" s="6"/>
      <c r="XA2224" s="6"/>
      <c r="XB2224" s="6"/>
      <c r="XC2224" s="6"/>
      <c r="XD2224" s="6"/>
      <c r="XE2224" s="6"/>
      <c r="XF2224" s="6"/>
      <c r="XG2224" s="6"/>
      <c r="XH2224" s="6"/>
    </row>
    <row r="2225" spans="2:632" s="4" customFormat="1" x14ac:dyDescent="0.2">
      <c r="B2225" s="6"/>
      <c r="C2225" s="6"/>
      <c r="E2225" s="6"/>
      <c r="UH2225" s="6"/>
      <c r="UI2225" s="6"/>
      <c r="UJ2225" s="6"/>
      <c r="UK2225" s="6"/>
      <c r="UL2225" s="6"/>
      <c r="UM2225" s="6"/>
      <c r="UN2225" s="6"/>
      <c r="UO2225" s="6"/>
      <c r="UP2225" s="6"/>
      <c r="UQ2225" s="6"/>
      <c r="UR2225" s="6"/>
      <c r="US2225" s="6"/>
      <c r="UT2225" s="6"/>
      <c r="UU2225" s="6"/>
      <c r="UV2225" s="6"/>
      <c r="UW2225" s="6"/>
      <c r="UX2225" s="6"/>
      <c r="UY2225" s="6"/>
      <c r="UZ2225" s="6"/>
      <c r="VA2225" s="6"/>
      <c r="VM2225" s="6"/>
      <c r="VN2225" s="6"/>
      <c r="VO2225" s="6"/>
      <c r="VP2225" s="6"/>
      <c r="VQ2225" s="6"/>
      <c r="VR2225" s="6"/>
      <c r="VS2225" s="6"/>
      <c r="VT2225" s="6"/>
      <c r="VU2225" s="6"/>
      <c r="VV2225" s="6"/>
      <c r="VW2225" s="6"/>
      <c r="VX2225" s="6"/>
      <c r="VY2225" s="6"/>
      <c r="VZ2225" s="6"/>
      <c r="WA2225" s="6"/>
      <c r="WB2225" s="6"/>
      <c r="WC2225" s="6"/>
      <c r="WD2225" s="6"/>
      <c r="WE2225" s="6"/>
      <c r="WF2225" s="6"/>
      <c r="WO2225" s="6"/>
      <c r="WP2225" s="6"/>
      <c r="WQ2225" s="6"/>
      <c r="WR2225" s="6"/>
      <c r="WS2225" s="6"/>
      <c r="WT2225" s="6"/>
      <c r="WU2225" s="6"/>
      <c r="WV2225" s="6"/>
      <c r="WW2225" s="6"/>
      <c r="WX2225" s="6"/>
      <c r="WY2225" s="6"/>
      <c r="WZ2225" s="6"/>
      <c r="XA2225" s="6"/>
      <c r="XB2225" s="6"/>
      <c r="XC2225" s="6"/>
      <c r="XD2225" s="6"/>
      <c r="XE2225" s="6"/>
      <c r="XF2225" s="6"/>
      <c r="XG2225" s="6"/>
      <c r="XH2225" s="6"/>
    </row>
    <row r="2226" spans="2:632" s="4" customFormat="1" x14ac:dyDescent="0.2">
      <c r="B2226" s="6"/>
      <c r="C2226" s="6"/>
      <c r="E2226" s="6"/>
      <c r="UH2226" s="6"/>
      <c r="UI2226" s="6"/>
      <c r="UJ2226" s="6"/>
      <c r="UK2226" s="6"/>
      <c r="UL2226" s="6"/>
      <c r="UM2226" s="6"/>
      <c r="UN2226" s="6"/>
      <c r="UO2226" s="6"/>
      <c r="UP2226" s="6"/>
      <c r="UQ2226" s="6"/>
      <c r="UR2226" s="6"/>
      <c r="US2226" s="6"/>
      <c r="UT2226" s="6"/>
      <c r="UU2226" s="6"/>
      <c r="UV2226" s="6"/>
      <c r="UW2226" s="6"/>
      <c r="UX2226" s="6"/>
      <c r="UY2226" s="6"/>
      <c r="UZ2226" s="6"/>
      <c r="VA2226" s="6"/>
      <c r="VM2226" s="6"/>
      <c r="VN2226" s="6"/>
      <c r="VO2226" s="6"/>
      <c r="VP2226" s="6"/>
      <c r="VQ2226" s="6"/>
      <c r="VR2226" s="6"/>
      <c r="VS2226" s="6"/>
      <c r="VT2226" s="6"/>
      <c r="VU2226" s="6"/>
      <c r="VV2226" s="6"/>
      <c r="VW2226" s="6"/>
      <c r="VX2226" s="6"/>
      <c r="VY2226" s="6"/>
      <c r="VZ2226" s="6"/>
      <c r="WA2226" s="6"/>
      <c r="WB2226" s="6"/>
      <c r="WC2226" s="6"/>
      <c r="WD2226" s="6"/>
      <c r="WE2226" s="6"/>
      <c r="WF2226" s="6"/>
      <c r="WO2226" s="6"/>
      <c r="WP2226" s="6"/>
      <c r="WQ2226" s="6"/>
      <c r="WR2226" s="6"/>
      <c r="WS2226" s="6"/>
      <c r="WT2226" s="6"/>
      <c r="WU2226" s="6"/>
      <c r="WV2226" s="6"/>
      <c r="WW2226" s="6"/>
      <c r="WX2226" s="6"/>
      <c r="WY2226" s="6"/>
      <c r="WZ2226" s="6"/>
      <c r="XA2226" s="6"/>
      <c r="XB2226" s="6"/>
      <c r="XC2226" s="6"/>
      <c r="XD2226" s="6"/>
      <c r="XE2226" s="6"/>
      <c r="XF2226" s="6"/>
      <c r="XG2226" s="6"/>
      <c r="XH2226" s="6"/>
    </row>
    <row r="2227" spans="2:632" s="4" customFormat="1" x14ac:dyDescent="0.2">
      <c r="B2227" s="6"/>
      <c r="C2227" s="6"/>
      <c r="E2227" s="6"/>
      <c r="UH2227" s="6"/>
      <c r="UI2227" s="6"/>
      <c r="UJ2227" s="6"/>
      <c r="UK2227" s="6"/>
      <c r="UL2227" s="6"/>
      <c r="UM2227" s="6"/>
      <c r="UN2227" s="6"/>
      <c r="UO2227" s="6"/>
      <c r="UP2227" s="6"/>
      <c r="UQ2227" s="6"/>
      <c r="UR2227" s="6"/>
      <c r="US2227" s="6"/>
      <c r="UT2227" s="6"/>
      <c r="UU2227" s="6"/>
      <c r="UV2227" s="6"/>
      <c r="UW2227" s="6"/>
      <c r="UX2227" s="6"/>
      <c r="UY2227" s="6"/>
      <c r="UZ2227" s="6"/>
      <c r="VA2227" s="6"/>
      <c r="VM2227" s="6"/>
      <c r="VN2227" s="6"/>
      <c r="VO2227" s="6"/>
      <c r="VP2227" s="6"/>
      <c r="VQ2227" s="6"/>
      <c r="VR2227" s="6"/>
      <c r="VS2227" s="6"/>
      <c r="VT2227" s="6"/>
      <c r="VU2227" s="6"/>
      <c r="VV2227" s="6"/>
      <c r="VW2227" s="6"/>
      <c r="VX2227" s="6"/>
      <c r="VY2227" s="6"/>
      <c r="VZ2227" s="6"/>
      <c r="WA2227" s="6"/>
      <c r="WB2227" s="6"/>
      <c r="WC2227" s="6"/>
      <c r="WD2227" s="6"/>
      <c r="WE2227" s="6"/>
      <c r="WF2227" s="6"/>
      <c r="WO2227" s="6"/>
      <c r="WP2227" s="6"/>
      <c r="WQ2227" s="6"/>
      <c r="WR2227" s="6"/>
      <c r="WS2227" s="6"/>
      <c r="WT2227" s="6"/>
      <c r="WU2227" s="6"/>
      <c r="WV2227" s="6"/>
      <c r="WW2227" s="6"/>
      <c r="WX2227" s="6"/>
      <c r="WY2227" s="6"/>
      <c r="WZ2227" s="6"/>
      <c r="XA2227" s="6"/>
      <c r="XB2227" s="6"/>
      <c r="XC2227" s="6"/>
      <c r="XD2227" s="6"/>
      <c r="XE2227" s="6"/>
      <c r="XF2227" s="6"/>
      <c r="XG2227" s="6"/>
      <c r="XH2227" s="6"/>
    </row>
    <row r="2228" spans="2:632" s="4" customFormat="1" x14ac:dyDescent="0.2">
      <c r="B2228" s="6"/>
      <c r="C2228" s="6"/>
      <c r="E2228" s="6"/>
      <c r="UH2228" s="6"/>
      <c r="UI2228" s="6"/>
      <c r="UJ2228" s="6"/>
      <c r="UK2228" s="6"/>
      <c r="UL2228" s="6"/>
      <c r="UM2228" s="6"/>
      <c r="UN2228" s="6"/>
      <c r="UO2228" s="6"/>
      <c r="UP2228" s="6"/>
      <c r="UQ2228" s="6"/>
      <c r="UR2228" s="6"/>
      <c r="US2228" s="6"/>
      <c r="UT2228" s="6"/>
      <c r="UU2228" s="6"/>
      <c r="UV2228" s="6"/>
      <c r="UW2228" s="6"/>
      <c r="UX2228" s="6"/>
      <c r="UY2228" s="6"/>
      <c r="UZ2228" s="6"/>
      <c r="VA2228" s="6"/>
      <c r="VM2228" s="6"/>
      <c r="VN2228" s="6"/>
      <c r="VO2228" s="6"/>
      <c r="VP2228" s="6"/>
      <c r="VQ2228" s="6"/>
      <c r="VR2228" s="6"/>
      <c r="VS2228" s="6"/>
      <c r="VT2228" s="6"/>
      <c r="VU2228" s="6"/>
      <c r="VV2228" s="6"/>
      <c r="VW2228" s="6"/>
      <c r="VX2228" s="6"/>
      <c r="VY2228" s="6"/>
      <c r="VZ2228" s="6"/>
      <c r="WA2228" s="6"/>
      <c r="WB2228" s="6"/>
      <c r="WC2228" s="6"/>
      <c r="WD2228" s="6"/>
      <c r="WE2228" s="6"/>
      <c r="WF2228" s="6"/>
      <c r="WO2228" s="6"/>
      <c r="WP2228" s="6"/>
      <c r="WQ2228" s="6"/>
      <c r="WR2228" s="6"/>
      <c r="WS2228" s="6"/>
      <c r="WT2228" s="6"/>
      <c r="WU2228" s="6"/>
      <c r="WV2228" s="6"/>
      <c r="WW2228" s="6"/>
      <c r="WX2228" s="6"/>
      <c r="WY2228" s="6"/>
      <c r="WZ2228" s="6"/>
      <c r="XA2228" s="6"/>
      <c r="XB2228" s="6"/>
      <c r="XC2228" s="6"/>
      <c r="XD2228" s="6"/>
      <c r="XE2228" s="6"/>
      <c r="XF2228" s="6"/>
      <c r="XG2228" s="6"/>
      <c r="XH2228" s="6"/>
    </row>
    <row r="2229" spans="2:632" s="4" customFormat="1" x14ac:dyDescent="0.2">
      <c r="B2229" s="6"/>
      <c r="C2229" s="6"/>
      <c r="E2229" s="6"/>
      <c r="UH2229" s="6"/>
      <c r="UI2229" s="6"/>
      <c r="UJ2229" s="6"/>
      <c r="UK2229" s="6"/>
      <c r="UL2229" s="6"/>
      <c r="UM2229" s="6"/>
      <c r="UN2229" s="6"/>
      <c r="UO2229" s="6"/>
      <c r="UP2229" s="6"/>
      <c r="UQ2229" s="6"/>
      <c r="UR2229" s="6"/>
      <c r="US2229" s="6"/>
      <c r="UT2229" s="6"/>
      <c r="UU2229" s="6"/>
      <c r="UV2229" s="6"/>
      <c r="UW2229" s="6"/>
      <c r="UX2229" s="6"/>
      <c r="UY2229" s="6"/>
      <c r="UZ2229" s="6"/>
      <c r="VA2229" s="6"/>
      <c r="VM2229" s="6"/>
      <c r="VN2229" s="6"/>
      <c r="VO2229" s="6"/>
      <c r="VP2229" s="6"/>
      <c r="VQ2229" s="6"/>
      <c r="VR2229" s="6"/>
      <c r="VS2229" s="6"/>
      <c r="VT2229" s="6"/>
      <c r="VU2229" s="6"/>
      <c r="VV2229" s="6"/>
      <c r="VW2229" s="6"/>
      <c r="VX2229" s="6"/>
      <c r="VY2229" s="6"/>
      <c r="VZ2229" s="6"/>
      <c r="WA2229" s="6"/>
      <c r="WB2229" s="6"/>
      <c r="WC2229" s="6"/>
      <c r="WD2229" s="6"/>
      <c r="WE2229" s="6"/>
      <c r="WF2229" s="6"/>
      <c r="WO2229" s="6"/>
      <c r="WP2229" s="6"/>
      <c r="WQ2229" s="6"/>
      <c r="WR2229" s="6"/>
      <c r="WS2229" s="6"/>
      <c r="WT2229" s="6"/>
      <c r="WU2229" s="6"/>
      <c r="WV2229" s="6"/>
      <c r="WW2229" s="6"/>
      <c r="WX2229" s="6"/>
      <c r="WY2229" s="6"/>
      <c r="WZ2229" s="6"/>
      <c r="XA2229" s="6"/>
      <c r="XB2229" s="6"/>
      <c r="XC2229" s="6"/>
      <c r="XD2229" s="6"/>
      <c r="XE2229" s="6"/>
      <c r="XF2229" s="6"/>
      <c r="XG2229" s="6"/>
      <c r="XH2229" s="6"/>
    </row>
    <row r="2230" spans="2:632" s="4" customFormat="1" x14ac:dyDescent="0.2">
      <c r="B2230" s="6"/>
      <c r="C2230" s="6"/>
      <c r="E2230" s="6"/>
      <c r="UH2230" s="6"/>
      <c r="UI2230" s="6"/>
      <c r="UJ2230" s="6"/>
      <c r="UK2230" s="6"/>
      <c r="UL2230" s="6"/>
      <c r="UM2230" s="6"/>
      <c r="UN2230" s="6"/>
      <c r="UO2230" s="6"/>
      <c r="UP2230" s="6"/>
      <c r="UQ2230" s="6"/>
      <c r="UR2230" s="6"/>
      <c r="US2230" s="6"/>
      <c r="UT2230" s="6"/>
      <c r="UU2230" s="6"/>
      <c r="UV2230" s="6"/>
      <c r="UW2230" s="6"/>
      <c r="UX2230" s="6"/>
      <c r="UY2230" s="6"/>
      <c r="UZ2230" s="6"/>
      <c r="VA2230" s="6"/>
      <c r="VM2230" s="6"/>
      <c r="VN2230" s="6"/>
      <c r="VO2230" s="6"/>
      <c r="VP2230" s="6"/>
      <c r="VQ2230" s="6"/>
      <c r="VR2230" s="6"/>
      <c r="VS2230" s="6"/>
      <c r="VT2230" s="6"/>
      <c r="VU2230" s="6"/>
      <c r="VV2230" s="6"/>
      <c r="VW2230" s="6"/>
      <c r="VX2230" s="6"/>
      <c r="VY2230" s="6"/>
      <c r="VZ2230" s="6"/>
      <c r="WA2230" s="6"/>
      <c r="WB2230" s="6"/>
      <c r="WC2230" s="6"/>
      <c r="WD2230" s="6"/>
      <c r="WE2230" s="6"/>
      <c r="WF2230" s="6"/>
      <c r="WO2230" s="6"/>
      <c r="WP2230" s="6"/>
      <c r="WQ2230" s="6"/>
      <c r="WR2230" s="6"/>
      <c r="WS2230" s="6"/>
      <c r="WT2230" s="6"/>
      <c r="WU2230" s="6"/>
      <c r="WV2230" s="6"/>
      <c r="WW2230" s="6"/>
      <c r="WX2230" s="6"/>
      <c r="WY2230" s="6"/>
      <c r="WZ2230" s="6"/>
      <c r="XA2230" s="6"/>
      <c r="XB2230" s="6"/>
      <c r="XC2230" s="6"/>
      <c r="XD2230" s="6"/>
      <c r="XE2230" s="6"/>
      <c r="XF2230" s="6"/>
      <c r="XG2230" s="6"/>
      <c r="XH2230" s="6"/>
    </row>
    <row r="2231" spans="2:632" s="4" customFormat="1" x14ac:dyDescent="0.2">
      <c r="B2231" s="6"/>
      <c r="C2231" s="6"/>
      <c r="E2231" s="6"/>
      <c r="UH2231" s="6"/>
      <c r="UI2231" s="6"/>
      <c r="UJ2231" s="6"/>
      <c r="UK2231" s="6"/>
      <c r="UL2231" s="6"/>
      <c r="UM2231" s="6"/>
      <c r="UN2231" s="6"/>
      <c r="UO2231" s="6"/>
      <c r="UP2231" s="6"/>
      <c r="UQ2231" s="6"/>
      <c r="UR2231" s="6"/>
      <c r="US2231" s="6"/>
      <c r="UT2231" s="6"/>
      <c r="UU2231" s="6"/>
      <c r="UV2231" s="6"/>
      <c r="UW2231" s="6"/>
      <c r="UX2231" s="6"/>
      <c r="UY2231" s="6"/>
      <c r="UZ2231" s="6"/>
      <c r="VA2231" s="6"/>
      <c r="VM2231" s="6"/>
      <c r="VN2231" s="6"/>
      <c r="VO2231" s="6"/>
      <c r="VP2231" s="6"/>
      <c r="VQ2231" s="6"/>
      <c r="VR2231" s="6"/>
      <c r="VS2231" s="6"/>
      <c r="VT2231" s="6"/>
      <c r="VU2231" s="6"/>
      <c r="VV2231" s="6"/>
      <c r="VW2231" s="6"/>
      <c r="VX2231" s="6"/>
      <c r="VY2231" s="6"/>
      <c r="VZ2231" s="6"/>
      <c r="WA2231" s="6"/>
      <c r="WB2231" s="6"/>
      <c r="WC2231" s="6"/>
      <c r="WD2231" s="6"/>
      <c r="WE2231" s="6"/>
      <c r="WF2231" s="6"/>
      <c r="WO2231" s="6"/>
      <c r="WP2231" s="6"/>
      <c r="WQ2231" s="6"/>
      <c r="WR2231" s="6"/>
      <c r="WS2231" s="6"/>
      <c r="WT2231" s="6"/>
      <c r="WU2231" s="6"/>
      <c r="WV2231" s="6"/>
      <c r="WW2231" s="6"/>
      <c r="WX2231" s="6"/>
      <c r="WY2231" s="6"/>
      <c r="WZ2231" s="6"/>
      <c r="XA2231" s="6"/>
      <c r="XB2231" s="6"/>
      <c r="XC2231" s="6"/>
      <c r="XD2231" s="6"/>
      <c r="XE2231" s="6"/>
      <c r="XF2231" s="6"/>
      <c r="XG2231" s="6"/>
      <c r="XH2231" s="6"/>
    </row>
    <row r="2232" spans="2:632" s="4" customFormat="1" x14ac:dyDescent="0.2">
      <c r="B2232" s="6"/>
      <c r="C2232" s="6"/>
      <c r="E2232" s="6"/>
      <c r="UH2232" s="6"/>
      <c r="UI2232" s="6"/>
      <c r="UJ2232" s="6"/>
      <c r="UK2232" s="6"/>
      <c r="UL2232" s="6"/>
      <c r="UM2232" s="6"/>
      <c r="UN2232" s="6"/>
      <c r="UO2232" s="6"/>
      <c r="UP2232" s="6"/>
      <c r="UQ2232" s="6"/>
      <c r="UR2232" s="6"/>
      <c r="US2232" s="6"/>
      <c r="UT2232" s="6"/>
      <c r="UU2232" s="6"/>
      <c r="UV2232" s="6"/>
      <c r="UW2232" s="6"/>
      <c r="UX2232" s="6"/>
      <c r="UY2232" s="6"/>
      <c r="UZ2232" s="6"/>
      <c r="VA2232" s="6"/>
      <c r="VM2232" s="6"/>
      <c r="VN2232" s="6"/>
      <c r="VO2232" s="6"/>
      <c r="VP2232" s="6"/>
      <c r="VQ2232" s="6"/>
      <c r="VR2232" s="6"/>
      <c r="VS2232" s="6"/>
      <c r="VT2232" s="6"/>
      <c r="VU2232" s="6"/>
      <c r="VV2232" s="6"/>
      <c r="VW2232" s="6"/>
      <c r="VX2232" s="6"/>
      <c r="VY2232" s="6"/>
      <c r="VZ2232" s="6"/>
      <c r="WA2232" s="6"/>
      <c r="WB2232" s="6"/>
      <c r="WC2232" s="6"/>
      <c r="WD2232" s="6"/>
      <c r="WE2232" s="6"/>
      <c r="WF2232" s="6"/>
      <c r="WO2232" s="6"/>
      <c r="WP2232" s="6"/>
      <c r="WQ2232" s="6"/>
      <c r="WR2232" s="6"/>
      <c r="WS2232" s="6"/>
      <c r="WT2232" s="6"/>
      <c r="WU2232" s="6"/>
      <c r="WV2232" s="6"/>
      <c r="WW2232" s="6"/>
      <c r="WX2232" s="6"/>
      <c r="WY2232" s="6"/>
      <c r="WZ2232" s="6"/>
      <c r="XA2232" s="6"/>
      <c r="XB2232" s="6"/>
      <c r="XC2232" s="6"/>
      <c r="XD2232" s="6"/>
      <c r="XE2232" s="6"/>
      <c r="XF2232" s="6"/>
      <c r="XG2232" s="6"/>
      <c r="XH2232" s="6"/>
    </row>
    <row r="2233" spans="2:632" s="4" customFormat="1" x14ac:dyDescent="0.2">
      <c r="B2233" s="6"/>
      <c r="C2233" s="6"/>
      <c r="E2233" s="6"/>
      <c r="UH2233" s="6"/>
      <c r="UI2233" s="6"/>
      <c r="UJ2233" s="6"/>
      <c r="UK2233" s="6"/>
      <c r="UL2233" s="6"/>
      <c r="UM2233" s="6"/>
      <c r="UN2233" s="6"/>
      <c r="UO2233" s="6"/>
      <c r="UP2233" s="6"/>
      <c r="UQ2233" s="6"/>
      <c r="UR2233" s="6"/>
      <c r="US2233" s="6"/>
      <c r="UT2233" s="6"/>
      <c r="UU2233" s="6"/>
      <c r="UV2233" s="6"/>
      <c r="UW2233" s="6"/>
      <c r="UX2233" s="6"/>
      <c r="UY2233" s="6"/>
      <c r="UZ2233" s="6"/>
      <c r="VA2233" s="6"/>
      <c r="VM2233" s="6"/>
      <c r="VN2233" s="6"/>
      <c r="VO2233" s="6"/>
      <c r="VP2233" s="6"/>
      <c r="VQ2233" s="6"/>
      <c r="VR2233" s="6"/>
      <c r="VS2233" s="6"/>
      <c r="VT2233" s="6"/>
      <c r="VU2233" s="6"/>
      <c r="VV2233" s="6"/>
      <c r="VW2233" s="6"/>
      <c r="VX2233" s="6"/>
      <c r="VY2233" s="6"/>
      <c r="VZ2233" s="6"/>
      <c r="WA2233" s="6"/>
      <c r="WB2233" s="6"/>
      <c r="WC2233" s="6"/>
      <c r="WD2233" s="6"/>
      <c r="WE2233" s="6"/>
      <c r="WF2233" s="6"/>
      <c r="WO2233" s="6"/>
      <c r="WP2233" s="6"/>
      <c r="WQ2233" s="6"/>
      <c r="WR2233" s="6"/>
      <c r="WS2233" s="6"/>
      <c r="WT2233" s="6"/>
      <c r="WU2233" s="6"/>
      <c r="WV2233" s="6"/>
      <c r="WW2233" s="6"/>
      <c r="WX2233" s="6"/>
      <c r="WY2233" s="6"/>
      <c r="WZ2233" s="6"/>
      <c r="XA2233" s="6"/>
      <c r="XB2233" s="6"/>
      <c r="XC2233" s="6"/>
      <c r="XD2233" s="6"/>
      <c r="XE2233" s="6"/>
      <c r="XF2233" s="6"/>
      <c r="XG2233" s="6"/>
      <c r="XH2233" s="6"/>
    </row>
    <row r="2234" spans="2:632" s="4" customFormat="1" x14ac:dyDescent="0.2">
      <c r="B2234" s="6"/>
      <c r="C2234" s="6"/>
      <c r="E2234" s="6"/>
      <c r="UH2234" s="6"/>
      <c r="UI2234" s="6"/>
      <c r="UJ2234" s="6"/>
      <c r="UK2234" s="6"/>
      <c r="UL2234" s="6"/>
      <c r="UM2234" s="6"/>
      <c r="UN2234" s="6"/>
      <c r="UO2234" s="6"/>
      <c r="UP2234" s="6"/>
      <c r="UQ2234" s="6"/>
      <c r="UR2234" s="6"/>
      <c r="US2234" s="6"/>
      <c r="UT2234" s="6"/>
      <c r="UU2234" s="6"/>
      <c r="UV2234" s="6"/>
      <c r="UW2234" s="6"/>
      <c r="UX2234" s="6"/>
      <c r="UY2234" s="6"/>
      <c r="UZ2234" s="6"/>
      <c r="VA2234" s="6"/>
      <c r="VM2234" s="6"/>
      <c r="VN2234" s="6"/>
      <c r="VO2234" s="6"/>
      <c r="VP2234" s="6"/>
      <c r="VQ2234" s="6"/>
      <c r="VR2234" s="6"/>
      <c r="VS2234" s="6"/>
      <c r="VT2234" s="6"/>
      <c r="VU2234" s="6"/>
      <c r="VV2234" s="6"/>
      <c r="VW2234" s="6"/>
      <c r="VX2234" s="6"/>
      <c r="VY2234" s="6"/>
      <c r="VZ2234" s="6"/>
      <c r="WA2234" s="6"/>
      <c r="WB2234" s="6"/>
      <c r="WC2234" s="6"/>
      <c r="WD2234" s="6"/>
      <c r="WE2234" s="6"/>
      <c r="WF2234" s="6"/>
      <c r="WO2234" s="6"/>
      <c r="WP2234" s="6"/>
      <c r="WQ2234" s="6"/>
      <c r="WR2234" s="6"/>
      <c r="WS2234" s="6"/>
      <c r="WT2234" s="6"/>
      <c r="WU2234" s="6"/>
      <c r="WV2234" s="6"/>
      <c r="WW2234" s="6"/>
      <c r="WX2234" s="6"/>
      <c r="WY2234" s="6"/>
      <c r="WZ2234" s="6"/>
      <c r="XA2234" s="6"/>
      <c r="XB2234" s="6"/>
      <c r="XC2234" s="6"/>
      <c r="XD2234" s="6"/>
      <c r="XE2234" s="6"/>
      <c r="XF2234" s="6"/>
      <c r="XG2234" s="6"/>
      <c r="XH2234" s="6"/>
    </row>
    <row r="2235" spans="2:632" s="4" customFormat="1" x14ac:dyDescent="0.2">
      <c r="B2235" s="6"/>
      <c r="C2235" s="6"/>
      <c r="E2235" s="6"/>
      <c r="UH2235" s="6"/>
      <c r="UI2235" s="6"/>
      <c r="UJ2235" s="6"/>
      <c r="UK2235" s="6"/>
      <c r="UL2235" s="6"/>
      <c r="UM2235" s="6"/>
      <c r="UN2235" s="6"/>
      <c r="UO2235" s="6"/>
      <c r="UP2235" s="6"/>
      <c r="UQ2235" s="6"/>
      <c r="UR2235" s="6"/>
      <c r="US2235" s="6"/>
      <c r="UT2235" s="6"/>
      <c r="UU2235" s="6"/>
      <c r="UV2235" s="6"/>
      <c r="UW2235" s="6"/>
      <c r="UX2235" s="6"/>
      <c r="UY2235" s="6"/>
      <c r="UZ2235" s="6"/>
      <c r="VA2235" s="6"/>
      <c r="VM2235" s="6"/>
      <c r="VN2235" s="6"/>
      <c r="VO2235" s="6"/>
      <c r="VP2235" s="6"/>
      <c r="VQ2235" s="6"/>
      <c r="VR2235" s="6"/>
      <c r="VS2235" s="6"/>
      <c r="VT2235" s="6"/>
      <c r="VU2235" s="6"/>
      <c r="VV2235" s="6"/>
      <c r="VW2235" s="6"/>
      <c r="VX2235" s="6"/>
      <c r="VY2235" s="6"/>
      <c r="VZ2235" s="6"/>
      <c r="WA2235" s="6"/>
      <c r="WB2235" s="6"/>
      <c r="WC2235" s="6"/>
      <c r="WD2235" s="6"/>
      <c r="WE2235" s="6"/>
      <c r="WF2235" s="6"/>
      <c r="WO2235" s="6"/>
      <c r="WP2235" s="6"/>
      <c r="WQ2235" s="6"/>
      <c r="WR2235" s="6"/>
      <c r="WS2235" s="6"/>
      <c r="WT2235" s="6"/>
      <c r="WU2235" s="6"/>
      <c r="WV2235" s="6"/>
      <c r="WW2235" s="6"/>
      <c r="WX2235" s="6"/>
      <c r="WY2235" s="6"/>
      <c r="WZ2235" s="6"/>
      <c r="XA2235" s="6"/>
      <c r="XB2235" s="6"/>
      <c r="XC2235" s="6"/>
      <c r="XD2235" s="6"/>
      <c r="XE2235" s="6"/>
      <c r="XF2235" s="6"/>
      <c r="XG2235" s="6"/>
      <c r="XH2235" s="6"/>
    </row>
    <row r="2236" spans="2:632" s="4" customFormat="1" x14ac:dyDescent="0.2">
      <c r="B2236" s="6"/>
      <c r="C2236" s="6"/>
      <c r="E2236" s="6"/>
      <c r="UH2236" s="6"/>
      <c r="UI2236" s="6"/>
      <c r="UJ2236" s="6"/>
      <c r="UK2236" s="6"/>
      <c r="UL2236" s="6"/>
      <c r="UM2236" s="6"/>
      <c r="UN2236" s="6"/>
      <c r="UO2236" s="6"/>
      <c r="UP2236" s="6"/>
      <c r="UQ2236" s="6"/>
      <c r="UR2236" s="6"/>
      <c r="US2236" s="6"/>
      <c r="UT2236" s="6"/>
      <c r="UU2236" s="6"/>
      <c r="UV2236" s="6"/>
      <c r="UW2236" s="6"/>
      <c r="UX2236" s="6"/>
      <c r="UY2236" s="6"/>
      <c r="UZ2236" s="6"/>
      <c r="VA2236" s="6"/>
      <c r="VM2236" s="6"/>
      <c r="VN2236" s="6"/>
      <c r="VO2236" s="6"/>
      <c r="VP2236" s="6"/>
      <c r="VQ2236" s="6"/>
      <c r="VR2236" s="6"/>
      <c r="VS2236" s="6"/>
      <c r="VT2236" s="6"/>
      <c r="VU2236" s="6"/>
      <c r="VV2236" s="6"/>
      <c r="VW2236" s="6"/>
      <c r="VX2236" s="6"/>
      <c r="VY2236" s="6"/>
      <c r="VZ2236" s="6"/>
      <c r="WA2236" s="6"/>
      <c r="WB2236" s="6"/>
      <c r="WC2236" s="6"/>
      <c r="WD2236" s="6"/>
      <c r="WE2236" s="6"/>
      <c r="WF2236" s="6"/>
      <c r="WO2236" s="6"/>
      <c r="WP2236" s="6"/>
      <c r="WQ2236" s="6"/>
      <c r="WR2236" s="6"/>
      <c r="WS2236" s="6"/>
      <c r="WT2236" s="6"/>
      <c r="WU2236" s="6"/>
      <c r="WV2236" s="6"/>
      <c r="WW2236" s="6"/>
      <c r="WX2236" s="6"/>
      <c r="WY2236" s="6"/>
      <c r="WZ2236" s="6"/>
      <c r="XA2236" s="6"/>
      <c r="XB2236" s="6"/>
      <c r="XC2236" s="6"/>
      <c r="XD2236" s="6"/>
      <c r="XE2236" s="6"/>
      <c r="XF2236" s="6"/>
      <c r="XG2236" s="6"/>
      <c r="XH2236" s="6"/>
    </row>
    <row r="2237" spans="2:632" s="4" customFormat="1" x14ac:dyDescent="0.2">
      <c r="B2237" s="6"/>
      <c r="C2237" s="6"/>
      <c r="E2237" s="6"/>
      <c r="UH2237" s="6"/>
      <c r="UI2237" s="6"/>
      <c r="UJ2237" s="6"/>
      <c r="UK2237" s="6"/>
      <c r="UL2237" s="6"/>
      <c r="UM2237" s="6"/>
      <c r="UN2237" s="6"/>
      <c r="UO2237" s="6"/>
      <c r="UP2237" s="6"/>
      <c r="UQ2237" s="6"/>
      <c r="UR2237" s="6"/>
      <c r="US2237" s="6"/>
      <c r="UT2237" s="6"/>
      <c r="UU2237" s="6"/>
      <c r="UV2237" s="6"/>
      <c r="UW2237" s="6"/>
      <c r="UX2237" s="6"/>
      <c r="UY2237" s="6"/>
      <c r="UZ2237" s="6"/>
      <c r="VA2237" s="6"/>
      <c r="VM2237" s="6"/>
      <c r="VN2237" s="6"/>
      <c r="VO2237" s="6"/>
      <c r="VP2237" s="6"/>
      <c r="VQ2237" s="6"/>
      <c r="VR2237" s="6"/>
      <c r="VS2237" s="6"/>
      <c r="VT2237" s="6"/>
      <c r="VU2237" s="6"/>
      <c r="VV2237" s="6"/>
      <c r="VW2237" s="6"/>
      <c r="VX2237" s="6"/>
      <c r="VY2237" s="6"/>
      <c r="VZ2237" s="6"/>
      <c r="WA2237" s="6"/>
      <c r="WB2237" s="6"/>
      <c r="WC2237" s="6"/>
      <c r="WD2237" s="6"/>
      <c r="WE2237" s="6"/>
      <c r="WF2237" s="6"/>
      <c r="WO2237" s="6"/>
      <c r="WP2237" s="6"/>
      <c r="WQ2237" s="6"/>
      <c r="WR2237" s="6"/>
      <c r="WS2237" s="6"/>
      <c r="WT2237" s="6"/>
      <c r="WU2237" s="6"/>
      <c r="WV2237" s="6"/>
      <c r="WW2237" s="6"/>
      <c r="WX2237" s="6"/>
      <c r="WY2237" s="6"/>
      <c r="WZ2237" s="6"/>
      <c r="XA2237" s="6"/>
      <c r="XB2237" s="6"/>
      <c r="XC2237" s="6"/>
      <c r="XD2237" s="6"/>
      <c r="XE2237" s="6"/>
      <c r="XF2237" s="6"/>
      <c r="XG2237" s="6"/>
      <c r="XH2237" s="6"/>
    </row>
    <row r="2238" spans="2:632" s="4" customFormat="1" x14ac:dyDescent="0.2">
      <c r="B2238" s="6"/>
      <c r="C2238" s="6"/>
      <c r="E2238" s="6"/>
      <c r="UH2238" s="6"/>
      <c r="UI2238" s="6"/>
      <c r="UJ2238" s="6"/>
      <c r="UK2238" s="6"/>
      <c r="UL2238" s="6"/>
      <c r="UM2238" s="6"/>
      <c r="UN2238" s="6"/>
      <c r="UO2238" s="6"/>
      <c r="UP2238" s="6"/>
      <c r="UQ2238" s="6"/>
      <c r="UR2238" s="6"/>
      <c r="US2238" s="6"/>
      <c r="UT2238" s="6"/>
      <c r="UU2238" s="6"/>
      <c r="UV2238" s="6"/>
      <c r="UW2238" s="6"/>
      <c r="UX2238" s="6"/>
      <c r="UY2238" s="6"/>
      <c r="UZ2238" s="6"/>
      <c r="VA2238" s="6"/>
      <c r="VM2238" s="6"/>
      <c r="VN2238" s="6"/>
      <c r="VO2238" s="6"/>
      <c r="VP2238" s="6"/>
      <c r="VQ2238" s="6"/>
      <c r="VR2238" s="6"/>
      <c r="VS2238" s="6"/>
      <c r="VT2238" s="6"/>
      <c r="VU2238" s="6"/>
      <c r="VV2238" s="6"/>
      <c r="VW2238" s="6"/>
      <c r="VX2238" s="6"/>
      <c r="VY2238" s="6"/>
      <c r="VZ2238" s="6"/>
      <c r="WA2238" s="6"/>
      <c r="WB2238" s="6"/>
      <c r="WC2238" s="6"/>
      <c r="WD2238" s="6"/>
      <c r="WE2238" s="6"/>
      <c r="WF2238" s="6"/>
      <c r="WO2238" s="6"/>
      <c r="WP2238" s="6"/>
      <c r="WQ2238" s="6"/>
      <c r="WR2238" s="6"/>
      <c r="WS2238" s="6"/>
      <c r="WT2238" s="6"/>
      <c r="WU2238" s="6"/>
      <c r="WV2238" s="6"/>
      <c r="WW2238" s="6"/>
      <c r="WX2238" s="6"/>
      <c r="WY2238" s="6"/>
      <c r="WZ2238" s="6"/>
      <c r="XA2238" s="6"/>
      <c r="XB2238" s="6"/>
      <c r="XC2238" s="6"/>
      <c r="XD2238" s="6"/>
      <c r="XE2238" s="6"/>
      <c r="XF2238" s="6"/>
      <c r="XG2238" s="6"/>
      <c r="XH2238" s="6"/>
    </row>
    <row r="2239" spans="2:632" s="4" customFormat="1" x14ac:dyDescent="0.2">
      <c r="B2239" s="6"/>
      <c r="C2239" s="6"/>
      <c r="E2239" s="6"/>
      <c r="UH2239" s="6"/>
      <c r="UI2239" s="6"/>
      <c r="UJ2239" s="6"/>
      <c r="UK2239" s="6"/>
      <c r="UL2239" s="6"/>
      <c r="UM2239" s="6"/>
      <c r="UN2239" s="6"/>
      <c r="UO2239" s="6"/>
      <c r="UP2239" s="6"/>
      <c r="UQ2239" s="6"/>
      <c r="UR2239" s="6"/>
      <c r="US2239" s="6"/>
      <c r="UT2239" s="6"/>
      <c r="UU2239" s="6"/>
      <c r="UV2239" s="6"/>
      <c r="UW2239" s="6"/>
      <c r="UX2239" s="6"/>
      <c r="UY2239" s="6"/>
      <c r="UZ2239" s="6"/>
      <c r="VA2239" s="6"/>
      <c r="VM2239" s="6"/>
      <c r="VN2239" s="6"/>
      <c r="VO2239" s="6"/>
      <c r="VP2239" s="6"/>
      <c r="VQ2239" s="6"/>
      <c r="VR2239" s="6"/>
      <c r="VS2239" s="6"/>
      <c r="VT2239" s="6"/>
      <c r="VU2239" s="6"/>
      <c r="VV2239" s="6"/>
      <c r="VW2239" s="6"/>
      <c r="VX2239" s="6"/>
      <c r="VY2239" s="6"/>
      <c r="VZ2239" s="6"/>
      <c r="WA2239" s="6"/>
      <c r="WB2239" s="6"/>
      <c r="WC2239" s="6"/>
      <c r="WD2239" s="6"/>
      <c r="WE2239" s="6"/>
      <c r="WF2239" s="6"/>
      <c r="WO2239" s="6"/>
      <c r="WP2239" s="6"/>
      <c r="WQ2239" s="6"/>
      <c r="WR2239" s="6"/>
      <c r="WS2239" s="6"/>
      <c r="WT2239" s="6"/>
      <c r="WU2239" s="6"/>
      <c r="WV2239" s="6"/>
      <c r="WW2239" s="6"/>
      <c r="WX2239" s="6"/>
      <c r="WY2239" s="6"/>
      <c r="WZ2239" s="6"/>
      <c r="XA2239" s="6"/>
      <c r="XB2239" s="6"/>
      <c r="XC2239" s="6"/>
      <c r="XD2239" s="6"/>
      <c r="XE2239" s="6"/>
      <c r="XF2239" s="6"/>
      <c r="XG2239" s="6"/>
      <c r="XH2239" s="6"/>
    </row>
    <row r="2240" spans="2:632" s="4" customFormat="1" x14ac:dyDescent="0.2">
      <c r="B2240" s="6"/>
      <c r="C2240" s="6"/>
      <c r="E2240" s="6"/>
      <c r="UH2240" s="6"/>
      <c r="UI2240" s="6"/>
      <c r="UJ2240" s="6"/>
      <c r="UK2240" s="6"/>
      <c r="UL2240" s="6"/>
      <c r="UM2240" s="6"/>
      <c r="UN2240" s="6"/>
      <c r="UO2240" s="6"/>
      <c r="UP2240" s="6"/>
      <c r="UQ2240" s="6"/>
      <c r="UR2240" s="6"/>
      <c r="US2240" s="6"/>
      <c r="UT2240" s="6"/>
      <c r="UU2240" s="6"/>
      <c r="UV2240" s="6"/>
      <c r="UW2240" s="6"/>
      <c r="UX2240" s="6"/>
      <c r="UY2240" s="6"/>
      <c r="UZ2240" s="6"/>
      <c r="VA2240" s="6"/>
      <c r="VM2240" s="6"/>
      <c r="VN2240" s="6"/>
      <c r="VO2240" s="6"/>
      <c r="VP2240" s="6"/>
      <c r="VQ2240" s="6"/>
      <c r="VR2240" s="6"/>
      <c r="VS2240" s="6"/>
      <c r="VT2240" s="6"/>
      <c r="VU2240" s="6"/>
      <c r="VV2240" s="6"/>
      <c r="VW2240" s="6"/>
      <c r="VX2240" s="6"/>
      <c r="VY2240" s="6"/>
      <c r="VZ2240" s="6"/>
      <c r="WA2240" s="6"/>
      <c r="WB2240" s="6"/>
      <c r="WC2240" s="6"/>
      <c r="WD2240" s="6"/>
      <c r="WE2240" s="6"/>
      <c r="WF2240" s="6"/>
      <c r="WO2240" s="6"/>
      <c r="WP2240" s="6"/>
      <c r="WQ2240" s="6"/>
      <c r="WR2240" s="6"/>
      <c r="WS2240" s="6"/>
      <c r="WT2240" s="6"/>
      <c r="WU2240" s="6"/>
      <c r="WV2240" s="6"/>
      <c r="WW2240" s="6"/>
      <c r="WX2240" s="6"/>
      <c r="WY2240" s="6"/>
      <c r="WZ2240" s="6"/>
      <c r="XA2240" s="6"/>
      <c r="XB2240" s="6"/>
      <c r="XC2240" s="6"/>
      <c r="XD2240" s="6"/>
      <c r="XE2240" s="6"/>
      <c r="XF2240" s="6"/>
      <c r="XG2240" s="6"/>
      <c r="XH2240" s="6"/>
    </row>
    <row r="2241" spans="2:632" s="4" customFormat="1" x14ac:dyDescent="0.2">
      <c r="B2241" s="6"/>
      <c r="C2241" s="6"/>
      <c r="E2241" s="6"/>
      <c r="UH2241" s="6"/>
      <c r="UI2241" s="6"/>
      <c r="UJ2241" s="6"/>
      <c r="UK2241" s="6"/>
      <c r="UL2241" s="6"/>
      <c r="UM2241" s="6"/>
      <c r="UN2241" s="6"/>
      <c r="UO2241" s="6"/>
      <c r="UP2241" s="6"/>
      <c r="UQ2241" s="6"/>
      <c r="UR2241" s="6"/>
      <c r="US2241" s="6"/>
      <c r="UT2241" s="6"/>
      <c r="UU2241" s="6"/>
      <c r="UV2241" s="6"/>
      <c r="UW2241" s="6"/>
      <c r="UX2241" s="6"/>
      <c r="UY2241" s="6"/>
      <c r="UZ2241" s="6"/>
      <c r="VA2241" s="6"/>
      <c r="VM2241" s="6"/>
      <c r="VN2241" s="6"/>
      <c r="VO2241" s="6"/>
      <c r="VP2241" s="6"/>
      <c r="VQ2241" s="6"/>
      <c r="VR2241" s="6"/>
      <c r="VS2241" s="6"/>
      <c r="VT2241" s="6"/>
      <c r="VU2241" s="6"/>
      <c r="VV2241" s="6"/>
      <c r="VW2241" s="6"/>
      <c r="VX2241" s="6"/>
      <c r="VY2241" s="6"/>
      <c r="VZ2241" s="6"/>
      <c r="WA2241" s="6"/>
      <c r="WB2241" s="6"/>
      <c r="WC2241" s="6"/>
      <c r="WD2241" s="6"/>
      <c r="WE2241" s="6"/>
      <c r="WF2241" s="6"/>
      <c r="WO2241" s="6"/>
      <c r="WP2241" s="6"/>
      <c r="WQ2241" s="6"/>
      <c r="WR2241" s="6"/>
      <c r="WS2241" s="6"/>
      <c r="WT2241" s="6"/>
      <c r="WU2241" s="6"/>
      <c r="WV2241" s="6"/>
      <c r="WW2241" s="6"/>
      <c r="WX2241" s="6"/>
      <c r="WY2241" s="6"/>
      <c r="WZ2241" s="6"/>
      <c r="XA2241" s="6"/>
      <c r="XB2241" s="6"/>
      <c r="XC2241" s="6"/>
      <c r="XD2241" s="6"/>
      <c r="XE2241" s="6"/>
      <c r="XF2241" s="6"/>
      <c r="XG2241" s="6"/>
      <c r="XH2241" s="6"/>
    </row>
    <row r="2242" spans="2:632" s="4" customFormat="1" x14ac:dyDescent="0.2">
      <c r="B2242" s="6"/>
      <c r="C2242" s="6"/>
      <c r="E2242" s="6"/>
      <c r="UH2242" s="6"/>
      <c r="UI2242" s="6"/>
      <c r="UJ2242" s="6"/>
      <c r="UK2242" s="6"/>
      <c r="UL2242" s="6"/>
      <c r="UM2242" s="6"/>
      <c r="UN2242" s="6"/>
      <c r="UO2242" s="6"/>
      <c r="UP2242" s="6"/>
      <c r="UQ2242" s="6"/>
      <c r="UR2242" s="6"/>
      <c r="US2242" s="6"/>
      <c r="UT2242" s="6"/>
      <c r="UU2242" s="6"/>
      <c r="UV2242" s="6"/>
      <c r="UW2242" s="6"/>
      <c r="UX2242" s="6"/>
      <c r="UY2242" s="6"/>
      <c r="UZ2242" s="6"/>
      <c r="VA2242" s="6"/>
      <c r="VM2242" s="6"/>
      <c r="VN2242" s="6"/>
      <c r="VO2242" s="6"/>
      <c r="VP2242" s="6"/>
      <c r="VQ2242" s="6"/>
      <c r="VR2242" s="6"/>
      <c r="VS2242" s="6"/>
      <c r="VT2242" s="6"/>
      <c r="VU2242" s="6"/>
      <c r="VV2242" s="6"/>
      <c r="VW2242" s="6"/>
      <c r="VX2242" s="6"/>
      <c r="VY2242" s="6"/>
      <c r="VZ2242" s="6"/>
      <c r="WA2242" s="6"/>
      <c r="WB2242" s="6"/>
      <c r="WC2242" s="6"/>
      <c r="WD2242" s="6"/>
      <c r="WE2242" s="6"/>
      <c r="WF2242" s="6"/>
      <c r="WO2242" s="6"/>
      <c r="WP2242" s="6"/>
      <c r="WQ2242" s="6"/>
      <c r="WR2242" s="6"/>
      <c r="WS2242" s="6"/>
      <c r="WT2242" s="6"/>
      <c r="WU2242" s="6"/>
      <c r="WV2242" s="6"/>
      <c r="WW2242" s="6"/>
      <c r="WX2242" s="6"/>
      <c r="WY2242" s="6"/>
      <c r="WZ2242" s="6"/>
      <c r="XA2242" s="6"/>
      <c r="XB2242" s="6"/>
      <c r="XC2242" s="6"/>
      <c r="XD2242" s="6"/>
      <c r="XE2242" s="6"/>
      <c r="XF2242" s="6"/>
      <c r="XG2242" s="6"/>
      <c r="XH2242" s="6"/>
    </row>
    <row r="2243" spans="2:632" s="4" customFormat="1" x14ac:dyDescent="0.2">
      <c r="B2243" s="6"/>
      <c r="C2243" s="6"/>
      <c r="E2243" s="6"/>
      <c r="UH2243" s="6"/>
      <c r="UI2243" s="6"/>
      <c r="UJ2243" s="6"/>
      <c r="UK2243" s="6"/>
      <c r="UL2243" s="6"/>
      <c r="UM2243" s="6"/>
      <c r="UN2243" s="6"/>
      <c r="UO2243" s="6"/>
      <c r="UP2243" s="6"/>
      <c r="UQ2243" s="6"/>
      <c r="UR2243" s="6"/>
      <c r="US2243" s="6"/>
      <c r="UT2243" s="6"/>
      <c r="UU2243" s="6"/>
      <c r="UV2243" s="6"/>
      <c r="UW2243" s="6"/>
      <c r="UX2243" s="6"/>
      <c r="UY2243" s="6"/>
      <c r="UZ2243" s="6"/>
      <c r="VA2243" s="6"/>
      <c r="VM2243" s="6"/>
      <c r="VN2243" s="6"/>
      <c r="VO2243" s="6"/>
      <c r="VP2243" s="6"/>
      <c r="VQ2243" s="6"/>
      <c r="VR2243" s="6"/>
      <c r="VS2243" s="6"/>
      <c r="VT2243" s="6"/>
      <c r="VU2243" s="6"/>
      <c r="VV2243" s="6"/>
      <c r="VW2243" s="6"/>
      <c r="VX2243" s="6"/>
      <c r="VY2243" s="6"/>
      <c r="VZ2243" s="6"/>
      <c r="WA2243" s="6"/>
      <c r="WB2243" s="6"/>
      <c r="WC2243" s="6"/>
      <c r="WD2243" s="6"/>
      <c r="WE2243" s="6"/>
      <c r="WF2243" s="6"/>
      <c r="WO2243" s="6"/>
      <c r="WP2243" s="6"/>
      <c r="WQ2243" s="6"/>
      <c r="WR2243" s="6"/>
      <c r="WS2243" s="6"/>
      <c r="WT2243" s="6"/>
      <c r="WU2243" s="6"/>
      <c r="WV2243" s="6"/>
      <c r="WW2243" s="6"/>
      <c r="WX2243" s="6"/>
      <c r="WY2243" s="6"/>
      <c r="WZ2243" s="6"/>
      <c r="XA2243" s="6"/>
      <c r="XB2243" s="6"/>
      <c r="XC2243" s="6"/>
      <c r="XD2243" s="6"/>
      <c r="XE2243" s="6"/>
      <c r="XF2243" s="6"/>
      <c r="XG2243" s="6"/>
      <c r="XH2243" s="6"/>
    </row>
    <row r="2244" spans="2:632" s="4" customFormat="1" x14ac:dyDescent="0.2">
      <c r="B2244" s="6"/>
      <c r="C2244" s="6"/>
      <c r="E2244" s="6"/>
      <c r="UH2244" s="6"/>
      <c r="UI2244" s="6"/>
      <c r="UJ2244" s="6"/>
      <c r="UK2244" s="6"/>
      <c r="UL2244" s="6"/>
      <c r="UM2244" s="6"/>
      <c r="UN2244" s="6"/>
      <c r="UO2244" s="6"/>
      <c r="UP2244" s="6"/>
      <c r="UQ2244" s="6"/>
      <c r="UR2244" s="6"/>
      <c r="US2244" s="6"/>
      <c r="UT2244" s="6"/>
      <c r="UU2244" s="6"/>
      <c r="UV2244" s="6"/>
      <c r="UW2244" s="6"/>
      <c r="UX2244" s="6"/>
      <c r="UY2244" s="6"/>
      <c r="UZ2244" s="6"/>
      <c r="VA2244" s="6"/>
      <c r="VM2244" s="6"/>
      <c r="VN2244" s="6"/>
      <c r="VO2244" s="6"/>
      <c r="VP2244" s="6"/>
      <c r="VQ2244" s="6"/>
      <c r="VR2244" s="6"/>
      <c r="VS2244" s="6"/>
      <c r="VT2244" s="6"/>
      <c r="VU2244" s="6"/>
      <c r="VV2244" s="6"/>
      <c r="VW2244" s="6"/>
      <c r="VX2244" s="6"/>
      <c r="VY2244" s="6"/>
      <c r="VZ2244" s="6"/>
      <c r="WA2244" s="6"/>
      <c r="WB2244" s="6"/>
      <c r="WC2244" s="6"/>
      <c r="WD2244" s="6"/>
      <c r="WE2244" s="6"/>
      <c r="WF2244" s="6"/>
      <c r="WO2244" s="6"/>
      <c r="WP2244" s="6"/>
      <c r="WQ2244" s="6"/>
      <c r="WR2244" s="6"/>
      <c r="WS2244" s="6"/>
      <c r="WT2244" s="6"/>
      <c r="WU2244" s="6"/>
      <c r="WV2244" s="6"/>
      <c r="WW2244" s="6"/>
      <c r="WX2244" s="6"/>
      <c r="WY2244" s="6"/>
      <c r="WZ2244" s="6"/>
      <c r="XA2244" s="6"/>
      <c r="XB2244" s="6"/>
      <c r="XC2244" s="6"/>
      <c r="XD2244" s="6"/>
      <c r="XE2244" s="6"/>
      <c r="XF2244" s="6"/>
      <c r="XG2244" s="6"/>
      <c r="XH2244" s="6"/>
    </row>
    <row r="2245" spans="2:632" s="4" customFormat="1" x14ac:dyDescent="0.2">
      <c r="B2245" s="6"/>
      <c r="C2245" s="6"/>
      <c r="E2245" s="6"/>
      <c r="UH2245" s="6"/>
      <c r="UI2245" s="6"/>
      <c r="UJ2245" s="6"/>
      <c r="UK2245" s="6"/>
      <c r="UL2245" s="6"/>
      <c r="UM2245" s="6"/>
      <c r="UN2245" s="6"/>
      <c r="UO2245" s="6"/>
      <c r="UP2245" s="6"/>
      <c r="UQ2245" s="6"/>
      <c r="UR2245" s="6"/>
      <c r="US2245" s="6"/>
      <c r="UT2245" s="6"/>
      <c r="UU2245" s="6"/>
      <c r="UV2245" s="6"/>
      <c r="UW2245" s="6"/>
      <c r="UX2245" s="6"/>
      <c r="UY2245" s="6"/>
      <c r="UZ2245" s="6"/>
      <c r="VA2245" s="6"/>
      <c r="VM2245" s="6"/>
      <c r="VN2245" s="6"/>
      <c r="VO2245" s="6"/>
      <c r="VP2245" s="6"/>
      <c r="VQ2245" s="6"/>
      <c r="VR2245" s="6"/>
      <c r="VS2245" s="6"/>
      <c r="VT2245" s="6"/>
      <c r="VU2245" s="6"/>
      <c r="VV2245" s="6"/>
      <c r="VW2245" s="6"/>
      <c r="VX2245" s="6"/>
      <c r="VY2245" s="6"/>
      <c r="VZ2245" s="6"/>
      <c r="WA2245" s="6"/>
      <c r="WB2245" s="6"/>
      <c r="WC2245" s="6"/>
      <c r="WD2245" s="6"/>
      <c r="WE2245" s="6"/>
      <c r="WF2245" s="6"/>
      <c r="WO2245" s="6"/>
      <c r="WP2245" s="6"/>
      <c r="WQ2245" s="6"/>
      <c r="WR2245" s="6"/>
      <c r="WS2245" s="6"/>
      <c r="WT2245" s="6"/>
      <c r="WU2245" s="6"/>
      <c r="WV2245" s="6"/>
      <c r="WW2245" s="6"/>
      <c r="WX2245" s="6"/>
      <c r="WY2245" s="6"/>
      <c r="WZ2245" s="6"/>
      <c r="XA2245" s="6"/>
      <c r="XB2245" s="6"/>
      <c r="XC2245" s="6"/>
      <c r="XD2245" s="6"/>
      <c r="XE2245" s="6"/>
      <c r="XF2245" s="6"/>
      <c r="XG2245" s="6"/>
      <c r="XH2245" s="6"/>
    </row>
    <row r="2246" spans="2:632" s="4" customFormat="1" x14ac:dyDescent="0.2">
      <c r="B2246" s="6"/>
      <c r="C2246" s="6"/>
      <c r="E2246" s="6"/>
      <c r="UH2246" s="6"/>
      <c r="UI2246" s="6"/>
      <c r="UJ2246" s="6"/>
      <c r="UK2246" s="6"/>
      <c r="UL2246" s="6"/>
      <c r="UM2246" s="6"/>
      <c r="UN2246" s="6"/>
      <c r="UO2246" s="6"/>
      <c r="UP2246" s="6"/>
      <c r="UQ2246" s="6"/>
      <c r="UR2246" s="6"/>
      <c r="US2246" s="6"/>
      <c r="UT2246" s="6"/>
      <c r="UU2246" s="6"/>
      <c r="UV2246" s="6"/>
      <c r="UW2246" s="6"/>
      <c r="UX2246" s="6"/>
      <c r="UY2246" s="6"/>
      <c r="UZ2246" s="6"/>
      <c r="VA2246" s="6"/>
      <c r="VM2246" s="6"/>
      <c r="VN2246" s="6"/>
      <c r="VO2246" s="6"/>
      <c r="VP2246" s="6"/>
      <c r="VQ2246" s="6"/>
      <c r="VR2246" s="6"/>
      <c r="VS2246" s="6"/>
      <c r="VT2246" s="6"/>
      <c r="VU2246" s="6"/>
      <c r="VV2246" s="6"/>
      <c r="VW2246" s="6"/>
      <c r="VX2246" s="6"/>
      <c r="VY2246" s="6"/>
      <c r="VZ2246" s="6"/>
      <c r="WA2246" s="6"/>
      <c r="WB2246" s="6"/>
      <c r="WC2246" s="6"/>
      <c r="WD2246" s="6"/>
      <c r="WE2246" s="6"/>
      <c r="WF2246" s="6"/>
      <c r="WO2246" s="6"/>
      <c r="WP2246" s="6"/>
      <c r="WQ2246" s="6"/>
      <c r="WR2246" s="6"/>
      <c r="WS2246" s="6"/>
      <c r="WT2246" s="6"/>
      <c r="WU2246" s="6"/>
      <c r="WV2246" s="6"/>
      <c r="WW2246" s="6"/>
      <c r="WX2246" s="6"/>
      <c r="WY2246" s="6"/>
      <c r="WZ2246" s="6"/>
      <c r="XA2246" s="6"/>
      <c r="XB2246" s="6"/>
      <c r="XC2246" s="6"/>
      <c r="XD2246" s="6"/>
      <c r="XE2246" s="6"/>
      <c r="XF2246" s="6"/>
      <c r="XG2246" s="6"/>
      <c r="XH2246" s="6"/>
    </row>
    <row r="2247" spans="2:632" s="4" customFormat="1" x14ac:dyDescent="0.2">
      <c r="B2247" s="6"/>
      <c r="C2247" s="6"/>
      <c r="E2247" s="6"/>
      <c r="UH2247" s="6"/>
      <c r="UI2247" s="6"/>
      <c r="UJ2247" s="6"/>
      <c r="UK2247" s="6"/>
      <c r="UL2247" s="6"/>
      <c r="UM2247" s="6"/>
      <c r="UN2247" s="6"/>
      <c r="UO2247" s="6"/>
      <c r="UP2247" s="6"/>
      <c r="UQ2247" s="6"/>
      <c r="UR2247" s="6"/>
      <c r="US2247" s="6"/>
      <c r="UT2247" s="6"/>
      <c r="UU2247" s="6"/>
      <c r="UV2247" s="6"/>
      <c r="UW2247" s="6"/>
      <c r="UX2247" s="6"/>
      <c r="UY2247" s="6"/>
      <c r="UZ2247" s="6"/>
      <c r="VA2247" s="6"/>
      <c r="VM2247" s="6"/>
      <c r="VN2247" s="6"/>
      <c r="VO2247" s="6"/>
      <c r="VP2247" s="6"/>
      <c r="VQ2247" s="6"/>
      <c r="VR2247" s="6"/>
      <c r="VS2247" s="6"/>
      <c r="VT2247" s="6"/>
      <c r="VU2247" s="6"/>
      <c r="VV2247" s="6"/>
      <c r="VW2247" s="6"/>
      <c r="VX2247" s="6"/>
      <c r="VY2247" s="6"/>
      <c r="VZ2247" s="6"/>
      <c r="WA2247" s="6"/>
      <c r="WB2247" s="6"/>
      <c r="WC2247" s="6"/>
      <c r="WD2247" s="6"/>
      <c r="WE2247" s="6"/>
      <c r="WF2247" s="6"/>
      <c r="WO2247" s="6"/>
      <c r="WP2247" s="6"/>
      <c r="WQ2247" s="6"/>
      <c r="WR2247" s="6"/>
      <c r="WS2247" s="6"/>
      <c r="WT2247" s="6"/>
      <c r="WU2247" s="6"/>
      <c r="WV2247" s="6"/>
      <c r="WW2247" s="6"/>
      <c r="WX2247" s="6"/>
      <c r="WY2247" s="6"/>
      <c r="WZ2247" s="6"/>
      <c r="XA2247" s="6"/>
      <c r="XB2247" s="6"/>
      <c r="XC2247" s="6"/>
      <c r="XD2247" s="6"/>
      <c r="XE2247" s="6"/>
      <c r="XF2247" s="6"/>
      <c r="XG2247" s="6"/>
      <c r="XH2247" s="6"/>
    </row>
    <row r="2248" spans="2:632" s="4" customFormat="1" x14ac:dyDescent="0.2">
      <c r="B2248" s="6"/>
      <c r="C2248" s="6"/>
      <c r="E2248" s="6"/>
      <c r="UH2248" s="6"/>
      <c r="UI2248" s="6"/>
      <c r="UJ2248" s="6"/>
      <c r="UK2248" s="6"/>
      <c r="UL2248" s="6"/>
      <c r="UM2248" s="6"/>
      <c r="UN2248" s="6"/>
      <c r="UO2248" s="6"/>
      <c r="UP2248" s="6"/>
      <c r="UQ2248" s="6"/>
      <c r="UR2248" s="6"/>
      <c r="US2248" s="6"/>
      <c r="UT2248" s="6"/>
      <c r="UU2248" s="6"/>
      <c r="UV2248" s="6"/>
      <c r="UW2248" s="6"/>
      <c r="UX2248" s="6"/>
      <c r="UY2248" s="6"/>
      <c r="UZ2248" s="6"/>
      <c r="VA2248" s="6"/>
      <c r="VM2248" s="6"/>
      <c r="VN2248" s="6"/>
      <c r="VO2248" s="6"/>
      <c r="VP2248" s="6"/>
      <c r="VQ2248" s="6"/>
      <c r="VR2248" s="6"/>
      <c r="VS2248" s="6"/>
      <c r="VT2248" s="6"/>
      <c r="VU2248" s="6"/>
      <c r="VV2248" s="6"/>
      <c r="VW2248" s="6"/>
      <c r="VX2248" s="6"/>
      <c r="VY2248" s="6"/>
      <c r="VZ2248" s="6"/>
      <c r="WA2248" s="6"/>
      <c r="WB2248" s="6"/>
      <c r="WC2248" s="6"/>
      <c r="WD2248" s="6"/>
      <c r="WE2248" s="6"/>
      <c r="WF2248" s="6"/>
      <c r="WO2248" s="6"/>
      <c r="WP2248" s="6"/>
      <c r="WQ2248" s="6"/>
      <c r="WR2248" s="6"/>
      <c r="WS2248" s="6"/>
      <c r="WT2248" s="6"/>
      <c r="WU2248" s="6"/>
      <c r="WV2248" s="6"/>
      <c r="WW2248" s="6"/>
      <c r="WX2248" s="6"/>
      <c r="WY2248" s="6"/>
      <c r="WZ2248" s="6"/>
      <c r="XA2248" s="6"/>
      <c r="XB2248" s="6"/>
      <c r="XC2248" s="6"/>
      <c r="XD2248" s="6"/>
      <c r="XE2248" s="6"/>
      <c r="XF2248" s="6"/>
      <c r="XG2248" s="6"/>
      <c r="XH2248" s="6"/>
    </row>
    <row r="2249" spans="2:632" s="4" customFormat="1" x14ac:dyDescent="0.2">
      <c r="B2249" s="6"/>
      <c r="C2249" s="6"/>
      <c r="E2249" s="6"/>
      <c r="UH2249" s="6"/>
      <c r="UI2249" s="6"/>
      <c r="UJ2249" s="6"/>
      <c r="UK2249" s="6"/>
      <c r="UL2249" s="6"/>
      <c r="UM2249" s="6"/>
      <c r="UN2249" s="6"/>
      <c r="UO2249" s="6"/>
      <c r="UP2249" s="6"/>
      <c r="UQ2249" s="6"/>
      <c r="UR2249" s="6"/>
      <c r="US2249" s="6"/>
      <c r="UT2249" s="6"/>
      <c r="UU2249" s="6"/>
      <c r="UV2249" s="6"/>
      <c r="UW2249" s="6"/>
      <c r="UX2249" s="6"/>
      <c r="UY2249" s="6"/>
      <c r="UZ2249" s="6"/>
      <c r="VA2249" s="6"/>
      <c r="VM2249" s="6"/>
      <c r="VN2249" s="6"/>
      <c r="VO2249" s="6"/>
      <c r="VP2249" s="6"/>
      <c r="VQ2249" s="6"/>
      <c r="VR2249" s="6"/>
      <c r="VS2249" s="6"/>
      <c r="VT2249" s="6"/>
      <c r="VU2249" s="6"/>
      <c r="VV2249" s="6"/>
      <c r="VW2249" s="6"/>
      <c r="VX2249" s="6"/>
      <c r="VY2249" s="6"/>
      <c r="VZ2249" s="6"/>
      <c r="WA2249" s="6"/>
      <c r="WB2249" s="6"/>
      <c r="WC2249" s="6"/>
      <c r="WD2249" s="6"/>
      <c r="WE2249" s="6"/>
      <c r="WF2249" s="6"/>
      <c r="WO2249" s="6"/>
      <c r="WP2249" s="6"/>
      <c r="WQ2249" s="6"/>
      <c r="WR2249" s="6"/>
      <c r="WS2249" s="6"/>
      <c r="WT2249" s="6"/>
      <c r="WU2249" s="6"/>
      <c r="WV2249" s="6"/>
      <c r="WW2249" s="6"/>
      <c r="WX2249" s="6"/>
      <c r="WY2249" s="6"/>
      <c r="WZ2249" s="6"/>
      <c r="XA2249" s="6"/>
      <c r="XB2249" s="6"/>
      <c r="XC2249" s="6"/>
      <c r="XD2249" s="6"/>
      <c r="XE2249" s="6"/>
      <c r="XF2249" s="6"/>
      <c r="XG2249" s="6"/>
      <c r="XH2249" s="6"/>
    </row>
    <row r="2250" spans="2:632" s="4" customFormat="1" x14ac:dyDescent="0.2">
      <c r="B2250" s="6"/>
      <c r="C2250" s="6"/>
      <c r="E2250" s="6"/>
      <c r="UH2250" s="6"/>
      <c r="UI2250" s="6"/>
      <c r="UJ2250" s="6"/>
      <c r="UK2250" s="6"/>
      <c r="UL2250" s="6"/>
      <c r="UM2250" s="6"/>
      <c r="UN2250" s="6"/>
      <c r="UO2250" s="6"/>
      <c r="UP2250" s="6"/>
      <c r="UQ2250" s="6"/>
      <c r="UR2250" s="6"/>
      <c r="US2250" s="6"/>
      <c r="UT2250" s="6"/>
      <c r="UU2250" s="6"/>
      <c r="UV2250" s="6"/>
      <c r="UW2250" s="6"/>
      <c r="UX2250" s="6"/>
      <c r="UY2250" s="6"/>
      <c r="UZ2250" s="6"/>
      <c r="VA2250" s="6"/>
      <c r="VM2250" s="6"/>
      <c r="VN2250" s="6"/>
      <c r="VO2250" s="6"/>
      <c r="VP2250" s="6"/>
      <c r="VQ2250" s="6"/>
      <c r="VR2250" s="6"/>
      <c r="VS2250" s="6"/>
      <c r="VT2250" s="6"/>
      <c r="VU2250" s="6"/>
      <c r="VV2250" s="6"/>
      <c r="VW2250" s="6"/>
      <c r="VX2250" s="6"/>
      <c r="VY2250" s="6"/>
      <c r="VZ2250" s="6"/>
      <c r="WA2250" s="6"/>
      <c r="WB2250" s="6"/>
      <c r="WC2250" s="6"/>
      <c r="WD2250" s="6"/>
      <c r="WE2250" s="6"/>
      <c r="WF2250" s="6"/>
      <c r="WO2250" s="6"/>
      <c r="WP2250" s="6"/>
      <c r="WQ2250" s="6"/>
      <c r="WR2250" s="6"/>
      <c r="WS2250" s="6"/>
      <c r="WT2250" s="6"/>
      <c r="WU2250" s="6"/>
      <c r="WV2250" s="6"/>
      <c r="WW2250" s="6"/>
      <c r="WX2250" s="6"/>
      <c r="WY2250" s="6"/>
      <c r="WZ2250" s="6"/>
      <c r="XA2250" s="6"/>
      <c r="XB2250" s="6"/>
      <c r="XC2250" s="6"/>
      <c r="XD2250" s="6"/>
      <c r="XE2250" s="6"/>
      <c r="XF2250" s="6"/>
      <c r="XG2250" s="6"/>
      <c r="XH2250" s="6"/>
    </row>
    <row r="2251" spans="2:632" s="4" customFormat="1" x14ac:dyDescent="0.2">
      <c r="B2251" s="6"/>
      <c r="C2251" s="6"/>
      <c r="E2251" s="6"/>
      <c r="UH2251" s="6"/>
      <c r="UI2251" s="6"/>
      <c r="UJ2251" s="6"/>
      <c r="UK2251" s="6"/>
      <c r="UL2251" s="6"/>
      <c r="UM2251" s="6"/>
      <c r="UN2251" s="6"/>
      <c r="UO2251" s="6"/>
      <c r="UP2251" s="6"/>
      <c r="UQ2251" s="6"/>
      <c r="UR2251" s="6"/>
      <c r="US2251" s="6"/>
      <c r="UT2251" s="6"/>
      <c r="UU2251" s="6"/>
      <c r="UV2251" s="6"/>
      <c r="UW2251" s="6"/>
      <c r="UX2251" s="6"/>
      <c r="UY2251" s="6"/>
      <c r="UZ2251" s="6"/>
      <c r="VA2251" s="6"/>
      <c r="VM2251" s="6"/>
      <c r="VN2251" s="6"/>
      <c r="VO2251" s="6"/>
      <c r="VP2251" s="6"/>
      <c r="VQ2251" s="6"/>
      <c r="VR2251" s="6"/>
      <c r="VS2251" s="6"/>
      <c r="VT2251" s="6"/>
      <c r="VU2251" s="6"/>
      <c r="VV2251" s="6"/>
      <c r="VW2251" s="6"/>
      <c r="VX2251" s="6"/>
      <c r="VY2251" s="6"/>
      <c r="VZ2251" s="6"/>
      <c r="WA2251" s="6"/>
      <c r="WB2251" s="6"/>
      <c r="WC2251" s="6"/>
      <c r="WD2251" s="6"/>
      <c r="WE2251" s="6"/>
      <c r="WF2251" s="6"/>
      <c r="WO2251" s="6"/>
      <c r="WP2251" s="6"/>
      <c r="WQ2251" s="6"/>
      <c r="WR2251" s="6"/>
      <c r="WS2251" s="6"/>
      <c r="WT2251" s="6"/>
      <c r="WU2251" s="6"/>
      <c r="WV2251" s="6"/>
      <c r="WW2251" s="6"/>
      <c r="WX2251" s="6"/>
      <c r="WY2251" s="6"/>
      <c r="WZ2251" s="6"/>
      <c r="XA2251" s="6"/>
      <c r="XB2251" s="6"/>
      <c r="XC2251" s="6"/>
      <c r="XD2251" s="6"/>
      <c r="XE2251" s="6"/>
      <c r="XF2251" s="6"/>
      <c r="XG2251" s="6"/>
      <c r="XH2251" s="6"/>
    </row>
    <row r="2252" spans="2:632" s="4" customFormat="1" x14ac:dyDescent="0.2">
      <c r="B2252" s="6"/>
      <c r="C2252" s="6"/>
      <c r="E2252" s="6"/>
      <c r="UH2252" s="6"/>
      <c r="UI2252" s="6"/>
      <c r="UJ2252" s="6"/>
      <c r="UK2252" s="6"/>
      <c r="UL2252" s="6"/>
      <c r="UM2252" s="6"/>
      <c r="UN2252" s="6"/>
      <c r="UO2252" s="6"/>
      <c r="UP2252" s="6"/>
      <c r="UQ2252" s="6"/>
      <c r="UR2252" s="6"/>
      <c r="US2252" s="6"/>
      <c r="UT2252" s="6"/>
      <c r="UU2252" s="6"/>
      <c r="UV2252" s="6"/>
      <c r="UW2252" s="6"/>
      <c r="UX2252" s="6"/>
      <c r="UY2252" s="6"/>
      <c r="UZ2252" s="6"/>
      <c r="VA2252" s="6"/>
      <c r="VM2252" s="6"/>
      <c r="VN2252" s="6"/>
      <c r="VO2252" s="6"/>
      <c r="VP2252" s="6"/>
      <c r="VQ2252" s="6"/>
      <c r="VR2252" s="6"/>
      <c r="VS2252" s="6"/>
      <c r="VT2252" s="6"/>
      <c r="VU2252" s="6"/>
      <c r="VV2252" s="6"/>
      <c r="VW2252" s="6"/>
      <c r="VX2252" s="6"/>
      <c r="VY2252" s="6"/>
      <c r="VZ2252" s="6"/>
      <c r="WA2252" s="6"/>
      <c r="WB2252" s="6"/>
      <c r="WC2252" s="6"/>
      <c r="WD2252" s="6"/>
      <c r="WE2252" s="6"/>
      <c r="WF2252" s="6"/>
      <c r="WO2252" s="6"/>
      <c r="WP2252" s="6"/>
      <c r="WQ2252" s="6"/>
      <c r="WR2252" s="6"/>
      <c r="WS2252" s="6"/>
      <c r="WT2252" s="6"/>
      <c r="WU2252" s="6"/>
      <c r="WV2252" s="6"/>
      <c r="WW2252" s="6"/>
      <c r="WX2252" s="6"/>
      <c r="WY2252" s="6"/>
      <c r="WZ2252" s="6"/>
      <c r="XA2252" s="6"/>
      <c r="XB2252" s="6"/>
      <c r="XC2252" s="6"/>
      <c r="XD2252" s="6"/>
      <c r="XE2252" s="6"/>
      <c r="XF2252" s="6"/>
      <c r="XG2252" s="6"/>
      <c r="XH2252" s="6"/>
    </row>
    <row r="2253" spans="2:632" s="4" customFormat="1" x14ac:dyDescent="0.2">
      <c r="B2253" s="6"/>
      <c r="C2253" s="6"/>
      <c r="E2253" s="6"/>
      <c r="UH2253" s="6"/>
      <c r="UI2253" s="6"/>
      <c r="UJ2253" s="6"/>
      <c r="UK2253" s="6"/>
      <c r="UL2253" s="6"/>
      <c r="UM2253" s="6"/>
      <c r="UN2253" s="6"/>
      <c r="UO2253" s="6"/>
      <c r="UP2253" s="6"/>
      <c r="UQ2253" s="6"/>
      <c r="UR2253" s="6"/>
      <c r="US2253" s="6"/>
      <c r="UT2253" s="6"/>
      <c r="UU2253" s="6"/>
      <c r="UV2253" s="6"/>
      <c r="UW2253" s="6"/>
      <c r="UX2253" s="6"/>
      <c r="UY2253" s="6"/>
      <c r="UZ2253" s="6"/>
      <c r="VA2253" s="6"/>
      <c r="VM2253" s="6"/>
      <c r="VN2253" s="6"/>
      <c r="VO2253" s="6"/>
      <c r="VP2253" s="6"/>
      <c r="VQ2253" s="6"/>
      <c r="VR2253" s="6"/>
      <c r="VS2253" s="6"/>
      <c r="VT2253" s="6"/>
      <c r="VU2253" s="6"/>
      <c r="VV2253" s="6"/>
      <c r="VW2253" s="6"/>
      <c r="VX2253" s="6"/>
      <c r="VY2253" s="6"/>
      <c r="VZ2253" s="6"/>
      <c r="WA2253" s="6"/>
      <c r="WB2253" s="6"/>
      <c r="WC2253" s="6"/>
      <c r="WD2253" s="6"/>
      <c r="WE2253" s="6"/>
      <c r="WF2253" s="6"/>
      <c r="WO2253" s="6"/>
      <c r="WP2253" s="6"/>
      <c r="WQ2253" s="6"/>
      <c r="WR2253" s="6"/>
      <c r="WS2253" s="6"/>
      <c r="WT2253" s="6"/>
      <c r="WU2253" s="6"/>
      <c r="WV2253" s="6"/>
      <c r="WW2253" s="6"/>
      <c r="WX2253" s="6"/>
      <c r="WY2253" s="6"/>
      <c r="WZ2253" s="6"/>
      <c r="XA2253" s="6"/>
      <c r="XB2253" s="6"/>
      <c r="XC2253" s="6"/>
      <c r="XD2253" s="6"/>
      <c r="XE2253" s="6"/>
      <c r="XF2253" s="6"/>
      <c r="XG2253" s="6"/>
      <c r="XH2253" s="6"/>
    </row>
    <row r="2254" spans="2:632" s="4" customFormat="1" x14ac:dyDescent="0.2">
      <c r="B2254" s="6"/>
      <c r="C2254" s="6"/>
      <c r="E2254" s="6"/>
      <c r="UH2254" s="6"/>
      <c r="UI2254" s="6"/>
      <c r="UJ2254" s="6"/>
      <c r="UK2254" s="6"/>
      <c r="UL2254" s="6"/>
      <c r="UM2254" s="6"/>
      <c r="UN2254" s="6"/>
      <c r="UO2254" s="6"/>
      <c r="UP2254" s="6"/>
      <c r="UQ2254" s="6"/>
      <c r="UR2254" s="6"/>
      <c r="US2254" s="6"/>
      <c r="UT2254" s="6"/>
      <c r="UU2254" s="6"/>
      <c r="UV2254" s="6"/>
      <c r="UW2254" s="6"/>
      <c r="UX2254" s="6"/>
      <c r="UY2254" s="6"/>
      <c r="UZ2254" s="6"/>
      <c r="VA2254" s="6"/>
      <c r="VM2254" s="6"/>
      <c r="VN2254" s="6"/>
      <c r="VO2254" s="6"/>
      <c r="VP2254" s="6"/>
      <c r="VQ2254" s="6"/>
      <c r="VR2254" s="6"/>
      <c r="VS2254" s="6"/>
      <c r="VT2254" s="6"/>
      <c r="VU2254" s="6"/>
      <c r="VV2254" s="6"/>
      <c r="VW2254" s="6"/>
      <c r="VX2254" s="6"/>
      <c r="VY2254" s="6"/>
      <c r="VZ2254" s="6"/>
      <c r="WA2254" s="6"/>
      <c r="WB2254" s="6"/>
      <c r="WC2254" s="6"/>
      <c r="WD2254" s="6"/>
      <c r="WE2254" s="6"/>
      <c r="WF2254" s="6"/>
      <c r="WO2254" s="6"/>
      <c r="WP2254" s="6"/>
      <c r="WQ2254" s="6"/>
      <c r="WR2254" s="6"/>
      <c r="WS2254" s="6"/>
      <c r="WT2254" s="6"/>
      <c r="WU2254" s="6"/>
      <c r="WV2254" s="6"/>
      <c r="WW2254" s="6"/>
      <c r="WX2254" s="6"/>
      <c r="WY2254" s="6"/>
      <c r="WZ2254" s="6"/>
      <c r="XA2254" s="6"/>
      <c r="XB2254" s="6"/>
      <c r="XC2254" s="6"/>
      <c r="XD2254" s="6"/>
      <c r="XE2254" s="6"/>
      <c r="XF2254" s="6"/>
      <c r="XG2254" s="6"/>
      <c r="XH2254" s="6"/>
    </row>
    <row r="2255" spans="2:632" s="4" customFormat="1" x14ac:dyDescent="0.2">
      <c r="B2255" s="6"/>
      <c r="C2255" s="6"/>
      <c r="E2255" s="6"/>
      <c r="UH2255" s="6"/>
      <c r="UI2255" s="6"/>
      <c r="UJ2255" s="6"/>
      <c r="UK2255" s="6"/>
      <c r="UL2255" s="6"/>
      <c r="UM2255" s="6"/>
      <c r="UN2255" s="6"/>
      <c r="UO2255" s="6"/>
      <c r="UP2255" s="6"/>
      <c r="UQ2255" s="6"/>
      <c r="UR2255" s="6"/>
      <c r="US2255" s="6"/>
      <c r="UT2255" s="6"/>
      <c r="UU2255" s="6"/>
      <c r="UV2255" s="6"/>
      <c r="UW2255" s="6"/>
      <c r="UX2255" s="6"/>
      <c r="UY2255" s="6"/>
      <c r="UZ2255" s="6"/>
      <c r="VA2255" s="6"/>
      <c r="VM2255" s="6"/>
      <c r="VN2255" s="6"/>
      <c r="VO2255" s="6"/>
      <c r="VP2255" s="6"/>
      <c r="VQ2255" s="6"/>
      <c r="VR2255" s="6"/>
      <c r="VS2255" s="6"/>
      <c r="VT2255" s="6"/>
      <c r="VU2255" s="6"/>
      <c r="VV2255" s="6"/>
      <c r="VW2255" s="6"/>
      <c r="VX2255" s="6"/>
      <c r="VY2255" s="6"/>
      <c r="VZ2255" s="6"/>
      <c r="WA2255" s="6"/>
      <c r="WB2255" s="6"/>
      <c r="WC2255" s="6"/>
      <c r="WD2255" s="6"/>
      <c r="WE2255" s="6"/>
      <c r="WF2255" s="6"/>
      <c r="WO2255" s="6"/>
      <c r="WP2255" s="6"/>
      <c r="WQ2255" s="6"/>
      <c r="WR2255" s="6"/>
      <c r="WS2255" s="6"/>
      <c r="WT2255" s="6"/>
      <c r="WU2255" s="6"/>
      <c r="WV2255" s="6"/>
      <c r="WW2255" s="6"/>
      <c r="WX2255" s="6"/>
      <c r="WY2255" s="6"/>
      <c r="WZ2255" s="6"/>
      <c r="XA2255" s="6"/>
      <c r="XB2255" s="6"/>
      <c r="XC2255" s="6"/>
      <c r="XD2255" s="6"/>
      <c r="XE2255" s="6"/>
      <c r="XF2255" s="6"/>
      <c r="XG2255" s="6"/>
      <c r="XH2255" s="6"/>
    </row>
    <row r="2256" spans="2:632" s="4" customFormat="1" x14ac:dyDescent="0.2">
      <c r="B2256" s="6"/>
      <c r="C2256" s="6"/>
      <c r="E2256" s="6"/>
      <c r="UH2256" s="6"/>
      <c r="UI2256" s="6"/>
      <c r="UJ2256" s="6"/>
      <c r="UK2256" s="6"/>
      <c r="UL2256" s="6"/>
      <c r="UM2256" s="6"/>
      <c r="UN2256" s="6"/>
      <c r="UO2256" s="6"/>
      <c r="UP2256" s="6"/>
      <c r="UQ2256" s="6"/>
      <c r="UR2256" s="6"/>
      <c r="US2256" s="6"/>
      <c r="UT2256" s="6"/>
      <c r="UU2256" s="6"/>
      <c r="UV2256" s="6"/>
      <c r="UW2256" s="6"/>
      <c r="UX2256" s="6"/>
      <c r="UY2256" s="6"/>
      <c r="UZ2256" s="6"/>
      <c r="VA2256" s="6"/>
      <c r="VM2256" s="6"/>
      <c r="VN2256" s="6"/>
      <c r="VO2256" s="6"/>
      <c r="VP2256" s="6"/>
      <c r="VQ2256" s="6"/>
      <c r="VR2256" s="6"/>
      <c r="VS2256" s="6"/>
      <c r="VT2256" s="6"/>
      <c r="VU2256" s="6"/>
      <c r="VV2256" s="6"/>
      <c r="VW2256" s="6"/>
      <c r="VX2256" s="6"/>
      <c r="VY2256" s="6"/>
      <c r="VZ2256" s="6"/>
      <c r="WA2256" s="6"/>
      <c r="WB2256" s="6"/>
      <c r="WC2256" s="6"/>
      <c r="WD2256" s="6"/>
      <c r="WE2256" s="6"/>
      <c r="WF2256" s="6"/>
      <c r="WO2256" s="6"/>
      <c r="WP2256" s="6"/>
      <c r="WQ2256" s="6"/>
      <c r="WR2256" s="6"/>
      <c r="WS2256" s="6"/>
      <c r="WT2256" s="6"/>
      <c r="WU2256" s="6"/>
      <c r="WV2256" s="6"/>
      <c r="WW2256" s="6"/>
      <c r="WX2256" s="6"/>
      <c r="WY2256" s="6"/>
      <c r="WZ2256" s="6"/>
      <c r="XA2256" s="6"/>
      <c r="XB2256" s="6"/>
      <c r="XC2256" s="6"/>
      <c r="XD2256" s="6"/>
      <c r="XE2256" s="6"/>
      <c r="XF2256" s="6"/>
      <c r="XG2256" s="6"/>
      <c r="XH2256" s="6"/>
    </row>
    <row r="2257" spans="2:632" s="4" customFormat="1" x14ac:dyDescent="0.2">
      <c r="B2257" s="6"/>
      <c r="C2257" s="6"/>
      <c r="E2257" s="6"/>
      <c r="UH2257" s="6"/>
      <c r="UI2257" s="6"/>
      <c r="UJ2257" s="6"/>
      <c r="UK2257" s="6"/>
      <c r="UL2257" s="6"/>
      <c r="UM2257" s="6"/>
      <c r="UN2257" s="6"/>
      <c r="UO2257" s="6"/>
      <c r="UP2257" s="6"/>
      <c r="UQ2257" s="6"/>
      <c r="UR2257" s="6"/>
      <c r="US2257" s="6"/>
      <c r="UT2257" s="6"/>
      <c r="UU2257" s="6"/>
      <c r="UV2257" s="6"/>
      <c r="UW2257" s="6"/>
      <c r="UX2257" s="6"/>
      <c r="UY2257" s="6"/>
      <c r="UZ2257" s="6"/>
      <c r="VA2257" s="6"/>
      <c r="VM2257" s="6"/>
      <c r="VN2257" s="6"/>
      <c r="VO2257" s="6"/>
      <c r="VP2257" s="6"/>
      <c r="VQ2257" s="6"/>
      <c r="VR2257" s="6"/>
      <c r="VS2257" s="6"/>
      <c r="VT2257" s="6"/>
      <c r="VU2257" s="6"/>
      <c r="VV2257" s="6"/>
      <c r="VW2257" s="6"/>
      <c r="VX2257" s="6"/>
      <c r="VY2257" s="6"/>
      <c r="VZ2257" s="6"/>
      <c r="WA2257" s="6"/>
      <c r="WB2257" s="6"/>
      <c r="WC2257" s="6"/>
      <c r="WD2257" s="6"/>
      <c r="WE2257" s="6"/>
      <c r="WF2257" s="6"/>
      <c r="WO2257" s="6"/>
      <c r="WP2257" s="6"/>
      <c r="WQ2257" s="6"/>
      <c r="WR2257" s="6"/>
      <c r="WS2257" s="6"/>
      <c r="WT2257" s="6"/>
      <c r="WU2257" s="6"/>
      <c r="WV2257" s="6"/>
      <c r="WW2257" s="6"/>
      <c r="WX2257" s="6"/>
      <c r="WY2257" s="6"/>
      <c r="WZ2257" s="6"/>
      <c r="XA2257" s="6"/>
      <c r="XB2257" s="6"/>
      <c r="XC2257" s="6"/>
      <c r="XD2257" s="6"/>
      <c r="XE2257" s="6"/>
      <c r="XF2257" s="6"/>
      <c r="XG2257" s="6"/>
      <c r="XH2257" s="6"/>
    </row>
    <row r="2258" spans="2:632" s="4" customFormat="1" x14ac:dyDescent="0.2">
      <c r="B2258" s="6"/>
      <c r="C2258" s="6"/>
      <c r="E2258" s="6"/>
      <c r="UH2258" s="6"/>
      <c r="UI2258" s="6"/>
      <c r="UJ2258" s="6"/>
      <c r="UK2258" s="6"/>
      <c r="UL2258" s="6"/>
      <c r="UM2258" s="6"/>
      <c r="UN2258" s="6"/>
      <c r="UO2258" s="6"/>
      <c r="UP2258" s="6"/>
      <c r="UQ2258" s="6"/>
      <c r="UR2258" s="6"/>
      <c r="US2258" s="6"/>
      <c r="UT2258" s="6"/>
      <c r="UU2258" s="6"/>
      <c r="UV2258" s="6"/>
      <c r="UW2258" s="6"/>
      <c r="UX2258" s="6"/>
      <c r="UY2258" s="6"/>
      <c r="UZ2258" s="6"/>
      <c r="VA2258" s="6"/>
      <c r="VM2258" s="6"/>
      <c r="VN2258" s="6"/>
      <c r="VO2258" s="6"/>
      <c r="VP2258" s="6"/>
      <c r="VQ2258" s="6"/>
      <c r="VR2258" s="6"/>
      <c r="VS2258" s="6"/>
      <c r="VT2258" s="6"/>
      <c r="VU2258" s="6"/>
      <c r="VV2258" s="6"/>
      <c r="VW2258" s="6"/>
      <c r="VX2258" s="6"/>
      <c r="VY2258" s="6"/>
      <c r="VZ2258" s="6"/>
      <c r="WA2258" s="6"/>
      <c r="WB2258" s="6"/>
      <c r="WC2258" s="6"/>
      <c r="WD2258" s="6"/>
      <c r="WE2258" s="6"/>
      <c r="WF2258" s="6"/>
      <c r="WO2258" s="6"/>
      <c r="WP2258" s="6"/>
      <c r="WQ2258" s="6"/>
      <c r="WR2258" s="6"/>
      <c r="WS2258" s="6"/>
      <c r="WT2258" s="6"/>
      <c r="WU2258" s="6"/>
      <c r="WV2258" s="6"/>
      <c r="WW2258" s="6"/>
      <c r="WX2258" s="6"/>
      <c r="WY2258" s="6"/>
      <c r="WZ2258" s="6"/>
      <c r="XA2258" s="6"/>
      <c r="XB2258" s="6"/>
      <c r="XC2258" s="6"/>
      <c r="XD2258" s="6"/>
      <c r="XE2258" s="6"/>
      <c r="XF2258" s="6"/>
      <c r="XG2258" s="6"/>
      <c r="XH2258" s="6"/>
    </row>
    <row r="2259" spans="2:632" s="4" customFormat="1" x14ac:dyDescent="0.2">
      <c r="B2259" s="6"/>
      <c r="C2259" s="6"/>
      <c r="E2259" s="6"/>
      <c r="UH2259" s="6"/>
      <c r="UI2259" s="6"/>
      <c r="UJ2259" s="6"/>
      <c r="UK2259" s="6"/>
      <c r="UL2259" s="6"/>
      <c r="UM2259" s="6"/>
      <c r="UN2259" s="6"/>
      <c r="UO2259" s="6"/>
      <c r="UP2259" s="6"/>
      <c r="UQ2259" s="6"/>
      <c r="UR2259" s="6"/>
      <c r="US2259" s="6"/>
      <c r="UT2259" s="6"/>
      <c r="UU2259" s="6"/>
      <c r="UV2259" s="6"/>
      <c r="UW2259" s="6"/>
      <c r="UX2259" s="6"/>
      <c r="UY2259" s="6"/>
      <c r="UZ2259" s="6"/>
      <c r="VA2259" s="6"/>
      <c r="VM2259" s="6"/>
      <c r="VN2259" s="6"/>
      <c r="VO2259" s="6"/>
      <c r="VP2259" s="6"/>
      <c r="VQ2259" s="6"/>
      <c r="VR2259" s="6"/>
      <c r="VS2259" s="6"/>
      <c r="VT2259" s="6"/>
      <c r="VU2259" s="6"/>
      <c r="VV2259" s="6"/>
      <c r="VW2259" s="6"/>
      <c r="VX2259" s="6"/>
      <c r="VY2259" s="6"/>
      <c r="VZ2259" s="6"/>
      <c r="WA2259" s="6"/>
      <c r="WB2259" s="6"/>
      <c r="WC2259" s="6"/>
      <c r="WD2259" s="6"/>
      <c r="WE2259" s="6"/>
      <c r="WF2259" s="6"/>
      <c r="WO2259" s="6"/>
      <c r="WP2259" s="6"/>
      <c r="WQ2259" s="6"/>
      <c r="WR2259" s="6"/>
      <c r="WS2259" s="6"/>
      <c r="WT2259" s="6"/>
      <c r="WU2259" s="6"/>
      <c r="WV2259" s="6"/>
      <c r="WW2259" s="6"/>
      <c r="WX2259" s="6"/>
      <c r="WY2259" s="6"/>
      <c r="WZ2259" s="6"/>
      <c r="XA2259" s="6"/>
      <c r="XB2259" s="6"/>
      <c r="XC2259" s="6"/>
      <c r="XD2259" s="6"/>
      <c r="XE2259" s="6"/>
      <c r="XF2259" s="6"/>
      <c r="XG2259" s="6"/>
      <c r="XH2259" s="6"/>
    </row>
    <row r="2260" spans="2:632" s="4" customFormat="1" x14ac:dyDescent="0.2">
      <c r="B2260" s="6"/>
      <c r="C2260" s="6"/>
      <c r="E2260" s="6"/>
      <c r="UH2260" s="6"/>
      <c r="UI2260" s="6"/>
      <c r="UJ2260" s="6"/>
      <c r="UK2260" s="6"/>
      <c r="UL2260" s="6"/>
      <c r="UM2260" s="6"/>
      <c r="UN2260" s="6"/>
      <c r="UO2260" s="6"/>
      <c r="UP2260" s="6"/>
      <c r="UQ2260" s="6"/>
      <c r="UR2260" s="6"/>
      <c r="US2260" s="6"/>
      <c r="UT2260" s="6"/>
      <c r="UU2260" s="6"/>
      <c r="UV2260" s="6"/>
      <c r="UW2260" s="6"/>
      <c r="UX2260" s="6"/>
      <c r="UY2260" s="6"/>
      <c r="UZ2260" s="6"/>
      <c r="VA2260" s="6"/>
      <c r="VM2260" s="6"/>
      <c r="VN2260" s="6"/>
      <c r="VO2260" s="6"/>
      <c r="VP2260" s="6"/>
      <c r="VQ2260" s="6"/>
      <c r="VR2260" s="6"/>
      <c r="VS2260" s="6"/>
      <c r="VT2260" s="6"/>
      <c r="VU2260" s="6"/>
      <c r="VV2260" s="6"/>
      <c r="VW2260" s="6"/>
      <c r="VX2260" s="6"/>
      <c r="VY2260" s="6"/>
      <c r="VZ2260" s="6"/>
      <c r="WA2260" s="6"/>
      <c r="WB2260" s="6"/>
      <c r="WC2260" s="6"/>
      <c r="WD2260" s="6"/>
      <c r="WE2260" s="6"/>
      <c r="WF2260" s="6"/>
      <c r="WO2260" s="6"/>
      <c r="WP2260" s="6"/>
      <c r="WQ2260" s="6"/>
      <c r="WR2260" s="6"/>
      <c r="WS2260" s="6"/>
      <c r="WT2260" s="6"/>
      <c r="WU2260" s="6"/>
      <c r="WV2260" s="6"/>
      <c r="WW2260" s="6"/>
      <c r="WX2260" s="6"/>
      <c r="WY2260" s="6"/>
      <c r="WZ2260" s="6"/>
      <c r="XA2260" s="6"/>
      <c r="XB2260" s="6"/>
      <c r="XC2260" s="6"/>
      <c r="XD2260" s="6"/>
      <c r="XE2260" s="6"/>
      <c r="XF2260" s="6"/>
      <c r="XG2260" s="6"/>
      <c r="XH2260" s="6"/>
    </row>
    <row r="2261" spans="2:632" s="4" customFormat="1" x14ac:dyDescent="0.2">
      <c r="B2261" s="6"/>
      <c r="C2261" s="6"/>
      <c r="E2261" s="6"/>
      <c r="UH2261" s="6"/>
      <c r="UI2261" s="6"/>
      <c r="UJ2261" s="6"/>
      <c r="UK2261" s="6"/>
      <c r="UL2261" s="6"/>
      <c r="UM2261" s="6"/>
      <c r="UN2261" s="6"/>
      <c r="UO2261" s="6"/>
      <c r="UP2261" s="6"/>
      <c r="UQ2261" s="6"/>
      <c r="UR2261" s="6"/>
      <c r="US2261" s="6"/>
      <c r="UT2261" s="6"/>
      <c r="UU2261" s="6"/>
      <c r="UV2261" s="6"/>
      <c r="UW2261" s="6"/>
      <c r="UX2261" s="6"/>
      <c r="UY2261" s="6"/>
      <c r="UZ2261" s="6"/>
      <c r="VA2261" s="6"/>
      <c r="VM2261" s="6"/>
      <c r="VN2261" s="6"/>
      <c r="VO2261" s="6"/>
      <c r="VP2261" s="6"/>
      <c r="VQ2261" s="6"/>
      <c r="VR2261" s="6"/>
      <c r="VS2261" s="6"/>
      <c r="VT2261" s="6"/>
      <c r="VU2261" s="6"/>
      <c r="VV2261" s="6"/>
      <c r="VW2261" s="6"/>
      <c r="VX2261" s="6"/>
      <c r="VY2261" s="6"/>
      <c r="VZ2261" s="6"/>
      <c r="WA2261" s="6"/>
      <c r="WB2261" s="6"/>
      <c r="WC2261" s="6"/>
      <c r="WD2261" s="6"/>
      <c r="WE2261" s="6"/>
      <c r="WF2261" s="6"/>
      <c r="WO2261" s="6"/>
      <c r="WP2261" s="6"/>
      <c r="WQ2261" s="6"/>
      <c r="WR2261" s="6"/>
      <c r="WS2261" s="6"/>
      <c r="WT2261" s="6"/>
      <c r="WU2261" s="6"/>
      <c r="WV2261" s="6"/>
      <c r="WW2261" s="6"/>
      <c r="WX2261" s="6"/>
      <c r="WY2261" s="6"/>
      <c r="WZ2261" s="6"/>
      <c r="XA2261" s="6"/>
      <c r="XB2261" s="6"/>
      <c r="XC2261" s="6"/>
      <c r="XD2261" s="6"/>
      <c r="XE2261" s="6"/>
      <c r="XF2261" s="6"/>
      <c r="XG2261" s="6"/>
      <c r="XH2261" s="6"/>
    </row>
    <row r="2262" spans="2:632" s="4" customFormat="1" x14ac:dyDescent="0.2">
      <c r="B2262" s="6"/>
      <c r="C2262" s="6"/>
      <c r="E2262" s="6"/>
      <c r="UH2262" s="6"/>
      <c r="UI2262" s="6"/>
      <c r="UJ2262" s="6"/>
      <c r="UK2262" s="6"/>
      <c r="UL2262" s="6"/>
      <c r="UM2262" s="6"/>
      <c r="UN2262" s="6"/>
      <c r="UO2262" s="6"/>
      <c r="UP2262" s="6"/>
      <c r="UQ2262" s="6"/>
      <c r="UR2262" s="6"/>
      <c r="US2262" s="6"/>
      <c r="UT2262" s="6"/>
      <c r="UU2262" s="6"/>
      <c r="UV2262" s="6"/>
      <c r="UW2262" s="6"/>
      <c r="UX2262" s="6"/>
      <c r="UY2262" s="6"/>
      <c r="UZ2262" s="6"/>
      <c r="VA2262" s="6"/>
      <c r="VM2262" s="6"/>
      <c r="VN2262" s="6"/>
      <c r="VO2262" s="6"/>
      <c r="VP2262" s="6"/>
      <c r="VQ2262" s="6"/>
      <c r="VR2262" s="6"/>
      <c r="VS2262" s="6"/>
      <c r="VT2262" s="6"/>
      <c r="VU2262" s="6"/>
      <c r="VV2262" s="6"/>
      <c r="VW2262" s="6"/>
      <c r="VX2262" s="6"/>
      <c r="VY2262" s="6"/>
      <c r="VZ2262" s="6"/>
      <c r="WA2262" s="6"/>
      <c r="WB2262" s="6"/>
      <c r="WC2262" s="6"/>
      <c r="WD2262" s="6"/>
      <c r="WE2262" s="6"/>
      <c r="WF2262" s="6"/>
      <c r="WO2262" s="6"/>
      <c r="WP2262" s="6"/>
      <c r="WQ2262" s="6"/>
      <c r="WR2262" s="6"/>
      <c r="WS2262" s="6"/>
      <c r="WT2262" s="6"/>
      <c r="WU2262" s="6"/>
      <c r="WV2262" s="6"/>
      <c r="WW2262" s="6"/>
      <c r="WX2262" s="6"/>
      <c r="WY2262" s="6"/>
      <c r="WZ2262" s="6"/>
      <c r="XA2262" s="6"/>
      <c r="XB2262" s="6"/>
      <c r="XC2262" s="6"/>
      <c r="XD2262" s="6"/>
      <c r="XE2262" s="6"/>
      <c r="XF2262" s="6"/>
      <c r="XG2262" s="6"/>
      <c r="XH2262" s="6"/>
    </row>
    <row r="2263" spans="2:632" s="4" customFormat="1" x14ac:dyDescent="0.2">
      <c r="B2263" s="6"/>
      <c r="C2263" s="6"/>
      <c r="E2263" s="6"/>
      <c r="UH2263" s="6"/>
      <c r="UI2263" s="6"/>
      <c r="UJ2263" s="6"/>
      <c r="UK2263" s="6"/>
      <c r="UL2263" s="6"/>
      <c r="UM2263" s="6"/>
      <c r="UN2263" s="6"/>
      <c r="UO2263" s="6"/>
      <c r="UP2263" s="6"/>
      <c r="UQ2263" s="6"/>
      <c r="UR2263" s="6"/>
      <c r="US2263" s="6"/>
      <c r="UT2263" s="6"/>
      <c r="UU2263" s="6"/>
      <c r="UV2263" s="6"/>
      <c r="UW2263" s="6"/>
      <c r="UX2263" s="6"/>
      <c r="UY2263" s="6"/>
      <c r="UZ2263" s="6"/>
      <c r="VA2263" s="6"/>
      <c r="VM2263" s="6"/>
      <c r="VN2263" s="6"/>
      <c r="VO2263" s="6"/>
      <c r="VP2263" s="6"/>
      <c r="VQ2263" s="6"/>
      <c r="VR2263" s="6"/>
      <c r="VS2263" s="6"/>
      <c r="VT2263" s="6"/>
      <c r="VU2263" s="6"/>
      <c r="VV2263" s="6"/>
      <c r="VW2263" s="6"/>
      <c r="VX2263" s="6"/>
      <c r="VY2263" s="6"/>
      <c r="VZ2263" s="6"/>
      <c r="WA2263" s="6"/>
      <c r="WB2263" s="6"/>
      <c r="WC2263" s="6"/>
      <c r="WD2263" s="6"/>
      <c r="WE2263" s="6"/>
      <c r="WF2263" s="6"/>
      <c r="WO2263" s="6"/>
      <c r="WP2263" s="6"/>
      <c r="WQ2263" s="6"/>
      <c r="WR2263" s="6"/>
      <c r="WS2263" s="6"/>
      <c r="WT2263" s="6"/>
      <c r="WU2263" s="6"/>
      <c r="WV2263" s="6"/>
      <c r="WW2263" s="6"/>
      <c r="WX2263" s="6"/>
      <c r="WY2263" s="6"/>
      <c r="WZ2263" s="6"/>
      <c r="XA2263" s="6"/>
      <c r="XB2263" s="6"/>
      <c r="XC2263" s="6"/>
      <c r="XD2263" s="6"/>
      <c r="XE2263" s="6"/>
      <c r="XF2263" s="6"/>
      <c r="XG2263" s="6"/>
      <c r="XH2263" s="6"/>
    </row>
    <row r="2264" spans="2:632" s="4" customFormat="1" x14ac:dyDescent="0.2">
      <c r="B2264" s="6"/>
      <c r="C2264" s="6"/>
      <c r="E2264" s="6"/>
      <c r="UH2264" s="6"/>
      <c r="UI2264" s="6"/>
      <c r="UJ2264" s="6"/>
      <c r="UK2264" s="6"/>
      <c r="UL2264" s="6"/>
      <c r="UM2264" s="6"/>
      <c r="UN2264" s="6"/>
      <c r="UO2264" s="6"/>
      <c r="UP2264" s="6"/>
      <c r="UQ2264" s="6"/>
      <c r="UR2264" s="6"/>
      <c r="US2264" s="6"/>
      <c r="UT2264" s="6"/>
      <c r="UU2264" s="6"/>
      <c r="UV2264" s="6"/>
      <c r="UW2264" s="6"/>
      <c r="UX2264" s="6"/>
      <c r="UY2264" s="6"/>
      <c r="UZ2264" s="6"/>
      <c r="VA2264" s="6"/>
      <c r="VM2264" s="6"/>
      <c r="VN2264" s="6"/>
      <c r="VO2264" s="6"/>
      <c r="VP2264" s="6"/>
      <c r="VQ2264" s="6"/>
      <c r="VR2264" s="6"/>
      <c r="VS2264" s="6"/>
      <c r="VT2264" s="6"/>
      <c r="VU2264" s="6"/>
      <c r="VV2264" s="6"/>
      <c r="VW2264" s="6"/>
      <c r="VX2264" s="6"/>
      <c r="VY2264" s="6"/>
      <c r="VZ2264" s="6"/>
      <c r="WA2264" s="6"/>
      <c r="WB2264" s="6"/>
      <c r="WC2264" s="6"/>
      <c r="WD2264" s="6"/>
      <c r="WE2264" s="6"/>
      <c r="WF2264" s="6"/>
      <c r="WO2264" s="6"/>
      <c r="WP2264" s="6"/>
      <c r="WQ2264" s="6"/>
      <c r="WR2264" s="6"/>
      <c r="WS2264" s="6"/>
      <c r="WT2264" s="6"/>
      <c r="WU2264" s="6"/>
      <c r="WV2264" s="6"/>
      <c r="WW2264" s="6"/>
      <c r="WX2264" s="6"/>
      <c r="WY2264" s="6"/>
      <c r="WZ2264" s="6"/>
      <c r="XA2264" s="6"/>
      <c r="XB2264" s="6"/>
      <c r="XC2264" s="6"/>
      <c r="XD2264" s="6"/>
      <c r="XE2264" s="6"/>
      <c r="XF2264" s="6"/>
      <c r="XG2264" s="6"/>
      <c r="XH2264" s="6"/>
    </row>
    <row r="2265" spans="2:632" s="4" customFormat="1" x14ac:dyDescent="0.2">
      <c r="B2265" s="6"/>
      <c r="C2265" s="6"/>
      <c r="E2265" s="6"/>
      <c r="UH2265" s="6"/>
      <c r="UI2265" s="6"/>
      <c r="UJ2265" s="6"/>
      <c r="UK2265" s="6"/>
      <c r="UL2265" s="6"/>
      <c r="UM2265" s="6"/>
      <c r="UN2265" s="6"/>
      <c r="UO2265" s="6"/>
      <c r="UP2265" s="6"/>
      <c r="UQ2265" s="6"/>
      <c r="UR2265" s="6"/>
      <c r="US2265" s="6"/>
      <c r="UT2265" s="6"/>
      <c r="UU2265" s="6"/>
      <c r="UV2265" s="6"/>
      <c r="UW2265" s="6"/>
      <c r="UX2265" s="6"/>
      <c r="UY2265" s="6"/>
      <c r="UZ2265" s="6"/>
      <c r="VA2265" s="6"/>
      <c r="VM2265" s="6"/>
      <c r="VN2265" s="6"/>
      <c r="VO2265" s="6"/>
      <c r="VP2265" s="6"/>
      <c r="VQ2265" s="6"/>
      <c r="VR2265" s="6"/>
      <c r="VS2265" s="6"/>
      <c r="VT2265" s="6"/>
      <c r="VU2265" s="6"/>
      <c r="VV2265" s="6"/>
      <c r="VW2265" s="6"/>
      <c r="VX2265" s="6"/>
      <c r="VY2265" s="6"/>
      <c r="VZ2265" s="6"/>
      <c r="WA2265" s="6"/>
      <c r="WB2265" s="6"/>
      <c r="WC2265" s="6"/>
      <c r="WD2265" s="6"/>
      <c r="WE2265" s="6"/>
      <c r="WF2265" s="6"/>
      <c r="WO2265" s="6"/>
      <c r="WP2265" s="6"/>
      <c r="WQ2265" s="6"/>
      <c r="WR2265" s="6"/>
      <c r="WS2265" s="6"/>
      <c r="WT2265" s="6"/>
      <c r="WU2265" s="6"/>
      <c r="WV2265" s="6"/>
      <c r="WW2265" s="6"/>
      <c r="WX2265" s="6"/>
      <c r="WY2265" s="6"/>
      <c r="WZ2265" s="6"/>
      <c r="XA2265" s="6"/>
      <c r="XB2265" s="6"/>
      <c r="XC2265" s="6"/>
      <c r="XD2265" s="6"/>
      <c r="XE2265" s="6"/>
      <c r="XF2265" s="6"/>
      <c r="XG2265" s="6"/>
      <c r="XH2265" s="6"/>
    </row>
    <row r="2266" spans="2:632" s="4" customFormat="1" x14ac:dyDescent="0.2">
      <c r="B2266" s="6"/>
      <c r="C2266" s="6"/>
      <c r="E2266" s="6"/>
      <c r="UH2266" s="6"/>
      <c r="UI2266" s="6"/>
      <c r="UJ2266" s="6"/>
      <c r="UK2266" s="6"/>
      <c r="UL2266" s="6"/>
      <c r="UM2266" s="6"/>
      <c r="UN2266" s="6"/>
      <c r="UO2266" s="6"/>
      <c r="UP2266" s="6"/>
      <c r="UQ2266" s="6"/>
      <c r="UR2266" s="6"/>
      <c r="US2266" s="6"/>
      <c r="UT2266" s="6"/>
      <c r="UU2266" s="6"/>
      <c r="UV2266" s="6"/>
      <c r="UW2266" s="6"/>
      <c r="UX2266" s="6"/>
      <c r="UY2266" s="6"/>
      <c r="UZ2266" s="6"/>
      <c r="VA2266" s="6"/>
      <c r="VM2266" s="6"/>
      <c r="VN2266" s="6"/>
      <c r="VO2266" s="6"/>
      <c r="VP2266" s="6"/>
      <c r="VQ2266" s="6"/>
      <c r="VR2266" s="6"/>
      <c r="VS2266" s="6"/>
      <c r="VT2266" s="6"/>
      <c r="VU2266" s="6"/>
      <c r="VV2266" s="6"/>
      <c r="VW2266" s="6"/>
      <c r="VX2266" s="6"/>
      <c r="VY2266" s="6"/>
      <c r="VZ2266" s="6"/>
      <c r="WA2266" s="6"/>
      <c r="WB2266" s="6"/>
      <c r="WC2266" s="6"/>
      <c r="WD2266" s="6"/>
      <c r="WE2266" s="6"/>
      <c r="WF2266" s="6"/>
      <c r="WO2266" s="6"/>
      <c r="WP2266" s="6"/>
      <c r="WQ2266" s="6"/>
      <c r="WR2266" s="6"/>
      <c r="WS2266" s="6"/>
      <c r="WT2266" s="6"/>
      <c r="WU2266" s="6"/>
      <c r="WV2266" s="6"/>
      <c r="WW2266" s="6"/>
      <c r="WX2266" s="6"/>
      <c r="WY2266" s="6"/>
      <c r="WZ2266" s="6"/>
      <c r="XA2266" s="6"/>
      <c r="XB2266" s="6"/>
      <c r="XC2266" s="6"/>
      <c r="XD2266" s="6"/>
      <c r="XE2266" s="6"/>
      <c r="XF2266" s="6"/>
      <c r="XG2266" s="6"/>
      <c r="XH2266" s="6"/>
    </row>
    <row r="2267" spans="2:632" s="4" customFormat="1" x14ac:dyDescent="0.2">
      <c r="B2267" s="6"/>
      <c r="C2267" s="6"/>
      <c r="E2267" s="6"/>
      <c r="UH2267" s="6"/>
      <c r="UI2267" s="6"/>
      <c r="UJ2267" s="6"/>
      <c r="UK2267" s="6"/>
      <c r="UL2267" s="6"/>
      <c r="UM2267" s="6"/>
      <c r="UN2267" s="6"/>
      <c r="UO2267" s="6"/>
      <c r="UP2267" s="6"/>
      <c r="UQ2267" s="6"/>
      <c r="UR2267" s="6"/>
      <c r="US2267" s="6"/>
      <c r="UT2267" s="6"/>
      <c r="UU2267" s="6"/>
      <c r="UV2267" s="6"/>
      <c r="UW2267" s="6"/>
      <c r="UX2267" s="6"/>
      <c r="UY2267" s="6"/>
      <c r="UZ2267" s="6"/>
      <c r="VA2267" s="6"/>
      <c r="VM2267" s="6"/>
      <c r="VN2267" s="6"/>
      <c r="VO2267" s="6"/>
      <c r="VP2267" s="6"/>
      <c r="VQ2267" s="6"/>
      <c r="VR2267" s="6"/>
      <c r="VS2267" s="6"/>
      <c r="VT2267" s="6"/>
      <c r="VU2267" s="6"/>
      <c r="VV2267" s="6"/>
      <c r="VW2267" s="6"/>
      <c r="VX2267" s="6"/>
      <c r="VY2267" s="6"/>
      <c r="VZ2267" s="6"/>
      <c r="WA2267" s="6"/>
      <c r="WB2267" s="6"/>
      <c r="WC2267" s="6"/>
      <c r="WD2267" s="6"/>
      <c r="WE2267" s="6"/>
      <c r="WF2267" s="6"/>
      <c r="WO2267" s="6"/>
      <c r="WP2267" s="6"/>
      <c r="WQ2267" s="6"/>
      <c r="WR2267" s="6"/>
      <c r="WS2267" s="6"/>
      <c r="WT2267" s="6"/>
      <c r="WU2267" s="6"/>
      <c r="WV2267" s="6"/>
      <c r="WW2267" s="6"/>
      <c r="WX2267" s="6"/>
      <c r="WY2267" s="6"/>
      <c r="WZ2267" s="6"/>
      <c r="XA2267" s="6"/>
      <c r="XB2267" s="6"/>
      <c r="XC2267" s="6"/>
      <c r="XD2267" s="6"/>
      <c r="XE2267" s="6"/>
      <c r="XF2267" s="6"/>
      <c r="XG2267" s="6"/>
      <c r="XH2267" s="6"/>
    </row>
    <row r="2268" spans="2:632" s="4" customFormat="1" x14ac:dyDescent="0.2">
      <c r="B2268" s="6"/>
      <c r="C2268" s="6"/>
      <c r="E2268" s="6"/>
      <c r="UH2268" s="6"/>
      <c r="UI2268" s="6"/>
      <c r="UJ2268" s="6"/>
      <c r="UK2268" s="6"/>
      <c r="UL2268" s="6"/>
      <c r="UM2268" s="6"/>
      <c r="UN2268" s="6"/>
      <c r="UO2268" s="6"/>
      <c r="UP2268" s="6"/>
      <c r="UQ2268" s="6"/>
      <c r="UR2268" s="6"/>
      <c r="US2268" s="6"/>
      <c r="UT2268" s="6"/>
      <c r="UU2268" s="6"/>
      <c r="UV2268" s="6"/>
      <c r="UW2268" s="6"/>
      <c r="UX2268" s="6"/>
      <c r="UY2268" s="6"/>
      <c r="UZ2268" s="6"/>
      <c r="VA2268" s="6"/>
      <c r="VM2268" s="6"/>
      <c r="VN2268" s="6"/>
      <c r="VO2268" s="6"/>
      <c r="VP2268" s="6"/>
      <c r="VQ2268" s="6"/>
      <c r="VR2268" s="6"/>
      <c r="VS2268" s="6"/>
      <c r="VT2268" s="6"/>
      <c r="VU2268" s="6"/>
      <c r="VV2268" s="6"/>
      <c r="VW2268" s="6"/>
      <c r="VX2268" s="6"/>
      <c r="VY2268" s="6"/>
      <c r="VZ2268" s="6"/>
      <c r="WA2268" s="6"/>
      <c r="WB2268" s="6"/>
      <c r="WC2268" s="6"/>
      <c r="WD2268" s="6"/>
      <c r="WE2268" s="6"/>
      <c r="WF2268" s="6"/>
      <c r="WO2268" s="6"/>
      <c r="WP2268" s="6"/>
      <c r="WQ2268" s="6"/>
      <c r="WR2268" s="6"/>
      <c r="WS2268" s="6"/>
      <c r="WT2268" s="6"/>
      <c r="WU2268" s="6"/>
      <c r="WV2268" s="6"/>
      <c r="WW2268" s="6"/>
      <c r="WX2268" s="6"/>
      <c r="WY2268" s="6"/>
      <c r="WZ2268" s="6"/>
      <c r="XA2268" s="6"/>
      <c r="XB2268" s="6"/>
      <c r="XC2268" s="6"/>
      <c r="XD2268" s="6"/>
      <c r="XE2268" s="6"/>
      <c r="XF2268" s="6"/>
      <c r="XG2268" s="6"/>
      <c r="XH2268" s="6"/>
    </row>
    <row r="2269" spans="2:632" s="4" customFormat="1" x14ac:dyDescent="0.2">
      <c r="B2269" s="6"/>
      <c r="C2269" s="6"/>
      <c r="E2269" s="6"/>
      <c r="UH2269" s="6"/>
      <c r="UI2269" s="6"/>
      <c r="UJ2269" s="6"/>
      <c r="UK2269" s="6"/>
      <c r="UL2269" s="6"/>
      <c r="UM2269" s="6"/>
      <c r="UN2269" s="6"/>
      <c r="UO2269" s="6"/>
      <c r="UP2269" s="6"/>
      <c r="UQ2269" s="6"/>
      <c r="UR2269" s="6"/>
      <c r="US2269" s="6"/>
      <c r="UT2269" s="6"/>
      <c r="UU2269" s="6"/>
      <c r="UV2269" s="6"/>
      <c r="UW2269" s="6"/>
      <c r="UX2269" s="6"/>
      <c r="UY2269" s="6"/>
      <c r="UZ2269" s="6"/>
      <c r="VA2269" s="6"/>
      <c r="VM2269" s="6"/>
      <c r="VN2269" s="6"/>
      <c r="VO2269" s="6"/>
      <c r="VP2269" s="6"/>
      <c r="VQ2269" s="6"/>
      <c r="VR2269" s="6"/>
      <c r="VS2269" s="6"/>
      <c r="VT2269" s="6"/>
      <c r="VU2269" s="6"/>
      <c r="VV2269" s="6"/>
      <c r="VW2269" s="6"/>
      <c r="VX2269" s="6"/>
      <c r="VY2269" s="6"/>
      <c r="VZ2269" s="6"/>
      <c r="WA2269" s="6"/>
      <c r="WB2269" s="6"/>
      <c r="WC2269" s="6"/>
      <c r="WD2269" s="6"/>
      <c r="WE2269" s="6"/>
      <c r="WF2269" s="6"/>
      <c r="WO2269" s="6"/>
      <c r="WP2269" s="6"/>
      <c r="WQ2269" s="6"/>
      <c r="WR2269" s="6"/>
      <c r="WS2269" s="6"/>
      <c r="WT2269" s="6"/>
      <c r="WU2269" s="6"/>
      <c r="WV2269" s="6"/>
      <c r="WW2269" s="6"/>
      <c r="WX2269" s="6"/>
      <c r="WY2269" s="6"/>
      <c r="WZ2269" s="6"/>
      <c r="XA2269" s="6"/>
      <c r="XB2269" s="6"/>
      <c r="XC2269" s="6"/>
      <c r="XD2269" s="6"/>
      <c r="XE2269" s="6"/>
      <c r="XF2269" s="6"/>
      <c r="XG2269" s="6"/>
      <c r="XH2269" s="6"/>
    </row>
    <row r="2270" spans="2:632" s="4" customFormat="1" x14ac:dyDescent="0.2">
      <c r="B2270" s="6"/>
      <c r="C2270" s="6"/>
      <c r="E2270" s="6"/>
      <c r="UH2270" s="6"/>
      <c r="UI2270" s="6"/>
      <c r="UJ2270" s="6"/>
      <c r="UK2270" s="6"/>
      <c r="UL2270" s="6"/>
      <c r="UM2270" s="6"/>
      <c r="UN2270" s="6"/>
      <c r="UO2270" s="6"/>
      <c r="UP2270" s="6"/>
      <c r="UQ2270" s="6"/>
      <c r="UR2270" s="6"/>
      <c r="US2270" s="6"/>
      <c r="UT2270" s="6"/>
      <c r="UU2270" s="6"/>
      <c r="UV2270" s="6"/>
      <c r="UW2270" s="6"/>
      <c r="UX2270" s="6"/>
      <c r="UY2270" s="6"/>
      <c r="UZ2270" s="6"/>
      <c r="VA2270" s="6"/>
      <c r="VM2270" s="6"/>
      <c r="VN2270" s="6"/>
      <c r="VO2270" s="6"/>
      <c r="VP2270" s="6"/>
      <c r="VQ2270" s="6"/>
      <c r="VR2270" s="6"/>
      <c r="VS2270" s="6"/>
      <c r="VT2270" s="6"/>
      <c r="VU2270" s="6"/>
      <c r="VV2270" s="6"/>
      <c r="VW2270" s="6"/>
      <c r="VX2270" s="6"/>
      <c r="VY2270" s="6"/>
      <c r="VZ2270" s="6"/>
      <c r="WA2270" s="6"/>
      <c r="WB2270" s="6"/>
      <c r="WC2270" s="6"/>
      <c r="WD2270" s="6"/>
      <c r="WE2270" s="6"/>
      <c r="WF2270" s="6"/>
      <c r="WO2270" s="6"/>
      <c r="WP2270" s="6"/>
      <c r="WQ2270" s="6"/>
      <c r="WR2270" s="6"/>
      <c r="WS2270" s="6"/>
      <c r="WT2270" s="6"/>
      <c r="WU2270" s="6"/>
      <c r="WV2270" s="6"/>
      <c r="WW2270" s="6"/>
      <c r="WX2270" s="6"/>
      <c r="WY2270" s="6"/>
      <c r="WZ2270" s="6"/>
      <c r="XA2270" s="6"/>
      <c r="XB2270" s="6"/>
      <c r="XC2270" s="6"/>
      <c r="XD2270" s="6"/>
      <c r="XE2270" s="6"/>
      <c r="XF2270" s="6"/>
      <c r="XG2270" s="6"/>
      <c r="XH2270" s="6"/>
    </row>
    <row r="2271" spans="2:632" s="4" customFormat="1" x14ac:dyDescent="0.2">
      <c r="B2271" s="6"/>
      <c r="C2271" s="6"/>
      <c r="E2271" s="6"/>
      <c r="UH2271" s="6"/>
      <c r="UI2271" s="6"/>
      <c r="UJ2271" s="6"/>
      <c r="UK2271" s="6"/>
      <c r="UL2271" s="6"/>
      <c r="UM2271" s="6"/>
      <c r="UN2271" s="6"/>
      <c r="UO2271" s="6"/>
      <c r="UP2271" s="6"/>
      <c r="UQ2271" s="6"/>
      <c r="UR2271" s="6"/>
      <c r="US2271" s="6"/>
      <c r="UT2271" s="6"/>
      <c r="UU2271" s="6"/>
      <c r="UV2271" s="6"/>
      <c r="UW2271" s="6"/>
      <c r="UX2271" s="6"/>
      <c r="UY2271" s="6"/>
      <c r="UZ2271" s="6"/>
      <c r="VA2271" s="6"/>
      <c r="VM2271" s="6"/>
      <c r="VN2271" s="6"/>
      <c r="VO2271" s="6"/>
      <c r="VP2271" s="6"/>
      <c r="VQ2271" s="6"/>
      <c r="VR2271" s="6"/>
      <c r="VS2271" s="6"/>
      <c r="VT2271" s="6"/>
      <c r="VU2271" s="6"/>
      <c r="VV2271" s="6"/>
      <c r="VW2271" s="6"/>
      <c r="VX2271" s="6"/>
      <c r="VY2271" s="6"/>
      <c r="VZ2271" s="6"/>
      <c r="WA2271" s="6"/>
      <c r="WB2271" s="6"/>
      <c r="WC2271" s="6"/>
      <c r="WD2271" s="6"/>
      <c r="WE2271" s="6"/>
      <c r="WF2271" s="6"/>
      <c r="WO2271" s="6"/>
      <c r="WP2271" s="6"/>
      <c r="WQ2271" s="6"/>
      <c r="WR2271" s="6"/>
      <c r="WS2271" s="6"/>
      <c r="WT2271" s="6"/>
      <c r="WU2271" s="6"/>
      <c r="WV2271" s="6"/>
      <c r="WW2271" s="6"/>
      <c r="WX2271" s="6"/>
      <c r="WY2271" s="6"/>
      <c r="WZ2271" s="6"/>
      <c r="XA2271" s="6"/>
      <c r="XB2271" s="6"/>
      <c r="XC2271" s="6"/>
      <c r="XD2271" s="6"/>
      <c r="XE2271" s="6"/>
      <c r="XF2271" s="6"/>
      <c r="XG2271" s="6"/>
      <c r="XH2271" s="6"/>
    </row>
    <row r="2272" spans="2:632" s="4" customFormat="1" x14ac:dyDescent="0.2">
      <c r="B2272" s="6"/>
      <c r="C2272" s="6"/>
      <c r="E2272" s="6"/>
      <c r="UH2272" s="6"/>
      <c r="UI2272" s="6"/>
      <c r="UJ2272" s="6"/>
      <c r="UK2272" s="6"/>
      <c r="UL2272" s="6"/>
      <c r="UM2272" s="6"/>
      <c r="UN2272" s="6"/>
      <c r="UO2272" s="6"/>
      <c r="UP2272" s="6"/>
      <c r="UQ2272" s="6"/>
      <c r="UR2272" s="6"/>
      <c r="US2272" s="6"/>
      <c r="UT2272" s="6"/>
      <c r="UU2272" s="6"/>
      <c r="UV2272" s="6"/>
      <c r="UW2272" s="6"/>
      <c r="UX2272" s="6"/>
      <c r="UY2272" s="6"/>
      <c r="UZ2272" s="6"/>
      <c r="VA2272" s="6"/>
      <c r="VM2272" s="6"/>
      <c r="VN2272" s="6"/>
      <c r="VO2272" s="6"/>
      <c r="VP2272" s="6"/>
      <c r="VQ2272" s="6"/>
      <c r="VR2272" s="6"/>
      <c r="VS2272" s="6"/>
      <c r="VT2272" s="6"/>
      <c r="VU2272" s="6"/>
      <c r="VV2272" s="6"/>
      <c r="VW2272" s="6"/>
      <c r="VX2272" s="6"/>
      <c r="VY2272" s="6"/>
      <c r="VZ2272" s="6"/>
      <c r="WA2272" s="6"/>
      <c r="WB2272" s="6"/>
      <c r="WC2272" s="6"/>
      <c r="WD2272" s="6"/>
      <c r="WE2272" s="6"/>
      <c r="WF2272" s="6"/>
      <c r="WO2272" s="6"/>
      <c r="WP2272" s="6"/>
      <c r="WQ2272" s="6"/>
      <c r="WR2272" s="6"/>
      <c r="WS2272" s="6"/>
      <c r="WT2272" s="6"/>
      <c r="WU2272" s="6"/>
      <c r="WV2272" s="6"/>
      <c r="WW2272" s="6"/>
      <c r="WX2272" s="6"/>
      <c r="WY2272" s="6"/>
      <c r="WZ2272" s="6"/>
      <c r="XA2272" s="6"/>
      <c r="XB2272" s="6"/>
      <c r="XC2272" s="6"/>
      <c r="XD2272" s="6"/>
      <c r="XE2272" s="6"/>
      <c r="XF2272" s="6"/>
      <c r="XG2272" s="6"/>
      <c r="XH2272" s="6"/>
    </row>
    <row r="2273" spans="2:632" s="4" customFormat="1" x14ac:dyDescent="0.2">
      <c r="B2273" s="6"/>
      <c r="C2273" s="6"/>
      <c r="E2273" s="6"/>
      <c r="UH2273" s="6"/>
      <c r="UI2273" s="6"/>
      <c r="UJ2273" s="6"/>
      <c r="UK2273" s="6"/>
      <c r="UL2273" s="6"/>
      <c r="UM2273" s="6"/>
      <c r="UN2273" s="6"/>
      <c r="UO2273" s="6"/>
      <c r="UP2273" s="6"/>
      <c r="UQ2273" s="6"/>
      <c r="UR2273" s="6"/>
      <c r="US2273" s="6"/>
      <c r="UT2273" s="6"/>
      <c r="UU2273" s="6"/>
      <c r="UV2273" s="6"/>
      <c r="UW2273" s="6"/>
      <c r="UX2273" s="6"/>
      <c r="UY2273" s="6"/>
      <c r="UZ2273" s="6"/>
      <c r="VA2273" s="6"/>
      <c r="VM2273" s="6"/>
      <c r="VN2273" s="6"/>
      <c r="VO2273" s="6"/>
      <c r="VP2273" s="6"/>
      <c r="VQ2273" s="6"/>
      <c r="VR2273" s="6"/>
      <c r="VS2273" s="6"/>
      <c r="VT2273" s="6"/>
      <c r="VU2273" s="6"/>
      <c r="VV2273" s="6"/>
      <c r="VW2273" s="6"/>
      <c r="VX2273" s="6"/>
      <c r="VY2273" s="6"/>
      <c r="VZ2273" s="6"/>
      <c r="WA2273" s="6"/>
      <c r="WB2273" s="6"/>
      <c r="WC2273" s="6"/>
      <c r="WD2273" s="6"/>
      <c r="WE2273" s="6"/>
      <c r="WF2273" s="6"/>
      <c r="WO2273" s="6"/>
      <c r="WP2273" s="6"/>
      <c r="WQ2273" s="6"/>
      <c r="WR2273" s="6"/>
      <c r="WS2273" s="6"/>
      <c r="WT2273" s="6"/>
      <c r="WU2273" s="6"/>
      <c r="WV2273" s="6"/>
      <c r="WW2273" s="6"/>
      <c r="WX2273" s="6"/>
      <c r="WY2273" s="6"/>
      <c r="WZ2273" s="6"/>
      <c r="XA2273" s="6"/>
      <c r="XB2273" s="6"/>
      <c r="XC2273" s="6"/>
      <c r="XD2273" s="6"/>
      <c r="XE2273" s="6"/>
      <c r="XF2273" s="6"/>
      <c r="XG2273" s="6"/>
      <c r="XH2273" s="6"/>
    </row>
    <row r="2274" spans="2:632" s="4" customFormat="1" x14ac:dyDescent="0.2">
      <c r="B2274" s="6"/>
      <c r="C2274" s="6"/>
      <c r="E2274" s="6"/>
      <c r="UH2274" s="6"/>
      <c r="UI2274" s="6"/>
      <c r="UJ2274" s="6"/>
      <c r="UK2274" s="6"/>
      <c r="UL2274" s="6"/>
      <c r="UM2274" s="6"/>
      <c r="UN2274" s="6"/>
      <c r="UO2274" s="6"/>
      <c r="UP2274" s="6"/>
      <c r="UQ2274" s="6"/>
      <c r="UR2274" s="6"/>
      <c r="US2274" s="6"/>
      <c r="UT2274" s="6"/>
      <c r="UU2274" s="6"/>
      <c r="UV2274" s="6"/>
      <c r="UW2274" s="6"/>
      <c r="UX2274" s="6"/>
      <c r="UY2274" s="6"/>
      <c r="UZ2274" s="6"/>
      <c r="VA2274" s="6"/>
      <c r="VM2274" s="6"/>
      <c r="VN2274" s="6"/>
      <c r="VO2274" s="6"/>
      <c r="VP2274" s="6"/>
      <c r="VQ2274" s="6"/>
      <c r="VR2274" s="6"/>
      <c r="VS2274" s="6"/>
      <c r="VT2274" s="6"/>
      <c r="VU2274" s="6"/>
      <c r="VV2274" s="6"/>
      <c r="VW2274" s="6"/>
      <c r="VX2274" s="6"/>
      <c r="VY2274" s="6"/>
      <c r="VZ2274" s="6"/>
      <c r="WA2274" s="6"/>
      <c r="WB2274" s="6"/>
      <c r="WC2274" s="6"/>
      <c r="WD2274" s="6"/>
      <c r="WE2274" s="6"/>
      <c r="WF2274" s="6"/>
      <c r="WO2274" s="6"/>
      <c r="WP2274" s="6"/>
      <c r="WQ2274" s="6"/>
      <c r="WR2274" s="6"/>
      <c r="WS2274" s="6"/>
      <c r="WT2274" s="6"/>
      <c r="WU2274" s="6"/>
      <c r="WV2274" s="6"/>
      <c r="WW2274" s="6"/>
      <c r="WX2274" s="6"/>
      <c r="WY2274" s="6"/>
      <c r="WZ2274" s="6"/>
      <c r="XA2274" s="6"/>
      <c r="XB2274" s="6"/>
      <c r="XC2274" s="6"/>
      <c r="XD2274" s="6"/>
      <c r="XE2274" s="6"/>
      <c r="XF2274" s="6"/>
      <c r="XG2274" s="6"/>
      <c r="XH2274" s="6"/>
    </row>
    <row r="2275" spans="2:632" s="4" customFormat="1" x14ac:dyDescent="0.2">
      <c r="B2275" s="6"/>
      <c r="C2275" s="6"/>
      <c r="E2275" s="6"/>
      <c r="UH2275" s="6"/>
      <c r="UI2275" s="6"/>
      <c r="UJ2275" s="6"/>
      <c r="UK2275" s="6"/>
      <c r="UL2275" s="6"/>
      <c r="UM2275" s="6"/>
      <c r="UN2275" s="6"/>
      <c r="UO2275" s="6"/>
      <c r="UP2275" s="6"/>
      <c r="UQ2275" s="6"/>
      <c r="UR2275" s="6"/>
      <c r="US2275" s="6"/>
      <c r="UT2275" s="6"/>
      <c r="UU2275" s="6"/>
      <c r="UV2275" s="6"/>
      <c r="UW2275" s="6"/>
      <c r="UX2275" s="6"/>
      <c r="UY2275" s="6"/>
      <c r="UZ2275" s="6"/>
      <c r="VA2275" s="6"/>
      <c r="VM2275" s="6"/>
      <c r="VN2275" s="6"/>
      <c r="VO2275" s="6"/>
      <c r="VP2275" s="6"/>
      <c r="VQ2275" s="6"/>
      <c r="VR2275" s="6"/>
      <c r="VS2275" s="6"/>
      <c r="VT2275" s="6"/>
      <c r="VU2275" s="6"/>
      <c r="VV2275" s="6"/>
      <c r="VW2275" s="6"/>
      <c r="VX2275" s="6"/>
      <c r="VY2275" s="6"/>
      <c r="VZ2275" s="6"/>
      <c r="WA2275" s="6"/>
      <c r="WB2275" s="6"/>
      <c r="WC2275" s="6"/>
      <c r="WD2275" s="6"/>
      <c r="WE2275" s="6"/>
      <c r="WF2275" s="6"/>
      <c r="WO2275" s="6"/>
      <c r="WP2275" s="6"/>
      <c r="WQ2275" s="6"/>
      <c r="WR2275" s="6"/>
      <c r="WS2275" s="6"/>
      <c r="WT2275" s="6"/>
      <c r="WU2275" s="6"/>
      <c r="WV2275" s="6"/>
      <c r="WW2275" s="6"/>
      <c r="WX2275" s="6"/>
      <c r="WY2275" s="6"/>
      <c r="WZ2275" s="6"/>
      <c r="XA2275" s="6"/>
      <c r="XB2275" s="6"/>
      <c r="XC2275" s="6"/>
      <c r="XD2275" s="6"/>
      <c r="XE2275" s="6"/>
      <c r="XF2275" s="6"/>
      <c r="XG2275" s="6"/>
      <c r="XH2275" s="6"/>
    </row>
    <row r="2276" spans="2:632" s="4" customFormat="1" x14ac:dyDescent="0.2">
      <c r="B2276" s="6"/>
      <c r="C2276" s="6"/>
      <c r="E2276" s="6"/>
      <c r="UH2276" s="6"/>
      <c r="UI2276" s="6"/>
      <c r="UJ2276" s="6"/>
      <c r="UK2276" s="6"/>
      <c r="UL2276" s="6"/>
      <c r="UM2276" s="6"/>
      <c r="UN2276" s="6"/>
      <c r="UO2276" s="6"/>
      <c r="UP2276" s="6"/>
      <c r="UQ2276" s="6"/>
      <c r="UR2276" s="6"/>
      <c r="US2276" s="6"/>
      <c r="UT2276" s="6"/>
      <c r="UU2276" s="6"/>
      <c r="UV2276" s="6"/>
      <c r="UW2276" s="6"/>
      <c r="UX2276" s="6"/>
      <c r="UY2276" s="6"/>
      <c r="UZ2276" s="6"/>
      <c r="VA2276" s="6"/>
      <c r="VM2276" s="6"/>
      <c r="VN2276" s="6"/>
      <c r="VO2276" s="6"/>
      <c r="VP2276" s="6"/>
      <c r="VQ2276" s="6"/>
      <c r="VR2276" s="6"/>
      <c r="VS2276" s="6"/>
      <c r="VT2276" s="6"/>
      <c r="VU2276" s="6"/>
      <c r="VV2276" s="6"/>
      <c r="VW2276" s="6"/>
      <c r="VX2276" s="6"/>
      <c r="VY2276" s="6"/>
      <c r="VZ2276" s="6"/>
      <c r="WA2276" s="6"/>
      <c r="WB2276" s="6"/>
      <c r="WC2276" s="6"/>
      <c r="WD2276" s="6"/>
      <c r="WE2276" s="6"/>
      <c r="WF2276" s="6"/>
      <c r="WO2276" s="6"/>
      <c r="WP2276" s="6"/>
      <c r="WQ2276" s="6"/>
      <c r="WR2276" s="6"/>
      <c r="WS2276" s="6"/>
      <c r="WT2276" s="6"/>
      <c r="WU2276" s="6"/>
      <c r="WV2276" s="6"/>
      <c r="WW2276" s="6"/>
      <c r="WX2276" s="6"/>
      <c r="WY2276" s="6"/>
      <c r="WZ2276" s="6"/>
      <c r="XA2276" s="6"/>
      <c r="XB2276" s="6"/>
      <c r="XC2276" s="6"/>
      <c r="XD2276" s="6"/>
      <c r="XE2276" s="6"/>
      <c r="XF2276" s="6"/>
      <c r="XG2276" s="6"/>
      <c r="XH2276" s="6"/>
    </row>
    <row r="2277" spans="2:632" s="4" customFormat="1" x14ac:dyDescent="0.2">
      <c r="B2277" s="6"/>
      <c r="C2277" s="6"/>
      <c r="E2277" s="6"/>
      <c r="UH2277" s="6"/>
      <c r="UI2277" s="6"/>
      <c r="UJ2277" s="6"/>
      <c r="UK2277" s="6"/>
      <c r="UL2277" s="6"/>
      <c r="UM2277" s="6"/>
      <c r="UN2277" s="6"/>
      <c r="UO2277" s="6"/>
      <c r="UP2277" s="6"/>
      <c r="UQ2277" s="6"/>
      <c r="UR2277" s="6"/>
      <c r="US2277" s="6"/>
      <c r="UT2277" s="6"/>
      <c r="UU2277" s="6"/>
      <c r="UV2277" s="6"/>
      <c r="UW2277" s="6"/>
      <c r="UX2277" s="6"/>
      <c r="UY2277" s="6"/>
      <c r="UZ2277" s="6"/>
      <c r="VA2277" s="6"/>
      <c r="VM2277" s="6"/>
      <c r="VN2277" s="6"/>
      <c r="VO2277" s="6"/>
      <c r="VP2277" s="6"/>
      <c r="VQ2277" s="6"/>
      <c r="VR2277" s="6"/>
      <c r="VS2277" s="6"/>
      <c r="VT2277" s="6"/>
      <c r="VU2277" s="6"/>
      <c r="VV2277" s="6"/>
      <c r="VW2277" s="6"/>
      <c r="VX2277" s="6"/>
      <c r="VY2277" s="6"/>
      <c r="VZ2277" s="6"/>
      <c r="WA2277" s="6"/>
      <c r="WB2277" s="6"/>
      <c r="WC2277" s="6"/>
      <c r="WD2277" s="6"/>
      <c r="WE2277" s="6"/>
      <c r="WF2277" s="6"/>
      <c r="WO2277" s="6"/>
      <c r="WP2277" s="6"/>
      <c r="WQ2277" s="6"/>
      <c r="WR2277" s="6"/>
      <c r="WS2277" s="6"/>
      <c r="WT2277" s="6"/>
      <c r="WU2277" s="6"/>
      <c r="WV2277" s="6"/>
      <c r="WW2277" s="6"/>
      <c r="WX2277" s="6"/>
      <c r="WY2277" s="6"/>
      <c r="WZ2277" s="6"/>
      <c r="XA2277" s="6"/>
      <c r="XB2277" s="6"/>
      <c r="XC2277" s="6"/>
      <c r="XD2277" s="6"/>
      <c r="XE2277" s="6"/>
      <c r="XF2277" s="6"/>
      <c r="XG2277" s="6"/>
      <c r="XH2277" s="6"/>
    </row>
    <row r="2278" spans="2:632" s="4" customFormat="1" x14ac:dyDescent="0.2">
      <c r="B2278" s="6"/>
      <c r="C2278" s="6"/>
      <c r="E2278" s="6"/>
      <c r="UH2278" s="6"/>
      <c r="UI2278" s="6"/>
      <c r="UJ2278" s="6"/>
      <c r="UK2278" s="6"/>
      <c r="UL2278" s="6"/>
      <c r="UM2278" s="6"/>
      <c r="UN2278" s="6"/>
      <c r="UO2278" s="6"/>
      <c r="UP2278" s="6"/>
      <c r="UQ2278" s="6"/>
      <c r="UR2278" s="6"/>
      <c r="US2278" s="6"/>
      <c r="UT2278" s="6"/>
      <c r="UU2278" s="6"/>
      <c r="UV2278" s="6"/>
      <c r="UW2278" s="6"/>
      <c r="UX2278" s="6"/>
      <c r="UY2278" s="6"/>
      <c r="UZ2278" s="6"/>
      <c r="VA2278" s="6"/>
      <c r="VM2278" s="6"/>
      <c r="VN2278" s="6"/>
      <c r="VO2278" s="6"/>
      <c r="VP2278" s="6"/>
      <c r="VQ2278" s="6"/>
      <c r="VR2278" s="6"/>
      <c r="VS2278" s="6"/>
      <c r="VT2278" s="6"/>
      <c r="VU2278" s="6"/>
      <c r="VV2278" s="6"/>
      <c r="VW2278" s="6"/>
      <c r="VX2278" s="6"/>
      <c r="VY2278" s="6"/>
      <c r="VZ2278" s="6"/>
      <c r="WA2278" s="6"/>
      <c r="WB2278" s="6"/>
      <c r="WC2278" s="6"/>
      <c r="WD2278" s="6"/>
      <c r="WE2278" s="6"/>
      <c r="WF2278" s="6"/>
      <c r="WO2278" s="6"/>
      <c r="WP2278" s="6"/>
      <c r="WQ2278" s="6"/>
      <c r="WR2278" s="6"/>
      <c r="WS2278" s="6"/>
      <c r="WT2278" s="6"/>
      <c r="WU2278" s="6"/>
      <c r="WV2278" s="6"/>
      <c r="WW2278" s="6"/>
      <c r="WX2278" s="6"/>
      <c r="WY2278" s="6"/>
      <c r="WZ2278" s="6"/>
      <c r="XA2278" s="6"/>
      <c r="XB2278" s="6"/>
      <c r="XC2278" s="6"/>
      <c r="XD2278" s="6"/>
      <c r="XE2278" s="6"/>
      <c r="XF2278" s="6"/>
      <c r="XG2278" s="6"/>
      <c r="XH2278" s="6"/>
    </row>
    <row r="2279" spans="2:632" s="4" customFormat="1" x14ac:dyDescent="0.2">
      <c r="B2279" s="6"/>
      <c r="C2279" s="6"/>
      <c r="E2279" s="6"/>
      <c r="UH2279" s="6"/>
      <c r="UI2279" s="6"/>
      <c r="UJ2279" s="6"/>
      <c r="UK2279" s="6"/>
      <c r="UL2279" s="6"/>
      <c r="UM2279" s="6"/>
      <c r="UN2279" s="6"/>
      <c r="UO2279" s="6"/>
      <c r="UP2279" s="6"/>
      <c r="UQ2279" s="6"/>
      <c r="UR2279" s="6"/>
      <c r="US2279" s="6"/>
      <c r="UT2279" s="6"/>
      <c r="UU2279" s="6"/>
      <c r="UV2279" s="6"/>
      <c r="UW2279" s="6"/>
      <c r="UX2279" s="6"/>
      <c r="UY2279" s="6"/>
      <c r="UZ2279" s="6"/>
      <c r="VA2279" s="6"/>
      <c r="VM2279" s="6"/>
      <c r="VN2279" s="6"/>
      <c r="VO2279" s="6"/>
      <c r="VP2279" s="6"/>
      <c r="VQ2279" s="6"/>
      <c r="VR2279" s="6"/>
      <c r="VS2279" s="6"/>
      <c r="VT2279" s="6"/>
      <c r="VU2279" s="6"/>
      <c r="VV2279" s="6"/>
      <c r="VW2279" s="6"/>
      <c r="VX2279" s="6"/>
      <c r="VY2279" s="6"/>
      <c r="VZ2279" s="6"/>
      <c r="WA2279" s="6"/>
      <c r="WB2279" s="6"/>
      <c r="WC2279" s="6"/>
      <c r="WD2279" s="6"/>
      <c r="WE2279" s="6"/>
      <c r="WF2279" s="6"/>
      <c r="WO2279" s="6"/>
      <c r="WP2279" s="6"/>
      <c r="WQ2279" s="6"/>
      <c r="WR2279" s="6"/>
      <c r="WS2279" s="6"/>
      <c r="WT2279" s="6"/>
      <c r="WU2279" s="6"/>
      <c r="WV2279" s="6"/>
      <c r="WW2279" s="6"/>
      <c r="WX2279" s="6"/>
      <c r="WY2279" s="6"/>
      <c r="WZ2279" s="6"/>
      <c r="XA2279" s="6"/>
      <c r="XB2279" s="6"/>
      <c r="XC2279" s="6"/>
      <c r="XD2279" s="6"/>
      <c r="XE2279" s="6"/>
      <c r="XF2279" s="6"/>
      <c r="XG2279" s="6"/>
      <c r="XH2279" s="6"/>
    </row>
    <row r="2280" spans="2:632" s="4" customFormat="1" x14ac:dyDescent="0.2">
      <c r="B2280" s="6"/>
      <c r="C2280" s="6"/>
      <c r="E2280" s="6"/>
      <c r="UH2280" s="6"/>
      <c r="UI2280" s="6"/>
      <c r="UJ2280" s="6"/>
      <c r="UK2280" s="6"/>
      <c r="UL2280" s="6"/>
      <c r="UM2280" s="6"/>
      <c r="UN2280" s="6"/>
      <c r="UO2280" s="6"/>
      <c r="UP2280" s="6"/>
      <c r="UQ2280" s="6"/>
      <c r="UR2280" s="6"/>
      <c r="US2280" s="6"/>
      <c r="UT2280" s="6"/>
      <c r="UU2280" s="6"/>
      <c r="UV2280" s="6"/>
      <c r="UW2280" s="6"/>
      <c r="UX2280" s="6"/>
      <c r="UY2280" s="6"/>
      <c r="UZ2280" s="6"/>
      <c r="VA2280" s="6"/>
      <c r="VM2280" s="6"/>
      <c r="VN2280" s="6"/>
      <c r="VO2280" s="6"/>
      <c r="VP2280" s="6"/>
      <c r="VQ2280" s="6"/>
      <c r="VR2280" s="6"/>
      <c r="VS2280" s="6"/>
      <c r="VT2280" s="6"/>
      <c r="VU2280" s="6"/>
      <c r="VV2280" s="6"/>
      <c r="VW2280" s="6"/>
      <c r="VX2280" s="6"/>
      <c r="VY2280" s="6"/>
      <c r="VZ2280" s="6"/>
      <c r="WA2280" s="6"/>
      <c r="WB2280" s="6"/>
      <c r="WC2280" s="6"/>
      <c r="WD2280" s="6"/>
      <c r="WE2280" s="6"/>
      <c r="WF2280" s="6"/>
      <c r="WO2280" s="6"/>
      <c r="WP2280" s="6"/>
      <c r="WQ2280" s="6"/>
      <c r="WR2280" s="6"/>
      <c r="WS2280" s="6"/>
      <c r="WT2280" s="6"/>
      <c r="WU2280" s="6"/>
      <c r="WV2280" s="6"/>
      <c r="WW2280" s="6"/>
      <c r="WX2280" s="6"/>
      <c r="WY2280" s="6"/>
      <c r="WZ2280" s="6"/>
      <c r="XA2280" s="6"/>
      <c r="XB2280" s="6"/>
      <c r="XC2280" s="6"/>
      <c r="XD2280" s="6"/>
      <c r="XE2280" s="6"/>
      <c r="XF2280" s="6"/>
      <c r="XG2280" s="6"/>
      <c r="XH2280" s="6"/>
    </row>
    <row r="2281" spans="2:632" s="4" customFormat="1" x14ac:dyDescent="0.2">
      <c r="B2281" s="6"/>
      <c r="C2281" s="6"/>
      <c r="E2281" s="6"/>
      <c r="UH2281" s="6"/>
      <c r="UI2281" s="6"/>
      <c r="UJ2281" s="6"/>
      <c r="UK2281" s="6"/>
      <c r="UL2281" s="6"/>
      <c r="UM2281" s="6"/>
      <c r="UN2281" s="6"/>
      <c r="UO2281" s="6"/>
      <c r="UP2281" s="6"/>
      <c r="UQ2281" s="6"/>
      <c r="UR2281" s="6"/>
      <c r="US2281" s="6"/>
      <c r="UT2281" s="6"/>
      <c r="UU2281" s="6"/>
      <c r="UV2281" s="6"/>
      <c r="UW2281" s="6"/>
      <c r="UX2281" s="6"/>
      <c r="UY2281" s="6"/>
      <c r="UZ2281" s="6"/>
      <c r="VA2281" s="6"/>
      <c r="VM2281" s="6"/>
      <c r="VN2281" s="6"/>
      <c r="VO2281" s="6"/>
      <c r="VP2281" s="6"/>
      <c r="VQ2281" s="6"/>
      <c r="VR2281" s="6"/>
      <c r="VS2281" s="6"/>
      <c r="VT2281" s="6"/>
      <c r="VU2281" s="6"/>
      <c r="VV2281" s="6"/>
      <c r="VW2281" s="6"/>
      <c r="VX2281" s="6"/>
      <c r="VY2281" s="6"/>
      <c r="VZ2281" s="6"/>
      <c r="WA2281" s="6"/>
      <c r="WB2281" s="6"/>
      <c r="WC2281" s="6"/>
      <c r="WD2281" s="6"/>
      <c r="WE2281" s="6"/>
      <c r="WF2281" s="6"/>
      <c r="WO2281" s="6"/>
      <c r="WP2281" s="6"/>
      <c r="WQ2281" s="6"/>
      <c r="WR2281" s="6"/>
      <c r="WS2281" s="6"/>
      <c r="WT2281" s="6"/>
      <c r="WU2281" s="6"/>
      <c r="WV2281" s="6"/>
      <c r="WW2281" s="6"/>
      <c r="WX2281" s="6"/>
      <c r="WY2281" s="6"/>
      <c r="WZ2281" s="6"/>
      <c r="XA2281" s="6"/>
      <c r="XB2281" s="6"/>
      <c r="XC2281" s="6"/>
      <c r="XD2281" s="6"/>
      <c r="XE2281" s="6"/>
      <c r="XF2281" s="6"/>
      <c r="XG2281" s="6"/>
      <c r="XH2281" s="6"/>
    </row>
    <row r="2282" spans="2:632" s="4" customFormat="1" x14ac:dyDescent="0.2">
      <c r="B2282" s="6"/>
      <c r="C2282" s="6"/>
      <c r="E2282" s="6"/>
      <c r="UH2282" s="6"/>
      <c r="UI2282" s="6"/>
      <c r="UJ2282" s="6"/>
      <c r="UK2282" s="6"/>
      <c r="UL2282" s="6"/>
      <c r="UM2282" s="6"/>
      <c r="UN2282" s="6"/>
      <c r="UO2282" s="6"/>
      <c r="UP2282" s="6"/>
      <c r="UQ2282" s="6"/>
      <c r="UR2282" s="6"/>
      <c r="US2282" s="6"/>
      <c r="UT2282" s="6"/>
      <c r="UU2282" s="6"/>
      <c r="UV2282" s="6"/>
      <c r="UW2282" s="6"/>
      <c r="UX2282" s="6"/>
      <c r="UY2282" s="6"/>
      <c r="UZ2282" s="6"/>
      <c r="VA2282" s="6"/>
      <c r="VM2282" s="6"/>
      <c r="VN2282" s="6"/>
      <c r="VO2282" s="6"/>
      <c r="VP2282" s="6"/>
      <c r="VQ2282" s="6"/>
      <c r="VR2282" s="6"/>
      <c r="VS2282" s="6"/>
      <c r="VT2282" s="6"/>
      <c r="VU2282" s="6"/>
      <c r="VV2282" s="6"/>
      <c r="VW2282" s="6"/>
      <c r="VX2282" s="6"/>
      <c r="VY2282" s="6"/>
      <c r="VZ2282" s="6"/>
      <c r="WA2282" s="6"/>
      <c r="WB2282" s="6"/>
      <c r="WC2282" s="6"/>
      <c r="WD2282" s="6"/>
      <c r="WE2282" s="6"/>
      <c r="WF2282" s="6"/>
      <c r="WO2282" s="6"/>
      <c r="WP2282" s="6"/>
      <c r="WQ2282" s="6"/>
      <c r="WR2282" s="6"/>
      <c r="WS2282" s="6"/>
      <c r="WT2282" s="6"/>
      <c r="WU2282" s="6"/>
      <c r="WV2282" s="6"/>
      <c r="WW2282" s="6"/>
      <c r="WX2282" s="6"/>
      <c r="WY2282" s="6"/>
      <c r="WZ2282" s="6"/>
      <c r="XA2282" s="6"/>
      <c r="XB2282" s="6"/>
      <c r="XC2282" s="6"/>
      <c r="XD2282" s="6"/>
      <c r="XE2282" s="6"/>
      <c r="XF2282" s="6"/>
      <c r="XG2282" s="6"/>
      <c r="XH2282" s="6"/>
    </row>
    <row r="2283" spans="2:632" s="4" customFormat="1" x14ac:dyDescent="0.2">
      <c r="B2283" s="6"/>
      <c r="C2283" s="6"/>
      <c r="E2283" s="6"/>
      <c r="UH2283" s="6"/>
      <c r="UI2283" s="6"/>
      <c r="UJ2283" s="6"/>
      <c r="UK2283" s="6"/>
      <c r="UL2283" s="6"/>
      <c r="UM2283" s="6"/>
      <c r="UN2283" s="6"/>
      <c r="UO2283" s="6"/>
      <c r="UP2283" s="6"/>
      <c r="UQ2283" s="6"/>
      <c r="UR2283" s="6"/>
      <c r="US2283" s="6"/>
      <c r="UT2283" s="6"/>
      <c r="UU2283" s="6"/>
      <c r="UV2283" s="6"/>
      <c r="UW2283" s="6"/>
      <c r="UX2283" s="6"/>
      <c r="UY2283" s="6"/>
      <c r="UZ2283" s="6"/>
      <c r="VA2283" s="6"/>
      <c r="VM2283" s="6"/>
      <c r="VN2283" s="6"/>
      <c r="VO2283" s="6"/>
      <c r="VP2283" s="6"/>
      <c r="VQ2283" s="6"/>
      <c r="VR2283" s="6"/>
      <c r="VS2283" s="6"/>
      <c r="VT2283" s="6"/>
      <c r="VU2283" s="6"/>
      <c r="VV2283" s="6"/>
      <c r="VW2283" s="6"/>
      <c r="VX2283" s="6"/>
      <c r="VY2283" s="6"/>
      <c r="VZ2283" s="6"/>
      <c r="WA2283" s="6"/>
      <c r="WB2283" s="6"/>
      <c r="WC2283" s="6"/>
      <c r="WD2283" s="6"/>
      <c r="WE2283" s="6"/>
      <c r="WF2283" s="6"/>
      <c r="WO2283" s="6"/>
      <c r="WP2283" s="6"/>
      <c r="WQ2283" s="6"/>
      <c r="WR2283" s="6"/>
      <c r="WS2283" s="6"/>
      <c r="WT2283" s="6"/>
      <c r="WU2283" s="6"/>
      <c r="WV2283" s="6"/>
      <c r="WW2283" s="6"/>
      <c r="WX2283" s="6"/>
      <c r="WY2283" s="6"/>
      <c r="WZ2283" s="6"/>
      <c r="XA2283" s="6"/>
      <c r="XB2283" s="6"/>
      <c r="XC2283" s="6"/>
      <c r="XD2283" s="6"/>
      <c r="XE2283" s="6"/>
      <c r="XF2283" s="6"/>
      <c r="XG2283" s="6"/>
      <c r="XH2283" s="6"/>
    </row>
    <row r="2284" spans="2:632" s="4" customFormat="1" x14ac:dyDescent="0.2">
      <c r="B2284" s="6"/>
      <c r="C2284" s="6"/>
      <c r="E2284" s="6"/>
      <c r="UH2284" s="6"/>
      <c r="UI2284" s="6"/>
      <c r="UJ2284" s="6"/>
      <c r="UK2284" s="6"/>
      <c r="UL2284" s="6"/>
      <c r="UM2284" s="6"/>
      <c r="UN2284" s="6"/>
      <c r="UO2284" s="6"/>
      <c r="UP2284" s="6"/>
      <c r="UQ2284" s="6"/>
      <c r="UR2284" s="6"/>
      <c r="US2284" s="6"/>
      <c r="UT2284" s="6"/>
      <c r="UU2284" s="6"/>
      <c r="UV2284" s="6"/>
      <c r="UW2284" s="6"/>
      <c r="UX2284" s="6"/>
      <c r="UY2284" s="6"/>
      <c r="UZ2284" s="6"/>
      <c r="VA2284" s="6"/>
      <c r="VM2284" s="6"/>
      <c r="VN2284" s="6"/>
      <c r="VO2284" s="6"/>
      <c r="VP2284" s="6"/>
      <c r="VQ2284" s="6"/>
      <c r="VR2284" s="6"/>
      <c r="VS2284" s="6"/>
      <c r="VT2284" s="6"/>
      <c r="VU2284" s="6"/>
      <c r="VV2284" s="6"/>
      <c r="VW2284" s="6"/>
      <c r="VX2284" s="6"/>
      <c r="VY2284" s="6"/>
      <c r="VZ2284" s="6"/>
      <c r="WA2284" s="6"/>
      <c r="WB2284" s="6"/>
      <c r="WC2284" s="6"/>
      <c r="WD2284" s="6"/>
      <c r="WE2284" s="6"/>
      <c r="WF2284" s="6"/>
      <c r="WO2284" s="6"/>
      <c r="WP2284" s="6"/>
      <c r="WQ2284" s="6"/>
      <c r="WR2284" s="6"/>
      <c r="WS2284" s="6"/>
      <c r="WT2284" s="6"/>
      <c r="WU2284" s="6"/>
      <c r="WV2284" s="6"/>
      <c r="WW2284" s="6"/>
      <c r="WX2284" s="6"/>
      <c r="WY2284" s="6"/>
      <c r="WZ2284" s="6"/>
      <c r="XA2284" s="6"/>
      <c r="XB2284" s="6"/>
      <c r="XC2284" s="6"/>
      <c r="XD2284" s="6"/>
      <c r="XE2284" s="6"/>
      <c r="XF2284" s="6"/>
      <c r="XG2284" s="6"/>
      <c r="XH2284" s="6"/>
    </row>
    <row r="2285" spans="2:632" s="4" customFormat="1" x14ac:dyDescent="0.2">
      <c r="B2285" s="6"/>
      <c r="C2285" s="6"/>
      <c r="E2285" s="6"/>
      <c r="UH2285" s="6"/>
      <c r="UI2285" s="6"/>
      <c r="UJ2285" s="6"/>
      <c r="UK2285" s="6"/>
      <c r="UL2285" s="6"/>
      <c r="UM2285" s="6"/>
      <c r="UN2285" s="6"/>
      <c r="UO2285" s="6"/>
      <c r="UP2285" s="6"/>
      <c r="UQ2285" s="6"/>
      <c r="UR2285" s="6"/>
      <c r="US2285" s="6"/>
      <c r="UT2285" s="6"/>
      <c r="UU2285" s="6"/>
      <c r="UV2285" s="6"/>
      <c r="UW2285" s="6"/>
      <c r="UX2285" s="6"/>
      <c r="UY2285" s="6"/>
      <c r="UZ2285" s="6"/>
      <c r="VA2285" s="6"/>
      <c r="VM2285" s="6"/>
      <c r="VN2285" s="6"/>
      <c r="VO2285" s="6"/>
      <c r="VP2285" s="6"/>
      <c r="VQ2285" s="6"/>
      <c r="VR2285" s="6"/>
      <c r="VS2285" s="6"/>
      <c r="VT2285" s="6"/>
      <c r="VU2285" s="6"/>
      <c r="VV2285" s="6"/>
      <c r="VW2285" s="6"/>
      <c r="VX2285" s="6"/>
      <c r="VY2285" s="6"/>
      <c r="VZ2285" s="6"/>
      <c r="WA2285" s="6"/>
      <c r="WB2285" s="6"/>
      <c r="WC2285" s="6"/>
      <c r="WD2285" s="6"/>
      <c r="WE2285" s="6"/>
      <c r="WF2285" s="6"/>
      <c r="WO2285" s="6"/>
      <c r="WP2285" s="6"/>
      <c r="WQ2285" s="6"/>
      <c r="WR2285" s="6"/>
      <c r="WS2285" s="6"/>
      <c r="WT2285" s="6"/>
      <c r="WU2285" s="6"/>
      <c r="WV2285" s="6"/>
      <c r="WW2285" s="6"/>
      <c r="WX2285" s="6"/>
      <c r="WY2285" s="6"/>
      <c r="WZ2285" s="6"/>
      <c r="XA2285" s="6"/>
      <c r="XB2285" s="6"/>
      <c r="XC2285" s="6"/>
      <c r="XD2285" s="6"/>
      <c r="XE2285" s="6"/>
      <c r="XF2285" s="6"/>
      <c r="XG2285" s="6"/>
      <c r="XH2285" s="6"/>
    </row>
    <row r="2286" spans="2:632" s="4" customFormat="1" x14ac:dyDescent="0.2">
      <c r="B2286" s="6"/>
      <c r="C2286" s="6"/>
      <c r="E2286" s="6"/>
      <c r="UH2286" s="6"/>
      <c r="UI2286" s="6"/>
      <c r="UJ2286" s="6"/>
      <c r="UK2286" s="6"/>
      <c r="UL2286" s="6"/>
      <c r="UM2286" s="6"/>
      <c r="UN2286" s="6"/>
      <c r="UO2286" s="6"/>
      <c r="UP2286" s="6"/>
      <c r="UQ2286" s="6"/>
      <c r="UR2286" s="6"/>
      <c r="US2286" s="6"/>
      <c r="UT2286" s="6"/>
      <c r="UU2286" s="6"/>
      <c r="UV2286" s="6"/>
      <c r="UW2286" s="6"/>
      <c r="UX2286" s="6"/>
      <c r="UY2286" s="6"/>
      <c r="UZ2286" s="6"/>
      <c r="VA2286" s="6"/>
      <c r="VM2286" s="6"/>
      <c r="VN2286" s="6"/>
      <c r="VO2286" s="6"/>
      <c r="VP2286" s="6"/>
      <c r="VQ2286" s="6"/>
      <c r="VR2286" s="6"/>
      <c r="VS2286" s="6"/>
      <c r="VT2286" s="6"/>
      <c r="VU2286" s="6"/>
      <c r="VV2286" s="6"/>
      <c r="VW2286" s="6"/>
      <c r="VX2286" s="6"/>
      <c r="VY2286" s="6"/>
      <c r="VZ2286" s="6"/>
      <c r="WA2286" s="6"/>
      <c r="WB2286" s="6"/>
      <c r="WC2286" s="6"/>
      <c r="WD2286" s="6"/>
      <c r="WE2286" s="6"/>
      <c r="WF2286" s="6"/>
      <c r="WO2286" s="6"/>
      <c r="WP2286" s="6"/>
      <c r="WQ2286" s="6"/>
      <c r="WR2286" s="6"/>
      <c r="WS2286" s="6"/>
      <c r="WT2286" s="6"/>
      <c r="WU2286" s="6"/>
      <c r="WV2286" s="6"/>
      <c r="WW2286" s="6"/>
      <c r="WX2286" s="6"/>
      <c r="WY2286" s="6"/>
      <c r="WZ2286" s="6"/>
      <c r="XA2286" s="6"/>
      <c r="XB2286" s="6"/>
      <c r="XC2286" s="6"/>
      <c r="XD2286" s="6"/>
      <c r="XE2286" s="6"/>
      <c r="XF2286" s="6"/>
      <c r="XG2286" s="6"/>
      <c r="XH2286" s="6"/>
    </row>
    <row r="2287" spans="2:632" s="4" customFormat="1" x14ac:dyDescent="0.2">
      <c r="B2287" s="6"/>
      <c r="C2287" s="6"/>
      <c r="E2287" s="6"/>
      <c r="UH2287" s="6"/>
      <c r="UI2287" s="6"/>
      <c r="UJ2287" s="6"/>
      <c r="UK2287" s="6"/>
      <c r="UL2287" s="6"/>
      <c r="UM2287" s="6"/>
      <c r="UN2287" s="6"/>
      <c r="UO2287" s="6"/>
      <c r="UP2287" s="6"/>
      <c r="UQ2287" s="6"/>
      <c r="UR2287" s="6"/>
      <c r="US2287" s="6"/>
      <c r="UT2287" s="6"/>
      <c r="UU2287" s="6"/>
      <c r="UV2287" s="6"/>
      <c r="UW2287" s="6"/>
      <c r="UX2287" s="6"/>
      <c r="UY2287" s="6"/>
      <c r="UZ2287" s="6"/>
      <c r="VA2287" s="6"/>
      <c r="VM2287" s="6"/>
      <c r="VN2287" s="6"/>
      <c r="VO2287" s="6"/>
      <c r="VP2287" s="6"/>
      <c r="VQ2287" s="6"/>
      <c r="VR2287" s="6"/>
      <c r="VS2287" s="6"/>
      <c r="VT2287" s="6"/>
      <c r="VU2287" s="6"/>
      <c r="VV2287" s="6"/>
      <c r="VW2287" s="6"/>
      <c r="VX2287" s="6"/>
      <c r="VY2287" s="6"/>
      <c r="VZ2287" s="6"/>
      <c r="WA2287" s="6"/>
      <c r="WB2287" s="6"/>
      <c r="WC2287" s="6"/>
      <c r="WD2287" s="6"/>
      <c r="WE2287" s="6"/>
      <c r="WF2287" s="6"/>
      <c r="WO2287" s="6"/>
      <c r="WP2287" s="6"/>
      <c r="WQ2287" s="6"/>
      <c r="WR2287" s="6"/>
      <c r="WS2287" s="6"/>
      <c r="WT2287" s="6"/>
      <c r="WU2287" s="6"/>
      <c r="WV2287" s="6"/>
      <c r="WW2287" s="6"/>
      <c r="WX2287" s="6"/>
      <c r="WY2287" s="6"/>
      <c r="WZ2287" s="6"/>
      <c r="XA2287" s="6"/>
      <c r="XB2287" s="6"/>
      <c r="XC2287" s="6"/>
      <c r="XD2287" s="6"/>
      <c r="XE2287" s="6"/>
      <c r="XF2287" s="6"/>
      <c r="XG2287" s="6"/>
      <c r="XH2287" s="6"/>
    </row>
    <row r="2288" spans="2:632" s="4" customFormat="1" x14ac:dyDescent="0.2">
      <c r="B2288" s="6"/>
      <c r="C2288" s="6"/>
      <c r="E2288" s="6"/>
      <c r="UH2288" s="6"/>
      <c r="UI2288" s="6"/>
      <c r="UJ2288" s="6"/>
      <c r="UK2288" s="6"/>
      <c r="UL2288" s="6"/>
      <c r="UM2288" s="6"/>
      <c r="UN2288" s="6"/>
      <c r="UO2288" s="6"/>
      <c r="UP2288" s="6"/>
      <c r="UQ2288" s="6"/>
      <c r="UR2288" s="6"/>
      <c r="US2288" s="6"/>
      <c r="UT2288" s="6"/>
      <c r="UU2288" s="6"/>
      <c r="UV2288" s="6"/>
      <c r="UW2288" s="6"/>
      <c r="UX2288" s="6"/>
      <c r="UY2288" s="6"/>
      <c r="UZ2288" s="6"/>
      <c r="VA2288" s="6"/>
      <c r="VM2288" s="6"/>
      <c r="VN2288" s="6"/>
      <c r="VO2288" s="6"/>
      <c r="VP2288" s="6"/>
      <c r="VQ2288" s="6"/>
      <c r="VR2288" s="6"/>
      <c r="VS2288" s="6"/>
      <c r="VT2288" s="6"/>
      <c r="VU2288" s="6"/>
      <c r="VV2288" s="6"/>
      <c r="VW2288" s="6"/>
      <c r="VX2288" s="6"/>
      <c r="VY2288" s="6"/>
      <c r="VZ2288" s="6"/>
      <c r="WA2288" s="6"/>
      <c r="WB2288" s="6"/>
      <c r="WC2288" s="6"/>
      <c r="WD2288" s="6"/>
      <c r="WE2288" s="6"/>
      <c r="WF2288" s="6"/>
      <c r="WO2288" s="6"/>
      <c r="WP2288" s="6"/>
      <c r="WQ2288" s="6"/>
      <c r="WR2288" s="6"/>
      <c r="WS2288" s="6"/>
      <c r="WT2288" s="6"/>
      <c r="WU2288" s="6"/>
      <c r="WV2288" s="6"/>
      <c r="WW2288" s="6"/>
      <c r="WX2288" s="6"/>
      <c r="WY2288" s="6"/>
      <c r="WZ2288" s="6"/>
      <c r="XA2288" s="6"/>
      <c r="XB2288" s="6"/>
      <c r="XC2288" s="6"/>
      <c r="XD2288" s="6"/>
      <c r="XE2288" s="6"/>
      <c r="XF2288" s="6"/>
      <c r="XG2288" s="6"/>
      <c r="XH2288" s="6"/>
    </row>
    <row r="2289" spans="2:632" s="4" customFormat="1" x14ac:dyDescent="0.2">
      <c r="B2289" s="6"/>
      <c r="C2289" s="6"/>
      <c r="E2289" s="6"/>
      <c r="UH2289" s="6"/>
      <c r="UI2289" s="6"/>
      <c r="UJ2289" s="6"/>
      <c r="UK2289" s="6"/>
      <c r="UL2289" s="6"/>
      <c r="UM2289" s="6"/>
      <c r="UN2289" s="6"/>
      <c r="UO2289" s="6"/>
      <c r="UP2289" s="6"/>
      <c r="UQ2289" s="6"/>
      <c r="UR2289" s="6"/>
      <c r="US2289" s="6"/>
      <c r="UT2289" s="6"/>
      <c r="UU2289" s="6"/>
      <c r="UV2289" s="6"/>
      <c r="UW2289" s="6"/>
      <c r="UX2289" s="6"/>
      <c r="UY2289" s="6"/>
      <c r="UZ2289" s="6"/>
      <c r="VA2289" s="6"/>
      <c r="VM2289" s="6"/>
      <c r="VN2289" s="6"/>
      <c r="VO2289" s="6"/>
      <c r="VP2289" s="6"/>
      <c r="VQ2289" s="6"/>
      <c r="VR2289" s="6"/>
      <c r="VS2289" s="6"/>
      <c r="VT2289" s="6"/>
      <c r="VU2289" s="6"/>
      <c r="VV2289" s="6"/>
      <c r="VW2289" s="6"/>
      <c r="VX2289" s="6"/>
      <c r="VY2289" s="6"/>
      <c r="VZ2289" s="6"/>
      <c r="WA2289" s="6"/>
      <c r="WB2289" s="6"/>
      <c r="WC2289" s="6"/>
      <c r="WD2289" s="6"/>
      <c r="WE2289" s="6"/>
      <c r="WF2289" s="6"/>
      <c r="WO2289" s="6"/>
      <c r="WP2289" s="6"/>
      <c r="WQ2289" s="6"/>
      <c r="WR2289" s="6"/>
      <c r="WS2289" s="6"/>
      <c r="WT2289" s="6"/>
      <c r="WU2289" s="6"/>
      <c r="WV2289" s="6"/>
      <c r="WW2289" s="6"/>
      <c r="WX2289" s="6"/>
      <c r="WY2289" s="6"/>
      <c r="WZ2289" s="6"/>
      <c r="XA2289" s="6"/>
      <c r="XB2289" s="6"/>
      <c r="XC2289" s="6"/>
      <c r="XD2289" s="6"/>
      <c r="XE2289" s="6"/>
      <c r="XF2289" s="6"/>
      <c r="XG2289" s="6"/>
      <c r="XH2289" s="6"/>
    </row>
    <row r="2290" spans="2:632" s="4" customFormat="1" x14ac:dyDescent="0.2">
      <c r="B2290" s="6"/>
      <c r="C2290" s="6"/>
      <c r="E2290" s="6"/>
      <c r="UH2290" s="6"/>
      <c r="UI2290" s="6"/>
      <c r="UJ2290" s="6"/>
      <c r="UK2290" s="6"/>
      <c r="UL2290" s="6"/>
      <c r="UM2290" s="6"/>
      <c r="UN2290" s="6"/>
      <c r="UO2290" s="6"/>
      <c r="UP2290" s="6"/>
      <c r="UQ2290" s="6"/>
      <c r="UR2290" s="6"/>
      <c r="US2290" s="6"/>
      <c r="UT2290" s="6"/>
      <c r="UU2290" s="6"/>
      <c r="UV2290" s="6"/>
      <c r="UW2290" s="6"/>
      <c r="UX2290" s="6"/>
      <c r="UY2290" s="6"/>
      <c r="UZ2290" s="6"/>
      <c r="VA2290" s="6"/>
      <c r="VM2290" s="6"/>
      <c r="VN2290" s="6"/>
      <c r="VO2290" s="6"/>
      <c r="VP2290" s="6"/>
      <c r="VQ2290" s="6"/>
      <c r="VR2290" s="6"/>
      <c r="VS2290" s="6"/>
      <c r="VT2290" s="6"/>
      <c r="VU2290" s="6"/>
      <c r="VV2290" s="6"/>
      <c r="VW2290" s="6"/>
      <c r="VX2290" s="6"/>
      <c r="VY2290" s="6"/>
      <c r="VZ2290" s="6"/>
      <c r="WA2290" s="6"/>
      <c r="WB2290" s="6"/>
      <c r="WC2290" s="6"/>
      <c r="WD2290" s="6"/>
      <c r="WE2290" s="6"/>
      <c r="WF2290" s="6"/>
      <c r="WO2290" s="6"/>
      <c r="WP2290" s="6"/>
      <c r="WQ2290" s="6"/>
      <c r="WR2290" s="6"/>
      <c r="WS2290" s="6"/>
      <c r="WT2290" s="6"/>
      <c r="WU2290" s="6"/>
      <c r="WV2290" s="6"/>
      <c r="WW2290" s="6"/>
      <c r="WX2290" s="6"/>
      <c r="WY2290" s="6"/>
      <c r="WZ2290" s="6"/>
      <c r="XA2290" s="6"/>
      <c r="XB2290" s="6"/>
      <c r="XC2290" s="6"/>
      <c r="XD2290" s="6"/>
      <c r="XE2290" s="6"/>
      <c r="XF2290" s="6"/>
      <c r="XG2290" s="6"/>
      <c r="XH2290" s="6"/>
    </row>
    <row r="2291" spans="2:632" s="4" customFormat="1" x14ac:dyDescent="0.2">
      <c r="B2291" s="6"/>
      <c r="C2291" s="6"/>
      <c r="E2291" s="6"/>
      <c r="UH2291" s="6"/>
      <c r="UI2291" s="6"/>
      <c r="UJ2291" s="6"/>
      <c r="UK2291" s="6"/>
      <c r="UL2291" s="6"/>
      <c r="UM2291" s="6"/>
      <c r="UN2291" s="6"/>
      <c r="UO2291" s="6"/>
      <c r="UP2291" s="6"/>
      <c r="UQ2291" s="6"/>
      <c r="UR2291" s="6"/>
      <c r="US2291" s="6"/>
      <c r="UT2291" s="6"/>
      <c r="UU2291" s="6"/>
      <c r="UV2291" s="6"/>
      <c r="UW2291" s="6"/>
      <c r="UX2291" s="6"/>
      <c r="UY2291" s="6"/>
      <c r="UZ2291" s="6"/>
      <c r="VA2291" s="6"/>
      <c r="VM2291" s="6"/>
      <c r="VN2291" s="6"/>
      <c r="VO2291" s="6"/>
      <c r="VP2291" s="6"/>
      <c r="VQ2291" s="6"/>
      <c r="VR2291" s="6"/>
      <c r="VS2291" s="6"/>
      <c r="VT2291" s="6"/>
      <c r="VU2291" s="6"/>
      <c r="VV2291" s="6"/>
      <c r="VW2291" s="6"/>
      <c r="VX2291" s="6"/>
      <c r="VY2291" s="6"/>
      <c r="VZ2291" s="6"/>
      <c r="WA2291" s="6"/>
      <c r="WB2291" s="6"/>
      <c r="WC2291" s="6"/>
      <c r="WD2291" s="6"/>
      <c r="WE2291" s="6"/>
      <c r="WF2291" s="6"/>
      <c r="WO2291" s="6"/>
      <c r="WP2291" s="6"/>
      <c r="WQ2291" s="6"/>
      <c r="WR2291" s="6"/>
      <c r="WS2291" s="6"/>
      <c r="WT2291" s="6"/>
      <c r="WU2291" s="6"/>
      <c r="WV2291" s="6"/>
      <c r="WW2291" s="6"/>
      <c r="WX2291" s="6"/>
      <c r="WY2291" s="6"/>
      <c r="WZ2291" s="6"/>
      <c r="XA2291" s="6"/>
      <c r="XB2291" s="6"/>
      <c r="XC2291" s="6"/>
      <c r="XD2291" s="6"/>
      <c r="XE2291" s="6"/>
      <c r="XF2291" s="6"/>
      <c r="XG2291" s="6"/>
      <c r="XH2291" s="6"/>
    </row>
    <row r="2292" spans="2:632" s="4" customFormat="1" x14ac:dyDescent="0.2">
      <c r="B2292" s="6"/>
      <c r="C2292" s="6"/>
      <c r="E2292" s="6"/>
      <c r="UH2292" s="6"/>
      <c r="UI2292" s="6"/>
      <c r="UJ2292" s="6"/>
      <c r="UK2292" s="6"/>
      <c r="UL2292" s="6"/>
      <c r="UM2292" s="6"/>
      <c r="UN2292" s="6"/>
      <c r="UO2292" s="6"/>
      <c r="UP2292" s="6"/>
      <c r="UQ2292" s="6"/>
      <c r="UR2292" s="6"/>
      <c r="US2292" s="6"/>
      <c r="UT2292" s="6"/>
      <c r="UU2292" s="6"/>
      <c r="UV2292" s="6"/>
      <c r="UW2292" s="6"/>
      <c r="UX2292" s="6"/>
      <c r="UY2292" s="6"/>
      <c r="UZ2292" s="6"/>
      <c r="VA2292" s="6"/>
      <c r="VM2292" s="6"/>
      <c r="VN2292" s="6"/>
      <c r="VO2292" s="6"/>
      <c r="VP2292" s="6"/>
      <c r="VQ2292" s="6"/>
      <c r="VR2292" s="6"/>
      <c r="VS2292" s="6"/>
      <c r="VT2292" s="6"/>
      <c r="VU2292" s="6"/>
      <c r="VV2292" s="6"/>
      <c r="VW2292" s="6"/>
      <c r="VX2292" s="6"/>
      <c r="VY2292" s="6"/>
      <c r="VZ2292" s="6"/>
      <c r="WA2292" s="6"/>
      <c r="WB2292" s="6"/>
      <c r="WC2292" s="6"/>
      <c r="WD2292" s="6"/>
      <c r="WE2292" s="6"/>
      <c r="WF2292" s="6"/>
      <c r="WO2292" s="6"/>
      <c r="WP2292" s="6"/>
      <c r="WQ2292" s="6"/>
      <c r="WR2292" s="6"/>
      <c r="WS2292" s="6"/>
      <c r="WT2292" s="6"/>
      <c r="WU2292" s="6"/>
      <c r="WV2292" s="6"/>
      <c r="WW2292" s="6"/>
      <c r="WX2292" s="6"/>
      <c r="WY2292" s="6"/>
      <c r="WZ2292" s="6"/>
      <c r="XA2292" s="6"/>
      <c r="XB2292" s="6"/>
      <c r="XC2292" s="6"/>
      <c r="XD2292" s="6"/>
      <c r="XE2292" s="6"/>
      <c r="XF2292" s="6"/>
      <c r="XG2292" s="6"/>
      <c r="XH2292" s="6"/>
    </row>
    <row r="2293" spans="2:632" s="4" customFormat="1" x14ac:dyDescent="0.2">
      <c r="B2293" s="6"/>
      <c r="C2293" s="6"/>
      <c r="E2293" s="6"/>
      <c r="UH2293" s="6"/>
      <c r="UI2293" s="6"/>
      <c r="UJ2293" s="6"/>
      <c r="UK2293" s="6"/>
      <c r="UL2293" s="6"/>
      <c r="UM2293" s="6"/>
      <c r="UN2293" s="6"/>
      <c r="UO2293" s="6"/>
      <c r="UP2293" s="6"/>
      <c r="UQ2293" s="6"/>
      <c r="UR2293" s="6"/>
      <c r="US2293" s="6"/>
      <c r="UT2293" s="6"/>
      <c r="UU2293" s="6"/>
      <c r="UV2293" s="6"/>
      <c r="UW2293" s="6"/>
      <c r="UX2293" s="6"/>
      <c r="UY2293" s="6"/>
      <c r="UZ2293" s="6"/>
      <c r="VA2293" s="6"/>
      <c r="VM2293" s="6"/>
      <c r="VN2293" s="6"/>
      <c r="VO2293" s="6"/>
      <c r="VP2293" s="6"/>
      <c r="VQ2293" s="6"/>
      <c r="VR2293" s="6"/>
      <c r="VS2293" s="6"/>
      <c r="VT2293" s="6"/>
      <c r="VU2293" s="6"/>
      <c r="VV2293" s="6"/>
      <c r="VW2293" s="6"/>
      <c r="VX2293" s="6"/>
      <c r="VY2293" s="6"/>
      <c r="VZ2293" s="6"/>
      <c r="WA2293" s="6"/>
      <c r="WB2293" s="6"/>
      <c r="WC2293" s="6"/>
      <c r="WD2293" s="6"/>
      <c r="WE2293" s="6"/>
      <c r="WF2293" s="6"/>
      <c r="WO2293" s="6"/>
      <c r="WP2293" s="6"/>
      <c r="WQ2293" s="6"/>
      <c r="WR2293" s="6"/>
      <c r="WS2293" s="6"/>
      <c r="WT2293" s="6"/>
      <c r="WU2293" s="6"/>
      <c r="WV2293" s="6"/>
      <c r="WW2293" s="6"/>
      <c r="WX2293" s="6"/>
      <c r="WY2293" s="6"/>
      <c r="WZ2293" s="6"/>
      <c r="XA2293" s="6"/>
      <c r="XB2293" s="6"/>
      <c r="XC2293" s="6"/>
      <c r="XD2293" s="6"/>
      <c r="XE2293" s="6"/>
      <c r="XF2293" s="6"/>
      <c r="XG2293" s="6"/>
      <c r="XH2293" s="6"/>
    </row>
    <row r="2294" spans="2:632" s="4" customFormat="1" x14ac:dyDescent="0.2">
      <c r="B2294" s="6"/>
      <c r="C2294" s="6"/>
      <c r="E2294" s="6"/>
      <c r="UH2294" s="6"/>
      <c r="UI2294" s="6"/>
      <c r="UJ2294" s="6"/>
      <c r="UK2294" s="6"/>
      <c r="UL2294" s="6"/>
      <c r="UM2294" s="6"/>
      <c r="UN2294" s="6"/>
      <c r="UO2294" s="6"/>
      <c r="UP2294" s="6"/>
      <c r="UQ2294" s="6"/>
      <c r="UR2294" s="6"/>
      <c r="US2294" s="6"/>
      <c r="UT2294" s="6"/>
      <c r="UU2294" s="6"/>
      <c r="UV2294" s="6"/>
      <c r="UW2294" s="6"/>
      <c r="UX2294" s="6"/>
      <c r="UY2294" s="6"/>
      <c r="UZ2294" s="6"/>
      <c r="VA2294" s="6"/>
      <c r="VM2294" s="6"/>
      <c r="VN2294" s="6"/>
      <c r="VO2294" s="6"/>
      <c r="VP2294" s="6"/>
      <c r="VQ2294" s="6"/>
      <c r="VR2294" s="6"/>
      <c r="VS2294" s="6"/>
      <c r="VT2294" s="6"/>
      <c r="VU2294" s="6"/>
      <c r="VV2294" s="6"/>
      <c r="VW2294" s="6"/>
      <c r="VX2294" s="6"/>
      <c r="VY2294" s="6"/>
      <c r="VZ2294" s="6"/>
      <c r="WA2294" s="6"/>
      <c r="WB2294" s="6"/>
      <c r="WC2294" s="6"/>
      <c r="WD2294" s="6"/>
      <c r="WE2294" s="6"/>
      <c r="WF2294" s="6"/>
      <c r="WO2294" s="6"/>
      <c r="WP2294" s="6"/>
      <c r="WQ2294" s="6"/>
      <c r="WR2294" s="6"/>
      <c r="WS2294" s="6"/>
      <c r="WT2294" s="6"/>
      <c r="WU2294" s="6"/>
      <c r="WV2294" s="6"/>
      <c r="WW2294" s="6"/>
      <c r="WX2294" s="6"/>
      <c r="WY2294" s="6"/>
      <c r="WZ2294" s="6"/>
      <c r="XA2294" s="6"/>
      <c r="XB2294" s="6"/>
      <c r="XC2294" s="6"/>
      <c r="XD2294" s="6"/>
      <c r="XE2294" s="6"/>
      <c r="XF2294" s="6"/>
      <c r="XG2294" s="6"/>
      <c r="XH2294" s="6"/>
    </row>
    <row r="2295" spans="2:632" s="4" customFormat="1" x14ac:dyDescent="0.2">
      <c r="B2295" s="6"/>
      <c r="C2295" s="6"/>
      <c r="E2295" s="6"/>
      <c r="UH2295" s="6"/>
      <c r="UI2295" s="6"/>
      <c r="UJ2295" s="6"/>
      <c r="UK2295" s="6"/>
      <c r="UL2295" s="6"/>
      <c r="UM2295" s="6"/>
      <c r="UN2295" s="6"/>
      <c r="UO2295" s="6"/>
      <c r="UP2295" s="6"/>
      <c r="UQ2295" s="6"/>
      <c r="UR2295" s="6"/>
      <c r="US2295" s="6"/>
      <c r="UT2295" s="6"/>
      <c r="UU2295" s="6"/>
      <c r="UV2295" s="6"/>
      <c r="UW2295" s="6"/>
      <c r="UX2295" s="6"/>
      <c r="UY2295" s="6"/>
      <c r="UZ2295" s="6"/>
      <c r="VA2295" s="6"/>
      <c r="VM2295" s="6"/>
      <c r="VN2295" s="6"/>
      <c r="VO2295" s="6"/>
      <c r="VP2295" s="6"/>
      <c r="VQ2295" s="6"/>
      <c r="VR2295" s="6"/>
      <c r="VS2295" s="6"/>
      <c r="VT2295" s="6"/>
      <c r="VU2295" s="6"/>
      <c r="VV2295" s="6"/>
      <c r="VW2295" s="6"/>
      <c r="VX2295" s="6"/>
      <c r="VY2295" s="6"/>
      <c r="VZ2295" s="6"/>
      <c r="WA2295" s="6"/>
      <c r="WB2295" s="6"/>
      <c r="WC2295" s="6"/>
      <c r="WD2295" s="6"/>
      <c r="WE2295" s="6"/>
      <c r="WF2295" s="6"/>
      <c r="WO2295" s="6"/>
      <c r="WP2295" s="6"/>
      <c r="WQ2295" s="6"/>
      <c r="WR2295" s="6"/>
      <c r="WS2295" s="6"/>
      <c r="WT2295" s="6"/>
      <c r="WU2295" s="6"/>
      <c r="WV2295" s="6"/>
      <c r="WW2295" s="6"/>
      <c r="WX2295" s="6"/>
      <c r="WY2295" s="6"/>
      <c r="WZ2295" s="6"/>
      <c r="XA2295" s="6"/>
      <c r="XB2295" s="6"/>
      <c r="XC2295" s="6"/>
      <c r="XD2295" s="6"/>
      <c r="XE2295" s="6"/>
      <c r="XF2295" s="6"/>
      <c r="XG2295" s="6"/>
      <c r="XH2295" s="6"/>
    </row>
    <row r="2296" spans="2:632" s="4" customFormat="1" x14ac:dyDescent="0.2">
      <c r="B2296" s="6"/>
      <c r="C2296" s="6"/>
      <c r="E2296" s="6"/>
      <c r="UH2296" s="6"/>
      <c r="UI2296" s="6"/>
      <c r="UJ2296" s="6"/>
      <c r="UK2296" s="6"/>
      <c r="UL2296" s="6"/>
      <c r="UM2296" s="6"/>
      <c r="UN2296" s="6"/>
      <c r="UO2296" s="6"/>
      <c r="UP2296" s="6"/>
      <c r="UQ2296" s="6"/>
      <c r="UR2296" s="6"/>
      <c r="US2296" s="6"/>
      <c r="UT2296" s="6"/>
      <c r="UU2296" s="6"/>
      <c r="UV2296" s="6"/>
      <c r="UW2296" s="6"/>
      <c r="UX2296" s="6"/>
      <c r="UY2296" s="6"/>
      <c r="UZ2296" s="6"/>
      <c r="VA2296" s="6"/>
      <c r="VM2296" s="6"/>
      <c r="VN2296" s="6"/>
      <c r="VO2296" s="6"/>
      <c r="VP2296" s="6"/>
      <c r="VQ2296" s="6"/>
      <c r="VR2296" s="6"/>
      <c r="VS2296" s="6"/>
      <c r="VT2296" s="6"/>
      <c r="VU2296" s="6"/>
      <c r="VV2296" s="6"/>
      <c r="VW2296" s="6"/>
      <c r="VX2296" s="6"/>
      <c r="VY2296" s="6"/>
      <c r="VZ2296" s="6"/>
      <c r="WA2296" s="6"/>
      <c r="WB2296" s="6"/>
      <c r="WC2296" s="6"/>
      <c r="WD2296" s="6"/>
      <c r="WE2296" s="6"/>
      <c r="WF2296" s="6"/>
      <c r="WO2296" s="6"/>
      <c r="WP2296" s="6"/>
      <c r="WQ2296" s="6"/>
      <c r="WR2296" s="6"/>
      <c r="WS2296" s="6"/>
      <c r="WT2296" s="6"/>
      <c r="WU2296" s="6"/>
      <c r="WV2296" s="6"/>
      <c r="WW2296" s="6"/>
      <c r="WX2296" s="6"/>
      <c r="WY2296" s="6"/>
      <c r="WZ2296" s="6"/>
      <c r="XA2296" s="6"/>
      <c r="XB2296" s="6"/>
      <c r="XC2296" s="6"/>
      <c r="XD2296" s="6"/>
      <c r="XE2296" s="6"/>
      <c r="XF2296" s="6"/>
      <c r="XG2296" s="6"/>
      <c r="XH2296" s="6"/>
    </row>
    <row r="2297" spans="2:632" s="4" customFormat="1" x14ac:dyDescent="0.2">
      <c r="B2297" s="6"/>
      <c r="C2297" s="6"/>
      <c r="E2297" s="6"/>
      <c r="UH2297" s="6"/>
      <c r="UI2297" s="6"/>
      <c r="UJ2297" s="6"/>
      <c r="UK2297" s="6"/>
      <c r="UL2297" s="6"/>
      <c r="UM2297" s="6"/>
      <c r="UN2297" s="6"/>
      <c r="UO2297" s="6"/>
      <c r="UP2297" s="6"/>
      <c r="UQ2297" s="6"/>
      <c r="UR2297" s="6"/>
      <c r="US2297" s="6"/>
      <c r="UT2297" s="6"/>
      <c r="UU2297" s="6"/>
      <c r="UV2297" s="6"/>
      <c r="UW2297" s="6"/>
      <c r="UX2297" s="6"/>
      <c r="UY2297" s="6"/>
      <c r="UZ2297" s="6"/>
      <c r="VA2297" s="6"/>
      <c r="VM2297" s="6"/>
      <c r="VN2297" s="6"/>
      <c r="VO2297" s="6"/>
      <c r="VP2297" s="6"/>
      <c r="VQ2297" s="6"/>
      <c r="VR2297" s="6"/>
      <c r="VS2297" s="6"/>
      <c r="VT2297" s="6"/>
      <c r="VU2297" s="6"/>
      <c r="VV2297" s="6"/>
      <c r="VW2297" s="6"/>
      <c r="VX2297" s="6"/>
      <c r="VY2297" s="6"/>
      <c r="VZ2297" s="6"/>
      <c r="WA2297" s="6"/>
      <c r="WB2297" s="6"/>
      <c r="WC2297" s="6"/>
      <c r="WD2297" s="6"/>
      <c r="WE2297" s="6"/>
      <c r="WF2297" s="6"/>
      <c r="WO2297" s="6"/>
      <c r="WP2297" s="6"/>
      <c r="WQ2297" s="6"/>
      <c r="WR2297" s="6"/>
      <c r="WS2297" s="6"/>
      <c r="WT2297" s="6"/>
      <c r="WU2297" s="6"/>
      <c r="WV2297" s="6"/>
      <c r="WW2297" s="6"/>
      <c r="WX2297" s="6"/>
      <c r="WY2297" s="6"/>
      <c r="WZ2297" s="6"/>
      <c r="XA2297" s="6"/>
      <c r="XB2297" s="6"/>
      <c r="XC2297" s="6"/>
      <c r="XD2297" s="6"/>
      <c r="XE2297" s="6"/>
      <c r="XF2297" s="6"/>
      <c r="XG2297" s="6"/>
      <c r="XH2297" s="6"/>
    </row>
    <row r="2298" spans="2:632" s="4" customFormat="1" x14ac:dyDescent="0.2">
      <c r="B2298" s="6"/>
      <c r="C2298" s="6"/>
      <c r="E2298" s="6"/>
      <c r="UH2298" s="6"/>
      <c r="UI2298" s="6"/>
      <c r="UJ2298" s="6"/>
      <c r="UK2298" s="6"/>
      <c r="UL2298" s="6"/>
      <c r="UM2298" s="6"/>
      <c r="UN2298" s="6"/>
      <c r="UO2298" s="6"/>
      <c r="UP2298" s="6"/>
      <c r="UQ2298" s="6"/>
      <c r="UR2298" s="6"/>
      <c r="US2298" s="6"/>
      <c r="UT2298" s="6"/>
      <c r="UU2298" s="6"/>
      <c r="UV2298" s="6"/>
      <c r="UW2298" s="6"/>
      <c r="UX2298" s="6"/>
      <c r="UY2298" s="6"/>
      <c r="UZ2298" s="6"/>
      <c r="VA2298" s="6"/>
      <c r="VM2298" s="6"/>
      <c r="VN2298" s="6"/>
      <c r="VO2298" s="6"/>
      <c r="VP2298" s="6"/>
      <c r="VQ2298" s="6"/>
      <c r="VR2298" s="6"/>
      <c r="VS2298" s="6"/>
      <c r="VT2298" s="6"/>
      <c r="VU2298" s="6"/>
      <c r="VV2298" s="6"/>
      <c r="VW2298" s="6"/>
      <c r="VX2298" s="6"/>
      <c r="VY2298" s="6"/>
      <c r="VZ2298" s="6"/>
      <c r="WA2298" s="6"/>
      <c r="WB2298" s="6"/>
      <c r="WC2298" s="6"/>
      <c r="WD2298" s="6"/>
      <c r="WE2298" s="6"/>
      <c r="WF2298" s="6"/>
      <c r="WO2298" s="6"/>
      <c r="WP2298" s="6"/>
      <c r="WQ2298" s="6"/>
      <c r="WR2298" s="6"/>
      <c r="WS2298" s="6"/>
      <c r="WT2298" s="6"/>
      <c r="WU2298" s="6"/>
      <c r="WV2298" s="6"/>
      <c r="WW2298" s="6"/>
      <c r="WX2298" s="6"/>
      <c r="WY2298" s="6"/>
      <c r="WZ2298" s="6"/>
      <c r="XA2298" s="6"/>
      <c r="XB2298" s="6"/>
      <c r="XC2298" s="6"/>
      <c r="XD2298" s="6"/>
      <c r="XE2298" s="6"/>
      <c r="XF2298" s="6"/>
      <c r="XG2298" s="6"/>
      <c r="XH2298" s="6"/>
    </row>
    <row r="2299" spans="2:632" s="4" customFormat="1" x14ac:dyDescent="0.2">
      <c r="B2299" s="6"/>
      <c r="C2299" s="6"/>
      <c r="E2299" s="6"/>
      <c r="UH2299" s="6"/>
      <c r="UI2299" s="6"/>
      <c r="UJ2299" s="6"/>
      <c r="UK2299" s="6"/>
      <c r="UL2299" s="6"/>
      <c r="UM2299" s="6"/>
      <c r="UN2299" s="6"/>
      <c r="UO2299" s="6"/>
      <c r="UP2299" s="6"/>
      <c r="UQ2299" s="6"/>
      <c r="UR2299" s="6"/>
      <c r="US2299" s="6"/>
      <c r="UT2299" s="6"/>
      <c r="UU2299" s="6"/>
      <c r="UV2299" s="6"/>
      <c r="UW2299" s="6"/>
      <c r="UX2299" s="6"/>
      <c r="UY2299" s="6"/>
      <c r="UZ2299" s="6"/>
      <c r="VA2299" s="6"/>
      <c r="VM2299" s="6"/>
      <c r="VN2299" s="6"/>
      <c r="VO2299" s="6"/>
      <c r="VP2299" s="6"/>
      <c r="VQ2299" s="6"/>
      <c r="VR2299" s="6"/>
      <c r="VS2299" s="6"/>
      <c r="VT2299" s="6"/>
      <c r="VU2299" s="6"/>
      <c r="VV2299" s="6"/>
      <c r="VW2299" s="6"/>
      <c r="VX2299" s="6"/>
      <c r="VY2299" s="6"/>
      <c r="VZ2299" s="6"/>
      <c r="WA2299" s="6"/>
      <c r="WB2299" s="6"/>
      <c r="WC2299" s="6"/>
      <c r="WD2299" s="6"/>
      <c r="WE2299" s="6"/>
      <c r="WF2299" s="6"/>
      <c r="WO2299" s="6"/>
      <c r="WP2299" s="6"/>
      <c r="WQ2299" s="6"/>
      <c r="WR2299" s="6"/>
      <c r="WS2299" s="6"/>
      <c r="WT2299" s="6"/>
      <c r="WU2299" s="6"/>
      <c r="WV2299" s="6"/>
      <c r="WW2299" s="6"/>
      <c r="WX2299" s="6"/>
      <c r="WY2299" s="6"/>
      <c r="WZ2299" s="6"/>
      <c r="XA2299" s="6"/>
      <c r="XB2299" s="6"/>
      <c r="XC2299" s="6"/>
      <c r="XD2299" s="6"/>
      <c r="XE2299" s="6"/>
      <c r="XF2299" s="6"/>
      <c r="XG2299" s="6"/>
      <c r="XH2299" s="6"/>
    </row>
    <row r="2300" spans="2:632" s="4" customFormat="1" x14ac:dyDescent="0.2">
      <c r="B2300" s="6"/>
      <c r="C2300" s="6"/>
      <c r="E2300" s="6"/>
      <c r="UH2300" s="6"/>
      <c r="UI2300" s="6"/>
      <c r="UJ2300" s="6"/>
      <c r="UK2300" s="6"/>
      <c r="UL2300" s="6"/>
      <c r="UM2300" s="6"/>
      <c r="UN2300" s="6"/>
      <c r="UO2300" s="6"/>
      <c r="UP2300" s="6"/>
      <c r="UQ2300" s="6"/>
      <c r="UR2300" s="6"/>
      <c r="US2300" s="6"/>
      <c r="UT2300" s="6"/>
      <c r="UU2300" s="6"/>
      <c r="UV2300" s="6"/>
      <c r="UW2300" s="6"/>
      <c r="UX2300" s="6"/>
      <c r="UY2300" s="6"/>
      <c r="UZ2300" s="6"/>
      <c r="VA2300" s="6"/>
      <c r="VM2300" s="6"/>
      <c r="VN2300" s="6"/>
      <c r="VO2300" s="6"/>
      <c r="VP2300" s="6"/>
      <c r="VQ2300" s="6"/>
      <c r="VR2300" s="6"/>
      <c r="VS2300" s="6"/>
      <c r="VT2300" s="6"/>
      <c r="VU2300" s="6"/>
      <c r="VV2300" s="6"/>
      <c r="VW2300" s="6"/>
      <c r="VX2300" s="6"/>
      <c r="VY2300" s="6"/>
      <c r="VZ2300" s="6"/>
      <c r="WA2300" s="6"/>
      <c r="WB2300" s="6"/>
      <c r="WC2300" s="6"/>
      <c r="WD2300" s="6"/>
      <c r="WE2300" s="6"/>
      <c r="WF2300" s="6"/>
      <c r="WO2300" s="6"/>
      <c r="WP2300" s="6"/>
      <c r="WQ2300" s="6"/>
      <c r="WR2300" s="6"/>
      <c r="WS2300" s="6"/>
      <c r="WT2300" s="6"/>
      <c r="WU2300" s="6"/>
      <c r="WV2300" s="6"/>
      <c r="WW2300" s="6"/>
      <c r="WX2300" s="6"/>
      <c r="WY2300" s="6"/>
      <c r="WZ2300" s="6"/>
      <c r="XA2300" s="6"/>
      <c r="XB2300" s="6"/>
      <c r="XC2300" s="6"/>
      <c r="XD2300" s="6"/>
      <c r="XE2300" s="6"/>
      <c r="XF2300" s="6"/>
      <c r="XG2300" s="6"/>
      <c r="XH2300" s="6"/>
    </row>
    <row r="2301" spans="2:632" s="4" customFormat="1" x14ac:dyDescent="0.2">
      <c r="B2301" s="6"/>
      <c r="C2301" s="6"/>
      <c r="E2301" s="6"/>
      <c r="UH2301" s="6"/>
      <c r="UI2301" s="6"/>
      <c r="UJ2301" s="6"/>
      <c r="UK2301" s="6"/>
      <c r="UL2301" s="6"/>
      <c r="UM2301" s="6"/>
      <c r="UN2301" s="6"/>
      <c r="UO2301" s="6"/>
      <c r="UP2301" s="6"/>
      <c r="UQ2301" s="6"/>
      <c r="UR2301" s="6"/>
      <c r="US2301" s="6"/>
      <c r="UT2301" s="6"/>
      <c r="UU2301" s="6"/>
      <c r="UV2301" s="6"/>
      <c r="UW2301" s="6"/>
      <c r="UX2301" s="6"/>
      <c r="UY2301" s="6"/>
      <c r="UZ2301" s="6"/>
      <c r="VA2301" s="6"/>
      <c r="VM2301" s="6"/>
      <c r="VN2301" s="6"/>
      <c r="VO2301" s="6"/>
      <c r="VP2301" s="6"/>
      <c r="VQ2301" s="6"/>
      <c r="VR2301" s="6"/>
      <c r="VS2301" s="6"/>
      <c r="VT2301" s="6"/>
      <c r="VU2301" s="6"/>
      <c r="VV2301" s="6"/>
      <c r="VW2301" s="6"/>
      <c r="VX2301" s="6"/>
      <c r="VY2301" s="6"/>
      <c r="VZ2301" s="6"/>
      <c r="WA2301" s="6"/>
      <c r="WB2301" s="6"/>
      <c r="WC2301" s="6"/>
      <c r="WD2301" s="6"/>
      <c r="WE2301" s="6"/>
      <c r="WF2301" s="6"/>
      <c r="WO2301" s="6"/>
      <c r="WP2301" s="6"/>
      <c r="WQ2301" s="6"/>
      <c r="WR2301" s="6"/>
      <c r="WS2301" s="6"/>
      <c r="WT2301" s="6"/>
      <c r="WU2301" s="6"/>
      <c r="WV2301" s="6"/>
      <c r="WW2301" s="6"/>
      <c r="WX2301" s="6"/>
      <c r="WY2301" s="6"/>
      <c r="WZ2301" s="6"/>
      <c r="XA2301" s="6"/>
      <c r="XB2301" s="6"/>
      <c r="XC2301" s="6"/>
      <c r="XD2301" s="6"/>
      <c r="XE2301" s="6"/>
      <c r="XF2301" s="6"/>
      <c r="XG2301" s="6"/>
      <c r="XH2301" s="6"/>
    </row>
    <row r="2302" spans="2:632" s="4" customFormat="1" x14ac:dyDescent="0.2">
      <c r="B2302" s="6"/>
      <c r="C2302" s="6"/>
      <c r="E2302" s="6"/>
      <c r="UH2302" s="6"/>
      <c r="UI2302" s="6"/>
      <c r="UJ2302" s="6"/>
      <c r="UK2302" s="6"/>
      <c r="UL2302" s="6"/>
      <c r="UM2302" s="6"/>
      <c r="UN2302" s="6"/>
      <c r="UO2302" s="6"/>
      <c r="UP2302" s="6"/>
      <c r="UQ2302" s="6"/>
      <c r="UR2302" s="6"/>
      <c r="US2302" s="6"/>
      <c r="UT2302" s="6"/>
      <c r="UU2302" s="6"/>
      <c r="UV2302" s="6"/>
      <c r="UW2302" s="6"/>
      <c r="UX2302" s="6"/>
      <c r="UY2302" s="6"/>
      <c r="UZ2302" s="6"/>
      <c r="VA2302" s="6"/>
      <c r="VM2302" s="6"/>
      <c r="VN2302" s="6"/>
      <c r="VO2302" s="6"/>
      <c r="VP2302" s="6"/>
      <c r="VQ2302" s="6"/>
      <c r="VR2302" s="6"/>
      <c r="VS2302" s="6"/>
      <c r="VT2302" s="6"/>
      <c r="VU2302" s="6"/>
      <c r="VV2302" s="6"/>
      <c r="VW2302" s="6"/>
      <c r="VX2302" s="6"/>
      <c r="VY2302" s="6"/>
      <c r="VZ2302" s="6"/>
      <c r="WA2302" s="6"/>
      <c r="WB2302" s="6"/>
      <c r="WC2302" s="6"/>
      <c r="WD2302" s="6"/>
      <c r="WE2302" s="6"/>
      <c r="WF2302" s="6"/>
      <c r="WO2302" s="6"/>
      <c r="WP2302" s="6"/>
      <c r="WQ2302" s="6"/>
      <c r="WR2302" s="6"/>
      <c r="WS2302" s="6"/>
      <c r="WT2302" s="6"/>
      <c r="WU2302" s="6"/>
      <c r="WV2302" s="6"/>
      <c r="WW2302" s="6"/>
      <c r="WX2302" s="6"/>
      <c r="WY2302" s="6"/>
      <c r="WZ2302" s="6"/>
      <c r="XA2302" s="6"/>
      <c r="XB2302" s="6"/>
      <c r="XC2302" s="6"/>
      <c r="XD2302" s="6"/>
      <c r="XE2302" s="6"/>
      <c r="XF2302" s="6"/>
      <c r="XG2302" s="6"/>
      <c r="XH2302" s="6"/>
    </row>
    <row r="2303" spans="2:632" s="4" customFormat="1" x14ac:dyDescent="0.2">
      <c r="B2303" s="6"/>
      <c r="C2303" s="6"/>
      <c r="E2303" s="6"/>
      <c r="UH2303" s="6"/>
      <c r="UI2303" s="6"/>
      <c r="UJ2303" s="6"/>
      <c r="UK2303" s="6"/>
      <c r="UL2303" s="6"/>
      <c r="UM2303" s="6"/>
      <c r="UN2303" s="6"/>
      <c r="UO2303" s="6"/>
      <c r="UP2303" s="6"/>
      <c r="UQ2303" s="6"/>
      <c r="UR2303" s="6"/>
      <c r="US2303" s="6"/>
      <c r="UT2303" s="6"/>
      <c r="UU2303" s="6"/>
      <c r="UV2303" s="6"/>
      <c r="UW2303" s="6"/>
      <c r="UX2303" s="6"/>
      <c r="UY2303" s="6"/>
      <c r="UZ2303" s="6"/>
      <c r="VA2303" s="6"/>
      <c r="VM2303" s="6"/>
      <c r="VN2303" s="6"/>
      <c r="VO2303" s="6"/>
      <c r="VP2303" s="6"/>
      <c r="VQ2303" s="6"/>
      <c r="VR2303" s="6"/>
      <c r="VS2303" s="6"/>
      <c r="VT2303" s="6"/>
      <c r="VU2303" s="6"/>
      <c r="VV2303" s="6"/>
      <c r="VW2303" s="6"/>
      <c r="VX2303" s="6"/>
      <c r="VY2303" s="6"/>
      <c r="VZ2303" s="6"/>
      <c r="WA2303" s="6"/>
      <c r="WB2303" s="6"/>
      <c r="WC2303" s="6"/>
      <c r="WD2303" s="6"/>
      <c r="WE2303" s="6"/>
      <c r="WF2303" s="6"/>
      <c r="WO2303" s="6"/>
      <c r="WP2303" s="6"/>
      <c r="WQ2303" s="6"/>
      <c r="WR2303" s="6"/>
      <c r="WS2303" s="6"/>
      <c r="WT2303" s="6"/>
      <c r="WU2303" s="6"/>
      <c r="WV2303" s="6"/>
      <c r="WW2303" s="6"/>
      <c r="WX2303" s="6"/>
      <c r="WY2303" s="6"/>
      <c r="WZ2303" s="6"/>
      <c r="XA2303" s="6"/>
      <c r="XB2303" s="6"/>
      <c r="XC2303" s="6"/>
      <c r="XD2303" s="6"/>
      <c r="XE2303" s="6"/>
      <c r="XF2303" s="6"/>
      <c r="XG2303" s="6"/>
      <c r="XH2303" s="6"/>
    </row>
    <row r="2304" spans="2:632" s="4" customFormat="1" x14ac:dyDescent="0.2">
      <c r="B2304" s="6"/>
      <c r="C2304" s="6"/>
      <c r="E2304" s="6"/>
      <c r="UH2304" s="6"/>
      <c r="UI2304" s="6"/>
      <c r="UJ2304" s="6"/>
      <c r="UK2304" s="6"/>
      <c r="UL2304" s="6"/>
      <c r="UM2304" s="6"/>
      <c r="UN2304" s="6"/>
      <c r="UO2304" s="6"/>
      <c r="UP2304" s="6"/>
      <c r="UQ2304" s="6"/>
      <c r="UR2304" s="6"/>
      <c r="US2304" s="6"/>
      <c r="UT2304" s="6"/>
      <c r="UU2304" s="6"/>
      <c r="UV2304" s="6"/>
      <c r="UW2304" s="6"/>
      <c r="UX2304" s="6"/>
      <c r="UY2304" s="6"/>
      <c r="UZ2304" s="6"/>
      <c r="VA2304" s="6"/>
      <c r="VM2304" s="6"/>
      <c r="VN2304" s="6"/>
      <c r="VO2304" s="6"/>
      <c r="VP2304" s="6"/>
      <c r="VQ2304" s="6"/>
      <c r="VR2304" s="6"/>
      <c r="VS2304" s="6"/>
      <c r="VT2304" s="6"/>
      <c r="VU2304" s="6"/>
      <c r="VV2304" s="6"/>
      <c r="VW2304" s="6"/>
      <c r="VX2304" s="6"/>
      <c r="VY2304" s="6"/>
      <c r="VZ2304" s="6"/>
      <c r="WA2304" s="6"/>
      <c r="WB2304" s="6"/>
      <c r="WC2304" s="6"/>
      <c r="WD2304" s="6"/>
      <c r="WE2304" s="6"/>
      <c r="WF2304" s="6"/>
      <c r="WO2304" s="6"/>
      <c r="WP2304" s="6"/>
      <c r="WQ2304" s="6"/>
      <c r="WR2304" s="6"/>
      <c r="WS2304" s="6"/>
      <c r="WT2304" s="6"/>
      <c r="WU2304" s="6"/>
      <c r="WV2304" s="6"/>
      <c r="WW2304" s="6"/>
      <c r="WX2304" s="6"/>
      <c r="WY2304" s="6"/>
      <c r="WZ2304" s="6"/>
      <c r="XA2304" s="6"/>
      <c r="XB2304" s="6"/>
      <c r="XC2304" s="6"/>
      <c r="XD2304" s="6"/>
      <c r="XE2304" s="6"/>
      <c r="XF2304" s="6"/>
      <c r="XG2304" s="6"/>
      <c r="XH2304" s="6"/>
    </row>
    <row r="2305" spans="2:632" s="4" customFormat="1" x14ac:dyDescent="0.2">
      <c r="B2305" s="6"/>
      <c r="C2305" s="6"/>
      <c r="E2305" s="6"/>
      <c r="UH2305" s="6"/>
      <c r="UI2305" s="6"/>
      <c r="UJ2305" s="6"/>
      <c r="UK2305" s="6"/>
      <c r="UL2305" s="6"/>
      <c r="UM2305" s="6"/>
      <c r="UN2305" s="6"/>
      <c r="UO2305" s="6"/>
      <c r="UP2305" s="6"/>
      <c r="UQ2305" s="6"/>
      <c r="UR2305" s="6"/>
      <c r="US2305" s="6"/>
      <c r="UT2305" s="6"/>
      <c r="UU2305" s="6"/>
      <c r="UV2305" s="6"/>
      <c r="UW2305" s="6"/>
      <c r="UX2305" s="6"/>
      <c r="UY2305" s="6"/>
      <c r="UZ2305" s="6"/>
      <c r="VA2305" s="6"/>
      <c r="VM2305" s="6"/>
      <c r="VN2305" s="6"/>
      <c r="VO2305" s="6"/>
      <c r="VP2305" s="6"/>
      <c r="VQ2305" s="6"/>
      <c r="VR2305" s="6"/>
      <c r="VS2305" s="6"/>
      <c r="VT2305" s="6"/>
      <c r="VU2305" s="6"/>
      <c r="VV2305" s="6"/>
      <c r="VW2305" s="6"/>
      <c r="VX2305" s="6"/>
      <c r="VY2305" s="6"/>
      <c r="VZ2305" s="6"/>
      <c r="WA2305" s="6"/>
      <c r="WB2305" s="6"/>
      <c r="WC2305" s="6"/>
      <c r="WD2305" s="6"/>
      <c r="WE2305" s="6"/>
      <c r="WF2305" s="6"/>
      <c r="WO2305" s="6"/>
      <c r="WP2305" s="6"/>
      <c r="WQ2305" s="6"/>
      <c r="WR2305" s="6"/>
      <c r="WS2305" s="6"/>
      <c r="WT2305" s="6"/>
      <c r="WU2305" s="6"/>
      <c r="WV2305" s="6"/>
      <c r="WW2305" s="6"/>
      <c r="WX2305" s="6"/>
      <c r="WY2305" s="6"/>
      <c r="WZ2305" s="6"/>
      <c r="XA2305" s="6"/>
      <c r="XB2305" s="6"/>
      <c r="XC2305" s="6"/>
      <c r="XD2305" s="6"/>
      <c r="XE2305" s="6"/>
      <c r="XF2305" s="6"/>
      <c r="XG2305" s="6"/>
      <c r="XH2305" s="6"/>
    </row>
    <row r="2306" spans="2:632" s="4" customFormat="1" x14ac:dyDescent="0.2">
      <c r="B2306" s="6"/>
      <c r="C2306" s="6"/>
      <c r="E2306" s="6"/>
      <c r="UH2306" s="6"/>
      <c r="UI2306" s="6"/>
      <c r="UJ2306" s="6"/>
      <c r="UK2306" s="6"/>
      <c r="UL2306" s="6"/>
      <c r="UM2306" s="6"/>
      <c r="UN2306" s="6"/>
      <c r="UO2306" s="6"/>
      <c r="UP2306" s="6"/>
      <c r="UQ2306" s="6"/>
      <c r="UR2306" s="6"/>
      <c r="US2306" s="6"/>
      <c r="UT2306" s="6"/>
      <c r="UU2306" s="6"/>
      <c r="UV2306" s="6"/>
      <c r="UW2306" s="6"/>
      <c r="UX2306" s="6"/>
      <c r="UY2306" s="6"/>
      <c r="UZ2306" s="6"/>
      <c r="VA2306" s="6"/>
      <c r="VM2306" s="6"/>
      <c r="VN2306" s="6"/>
      <c r="VO2306" s="6"/>
      <c r="VP2306" s="6"/>
      <c r="VQ2306" s="6"/>
      <c r="VR2306" s="6"/>
      <c r="VS2306" s="6"/>
      <c r="VT2306" s="6"/>
      <c r="VU2306" s="6"/>
      <c r="VV2306" s="6"/>
      <c r="VW2306" s="6"/>
      <c r="VX2306" s="6"/>
      <c r="VY2306" s="6"/>
      <c r="VZ2306" s="6"/>
      <c r="WA2306" s="6"/>
      <c r="WB2306" s="6"/>
      <c r="WC2306" s="6"/>
      <c r="WD2306" s="6"/>
      <c r="WE2306" s="6"/>
      <c r="WF2306" s="6"/>
      <c r="WO2306" s="6"/>
      <c r="WP2306" s="6"/>
      <c r="WQ2306" s="6"/>
      <c r="WR2306" s="6"/>
      <c r="WS2306" s="6"/>
      <c r="WT2306" s="6"/>
      <c r="WU2306" s="6"/>
      <c r="WV2306" s="6"/>
      <c r="WW2306" s="6"/>
      <c r="WX2306" s="6"/>
      <c r="WY2306" s="6"/>
      <c r="WZ2306" s="6"/>
      <c r="XA2306" s="6"/>
      <c r="XB2306" s="6"/>
      <c r="XC2306" s="6"/>
      <c r="XD2306" s="6"/>
      <c r="XE2306" s="6"/>
      <c r="XF2306" s="6"/>
      <c r="XG2306" s="6"/>
      <c r="XH2306" s="6"/>
    </row>
    <row r="2307" spans="2:632" s="4" customFormat="1" x14ac:dyDescent="0.2">
      <c r="B2307" s="6"/>
      <c r="C2307" s="6"/>
      <c r="E2307" s="6"/>
      <c r="UH2307" s="6"/>
      <c r="UI2307" s="6"/>
      <c r="UJ2307" s="6"/>
      <c r="UK2307" s="6"/>
      <c r="UL2307" s="6"/>
      <c r="UM2307" s="6"/>
      <c r="UN2307" s="6"/>
      <c r="UO2307" s="6"/>
      <c r="UP2307" s="6"/>
      <c r="UQ2307" s="6"/>
      <c r="UR2307" s="6"/>
      <c r="US2307" s="6"/>
      <c r="UT2307" s="6"/>
      <c r="UU2307" s="6"/>
      <c r="UV2307" s="6"/>
      <c r="UW2307" s="6"/>
      <c r="UX2307" s="6"/>
      <c r="UY2307" s="6"/>
      <c r="UZ2307" s="6"/>
      <c r="VA2307" s="6"/>
      <c r="VM2307" s="6"/>
      <c r="VN2307" s="6"/>
      <c r="VO2307" s="6"/>
      <c r="VP2307" s="6"/>
      <c r="VQ2307" s="6"/>
      <c r="VR2307" s="6"/>
      <c r="VS2307" s="6"/>
      <c r="VT2307" s="6"/>
      <c r="VU2307" s="6"/>
      <c r="VV2307" s="6"/>
      <c r="VW2307" s="6"/>
      <c r="VX2307" s="6"/>
      <c r="VY2307" s="6"/>
      <c r="VZ2307" s="6"/>
      <c r="WA2307" s="6"/>
      <c r="WB2307" s="6"/>
      <c r="WC2307" s="6"/>
      <c r="WD2307" s="6"/>
      <c r="WE2307" s="6"/>
      <c r="WF2307" s="6"/>
      <c r="WO2307" s="6"/>
      <c r="WP2307" s="6"/>
      <c r="WQ2307" s="6"/>
      <c r="WR2307" s="6"/>
      <c r="WS2307" s="6"/>
      <c r="WT2307" s="6"/>
      <c r="WU2307" s="6"/>
      <c r="WV2307" s="6"/>
      <c r="WW2307" s="6"/>
      <c r="WX2307" s="6"/>
      <c r="WY2307" s="6"/>
      <c r="WZ2307" s="6"/>
      <c r="XA2307" s="6"/>
      <c r="XB2307" s="6"/>
      <c r="XC2307" s="6"/>
      <c r="XD2307" s="6"/>
      <c r="XE2307" s="6"/>
      <c r="XF2307" s="6"/>
      <c r="XG2307" s="6"/>
      <c r="XH2307" s="6"/>
    </row>
    <row r="2308" spans="2:632" s="4" customFormat="1" x14ac:dyDescent="0.2">
      <c r="B2308" s="6"/>
      <c r="C2308" s="6"/>
      <c r="E2308" s="6"/>
      <c r="UH2308" s="6"/>
      <c r="UI2308" s="6"/>
      <c r="UJ2308" s="6"/>
      <c r="UK2308" s="6"/>
      <c r="UL2308" s="6"/>
      <c r="UM2308" s="6"/>
      <c r="UN2308" s="6"/>
      <c r="UO2308" s="6"/>
      <c r="UP2308" s="6"/>
      <c r="UQ2308" s="6"/>
      <c r="UR2308" s="6"/>
      <c r="US2308" s="6"/>
      <c r="UT2308" s="6"/>
      <c r="UU2308" s="6"/>
      <c r="UV2308" s="6"/>
      <c r="UW2308" s="6"/>
      <c r="UX2308" s="6"/>
      <c r="UY2308" s="6"/>
      <c r="UZ2308" s="6"/>
      <c r="VA2308" s="6"/>
      <c r="VM2308" s="6"/>
      <c r="VN2308" s="6"/>
      <c r="VO2308" s="6"/>
      <c r="VP2308" s="6"/>
      <c r="VQ2308" s="6"/>
      <c r="VR2308" s="6"/>
      <c r="VS2308" s="6"/>
      <c r="VT2308" s="6"/>
      <c r="VU2308" s="6"/>
      <c r="VV2308" s="6"/>
      <c r="VW2308" s="6"/>
      <c r="VX2308" s="6"/>
      <c r="VY2308" s="6"/>
      <c r="VZ2308" s="6"/>
      <c r="WA2308" s="6"/>
      <c r="WB2308" s="6"/>
      <c r="WC2308" s="6"/>
      <c r="WD2308" s="6"/>
      <c r="WE2308" s="6"/>
      <c r="WF2308" s="6"/>
      <c r="WO2308" s="6"/>
      <c r="WP2308" s="6"/>
      <c r="WQ2308" s="6"/>
      <c r="WR2308" s="6"/>
      <c r="WS2308" s="6"/>
      <c r="WT2308" s="6"/>
      <c r="WU2308" s="6"/>
      <c r="WV2308" s="6"/>
      <c r="WW2308" s="6"/>
      <c r="WX2308" s="6"/>
      <c r="WY2308" s="6"/>
      <c r="WZ2308" s="6"/>
      <c r="XA2308" s="6"/>
      <c r="XB2308" s="6"/>
      <c r="XC2308" s="6"/>
      <c r="XD2308" s="6"/>
      <c r="XE2308" s="6"/>
      <c r="XF2308" s="6"/>
      <c r="XG2308" s="6"/>
      <c r="XH2308" s="6"/>
    </row>
    <row r="2309" spans="2:632" s="4" customFormat="1" x14ac:dyDescent="0.2">
      <c r="B2309" s="6"/>
      <c r="C2309" s="6"/>
      <c r="E2309" s="6"/>
      <c r="UH2309" s="6"/>
      <c r="UI2309" s="6"/>
      <c r="UJ2309" s="6"/>
      <c r="UK2309" s="6"/>
      <c r="UL2309" s="6"/>
      <c r="UM2309" s="6"/>
      <c r="UN2309" s="6"/>
      <c r="UO2309" s="6"/>
      <c r="UP2309" s="6"/>
      <c r="UQ2309" s="6"/>
      <c r="UR2309" s="6"/>
      <c r="US2309" s="6"/>
      <c r="UT2309" s="6"/>
      <c r="UU2309" s="6"/>
      <c r="UV2309" s="6"/>
      <c r="UW2309" s="6"/>
      <c r="UX2309" s="6"/>
      <c r="UY2309" s="6"/>
      <c r="UZ2309" s="6"/>
      <c r="VA2309" s="6"/>
      <c r="VM2309" s="6"/>
      <c r="VN2309" s="6"/>
      <c r="VO2309" s="6"/>
      <c r="VP2309" s="6"/>
      <c r="VQ2309" s="6"/>
      <c r="VR2309" s="6"/>
      <c r="VS2309" s="6"/>
      <c r="VT2309" s="6"/>
      <c r="VU2309" s="6"/>
      <c r="VV2309" s="6"/>
      <c r="VW2309" s="6"/>
      <c r="VX2309" s="6"/>
      <c r="VY2309" s="6"/>
      <c r="VZ2309" s="6"/>
      <c r="WA2309" s="6"/>
      <c r="WB2309" s="6"/>
      <c r="WC2309" s="6"/>
      <c r="WD2309" s="6"/>
      <c r="WE2309" s="6"/>
      <c r="WF2309" s="6"/>
      <c r="WO2309" s="6"/>
      <c r="WP2309" s="6"/>
      <c r="WQ2309" s="6"/>
      <c r="WR2309" s="6"/>
      <c r="WS2309" s="6"/>
      <c r="WT2309" s="6"/>
      <c r="WU2309" s="6"/>
      <c r="WV2309" s="6"/>
      <c r="WW2309" s="6"/>
      <c r="WX2309" s="6"/>
      <c r="WY2309" s="6"/>
      <c r="WZ2309" s="6"/>
      <c r="XA2309" s="6"/>
      <c r="XB2309" s="6"/>
      <c r="XC2309" s="6"/>
      <c r="XD2309" s="6"/>
      <c r="XE2309" s="6"/>
      <c r="XF2309" s="6"/>
      <c r="XG2309" s="6"/>
      <c r="XH2309" s="6"/>
    </row>
    <row r="2310" spans="2:632" s="4" customFormat="1" x14ac:dyDescent="0.2">
      <c r="B2310" s="6"/>
      <c r="C2310" s="6"/>
      <c r="E2310" s="6"/>
      <c r="UH2310" s="6"/>
      <c r="UI2310" s="6"/>
      <c r="UJ2310" s="6"/>
      <c r="UK2310" s="6"/>
      <c r="UL2310" s="6"/>
      <c r="UM2310" s="6"/>
      <c r="UN2310" s="6"/>
      <c r="UO2310" s="6"/>
      <c r="UP2310" s="6"/>
      <c r="UQ2310" s="6"/>
      <c r="UR2310" s="6"/>
      <c r="US2310" s="6"/>
      <c r="UT2310" s="6"/>
      <c r="UU2310" s="6"/>
      <c r="UV2310" s="6"/>
      <c r="UW2310" s="6"/>
      <c r="UX2310" s="6"/>
      <c r="UY2310" s="6"/>
      <c r="UZ2310" s="6"/>
      <c r="VA2310" s="6"/>
      <c r="VM2310" s="6"/>
      <c r="VN2310" s="6"/>
      <c r="VO2310" s="6"/>
      <c r="VP2310" s="6"/>
      <c r="VQ2310" s="6"/>
      <c r="VR2310" s="6"/>
      <c r="VS2310" s="6"/>
      <c r="VT2310" s="6"/>
      <c r="VU2310" s="6"/>
      <c r="VV2310" s="6"/>
      <c r="VW2310" s="6"/>
      <c r="VX2310" s="6"/>
      <c r="VY2310" s="6"/>
      <c r="VZ2310" s="6"/>
      <c r="WA2310" s="6"/>
      <c r="WB2310" s="6"/>
      <c r="WC2310" s="6"/>
      <c r="WD2310" s="6"/>
      <c r="WE2310" s="6"/>
      <c r="WF2310" s="6"/>
      <c r="WO2310" s="6"/>
      <c r="WP2310" s="6"/>
      <c r="WQ2310" s="6"/>
      <c r="WR2310" s="6"/>
      <c r="WS2310" s="6"/>
      <c r="WT2310" s="6"/>
      <c r="WU2310" s="6"/>
      <c r="WV2310" s="6"/>
      <c r="WW2310" s="6"/>
      <c r="WX2310" s="6"/>
      <c r="WY2310" s="6"/>
      <c r="WZ2310" s="6"/>
      <c r="XA2310" s="6"/>
      <c r="XB2310" s="6"/>
      <c r="XC2310" s="6"/>
      <c r="XD2310" s="6"/>
      <c r="XE2310" s="6"/>
      <c r="XF2310" s="6"/>
      <c r="XG2310" s="6"/>
      <c r="XH2310" s="6"/>
    </row>
    <row r="2311" spans="2:632" s="4" customFormat="1" x14ac:dyDescent="0.2">
      <c r="B2311" s="6"/>
      <c r="C2311" s="6"/>
      <c r="E2311" s="6"/>
      <c r="UH2311" s="6"/>
      <c r="UI2311" s="6"/>
      <c r="UJ2311" s="6"/>
      <c r="UK2311" s="6"/>
      <c r="UL2311" s="6"/>
      <c r="UM2311" s="6"/>
      <c r="UN2311" s="6"/>
      <c r="UO2311" s="6"/>
      <c r="UP2311" s="6"/>
      <c r="UQ2311" s="6"/>
      <c r="UR2311" s="6"/>
      <c r="US2311" s="6"/>
      <c r="UT2311" s="6"/>
      <c r="UU2311" s="6"/>
      <c r="UV2311" s="6"/>
      <c r="UW2311" s="6"/>
      <c r="UX2311" s="6"/>
      <c r="UY2311" s="6"/>
      <c r="UZ2311" s="6"/>
      <c r="VA2311" s="6"/>
      <c r="VM2311" s="6"/>
      <c r="VN2311" s="6"/>
      <c r="VO2311" s="6"/>
      <c r="VP2311" s="6"/>
      <c r="VQ2311" s="6"/>
      <c r="VR2311" s="6"/>
      <c r="VS2311" s="6"/>
      <c r="VT2311" s="6"/>
      <c r="VU2311" s="6"/>
      <c r="VV2311" s="6"/>
      <c r="VW2311" s="6"/>
      <c r="VX2311" s="6"/>
      <c r="VY2311" s="6"/>
      <c r="VZ2311" s="6"/>
      <c r="WA2311" s="6"/>
      <c r="WB2311" s="6"/>
      <c r="WC2311" s="6"/>
      <c r="WD2311" s="6"/>
      <c r="WE2311" s="6"/>
      <c r="WF2311" s="6"/>
      <c r="WO2311" s="6"/>
      <c r="WP2311" s="6"/>
      <c r="WQ2311" s="6"/>
      <c r="WR2311" s="6"/>
      <c r="WS2311" s="6"/>
      <c r="WT2311" s="6"/>
      <c r="WU2311" s="6"/>
      <c r="WV2311" s="6"/>
      <c r="WW2311" s="6"/>
      <c r="WX2311" s="6"/>
      <c r="WY2311" s="6"/>
      <c r="WZ2311" s="6"/>
      <c r="XA2311" s="6"/>
      <c r="XB2311" s="6"/>
      <c r="XC2311" s="6"/>
      <c r="XD2311" s="6"/>
      <c r="XE2311" s="6"/>
      <c r="XF2311" s="6"/>
      <c r="XG2311" s="6"/>
      <c r="XH2311" s="6"/>
    </row>
    <row r="2312" spans="2:632" s="4" customFormat="1" x14ac:dyDescent="0.2">
      <c r="B2312" s="6"/>
      <c r="C2312" s="6"/>
      <c r="E2312" s="6"/>
      <c r="UH2312" s="6"/>
      <c r="UI2312" s="6"/>
      <c r="UJ2312" s="6"/>
      <c r="UK2312" s="6"/>
      <c r="UL2312" s="6"/>
      <c r="UM2312" s="6"/>
      <c r="UN2312" s="6"/>
      <c r="UO2312" s="6"/>
      <c r="UP2312" s="6"/>
      <c r="UQ2312" s="6"/>
      <c r="UR2312" s="6"/>
      <c r="US2312" s="6"/>
      <c r="UT2312" s="6"/>
      <c r="UU2312" s="6"/>
      <c r="UV2312" s="6"/>
      <c r="UW2312" s="6"/>
      <c r="UX2312" s="6"/>
      <c r="UY2312" s="6"/>
      <c r="UZ2312" s="6"/>
      <c r="VA2312" s="6"/>
      <c r="VM2312" s="6"/>
      <c r="VN2312" s="6"/>
      <c r="VO2312" s="6"/>
      <c r="VP2312" s="6"/>
      <c r="VQ2312" s="6"/>
      <c r="VR2312" s="6"/>
      <c r="VS2312" s="6"/>
      <c r="VT2312" s="6"/>
      <c r="VU2312" s="6"/>
      <c r="VV2312" s="6"/>
      <c r="VW2312" s="6"/>
      <c r="VX2312" s="6"/>
      <c r="VY2312" s="6"/>
      <c r="VZ2312" s="6"/>
      <c r="WA2312" s="6"/>
      <c r="WB2312" s="6"/>
      <c r="WC2312" s="6"/>
      <c r="WD2312" s="6"/>
      <c r="WE2312" s="6"/>
      <c r="WF2312" s="6"/>
      <c r="WO2312" s="6"/>
      <c r="WP2312" s="6"/>
      <c r="WQ2312" s="6"/>
      <c r="WR2312" s="6"/>
      <c r="WS2312" s="6"/>
      <c r="WT2312" s="6"/>
      <c r="WU2312" s="6"/>
      <c r="WV2312" s="6"/>
      <c r="WW2312" s="6"/>
      <c r="WX2312" s="6"/>
      <c r="WY2312" s="6"/>
      <c r="WZ2312" s="6"/>
      <c r="XA2312" s="6"/>
      <c r="XB2312" s="6"/>
      <c r="XC2312" s="6"/>
      <c r="XD2312" s="6"/>
      <c r="XE2312" s="6"/>
      <c r="XF2312" s="6"/>
      <c r="XG2312" s="6"/>
      <c r="XH2312" s="6"/>
    </row>
    <row r="2313" spans="2:632" s="4" customFormat="1" x14ac:dyDescent="0.2">
      <c r="B2313" s="6"/>
      <c r="C2313" s="6"/>
      <c r="E2313" s="6"/>
      <c r="UH2313" s="6"/>
      <c r="UI2313" s="6"/>
      <c r="UJ2313" s="6"/>
      <c r="UK2313" s="6"/>
      <c r="UL2313" s="6"/>
      <c r="UM2313" s="6"/>
      <c r="UN2313" s="6"/>
      <c r="UO2313" s="6"/>
      <c r="UP2313" s="6"/>
      <c r="UQ2313" s="6"/>
      <c r="UR2313" s="6"/>
      <c r="US2313" s="6"/>
      <c r="UT2313" s="6"/>
      <c r="UU2313" s="6"/>
      <c r="UV2313" s="6"/>
      <c r="UW2313" s="6"/>
      <c r="UX2313" s="6"/>
      <c r="UY2313" s="6"/>
      <c r="UZ2313" s="6"/>
      <c r="VA2313" s="6"/>
      <c r="VM2313" s="6"/>
      <c r="VN2313" s="6"/>
      <c r="VO2313" s="6"/>
      <c r="VP2313" s="6"/>
      <c r="VQ2313" s="6"/>
      <c r="VR2313" s="6"/>
      <c r="VS2313" s="6"/>
      <c r="VT2313" s="6"/>
      <c r="VU2313" s="6"/>
      <c r="VV2313" s="6"/>
      <c r="VW2313" s="6"/>
      <c r="VX2313" s="6"/>
      <c r="VY2313" s="6"/>
      <c r="VZ2313" s="6"/>
      <c r="WA2313" s="6"/>
      <c r="WB2313" s="6"/>
      <c r="WC2313" s="6"/>
      <c r="WD2313" s="6"/>
      <c r="WE2313" s="6"/>
      <c r="WF2313" s="6"/>
      <c r="WO2313" s="6"/>
      <c r="WP2313" s="6"/>
      <c r="WQ2313" s="6"/>
      <c r="WR2313" s="6"/>
      <c r="WS2313" s="6"/>
      <c r="WT2313" s="6"/>
      <c r="WU2313" s="6"/>
      <c r="WV2313" s="6"/>
      <c r="WW2313" s="6"/>
      <c r="WX2313" s="6"/>
      <c r="WY2313" s="6"/>
      <c r="WZ2313" s="6"/>
      <c r="XA2313" s="6"/>
      <c r="XB2313" s="6"/>
      <c r="XC2313" s="6"/>
      <c r="XD2313" s="6"/>
      <c r="XE2313" s="6"/>
      <c r="XF2313" s="6"/>
      <c r="XG2313" s="6"/>
      <c r="XH2313" s="6"/>
    </row>
    <row r="2314" spans="2:632" s="4" customFormat="1" x14ac:dyDescent="0.2">
      <c r="B2314" s="6"/>
      <c r="C2314" s="6"/>
      <c r="E2314" s="6"/>
      <c r="UH2314" s="6"/>
      <c r="UI2314" s="6"/>
      <c r="UJ2314" s="6"/>
      <c r="UK2314" s="6"/>
      <c r="UL2314" s="6"/>
      <c r="UM2314" s="6"/>
      <c r="UN2314" s="6"/>
      <c r="UO2314" s="6"/>
      <c r="UP2314" s="6"/>
      <c r="UQ2314" s="6"/>
      <c r="UR2314" s="6"/>
      <c r="US2314" s="6"/>
      <c r="UT2314" s="6"/>
      <c r="UU2314" s="6"/>
      <c r="UV2314" s="6"/>
      <c r="UW2314" s="6"/>
      <c r="UX2314" s="6"/>
      <c r="UY2314" s="6"/>
      <c r="UZ2314" s="6"/>
      <c r="VA2314" s="6"/>
      <c r="VM2314" s="6"/>
      <c r="VN2314" s="6"/>
      <c r="VO2314" s="6"/>
      <c r="VP2314" s="6"/>
      <c r="VQ2314" s="6"/>
      <c r="VR2314" s="6"/>
      <c r="VS2314" s="6"/>
      <c r="VT2314" s="6"/>
      <c r="VU2314" s="6"/>
      <c r="VV2314" s="6"/>
      <c r="VW2314" s="6"/>
      <c r="VX2314" s="6"/>
      <c r="VY2314" s="6"/>
      <c r="VZ2314" s="6"/>
      <c r="WA2314" s="6"/>
      <c r="WB2314" s="6"/>
      <c r="WC2314" s="6"/>
      <c r="WD2314" s="6"/>
      <c r="WE2314" s="6"/>
      <c r="WF2314" s="6"/>
      <c r="WO2314" s="6"/>
      <c r="WP2314" s="6"/>
      <c r="WQ2314" s="6"/>
      <c r="WR2314" s="6"/>
      <c r="WS2314" s="6"/>
      <c r="WT2314" s="6"/>
      <c r="WU2314" s="6"/>
      <c r="WV2314" s="6"/>
      <c r="WW2314" s="6"/>
      <c r="WX2314" s="6"/>
      <c r="WY2314" s="6"/>
      <c r="WZ2314" s="6"/>
      <c r="XA2314" s="6"/>
      <c r="XB2314" s="6"/>
      <c r="XC2314" s="6"/>
      <c r="XD2314" s="6"/>
      <c r="XE2314" s="6"/>
      <c r="XF2314" s="6"/>
      <c r="XG2314" s="6"/>
      <c r="XH2314" s="6"/>
    </row>
    <row r="2315" spans="2:632" s="4" customFormat="1" x14ac:dyDescent="0.2">
      <c r="B2315" s="6"/>
      <c r="C2315" s="6"/>
      <c r="E2315" s="6"/>
      <c r="UH2315" s="6"/>
      <c r="UI2315" s="6"/>
      <c r="UJ2315" s="6"/>
      <c r="UK2315" s="6"/>
      <c r="UL2315" s="6"/>
      <c r="UM2315" s="6"/>
      <c r="UN2315" s="6"/>
      <c r="UO2315" s="6"/>
      <c r="UP2315" s="6"/>
      <c r="UQ2315" s="6"/>
      <c r="UR2315" s="6"/>
      <c r="US2315" s="6"/>
      <c r="UT2315" s="6"/>
      <c r="UU2315" s="6"/>
      <c r="UV2315" s="6"/>
      <c r="UW2315" s="6"/>
      <c r="UX2315" s="6"/>
      <c r="UY2315" s="6"/>
      <c r="UZ2315" s="6"/>
      <c r="VA2315" s="6"/>
      <c r="VM2315" s="6"/>
      <c r="VN2315" s="6"/>
      <c r="VO2315" s="6"/>
      <c r="VP2315" s="6"/>
      <c r="VQ2315" s="6"/>
      <c r="VR2315" s="6"/>
      <c r="VS2315" s="6"/>
      <c r="VT2315" s="6"/>
      <c r="VU2315" s="6"/>
      <c r="VV2315" s="6"/>
      <c r="VW2315" s="6"/>
      <c r="VX2315" s="6"/>
      <c r="VY2315" s="6"/>
      <c r="VZ2315" s="6"/>
      <c r="WA2315" s="6"/>
      <c r="WB2315" s="6"/>
      <c r="WC2315" s="6"/>
      <c r="WD2315" s="6"/>
      <c r="WE2315" s="6"/>
      <c r="WF2315" s="6"/>
      <c r="WO2315" s="6"/>
      <c r="WP2315" s="6"/>
      <c r="WQ2315" s="6"/>
      <c r="WR2315" s="6"/>
      <c r="WS2315" s="6"/>
      <c r="WT2315" s="6"/>
      <c r="WU2315" s="6"/>
      <c r="WV2315" s="6"/>
      <c r="WW2315" s="6"/>
      <c r="WX2315" s="6"/>
      <c r="WY2315" s="6"/>
      <c r="WZ2315" s="6"/>
      <c r="XA2315" s="6"/>
      <c r="XB2315" s="6"/>
      <c r="XC2315" s="6"/>
      <c r="XD2315" s="6"/>
      <c r="XE2315" s="6"/>
      <c r="XF2315" s="6"/>
      <c r="XG2315" s="6"/>
      <c r="XH2315" s="6"/>
    </row>
    <row r="2316" spans="2:632" s="4" customFormat="1" x14ac:dyDescent="0.2">
      <c r="B2316" s="6"/>
      <c r="C2316" s="6"/>
      <c r="E2316" s="6"/>
      <c r="UH2316" s="6"/>
      <c r="UI2316" s="6"/>
      <c r="UJ2316" s="6"/>
      <c r="UK2316" s="6"/>
      <c r="UL2316" s="6"/>
      <c r="UM2316" s="6"/>
      <c r="UN2316" s="6"/>
      <c r="UO2316" s="6"/>
      <c r="UP2316" s="6"/>
      <c r="UQ2316" s="6"/>
      <c r="UR2316" s="6"/>
      <c r="US2316" s="6"/>
      <c r="UT2316" s="6"/>
      <c r="UU2316" s="6"/>
      <c r="UV2316" s="6"/>
      <c r="UW2316" s="6"/>
      <c r="UX2316" s="6"/>
      <c r="UY2316" s="6"/>
      <c r="UZ2316" s="6"/>
      <c r="VA2316" s="6"/>
      <c r="VM2316" s="6"/>
      <c r="VN2316" s="6"/>
      <c r="VO2316" s="6"/>
      <c r="VP2316" s="6"/>
      <c r="VQ2316" s="6"/>
      <c r="VR2316" s="6"/>
      <c r="VS2316" s="6"/>
      <c r="VT2316" s="6"/>
      <c r="VU2316" s="6"/>
      <c r="VV2316" s="6"/>
      <c r="VW2316" s="6"/>
      <c r="VX2316" s="6"/>
      <c r="VY2316" s="6"/>
      <c r="VZ2316" s="6"/>
      <c r="WA2316" s="6"/>
      <c r="WB2316" s="6"/>
      <c r="WC2316" s="6"/>
      <c r="WD2316" s="6"/>
      <c r="WE2316" s="6"/>
      <c r="WF2316" s="6"/>
      <c r="WO2316" s="6"/>
      <c r="WP2316" s="6"/>
      <c r="WQ2316" s="6"/>
      <c r="WR2316" s="6"/>
      <c r="WS2316" s="6"/>
      <c r="WT2316" s="6"/>
      <c r="WU2316" s="6"/>
      <c r="WV2316" s="6"/>
      <c r="WW2316" s="6"/>
      <c r="WX2316" s="6"/>
      <c r="WY2316" s="6"/>
      <c r="WZ2316" s="6"/>
      <c r="XA2316" s="6"/>
      <c r="XB2316" s="6"/>
      <c r="XC2316" s="6"/>
      <c r="XD2316" s="6"/>
      <c r="XE2316" s="6"/>
      <c r="XF2316" s="6"/>
      <c r="XG2316" s="6"/>
      <c r="XH2316" s="6"/>
    </row>
    <row r="2317" spans="2:632" s="4" customFormat="1" x14ac:dyDescent="0.2">
      <c r="B2317" s="6"/>
      <c r="C2317" s="6"/>
      <c r="E2317" s="6"/>
      <c r="UH2317" s="6"/>
      <c r="UI2317" s="6"/>
      <c r="UJ2317" s="6"/>
      <c r="UK2317" s="6"/>
      <c r="UL2317" s="6"/>
      <c r="UM2317" s="6"/>
      <c r="UN2317" s="6"/>
      <c r="UO2317" s="6"/>
      <c r="UP2317" s="6"/>
      <c r="UQ2317" s="6"/>
      <c r="UR2317" s="6"/>
      <c r="US2317" s="6"/>
      <c r="UT2317" s="6"/>
      <c r="UU2317" s="6"/>
      <c r="UV2317" s="6"/>
      <c r="UW2317" s="6"/>
      <c r="UX2317" s="6"/>
      <c r="UY2317" s="6"/>
      <c r="UZ2317" s="6"/>
      <c r="VA2317" s="6"/>
      <c r="VM2317" s="6"/>
      <c r="VN2317" s="6"/>
      <c r="VO2317" s="6"/>
      <c r="VP2317" s="6"/>
      <c r="VQ2317" s="6"/>
      <c r="VR2317" s="6"/>
      <c r="VS2317" s="6"/>
      <c r="VT2317" s="6"/>
      <c r="VU2317" s="6"/>
      <c r="VV2317" s="6"/>
      <c r="VW2317" s="6"/>
      <c r="VX2317" s="6"/>
      <c r="VY2317" s="6"/>
      <c r="VZ2317" s="6"/>
      <c r="WA2317" s="6"/>
      <c r="WB2317" s="6"/>
      <c r="WC2317" s="6"/>
      <c r="WD2317" s="6"/>
      <c r="WE2317" s="6"/>
      <c r="WF2317" s="6"/>
      <c r="WO2317" s="6"/>
      <c r="WP2317" s="6"/>
      <c r="WQ2317" s="6"/>
      <c r="WR2317" s="6"/>
      <c r="WS2317" s="6"/>
      <c r="WT2317" s="6"/>
      <c r="WU2317" s="6"/>
      <c r="WV2317" s="6"/>
      <c r="WW2317" s="6"/>
      <c r="WX2317" s="6"/>
      <c r="WY2317" s="6"/>
      <c r="WZ2317" s="6"/>
      <c r="XA2317" s="6"/>
      <c r="XB2317" s="6"/>
      <c r="XC2317" s="6"/>
      <c r="XD2317" s="6"/>
      <c r="XE2317" s="6"/>
      <c r="XF2317" s="6"/>
      <c r="XG2317" s="6"/>
      <c r="XH2317" s="6"/>
    </row>
    <row r="2318" spans="2:632" s="4" customFormat="1" x14ac:dyDescent="0.2">
      <c r="B2318" s="6"/>
      <c r="C2318" s="6"/>
      <c r="E2318" s="6"/>
      <c r="UH2318" s="6"/>
      <c r="UI2318" s="6"/>
      <c r="UJ2318" s="6"/>
      <c r="UK2318" s="6"/>
      <c r="UL2318" s="6"/>
      <c r="UM2318" s="6"/>
      <c r="UN2318" s="6"/>
      <c r="UO2318" s="6"/>
      <c r="UP2318" s="6"/>
      <c r="UQ2318" s="6"/>
      <c r="UR2318" s="6"/>
      <c r="US2318" s="6"/>
      <c r="UT2318" s="6"/>
      <c r="UU2318" s="6"/>
      <c r="UV2318" s="6"/>
      <c r="UW2318" s="6"/>
      <c r="UX2318" s="6"/>
      <c r="UY2318" s="6"/>
      <c r="UZ2318" s="6"/>
      <c r="VA2318" s="6"/>
      <c r="VM2318" s="6"/>
      <c r="VN2318" s="6"/>
      <c r="VO2318" s="6"/>
      <c r="VP2318" s="6"/>
      <c r="VQ2318" s="6"/>
      <c r="VR2318" s="6"/>
      <c r="VS2318" s="6"/>
      <c r="VT2318" s="6"/>
      <c r="VU2318" s="6"/>
      <c r="VV2318" s="6"/>
      <c r="VW2318" s="6"/>
      <c r="VX2318" s="6"/>
      <c r="VY2318" s="6"/>
      <c r="VZ2318" s="6"/>
      <c r="WA2318" s="6"/>
      <c r="WB2318" s="6"/>
      <c r="WC2318" s="6"/>
      <c r="WD2318" s="6"/>
      <c r="WE2318" s="6"/>
      <c r="WF2318" s="6"/>
      <c r="WO2318" s="6"/>
      <c r="WP2318" s="6"/>
      <c r="WQ2318" s="6"/>
      <c r="WR2318" s="6"/>
      <c r="WS2318" s="6"/>
      <c r="WT2318" s="6"/>
      <c r="WU2318" s="6"/>
      <c r="WV2318" s="6"/>
      <c r="WW2318" s="6"/>
      <c r="WX2318" s="6"/>
      <c r="WY2318" s="6"/>
      <c r="WZ2318" s="6"/>
      <c r="XA2318" s="6"/>
      <c r="XB2318" s="6"/>
      <c r="XC2318" s="6"/>
      <c r="XD2318" s="6"/>
      <c r="XE2318" s="6"/>
      <c r="XF2318" s="6"/>
      <c r="XG2318" s="6"/>
      <c r="XH2318" s="6"/>
    </row>
    <row r="2319" spans="2:632" s="4" customFormat="1" x14ac:dyDescent="0.2">
      <c r="B2319" s="6"/>
      <c r="C2319" s="6"/>
      <c r="E2319" s="6"/>
      <c r="UH2319" s="6"/>
      <c r="UI2319" s="6"/>
      <c r="UJ2319" s="6"/>
      <c r="UK2319" s="6"/>
      <c r="UL2319" s="6"/>
      <c r="UM2319" s="6"/>
      <c r="UN2319" s="6"/>
      <c r="UO2319" s="6"/>
      <c r="UP2319" s="6"/>
      <c r="UQ2319" s="6"/>
      <c r="UR2319" s="6"/>
      <c r="US2319" s="6"/>
      <c r="UT2319" s="6"/>
      <c r="UU2319" s="6"/>
      <c r="UV2319" s="6"/>
      <c r="UW2319" s="6"/>
      <c r="UX2319" s="6"/>
      <c r="UY2319" s="6"/>
      <c r="UZ2319" s="6"/>
      <c r="VA2319" s="6"/>
      <c r="VM2319" s="6"/>
      <c r="VN2319" s="6"/>
      <c r="VO2319" s="6"/>
      <c r="VP2319" s="6"/>
      <c r="VQ2319" s="6"/>
      <c r="VR2319" s="6"/>
      <c r="VS2319" s="6"/>
      <c r="VT2319" s="6"/>
      <c r="VU2319" s="6"/>
      <c r="VV2319" s="6"/>
      <c r="VW2319" s="6"/>
      <c r="VX2319" s="6"/>
      <c r="VY2319" s="6"/>
      <c r="VZ2319" s="6"/>
      <c r="WA2319" s="6"/>
      <c r="WB2319" s="6"/>
      <c r="WC2319" s="6"/>
      <c r="WD2319" s="6"/>
      <c r="WE2319" s="6"/>
      <c r="WF2319" s="6"/>
      <c r="WO2319" s="6"/>
      <c r="WP2319" s="6"/>
      <c r="WQ2319" s="6"/>
      <c r="WR2319" s="6"/>
      <c r="WS2319" s="6"/>
      <c r="WT2319" s="6"/>
      <c r="WU2319" s="6"/>
      <c r="WV2319" s="6"/>
      <c r="WW2319" s="6"/>
      <c r="WX2319" s="6"/>
      <c r="WY2319" s="6"/>
      <c r="WZ2319" s="6"/>
      <c r="XA2319" s="6"/>
      <c r="XB2319" s="6"/>
      <c r="XC2319" s="6"/>
      <c r="XD2319" s="6"/>
      <c r="XE2319" s="6"/>
      <c r="XF2319" s="6"/>
      <c r="XG2319" s="6"/>
      <c r="XH2319" s="6"/>
    </row>
    <row r="2320" spans="2:632" s="4" customFormat="1" x14ac:dyDescent="0.2">
      <c r="B2320" s="6"/>
      <c r="C2320" s="6"/>
      <c r="E2320" s="6"/>
      <c r="UH2320" s="6"/>
      <c r="UI2320" s="6"/>
      <c r="UJ2320" s="6"/>
      <c r="UK2320" s="6"/>
      <c r="UL2320" s="6"/>
      <c r="UM2320" s="6"/>
      <c r="UN2320" s="6"/>
      <c r="UO2320" s="6"/>
      <c r="UP2320" s="6"/>
      <c r="UQ2320" s="6"/>
      <c r="UR2320" s="6"/>
      <c r="US2320" s="6"/>
      <c r="UT2320" s="6"/>
      <c r="UU2320" s="6"/>
      <c r="UV2320" s="6"/>
      <c r="UW2320" s="6"/>
      <c r="UX2320" s="6"/>
      <c r="UY2320" s="6"/>
      <c r="UZ2320" s="6"/>
      <c r="VA2320" s="6"/>
      <c r="VM2320" s="6"/>
      <c r="VN2320" s="6"/>
      <c r="VO2320" s="6"/>
      <c r="VP2320" s="6"/>
      <c r="VQ2320" s="6"/>
      <c r="VR2320" s="6"/>
      <c r="VS2320" s="6"/>
      <c r="VT2320" s="6"/>
      <c r="VU2320" s="6"/>
      <c r="VV2320" s="6"/>
      <c r="VW2320" s="6"/>
      <c r="VX2320" s="6"/>
      <c r="VY2320" s="6"/>
      <c r="VZ2320" s="6"/>
      <c r="WA2320" s="6"/>
      <c r="WB2320" s="6"/>
      <c r="WC2320" s="6"/>
      <c r="WD2320" s="6"/>
      <c r="WE2320" s="6"/>
      <c r="WF2320" s="6"/>
      <c r="WO2320" s="6"/>
      <c r="WP2320" s="6"/>
      <c r="WQ2320" s="6"/>
      <c r="WR2320" s="6"/>
      <c r="WS2320" s="6"/>
      <c r="WT2320" s="6"/>
      <c r="WU2320" s="6"/>
      <c r="WV2320" s="6"/>
      <c r="WW2320" s="6"/>
      <c r="WX2320" s="6"/>
      <c r="WY2320" s="6"/>
      <c r="WZ2320" s="6"/>
      <c r="XA2320" s="6"/>
      <c r="XB2320" s="6"/>
      <c r="XC2320" s="6"/>
      <c r="XD2320" s="6"/>
      <c r="XE2320" s="6"/>
      <c r="XF2320" s="6"/>
      <c r="XG2320" s="6"/>
      <c r="XH2320" s="6"/>
    </row>
    <row r="2321" spans="2:632" s="4" customFormat="1" x14ac:dyDescent="0.2">
      <c r="B2321" s="6"/>
      <c r="C2321" s="6"/>
      <c r="E2321" s="6"/>
      <c r="UH2321" s="6"/>
      <c r="UI2321" s="6"/>
      <c r="UJ2321" s="6"/>
      <c r="UK2321" s="6"/>
      <c r="UL2321" s="6"/>
      <c r="UM2321" s="6"/>
      <c r="UN2321" s="6"/>
      <c r="UO2321" s="6"/>
      <c r="UP2321" s="6"/>
      <c r="UQ2321" s="6"/>
      <c r="UR2321" s="6"/>
      <c r="US2321" s="6"/>
      <c r="UT2321" s="6"/>
      <c r="UU2321" s="6"/>
      <c r="UV2321" s="6"/>
      <c r="UW2321" s="6"/>
      <c r="UX2321" s="6"/>
      <c r="UY2321" s="6"/>
      <c r="UZ2321" s="6"/>
      <c r="VA2321" s="6"/>
      <c r="VM2321" s="6"/>
      <c r="VN2321" s="6"/>
      <c r="VO2321" s="6"/>
      <c r="VP2321" s="6"/>
      <c r="VQ2321" s="6"/>
      <c r="VR2321" s="6"/>
      <c r="VS2321" s="6"/>
      <c r="VT2321" s="6"/>
      <c r="VU2321" s="6"/>
      <c r="VV2321" s="6"/>
      <c r="VW2321" s="6"/>
      <c r="VX2321" s="6"/>
      <c r="VY2321" s="6"/>
      <c r="VZ2321" s="6"/>
      <c r="WA2321" s="6"/>
      <c r="WB2321" s="6"/>
      <c r="WC2321" s="6"/>
      <c r="WD2321" s="6"/>
      <c r="WE2321" s="6"/>
      <c r="WF2321" s="6"/>
      <c r="WO2321" s="6"/>
      <c r="WP2321" s="6"/>
      <c r="WQ2321" s="6"/>
      <c r="WR2321" s="6"/>
      <c r="WS2321" s="6"/>
      <c r="WT2321" s="6"/>
      <c r="WU2321" s="6"/>
      <c r="WV2321" s="6"/>
      <c r="WW2321" s="6"/>
      <c r="WX2321" s="6"/>
      <c r="WY2321" s="6"/>
      <c r="WZ2321" s="6"/>
      <c r="XA2321" s="6"/>
      <c r="XB2321" s="6"/>
      <c r="XC2321" s="6"/>
      <c r="XD2321" s="6"/>
      <c r="XE2321" s="6"/>
      <c r="XF2321" s="6"/>
      <c r="XG2321" s="6"/>
      <c r="XH2321" s="6"/>
    </row>
    <row r="2322" spans="2:632" s="4" customFormat="1" x14ac:dyDescent="0.2">
      <c r="B2322" s="6"/>
      <c r="C2322" s="6"/>
      <c r="E2322" s="6"/>
      <c r="UH2322" s="6"/>
      <c r="UI2322" s="6"/>
      <c r="UJ2322" s="6"/>
      <c r="UK2322" s="6"/>
      <c r="UL2322" s="6"/>
      <c r="UM2322" s="6"/>
      <c r="UN2322" s="6"/>
      <c r="UO2322" s="6"/>
      <c r="UP2322" s="6"/>
      <c r="UQ2322" s="6"/>
      <c r="UR2322" s="6"/>
      <c r="US2322" s="6"/>
      <c r="UT2322" s="6"/>
      <c r="UU2322" s="6"/>
      <c r="UV2322" s="6"/>
      <c r="UW2322" s="6"/>
      <c r="UX2322" s="6"/>
      <c r="UY2322" s="6"/>
      <c r="UZ2322" s="6"/>
      <c r="VA2322" s="6"/>
      <c r="VM2322" s="6"/>
      <c r="VN2322" s="6"/>
      <c r="VO2322" s="6"/>
      <c r="VP2322" s="6"/>
      <c r="VQ2322" s="6"/>
      <c r="VR2322" s="6"/>
      <c r="VS2322" s="6"/>
      <c r="VT2322" s="6"/>
      <c r="VU2322" s="6"/>
      <c r="VV2322" s="6"/>
      <c r="VW2322" s="6"/>
      <c r="VX2322" s="6"/>
      <c r="VY2322" s="6"/>
      <c r="VZ2322" s="6"/>
      <c r="WA2322" s="6"/>
      <c r="WB2322" s="6"/>
      <c r="WC2322" s="6"/>
      <c r="WD2322" s="6"/>
      <c r="WE2322" s="6"/>
      <c r="WF2322" s="6"/>
      <c r="WO2322" s="6"/>
      <c r="WP2322" s="6"/>
      <c r="WQ2322" s="6"/>
      <c r="WR2322" s="6"/>
      <c r="WS2322" s="6"/>
      <c r="WT2322" s="6"/>
      <c r="WU2322" s="6"/>
      <c r="WV2322" s="6"/>
      <c r="WW2322" s="6"/>
      <c r="WX2322" s="6"/>
      <c r="WY2322" s="6"/>
      <c r="WZ2322" s="6"/>
      <c r="XA2322" s="6"/>
      <c r="XB2322" s="6"/>
      <c r="XC2322" s="6"/>
      <c r="XD2322" s="6"/>
      <c r="XE2322" s="6"/>
      <c r="XF2322" s="6"/>
      <c r="XG2322" s="6"/>
      <c r="XH2322" s="6"/>
    </row>
    <row r="2323" spans="2:632" s="4" customFormat="1" x14ac:dyDescent="0.2">
      <c r="B2323" s="6"/>
      <c r="C2323" s="6"/>
      <c r="E2323" s="6"/>
      <c r="UH2323" s="6"/>
      <c r="UI2323" s="6"/>
      <c r="UJ2323" s="6"/>
      <c r="UK2323" s="6"/>
      <c r="UL2323" s="6"/>
      <c r="UM2323" s="6"/>
      <c r="UN2323" s="6"/>
      <c r="UO2323" s="6"/>
      <c r="UP2323" s="6"/>
      <c r="UQ2323" s="6"/>
      <c r="UR2323" s="6"/>
      <c r="US2323" s="6"/>
      <c r="UT2323" s="6"/>
      <c r="UU2323" s="6"/>
      <c r="UV2323" s="6"/>
      <c r="UW2323" s="6"/>
      <c r="UX2323" s="6"/>
      <c r="UY2323" s="6"/>
      <c r="UZ2323" s="6"/>
      <c r="VA2323" s="6"/>
      <c r="VM2323" s="6"/>
      <c r="VN2323" s="6"/>
      <c r="VO2323" s="6"/>
      <c r="VP2323" s="6"/>
      <c r="VQ2323" s="6"/>
      <c r="VR2323" s="6"/>
      <c r="VS2323" s="6"/>
      <c r="VT2323" s="6"/>
      <c r="VU2323" s="6"/>
      <c r="VV2323" s="6"/>
      <c r="VW2323" s="6"/>
      <c r="VX2323" s="6"/>
      <c r="VY2323" s="6"/>
      <c r="VZ2323" s="6"/>
      <c r="WA2323" s="6"/>
      <c r="WB2323" s="6"/>
      <c r="WC2323" s="6"/>
      <c r="WD2323" s="6"/>
      <c r="WE2323" s="6"/>
      <c r="WF2323" s="6"/>
      <c r="WO2323" s="6"/>
      <c r="WP2323" s="6"/>
      <c r="WQ2323" s="6"/>
      <c r="WR2323" s="6"/>
      <c r="WS2323" s="6"/>
      <c r="WT2323" s="6"/>
      <c r="WU2323" s="6"/>
      <c r="WV2323" s="6"/>
      <c r="WW2323" s="6"/>
      <c r="WX2323" s="6"/>
      <c r="WY2323" s="6"/>
      <c r="WZ2323" s="6"/>
      <c r="XA2323" s="6"/>
      <c r="XB2323" s="6"/>
      <c r="XC2323" s="6"/>
      <c r="XD2323" s="6"/>
      <c r="XE2323" s="6"/>
      <c r="XF2323" s="6"/>
      <c r="XG2323" s="6"/>
      <c r="XH2323" s="6"/>
    </row>
    <row r="2324" spans="2:632" s="4" customFormat="1" x14ac:dyDescent="0.2">
      <c r="B2324" s="6"/>
      <c r="C2324" s="6"/>
      <c r="E2324" s="6"/>
      <c r="UH2324" s="6"/>
      <c r="UI2324" s="6"/>
      <c r="UJ2324" s="6"/>
      <c r="UK2324" s="6"/>
      <c r="UL2324" s="6"/>
      <c r="UM2324" s="6"/>
      <c r="UN2324" s="6"/>
      <c r="UO2324" s="6"/>
      <c r="UP2324" s="6"/>
      <c r="UQ2324" s="6"/>
      <c r="UR2324" s="6"/>
      <c r="US2324" s="6"/>
      <c r="UT2324" s="6"/>
      <c r="UU2324" s="6"/>
      <c r="UV2324" s="6"/>
      <c r="UW2324" s="6"/>
      <c r="UX2324" s="6"/>
      <c r="UY2324" s="6"/>
      <c r="UZ2324" s="6"/>
      <c r="VA2324" s="6"/>
      <c r="VM2324" s="6"/>
      <c r="VN2324" s="6"/>
      <c r="VO2324" s="6"/>
      <c r="VP2324" s="6"/>
      <c r="VQ2324" s="6"/>
      <c r="VR2324" s="6"/>
      <c r="VS2324" s="6"/>
      <c r="VT2324" s="6"/>
      <c r="VU2324" s="6"/>
      <c r="VV2324" s="6"/>
      <c r="VW2324" s="6"/>
      <c r="VX2324" s="6"/>
      <c r="VY2324" s="6"/>
      <c r="VZ2324" s="6"/>
      <c r="WA2324" s="6"/>
      <c r="WB2324" s="6"/>
      <c r="WC2324" s="6"/>
      <c r="WD2324" s="6"/>
      <c r="WE2324" s="6"/>
      <c r="WF2324" s="6"/>
      <c r="WO2324" s="6"/>
      <c r="WP2324" s="6"/>
      <c r="WQ2324" s="6"/>
      <c r="WR2324" s="6"/>
      <c r="WS2324" s="6"/>
      <c r="WT2324" s="6"/>
      <c r="WU2324" s="6"/>
      <c r="WV2324" s="6"/>
      <c r="WW2324" s="6"/>
      <c r="WX2324" s="6"/>
      <c r="WY2324" s="6"/>
      <c r="WZ2324" s="6"/>
      <c r="XA2324" s="6"/>
      <c r="XB2324" s="6"/>
      <c r="XC2324" s="6"/>
      <c r="XD2324" s="6"/>
      <c r="XE2324" s="6"/>
      <c r="XF2324" s="6"/>
      <c r="XG2324" s="6"/>
      <c r="XH2324" s="6"/>
    </row>
    <row r="2325" spans="2:632" s="4" customFormat="1" x14ac:dyDescent="0.2">
      <c r="B2325" s="6"/>
      <c r="C2325" s="6"/>
      <c r="E2325" s="6"/>
      <c r="UH2325" s="6"/>
      <c r="UI2325" s="6"/>
      <c r="UJ2325" s="6"/>
      <c r="UK2325" s="6"/>
      <c r="UL2325" s="6"/>
      <c r="UM2325" s="6"/>
      <c r="UN2325" s="6"/>
      <c r="UO2325" s="6"/>
      <c r="UP2325" s="6"/>
      <c r="UQ2325" s="6"/>
      <c r="UR2325" s="6"/>
      <c r="US2325" s="6"/>
      <c r="UT2325" s="6"/>
      <c r="UU2325" s="6"/>
      <c r="UV2325" s="6"/>
      <c r="UW2325" s="6"/>
      <c r="UX2325" s="6"/>
      <c r="UY2325" s="6"/>
      <c r="UZ2325" s="6"/>
      <c r="VA2325" s="6"/>
      <c r="VM2325" s="6"/>
      <c r="VN2325" s="6"/>
      <c r="VO2325" s="6"/>
      <c r="VP2325" s="6"/>
      <c r="VQ2325" s="6"/>
      <c r="VR2325" s="6"/>
      <c r="VS2325" s="6"/>
      <c r="VT2325" s="6"/>
      <c r="VU2325" s="6"/>
      <c r="VV2325" s="6"/>
      <c r="VW2325" s="6"/>
      <c r="VX2325" s="6"/>
      <c r="VY2325" s="6"/>
      <c r="VZ2325" s="6"/>
      <c r="WA2325" s="6"/>
      <c r="WB2325" s="6"/>
      <c r="WC2325" s="6"/>
      <c r="WD2325" s="6"/>
      <c r="WE2325" s="6"/>
      <c r="WF2325" s="6"/>
      <c r="WO2325" s="6"/>
      <c r="WP2325" s="6"/>
      <c r="WQ2325" s="6"/>
      <c r="WR2325" s="6"/>
      <c r="WS2325" s="6"/>
      <c r="WT2325" s="6"/>
      <c r="WU2325" s="6"/>
      <c r="WV2325" s="6"/>
      <c r="WW2325" s="6"/>
      <c r="WX2325" s="6"/>
      <c r="WY2325" s="6"/>
      <c r="WZ2325" s="6"/>
      <c r="XA2325" s="6"/>
      <c r="XB2325" s="6"/>
      <c r="XC2325" s="6"/>
      <c r="XD2325" s="6"/>
      <c r="XE2325" s="6"/>
      <c r="XF2325" s="6"/>
      <c r="XG2325" s="6"/>
      <c r="XH2325" s="6"/>
    </row>
    <row r="2326" spans="2:632" s="4" customFormat="1" x14ac:dyDescent="0.2">
      <c r="B2326" s="6"/>
      <c r="C2326" s="6"/>
      <c r="E2326" s="6"/>
      <c r="UH2326" s="6"/>
      <c r="UI2326" s="6"/>
      <c r="UJ2326" s="6"/>
      <c r="UK2326" s="6"/>
      <c r="UL2326" s="6"/>
      <c r="UM2326" s="6"/>
      <c r="UN2326" s="6"/>
      <c r="UO2326" s="6"/>
      <c r="UP2326" s="6"/>
      <c r="UQ2326" s="6"/>
      <c r="UR2326" s="6"/>
      <c r="US2326" s="6"/>
      <c r="UT2326" s="6"/>
      <c r="UU2326" s="6"/>
      <c r="UV2326" s="6"/>
      <c r="UW2326" s="6"/>
      <c r="UX2326" s="6"/>
      <c r="UY2326" s="6"/>
      <c r="UZ2326" s="6"/>
      <c r="VA2326" s="6"/>
      <c r="VM2326" s="6"/>
      <c r="VN2326" s="6"/>
      <c r="VO2326" s="6"/>
      <c r="VP2326" s="6"/>
      <c r="VQ2326" s="6"/>
      <c r="VR2326" s="6"/>
      <c r="VS2326" s="6"/>
      <c r="VT2326" s="6"/>
      <c r="VU2326" s="6"/>
      <c r="VV2326" s="6"/>
      <c r="VW2326" s="6"/>
      <c r="VX2326" s="6"/>
      <c r="VY2326" s="6"/>
      <c r="VZ2326" s="6"/>
      <c r="WA2326" s="6"/>
      <c r="WB2326" s="6"/>
      <c r="WC2326" s="6"/>
      <c r="WD2326" s="6"/>
      <c r="WE2326" s="6"/>
      <c r="WF2326" s="6"/>
      <c r="WO2326" s="6"/>
      <c r="WP2326" s="6"/>
      <c r="WQ2326" s="6"/>
      <c r="WR2326" s="6"/>
      <c r="WS2326" s="6"/>
      <c r="WT2326" s="6"/>
      <c r="WU2326" s="6"/>
      <c r="WV2326" s="6"/>
      <c r="WW2326" s="6"/>
      <c r="WX2326" s="6"/>
      <c r="WY2326" s="6"/>
      <c r="WZ2326" s="6"/>
      <c r="XA2326" s="6"/>
      <c r="XB2326" s="6"/>
      <c r="XC2326" s="6"/>
      <c r="XD2326" s="6"/>
      <c r="XE2326" s="6"/>
      <c r="XF2326" s="6"/>
      <c r="XG2326" s="6"/>
      <c r="XH2326" s="6"/>
    </row>
    <row r="2327" spans="2:632" s="4" customFormat="1" x14ac:dyDescent="0.2">
      <c r="B2327" s="6"/>
      <c r="C2327" s="6"/>
      <c r="E2327" s="6"/>
      <c r="UH2327" s="6"/>
      <c r="UI2327" s="6"/>
      <c r="UJ2327" s="6"/>
      <c r="UK2327" s="6"/>
      <c r="UL2327" s="6"/>
      <c r="UM2327" s="6"/>
      <c r="UN2327" s="6"/>
      <c r="UO2327" s="6"/>
      <c r="UP2327" s="6"/>
      <c r="UQ2327" s="6"/>
      <c r="UR2327" s="6"/>
      <c r="US2327" s="6"/>
      <c r="UT2327" s="6"/>
      <c r="UU2327" s="6"/>
      <c r="UV2327" s="6"/>
      <c r="UW2327" s="6"/>
      <c r="UX2327" s="6"/>
      <c r="UY2327" s="6"/>
      <c r="UZ2327" s="6"/>
      <c r="VA2327" s="6"/>
      <c r="VM2327" s="6"/>
      <c r="VN2327" s="6"/>
      <c r="VO2327" s="6"/>
      <c r="VP2327" s="6"/>
      <c r="VQ2327" s="6"/>
      <c r="VR2327" s="6"/>
      <c r="VS2327" s="6"/>
      <c r="VT2327" s="6"/>
      <c r="VU2327" s="6"/>
      <c r="VV2327" s="6"/>
      <c r="VW2327" s="6"/>
      <c r="VX2327" s="6"/>
      <c r="VY2327" s="6"/>
      <c r="VZ2327" s="6"/>
      <c r="WA2327" s="6"/>
      <c r="WB2327" s="6"/>
      <c r="WC2327" s="6"/>
      <c r="WD2327" s="6"/>
      <c r="WE2327" s="6"/>
      <c r="WF2327" s="6"/>
      <c r="WO2327" s="6"/>
      <c r="WP2327" s="6"/>
      <c r="WQ2327" s="6"/>
      <c r="WR2327" s="6"/>
      <c r="WS2327" s="6"/>
      <c r="WT2327" s="6"/>
      <c r="WU2327" s="6"/>
      <c r="WV2327" s="6"/>
      <c r="WW2327" s="6"/>
      <c r="WX2327" s="6"/>
      <c r="WY2327" s="6"/>
      <c r="WZ2327" s="6"/>
      <c r="XA2327" s="6"/>
      <c r="XB2327" s="6"/>
      <c r="XC2327" s="6"/>
      <c r="XD2327" s="6"/>
      <c r="XE2327" s="6"/>
      <c r="XF2327" s="6"/>
      <c r="XG2327" s="6"/>
      <c r="XH2327" s="6"/>
    </row>
    <row r="2328" spans="2:632" s="4" customFormat="1" x14ac:dyDescent="0.2">
      <c r="B2328" s="6"/>
      <c r="C2328" s="6"/>
      <c r="E2328" s="6"/>
      <c r="UH2328" s="6"/>
      <c r="UI2328" s="6"/>
      <c r="UJ2328" s="6"/>
      <c r="UK2328" s="6"/>
      <c r="UL2328" s="6"/>
      <c r="UM2328" s="6"/>
      <c r="UN2328" s="6"/>
      <c r="UO2328" s="6"/>
      <c r="UP2328" s="6"/>
      <c r="UQ2328" s="6"/>
      <c r="UR2328" s="6"/>
      <c r="US2328" s="6"/>
      <c r="UT2328" s="6"/>
      <c r="UU2328" s="6"/>
      <c r="UV2328" s="6"/>
      <c r="UW2328" s="6"/>
      <c r="UX2328" s="6"/>
      <c r="UY2328" s="6"/>
      <c r="UZ2328" s="6"/>
      <c r="VA2328" s="6"/>
      <c r="VM2328" s="6"/>
      <c r="VN2328" s="6"/>
      <c r="VO2328" s="6"/>
      <c r="VP2328" s="6"/>
      <c r="VQ2328" s="6"/>
      <c r="VR2328" s="6"/>
      <c r="VS2328" s="6"/>
      <c r="VT2328" s="6"/>
      <c r="VU2328" s="6"/>
      <c r="VV2328" s="6"/>
      <c r="VW2328" s="6"/>
      <c r="VX2328" s="6"/>
      <c r="VY2328" s="6"/>
      <c r="VZ2328" s="6"/>
      <c r="WA2328" s="6"/>
      <c r="WB2328" s="6"/>
      <c r="WC2328" s="6"/>
      <c r="WD2328" s="6"/>
      <c r="WE2328" s="6"/>
      <c r="WF2328" s="6"/>
      <c r="WO2328" s="6"/>
      <c r="WP2328" s="6"/>
      <c r="WQ2328" s="6"/>
      <c r="WR2328" s="6"/>
      <c r="WS2328" s="6"/>
      <c r="WT2328" s="6"/>
      <c r="WU2328" s="6"/>
      <c r="WV2328" s="6"/>
      <c r="WW2328" s="6"/>
      <c r="WX2328" s="6"/>
      <c r="WY2328" s="6"/>
      <c r="WZ2328" s="6"/>
      <c r="XA2328" s="6"/>
      <c r="XB2328" s="6"/>
      <c r="XC2328" s="6"/>
      <c r="XD2328" s="6"/>
      <c r="XE2328" s="6"/>
      <c r="XF2328" s="6"/>
      <c r="XG2328" s="6"/>
      <c r="XH2328" s="6"/>
    </row>
    <row r="2329" spans="2:632" s="4" customFormat="1" x14ac:dyDescent="0.2">
      <c r="B2329" s="6"/>
      <c r="C2329" s="6"/>
      <c r="E2329" s="6"/>
      <c r="UH2329" s="6"/>
      <c r="UI2329" s="6"/>
      <c r="UJ2329" s="6"/>
      <c r="UK2329" s="6"/>
      <c r="UL2329" s="6"/>
      <c r="UM2329" s="6"/>
      <c r="UN2329" s="6"/>
      <c r="UO2329" s="6"/>
      <c r="UP2329" s="6"/>
      <c r="UQ2329" s="6"/>
      <c r="UR2329" s="6"/>
      <c r="US2329" s="6"/>
      <c r="UT2329" s="6"/>
      <c r="UU2329" s="6"/>
      <c r="UV2329" s="6"/>
      <c r="UW2329" s="6"/>
      <c r="UX2329" s="6"/>
      <c r="UY2329" s="6"/>
      <c r="UZ2329" s="6"/>
      <c r="VA2329" s="6"/>
      <c r="VM2329" s="6"/>
      <c r="VN2329" s="6"/>
      <c r="VO2329" s="6"/>
      <c r="VP2329" s="6"/>
      <c r="VQ2329" s="6"/>
      <c r="VR2329" s="6"/>
      <c r="VS2329" s="6"/>
      <c r="VT2329" s="6"/>
      <c r="VU2329" s="6"/>
      <c r="VV2329" s="6"/>
      <c r="VW2329" s="6"/>
      <c r="VX2329" s="6"/>
      <c r="VY2329" s="6"/>
      <c r="VZ2329" s="6"/>
      <c r="WA2329" s="6"/>
      <c r="WB2329" s="6"/>
      <c r="WC2329" s="6"/>
      <c r="WD2329" s="6"/>
      <c r="WE2329" s="6"/>
      <c r="WF2329" s="6"/>
      <c r="WO2329" s="6"/>
      <c r="WP2329" s="6"/>
      <c r="WQ2329" s="6"/>
      <c r="WR2329" s="6"/>
      <c r="WS2329" s="6"/>
      <c r="WT2329" s="6"/>
      <c r="WU2329" s="6"/>
      <c r="WV2329" s="6"/>
      <c r="WW2329" s="6"/>
      <c r="WX2329" s="6"/>
      <c r="WY2329" s="6"/>
      <c r="WZ2329" s="6"/>
      <c r="XA2329" s="6"/>
      <c r="XB2329" s="6"/>
      <c r="XC2329" s="6"/>
      <c r="XD2329" s="6"/>
      <c r="XE2329" s="6"/>
      <c r="XF2329" s="6"/>
      <c r="XG2329" s="6"/>
      <c r="XH2329" s="6"/>
    </row>
    <row r="2330" spans="2:632" s="4" customFormat="1" x14ac:dyDescent="0.2">
      <c r="B2330" s="6"/>
      <c r="C2330" s="6"/>
      <c r="E2330" s="6"/>
      <c r="UH2330" s="6"/>
      <c r="UI2330" s="6"/>
      <c r="UJ2330" s="6"/>
      <c r="UK2330" s="6"/>
      <c r="UL2330" s="6"/>
      <c r="UM2330" s="6"/>
      <c r="UN2330" s="6"/>
      <c r="UO2330" s="6"/>
      <c r="UP2330" s="6"/>
      <c r="UQ2330" s="6"/>
      <c r="UR2330" s="6"/>
      <c r="US2330" s="6"/>
      <c r="UT2330" s="6"/>
      <c r="UU2330" s="6"/>
      <c r="UV2330" s="6"/>
      <c r="UW2330" s="6"/>
      <c r="UX2330" s="6"/>
      <c r="UY2330" s="6"/>
      <c r="UZ2330" s="6"/>
      <c r="VA2330" s="6"/>
      <c r="VM2330" s="6"/>
      <c r="VN2330" s="6"/>
      <c r="VO2330" s="6"/>
      <c r="VP2330" s="6"/>
      <c r="VQ2330" s="6"/>
      <c r="VR2330" s="6"/>
      <c r="VS2330" s="6"/>
      <c r="VT2330" s="6"/>
      <c r="VU2330" s="6"/>
      <c r="VV2330" s="6"/>
      <c r="VW2330" s="6"/>
      <c r="VX2330" s="6"/>
      <c r="VY2330" s="6"/>
      <c r="VZ2330" s="6"/>
      <c r="WA2330" s="6"/>
      <c r="WB2330" s="6"/>
      <c r="WC2330" s="6"/>
      <c r="WD2330" s="6"/>
      <c r="WE2330" s="6"/>
      <c r="WF2330" s="6"/>
      <c r="WO2330" s="6"/>
      <c r="WP2330" s="6"/>
      <c r="WQ2330" s="6"/>
      <c r="WR2330" s="6"/>
      <c r="WS2330" s="6"/>
      <c r="WT2330" s="6"/>
      <c r="WU2330" s="6"/>
      <c r="WV2330" s="6"/>
      <c r="WW2330" s="6"/>
      <c r="WX2330" s="6"/>
      <c r="WY2330" s="6"/>
      <c r="WZ2330" s="6"/>
      <c r="XA2330" s="6"/>
      <c r="XB2330" s="6"/>
      <c r="XC2330" s="6"/>
      <c r="XD2330" s="6"/>
      <c r="XE2330" s="6"/>
      <c r="XF2330" s="6"/>
      <c r="XG2330" s="6"/>
      <c r="XH2330" s="6"/>
    </row>
    <row r="2331" spans="2:632" s="4" customFormat="1" x14ac:dyDescent="0.2">
      <c r="B2331" s="6"/>
      <c r="C2331" s="6"/>
      <c r="E2331" s="6"/>
      <c r="UH2331" s="6"/>
      <c r="UI2331" s="6"/>
      <c r="UJ2331" s="6"/>
      <c r="UK2331" s="6"/>
      <c r="UL2331" s="6"/>
      <c r="UM2331" s="6"/>
      <c r="UN2331" s="6"/>
      <c r="UO2331" s="6"/>
      <c r="UP2331" s="6"/>
      <c r="UQ2331" s="6"/>
      <c r="UR2331" s="6"/>
      <c r="US2331" s="6"/>
      <c r="UT2331" s="6"/>
      <c r="UU2331" s="6"/>
      <c r="UV2331" s="6"/>
      <c r="UW2331" s="6"/>
      <c r="UX2331" s="6"/>
      <c r="UY2331" s="6"/>
      <c r="UZ2331" s="6"/>
      <c r="VA2331" s="6"/>
      <c r="VM2331" s="6"/>
      <c r="VN2331" s="6"/>
      <c r="VO2331" s="6"/>
      <c r="VP2331" s="6"/>
      <c r="VQ2331" s="6"/>
      <c r="VR2331" s="6"/>
      <c r="VS2331" s="6"/>
      <c r="VT2331" s="6"/>
      <c r="VU2331" s="6"/>
      <c r="VV2331" s="6"/>
      <c r="VW2331" s="6"/>
      <c r="VX2331" s="6"/>
      <c r="VY2331" s="6"/>
      <c r="VZ2331" s="6"/>
      <c r="WA2331" s="6"/>
      <c r="WB2331" s="6"/>
      <c r="WC2331" s="6"/>
      <c r="WD2331" s="6"/>
      <c r="WE2331" s="6"/>
      <c r="WF2331" s="6"/>
      <c r="WO2331" s="6"/>
      <c r="WP2331" s="6"/>
      <c r="WQ2331" s="6"/>
      <c r="WR2331" s="6"/>
      <c r="WS2331" s="6"/>
      <c r="WT2331" s="6"/>
      <c r="WU2331" s="6"/>
      <c r="WV2331" s="6"/>
      <c r="WW2331" s="6"/>
      <c r="WX2331" s="6"/>
      <c r="WY2331" s="6"/>
      <c r="WZ2331" s="6"/>
      <c r="XA2331" s="6"/>
      <c r="XB2331" s="6"/>
      <c r="XC2331" s="6"/>
      <c r="XD2331" s="6"/>
      <c r="XE2331" s="6"/>
      <c r="XF2331" s="6"/>
      <c r="XG2331" s="6"/>
      <c r="XH2331" s="6"/>
    </row>
    <row r="2332" spans="2:632" s="4" customFormat="1" x14ac:dyDescent="0.2">
      <c r="B2332" s="6"/>
      <c r="C2332" s="6"/>
      <c r="E2332" s="6"/>
      <c r="UH2332" s="6"/>
      <c r="UI2332" s="6"/>
      <c r="UJ2332" s="6"/>
      <c r="UK2332" s="6"/>
      <c r="UL2332" s="6"/>
      <c r="UM2332" s="6"/>
      <c r="UN2332" s="6"/>
      <c r="UO2332" s="6"/>
      <c r="UP2332" s="6"/>
      <c r="UQ2332" s="6"/>
      <c r="UR2332" s="6"/>
      <c r="US2332" s="6"/>
      <c r="UT2332" s="6"/>
      <c r="UU2332" s="6"/>
      <c r="UV2332" s="6"/>
      <c r="UW2332" s="6"/>
      <c r="UX2332" s="6"/>
      <c r="UY2332" s="6"/>
      <c r="UZ2332" s="6"/>
      <c r="VA2332" s="6"/>
      <c r="VM2332" s="6"/>
      <c r="VN2332" s="6"/>
      <c r="VO2332" s="6"/>
      <c r="VP2332" s="6"/>
      <c r="VQ2332" s="6"/>
      <c r="VR2332" s="6"/>
      <c r="VS2332" s="6"/>
      <c r="VT2332" s="6"/>
      <c r="VU2332" s="6"/>
      <c r="VV2332" s="6"/>
      <c r="VW2332" s="6"/>
      <c r="VX2332" s="6"/>
      <c r="VY2332" s="6"/>
      <c r="VZ2332" s="6"/>
      <c r="WA2332" s="6"/>
      <c r="WB2332" s="6"/>
      <c r="WC2332" s="6"/>
      <c r="WD2332" s="6"/>
      <c r="WE2332" s="6"/>
      <c r="WF2332" s="6"/>
      <c r="WO2332" s="6"/>
      <c r="WP2332" s="6"/>
      <c r="WQ2332" s="6"/>
      <c r="WR2332" s="6"/>
      <c r="WS2332" s="6"/>
      <c r="WT2332" s="6"/>
      <c r="WU2332" s="6"/>
      <c r="WV2332" s="6"/>
      <c r="WW2332" s="6"/>
      <c r="WX2332" s="6"/>
      <c r="WY2332" s="6"/>
      <c r="WZ2332" s="6"/>
      <c r="XA2332" s="6"/>
      <c r="XB2332" s="6"/>
      <c r="XC2332" s="6"/>
      <c r="XD2332" s="6"/>
      <c r="XE2332" s="6"/>
      <c r="XF2332" s="6"/>
      <c r="XG2332" s="6"/>
      <c r="XH2332" s="6"/>
    </row>
    <row r="2333" spans="2:632" s="4" customFormat="1" x14ac:dyDescent="0.2">
      <c r="B2333" s="6"/>
      <c r="C2333" s="6"/>
      <c r="E2333" s="6"/>
      <c r="UH2333" s="6"/>
      <c r="UI2333" s="6"/>
      <c r="UJ2333" s="6"/>
      <c r="UK2333" s="6"/>
      <c r="UL2333" s="6"/>
      <c r="UM2333" s="6"/>
      <c r="UN2333" s="6"/>
      <c r="UO2333" s="6"/>
      <c r="UP2333" s="6"/>
      <c r="UQ2333" s="6"/>
      <c r="UR2333" s="6"/>
      <c r="US2333" s="6"/>
      <c r="UT2333" s="6"/>
      <c r="UU2333" s="6"/>
      <c r="UV2333" s="6"/>
      <c r="UW2333" s="6"/>
      <c r="UX2333" s="6"/>
      <c r="UY2333" s="6"/>
      <c r="UZ2333" s="6"/>
      <c r="VA2333" s="6"/>
      <c r="VM2333" s="6"/>
      <c r="VN2333" s="6"/>
      <c r="VO2333" s="6"/>
      <c r="VP2333" s="6"/>
      <c r="VQ2333" s="6"/>
      <c r="VR2333" s="6"/>
      <c r="VS2333" s="6"/>
      <c r="VT2333" s="6"/>
      <c r="VU2333" s="6"/>
      <c r="VV2333" s="6"/>
      <c r="VW2333" s="6"/>
      <c r="VX2333" s="6"/>
      <c r="VY2333" s="6"/>
      <c r="VZ2333" s="6"/>
      <c r="WA2333" s="6"/>
      <c r="WB2333" s="6"/>
      <c r="WC2333" s="6"/>
      <c r="WD2333" s="6"/>
      <c r="WE2333" s="6"/>
      <c r="WF2333" s="6"/>
      <c r="WO2333" s="6"/>
      <c r="WP2333" s="6"/>
      <c r="WQ2333" s="6"/>
      <c r="WR2333" s="6"/>
      <c r="WS2333" s="6"/>
      <c r="WT2333" s="6"/>
      <c r="WU2333" s="6"/>
      <c r="WV2333" s="6"/>
      <c r="WW2333" s="6"/>
      <c r="WX2333" s="6"/>
      <c r="WY2333" s="6"/>
      <c r="WZ2333" s="6"/>
      <c r="XA2333" s="6"/>
      <c r="XB2333" s="6"/>
      <c r="XC2333" s="6"/>
      <c r="XD2333" s="6"/>
      <c r="XE2333" s="6"/>
      <c r="XF2333" s="6"/>
      <c r="XG2333" s="6"/>
      <c r="XH2333" s="6"/>
    </row>
    <row r="2334" spans="2:632" s="4" customFormat="1" x14ac:dyDescent="0.2">
      <c r="B2334" s="6"/>
      <c r="C2334" s="6"/>
      <c r="E2334" s="6"/>
      <c r="UH2334" s="6"/>
      <c r="UI2334" s="6"/>
      <c r="UJ2334" s="6"/>
      <c r="UK2334" s="6"/>
      <c r="UL2334" s="6"/>
      <c r="UM2334" s="6"/>
      <c r="UN2334" s="6"/>
      <c r="UO2334" s="6"/>
      <c r="UP2334" s="6"/>
      <c r="UQ2334" s="6"/>
      <c r="UR2334" s="6"/>
      <c r="US2334" s="6"/>
      <c r="UT2334" s="6"/>
      <c r="UU2334" s="6"/>
      <c r="UV2334" s="6"/>
      <c r="UW2334" s="6"/>
      <c r="UX2334" s="6"/>
      <c r="UY2334" s="6"/>
      <c r="UZ2334" s="6"/>
      <c r="VA2334" s="6"/>
      <c r="VM2334" s="6"/>
      <c r="VN2334" s="6"/>
      <c r="VO2334" s="6"/>
      <c r="VP2334" s="6"/>
      <c r="VQ2334" s="6"/>
      <c r="VR2334" s="6"/>
      <c r="VS2334" s="6"/>
      <c r="VT2334" s="6"/>
      <c r="VU2334" s="6"/>
      <c r="VV2334" s="6"/>
      <c r="VW2334" s="6"/>
      <c r="VX2334" s="6"/>
      <c r="VY2334" s="6"/>
      <c r="VZ2334" s="6"/>
      <c r="WA2334" s="6"/>
      <c r="WB2334" s="6"/>
      <c r="WC2334" s="6"/>
      <c r="WD2334" s="6"/>
      <c r="WE2334" s="6"/>
      <c r="WF2334" s="6"/>
      <c r="WO2334" s="6"/>
      <c r="WP2334" s="6"/>
      <c r="WQ2334" s="6"/>
      <c r="WR2334" s="6"/>
      <c r="WS2334" s="6"/>
      <c r="WT2334" s="6"/>
      <c r="WU2334" s="6"/>
      <c r="WV2334" s="6"/>
      <c r="WW2334" s="6"/>
      <c r="WX2334" s="6"/>
      <c r="WY2334" s="6"/>
      <c r="WZ2334" s="6"/>
      <c r="XA2334" s="6"/>
      <c r="XB2334" s="6"/>
      <c r="XC2334" s="6"/>
      <c r="XD2334" s="6"/>
      <c r="XE2334" s="6"/>
      <c r="XF2334" s="6"/>
      <c r="XG2334" s="6"/>
      <c r="XH2334" s="6"/>
    </row>
    <row r="2335" spans="2:632" s="4" customFormat="1" x14ac:dyDescent="0.2">
      <c r="B2335" s="6"/>
      <c r="C2335" s="6"/>
      <c r="E2335" s="6"/>
      <c r="UH2335" s="6"/>
      <c r="UI2335" s="6"/>
      <c r="UJ2335" s="6"/>
      <c r="UK2335" s="6"/>
      <c r="UL2335" s="6"/>
      <c r="UM2335" s="6"/>
      <c r="UN2335" s="6"/>
      <c r="UO2335" s="6"/>
      <c r="UP2335" s="6"/>
      <c r="UQ2335" s="6"/>
      <c r="UR2335" s="6"/>
      <c r="US2335" s="6"/>
      <c r="UT2335" s="6"/>
      <c r="UU2335" s="6"/>
      <c r="UV2335" s="6"/>
      <c r="UW2335" s="6"/>
      <c r="UX2335" s="6"/>
      <c r="UY2335" s="6"/>
      <c r="UZ2335" s="6"/>
      <c r="VA2335" s="6"/>
      <c r="VM2335" s="6"/>
      <c r="VN2335" s="6"/>
      <c r="VO2335" s="6"/>
      <c r="VP2335" s="6"/>
      <c r="VQ2335" s="6"/>
      <c r="VR2335" s="6"/>
      <c r="VS2335" s="6"/>
      <c r="VT2335" s="6"/>
      <c r="VU2335" s="6"/>
      <c r="VV2335" s="6"/>
      <c r="VW2335" s="6"/>
      <c r="VX2335" s="6"/>
      <c r="VY2335" s="6"/>
      <c r="VZ2335" s="6"/>
      <c r="WA2335" s="6"/>
      <c r="WB2335" s="6"/>
      <c r="WC2335" s="6"/>
      <c r="WD2335" s="6"/>
      <c r="WE2335" s="6"/>
      <c r="WF2335" s="6"/>
      <c r="WO2335" s="6"/>
      <c r="WP2335" s="6"/>
      <c r="WQ2335" s="6"/>
      <c r="WR2335" s="6"/>
      <c r="WS2335" s="6"/>
      <c r="WT2335" s="6"/>
      <c r="WU2335" s="6"/>
      <c r="WV2335" s="6"/>
      <c r="WW2335" s="6"/>
      <c r="WX2335" s="6"/>
      <c r="WY2335" s="6"/>
      <c r="WZ2335" s="6"/>
      <c r="XA2335" s="6"/>
      <c r="XB2335" s="6"/>
      <c r="XC2335" s="6"/>
      <c r="XD2335" s="6"/>
      <c r="XE2335" s="6"/>
      <c r="XF2335" s="6"/>
      <c r="XG2335" s="6"/>
      <c r="XH2335" s="6"/>
    </row>
    <row r="2336" spans="2:632" s="4" customFormat="1" x14ac:dyDescent="0.2">
      <c r="B2336" s="6"/>
      <c r="C2336" s="6"/>
      <c r="E2336" s="6"/>
      <c r="UH2336" s="6"/>
      <c r="UI2336" s="6"/>
      <c r="UJ2336" s="6"/>
      <c r="UK2336" s="6"/>
      <c r="UL2336" s="6"/>
      <c r="UM2336" s="6"/>
      <c r="UN2336" s="6"/>
      <c r="UO2336" s="6"/>
      <c r="UP2336" s="6"/>
      <c r="UQ2336" s="6"/>
      <c r="UR2336" s="6"/>
      <c r="US2336" s="6"/>
      <c r="UT2336" s="6"/>
      <c r="UU2336" s="6"/>
      <c r="UV2336" s="6"/>
      <c r="UW2336" s="6"/>
      <c r="UX2336" s="6"/>
      <c r="UY2336" s="6"/>
      <c r="UZ2336" s="6"/>
      <c r="VA2336" s="6"/>
      <c r="VM2336" s="6"/>
      <c r="VN2336" s="6"/>
      <c r="VO2336" s="6"/>
      <c r="VP2336" s="6"/>
      <c r="VQ2336" s="6"/>
      <c r="VR2336" s="6"/>
      <c r="VS2336" s="6"/>
      <c r="VT2336" s="6"/>
      <c r="VU2336" s="6"/>
      <c r="VV2336" s="6"/>
      <c r="VW2336" s="6"/>
      <c r="VX2336" s="6"/>
      <c r="VY2336" s="6"/>
      <c r="VZ2336" s="6"/>
      <c r="WA2336" s="6"/>
      <c r="WB2336" s="6"/>
      <c r="WC2336" s="6"/>
      <c r="WD2336" s="6"/>
      <c r="WE2336" s="6"/>
      <c r="WF2336" s="6"/>
      <c r="WO2336" s="6"/>
      <c r="WP2336" s="6"/>
      <c r="WQ2336" s="6"/>
      <c r="WR2336" s="6"/>
      <c r="WS2336" s="6"/>
      <c r="WT2336" s="6"/>
      <c r="WU2336" s="6"/>
      <c r="WV2336" s="6"/>
      <c r="WW2336" s="6"/>
      <c r="WX2336" s="6"/>
      <c r="WY2336" s="6"/>
      <c r="WZ2336" s="6"/>
      <c r="XA2336" s="6"/>
      <c r="XB2336" s="6"/>
      <c r="XC2336" s="6"/>
      <c r="XD2336" s="6"/>
      <c r="XE2336" s="6"/>
      <c r="XF2336" s="6"/>
      <c r="XG2336" s="6"/>
      <c r="XH2336" s="6"/>
    </row>
    <row r="2337" spans="2:632" s="4" customFormat="1" x14ac:dyDescent="0.2">
      <c r="B2337" s="6"/>
      <c r="C2337" s="6"/>
      <c r="E2337" s="6"/>
      <c r="UH2337" s="6"/>
      <c r="UI2337" s="6"/>
      <c r="UJ2337" s="6"/>
      <c r="UK2337" s="6"/>
      <c r="UL2337" s="6"/>
      <c r="UM2337" s="6"/>
      <c r="UN2337" s="6"/>
      <c r="UO2337" s="6"/>
      <c r="UP2337" s="6"/>
      <c r="UQ2337" s="6"/>
      <c r="UR2337" s="6"/>
      <c r="US2337" s="6"/>
      <c r="UT2337" s="6"/>
      <c r="UU2337" s="6"/>
      <c r="UV2337" s="6"/>
      <c r="UW2337" s="6"/>
      <c r="UX2337" s="6"/>
      <c r="UY2337" s="6"/>
      <c r="UZ2337" s="6"/>
      <c r="VA2337" s="6"/>
      <c r="VM2337" s="6"/>
      <c r="VN2337" s="6"/>
      <c r="VO2337" s="6"/>
      <c r="VP2337" s="6"/>
      <c r="VQ2337" s="6"/>
      <c r="VR2337" s="6"/>
      <c r="VS2337" s="6"/>
      <c r="VT2337" s="6"/>
      <c r="VU2337" s="6"/>
      <c r="VV2337" s="6"/>
      <c r="VW2337" s="6"/>
      <c r="VX2337" s="6"/>
      <c r="VY2337" s="6"/>
      <c r="VZ2337" s="6"/>
      <c r="WA2337" s="6"/>
      <c r="WB2337" s="6"/>
      <c r="WC2337" s="6"/>
      <c r="WD2337" s="6"/>
      <c r="WE2337" s="6"/>
      <c r="WF2337" s="6"/>
      <c r="WO2337" s="6"/>
      <c r="WP2337" s="6"/>
      <c r="WQ2337" s="6"/>
      <c r="WR2337" s="6"/>
      <c r="WS2337" s="6"/>
      <c r="WT2337" s="6"/>
      <c r="WU2337" s="6"/>
      <c r="WV2337" s="6"/>
      <c r="WW2337" s="6"/>
      <c r="WX2337" s="6"/>
      <c r="WY2337" s="6"/>
      <c r="WZ2337" s="6"/>
      <c r="XA2337" s="6"/>
      <c r="XB2337" s="6"/>
      <c r="XC2337" s="6"/>
      <c r="XD2337" s="6"/>
      <c r="XE2337" s="6"/>
      <c r="XF2337" s="6"/>
      <c r="XG2337" s="6"/>
      <c r="XH2337" s="6"/>
    </row>
    <row r="2338" spans="2:632" s="4" customFormat="1" x14ac:dyDescent="0.2">
      <c r="B2338" s="6"/>
      <c r="C2338" s="6"/>
      <c r="E2338" s="6"/>
      <c r="UH2338" s="6"/>
      <c r="UI2338" s="6"/>
      <c r="UJ2338" s="6"/>
      <c r="UK2338" s="6"/>
      <c r="UL2338" s="6"/>
      <c r="UM2338" s="6"/>
      <c r="UN2338" s="6"/>
      <c r="UO2338" s="6"/>
      <c r="UP2338" s="6"/>
      <c r="UQ2338" s="6"/>
      <c r="UR2338" s="6"/>
      <c r="US2338" s="6"/>
      <c r="UT2338" s="6"/>
      <c r="UU2338" s="6"/>
      <c r="UV2338" s="6"/>
      <c r="UW2338" s="6"/>
      <c r="UX2338" s="6"/>
      <c r="UY2338" s="6"/>
      <c r="UZ2338" s="6"/>
      <c r="VA2338" s="6"/>
      <c r="VM2338" s="6"/>
      <c r="VN2338" s="6"/>
      <c r="VO2338" s="6"/>
      <c r="VP2338" s="6"/>
      <c r="VQ2338" s="6"/>
      <c r="VR2338" s="6"/>
      <c r="VS2338" s="6"/>
      <c r="VT2338" s="6"/>
      <c r="VU2338" s="6"/>
      <c r="VV2338" s="6"/>
      <c r="VW2338" s="6"/>
      <c r="VX2338" s="6"/>
      <c r="VY2338" s="6"/>
      <c r="VZ2338" s="6"/>
      <c r="WA2338" s="6"/>
      <c r="WB2338" s="6"/>
      <c r="WC2338" s="6"/>
      <c r="WD2338" s="6"/>
      <c r="WE2338" s="6"/>
      <c r="WF2338" s="6"/>
      <c r="WO2338" s="6"/>
      <c r="WP2338" s="6"/>
      <c r="WQ2338" s="6"/>
      <c r="WR2338" s="6"/>
      <c r="WS2338" s="6"/>
      <c r="WT2338" s="6"/>
      <c r="WU2338" s="6"/>
      <c r="WV2338" s="6"/>
      <c r="WW2338" s="6"/>
      <c r="WX2338" s="6"/>
      <c r="WY2338" s="6"/>
      <c r="WZ2338" s="6"/>
      <c r="XA2338" s="6"/>
      <c r="XB2338" s="6"/>
      <c r="XC2338" s="6"/>
      <c r="XD2338" s="6"/>
      <c r="XE2338" s="6"/>
      <c r="XF2338" s="6"/>
      <c r="XG2338" s="6"/>
      <c r="XH2338" s="6"/>
    </row>
    <row r="2339" spans="2:632" s="4" customFormat="1" x14ac:dyDescent="0.2">
      <c r="B2339" s="6"/>
      <c r="C2339" s="6"/>
      <c r="E2339" s="6"/>
      <c r="UH2339" s="6"/>
      <c r="UI2339" s="6"/>
      <c r="UJ2339" s="6"/>
      <c r="UK2339" s="6"/>
      <c r="UL2339" s="6"/>
      <c r="UM2339" s="6"/>
      <c r="UN2339" s="6"/>
      <c r="UO2339" s="6"/>
      <c r="UP2339" s="6"/>
      <c r="UQ2339" s="6"/>
      <c r="UR2339" s="6"/>
      <c r="US2339" s="6"/>
      <c r="UT2339" s="6"/>
      <c r="UU2339" s="6"/>
      <c r="UV2339" s="6"/>
      <c r="UW2339" s="6"/>
      <c r="UX2339" s="6"/>
      <c r="UY2339" s="6"/>
      <c r="UZ2339" s="6"/>
      <c r="VA2339" s="6"/>
      <c r="VM2339" s="6"/>
      <c r="VN2339" s="6"/>
      <c r="VO2339" s="6"/>
      <c r="VP2339" s="6"/>
      <c r="VQ2339" s="6"/>
      <c r="VR2339" s="6"/>
      <c r="VS2339" s="6"/>
      <c r="VT2339" s="6"/>
      <c r="VU2339" s="6"/>
      <c r="VV2339" s="6"/>
      <c r="VW2339" s="6"/>
      <c r="VX2339" s="6"/>
      <c r="VY2339" s="6"/>
      <c r="VZ2339" s="6"/>
      <c r="WA2339" s="6"/>
      <c r="WB2339" s="6"/>
      <c r="WC2339" s="6"/>
      <c r="WD2339" s="6"/>
      <c r="WE2339" s="6"/>
      <c r="WF2339" s="6"/>
      <c r="WO2339" s="6"/>
      <c r="WP2339" s="6"/>
      <c r="WQ2339" s="6"/>
      <c r="WR2339" s="6"/>
      <c r="WS2339" s="6"/>
      <c r="WT2339" s="6"/>
      <c r="WU2339" s="6"/>
      <c r="WV2339" s="6"/>
      <c r="WW2339" s="6"/>
      <c r="WX2339" s="6"/>
      <c r="WY2339" s="6"/>
      <c r="WZ2339" s="6"/>
      <c r="XA2339" s="6"/>
      <c r="XB2339" s="6"/>
      <c r="XC2339" s="6"/>
      <c r="XD2339" s="6"/>
      <c r="XE2339" s="6"/>
      <c r="XF2339" s="6"/>
      <c r="XG2339" s="6"/>
      <c r="XH2339" s="6"/>
    </row>
    <row r="2340" spans="2:632" s="4" customFormat="1" x14ac:dyDescent="0.2">
      <c r="B2340" s="6"/>
      <c r="C2340" s="6"/>
      <c r="E2340" s="6"/>
      <c r="UH2340" s="6"/>
      <c r="UI2340" s="6"/>
      <c r="UJ2340" s="6"/>
      <c r="UK2340" s="6"/>
      <c r="UL2340" s="6"/>
      <c r="UM2340" s="6"/>
      <c r="UN2340" s="6"/>
      <c r="UO2340" s="6"/>
      <c r="UP2340" s="6"/>
      <c r="UQ2340" s="6"/>
      <c r="UR2340" s="6"/>
      <c r="US2340" s="6"/>
      <c r="UT2340" s="6"/>
      <c r="UU2340" s="6"/>
      <c r="UV2340" s="6"/>
      <c r="UW2340" s="6"/>
      <c r="UX2340" s="6"/>
      <c r="UY2340" s="6"/>
      <c r="UZ2340" s="6"/>
      <c r="VA2340" s="6"/>
      <c r="VM2340" s="6"/>
      <c r="VN2340" s="6"/>
      <c r="VO2340" s="6"/>
      <c r="VP2340" s="6"/>
      <c r="VQ2340" s="6"/>
      <c r="VR2340" s="6"/>
      <c r="VS2340" s="6"/>
      <c r="VT2340" s="6"/>
      <c r="VU2340" s="6"/>
      <c r="VV2340" s="6"/>
      <c r="VW2340" s="6"/>
      <c r="VX2340" s="6"/>
      <c r="VY2340" s="6"/>
      <c r="VZ2340" s="6"/>
      <c r="WA2340" s="6"/>
      <c r="WB2340" s="6"/>
      <c r="WC2340" s="6"/>
      <c r="WD2340" s="6"/>
      <c r="WE2340" s="6"/>
      <c r="WF2340" s="6"/>
      <c r="WO2340" s="6"/>
      <c r="WP2340" s="6"/>
      <c r="WQ2340" s="6"/>
      <c r="WR2340" s="6"/>
      <c r="WS2340" s="6"/>
      <c r="WT2340" s="6"/>
      <c r="WU2340" s="6"/>
      <c r="WV2340" s="6"/>
      <c r="WW2340" s="6"/>
      <c r="WX2340" s="6"/>
      <c r="WY2340" s="6"/>
      <c r="WZ2340" s="6"/>
      <c r="XA2340" s="6"/>
      <c r="XB2340" s="6"/>
      <c r="XC2340" s="6"/>
      <c r="XD2340" s="6"/>
      <c r="XE2340" s="6"/>
      <c r="XF2340" s="6"/>
      <c r="XG2340" s="6"/>
      <c r="XH2340" s="6"/>
    </row>
    <row r="2341" spans="2:632" s="4" customFormat="1" x14ac:dyDescent="0.2">
      <c r="B2341" s="6"/>
      <c r="C2341" s="6"/>
      <c r="E2341" s="6"/>
      <c r="UH2341" s="6"/>
      <c r="UI2341" s="6"/>
      <c r="UJ2341" s="6"/>
      <c r="UK2341" s="6"/>
      <c r="UL2341" s="6"/>
      <c r="UM2341" s="6"/>
      <c r="UN2341" s="6"/>
      <c r="UO2341" s="6"/>
      <c r="UP2341" s="6"/>
      <c r="UQ2341" s="6"/>
      <c r="UR2341" s="6"/>
      <c r="US2341" s="6"/>
      <c r="UT2341" s="6"/>
      <c r="UU2341" s="6"/>
      <c r="UV2341" s="6"/>
      <c r="UW2341" s="6"/>
      <c r="UX2341" s="6"/>
      <c r="UY2341" s="6"/>
      <c r="UZ2341" s="6"/>
      <c r="VA2341" s="6"/>
      <c r="VM2341" s="6"/>
      <c r="VN2341" s="6"/>
      <c r="VO2341" s="6"/>
      <c r="VP2341" s="6"/>
      <c r="VQ2341" s="6"/>
      <c r="VR2341" s="6"/>
      <c r="VS2341" s="6"/>
      <c r="VT2341" s="6"/>
      <c r="VU2341" s="6"/>
      <c r="VV2341" s="6"/>
      <c r="VW2341" s="6"/>
      <c r="VX2341" s="6"/>
      <c r="VY2341" s="6"/>
      <c r="VZ2341" s="6"/>
      <c r="WA2341" s="6"/>
      <c r="WB2341" s="6"/>
      <c r="WC2341" s="6"/>
      <c r="WD2341" s="6"/>
      <c r="WE2341" s="6"/>
      <c r="WF2341" s="6"/>
      <c r="WO2341" s="6"/>
      <c r="WP2341" s="6"/>
      <c r="WQ2341" s="6"/>
      <c r="WR2341" s="6"/>
      <c r="WS2341" s="6"/>
      <c r="WT2341" s="6"/>
      <c r="WU2341" s="6"/>
      <c r="WV2341" s="6"/>
      <c r="WW2341" s="6"/>
      <c r="WX2341" s="6"/>
      <c r="WY2341" s="6"/>
      <c r="WZ2341" s="6"/>
      <c r="XA2341" s="6"/>
      <c r="XB2341" s="6"/>
      <c r="XC2341" s="6"/>
      <c r="XD2341" s="6"/>
      <c r="XE2341" s="6"/>
      <c r="XF2341" s="6"/>
      <c r="XG2341" s="6"/>
      <c r="XH2341" s="6"/>
    </row>
    <row r="2342" spans="2:632" s="4" customFormat="1" x14ac:dyDescent="0.2">
      <c r="B2342" s="6"/>
      <c r="C2342" s="6"/>
      <c r="E2342" s="6"/>
      <c r="UH2342" s="6"/>
      <c r="UI2342" s="6"/>
      <c r="UJ2342" s="6"/>
      <c r="UK2342" s="6"/>
      <c r="UL2342" s="6"/>
      <c r="UM2342" s="6"/>
      <c r="UN2342" s="6"/>
      <c r="UO2342" s="6"/>
      <c r="UP2342" s="6"/>
      <c r="UQ2342" s="6"/>
      <c r="UR2342" s="6"/>
      <c r="US2342" s="6"/>
      <c r="UT2342" s="6"/>
      <c r="UU2342" s="6"/>
      <c r="UV2342" s="6"/>
      <c r="UW2342" s="6"/>
      <c r="UX2342" s="6"/>
      <c r="UY2342" s="6"/>
      <c r="UZ2342" s="6"/>
      <c r="VA2342" s="6"/>
      <c r="VM2342" s="6"/>
      <c r="VN2342" s="6"/>
      <c r="VO2342" s="6"/>
      <c r="VP2342" s="6"/>
      <c r="VQ2342" s="6"/>
      <c r="VR2342" s="6"/>
      <c r="VS2342" s="6"/>
      <c r="VT2342" s="6"/>
      <c r="VU2342" s="6"/>
      <c r="VV2342" s="6"/>
      <c r="VW2342" s="6"/>
      <c r="VX2342" s="6"/>
      <c r="VY2342" s="6"/>
      <c r="VZ2342" s="6"/>
      <c r="WA2342" s="6"/>
      <c r="WB2342" s="6"/>
      <c r="WC2342" s="6"/>
      <c r="WD2342" s="6"/>
      <c r="WE2342" s="6"/>
      <c r="WF2342" s="6"/>
      <c r="WO2342" s="6"/>
      <c r="WP2342" s="6"/>
      <c r="WQ2342" s="6"/>
      <c r="WR2342" s="6"/>
      <c r="WS2342" s="6"/>
      <c r="WT2342" s="6"/>
      <c r="WU2342" s="6"/>
      <c r="WV2342" s="6"/>
      <c r="WW2342" s="6"/>
      <c r="WX2342" s="6"/>
      <c r="WY2342" s="6"/>
      <c r="WZ2342" s="6"/>
      <c r="XA2342" s="6"/>
      <c r="XB2342" s="6"/>
      <c r="XC2342" s="6"/>
      <c r="XD2342" s="6"/>
      <c r="XE2342" s="6"/>
      <c r="XF2342" s="6"/>
      <c r="XG2342" s="6"/>
      <c r="XH2342" s="6"/>
    </row>
    <row r="2343" spans="2:632" s="4" customFormat="1" x14ac:dyDescent="0.2">
      <c r="B2343" s="6"/>
      <c r="C2343" s="6"/>
      <c r="E2343" s="6"/>
      <c r="UH2343" s="6"/>
      <c r="UI2343" s="6"/>
      <c r="UJ2343" s="6"/>
      <c r="UK2343" s="6"/>
      <c r="UL2343" s="6"/>
      <c r="UM2343" s="6"/>
      <c r="UN2343" s="6"/>
      <c r="UO2343" s="6"/>
      <c r="UP2343" s="6"/>
      <c r="UQ2343" s="6"/>
      <c r="UR2343" s="6"/>
      <c r="US2343" s="6"/>
      <c r="UT2343" s="6"/>
      <c r="UU2343" s="6"/>
      <c r="UV2343" s="6"/>
      <c r="UW2343" s="6"/>
      <c r="UX2343" s="6"/>
      <c r="UY2343" s="6"/>
      <c r="UZ2343" s="6"/>
      <c r="VA2343" s="6"/>
      <c r="VM2343" s="6"/>
      <c r="VN2343" s="6"/>
      <c r="VO2343" s="6"/>
      <c r="VP2343" s="6"/>
      <c r="VQ2343" s="6"/>
      <c r="VR2343" s="6"/>
      <c r="VS2343" s="6"/>
      <c r="VT2343" s="6"/>
      <c r="VU2343" s="6"/>
      <c r="VV2343" s="6"/>
      <c r="VW2343" s="6"/>
      <c r="VX2343" s="6"/>
      <c r="VY2343" s="6"/>
      <c r="VZ2343" s="6"/>
      <c r="WA2343" s="6"/>
      <c r="WB2343" s="6"/>
      <c r="WC2343" s="6"/>
      <c r="WD2343" s="6"/>
      <c r="WE2343" s="6"/>
      <c r="WF2343" s="6"/>
      <c r="WO2343" s="6"/>
      <c r="WP2343" s="6"/>
      <c r="WQ2343" s="6"/>
      <c r="WR2343" s="6"/>
      <c r="WS2343" s="6"/>
      <c r="WT2343" s="6"/>
      <c r="WU2343" s="6"/>
      <c r="WV2343" s="6"/>
      <c r="WW2343" s="6"/>
      <c r="WX2343" s="6"/>
      <c r="WY2343" s="6"/>
      <c r="WZ2343" s="6"/>
      <c r="XA2343" s="6"/>
      <c r="XB2343" s="6"/>
      <c r="XC2343" s="6"/>
      <c r="XD2343" s="6"/>
      <c r="XE2343" s="6"/>
      <c r="XF2343" s="6"/>
      <c r="XG2343" s="6"/>
      <c r="XH2343" s="6"/>
    </row>
    <row r="2344" spans="2:632" s="4" customFormat="1" x14ac:dyDescent="0.2">
      <c r="B2344" s="6"/>
      <c r="C2344" s="6"/>
      <c r="E2344" s="6"/>
      <c r="UH2344" s="6"/>
      <c r="UI2344" s="6"/>
      <c r="UJ2344" s="6"/>
      <c r="UK2344" s="6"/>
      <c r="UL2344" s="6"/>
      <c r="UM2344" s="6"/>
      <c r="UN2344" s="6"/>
      <c r="UO2344" s="6"/>
      <c r="UP2344" s="6"/>
      <c r="UQ2344" s="6"/>
      <c r="UR2344" s="6"/>
      <c r="US2344" s="6"/>
      <c r="UT2344" s="6"/>
      <c r="UU2344" s="6"/>
      <c r="UV2344" s="6"/>
      <c r="UW2344" s="6"/>
      <c r="UX2344" s="6"/>
      <c r="UY2344" s="6"/>
      <c r="UZ2344" s="6"/>
      <c r="VA2344" s="6"/>
      <c r="VM2344" s="6"/>
      <c r="VN2344" s="6"/>
      <c r="VO2344" s="6"/>
      <c r="VP2344" s="6"/>
      <c r="VQ2344" s="6"/>
      <c r="VR2344" s="6"/>
      <c r="VS2344" s="6"/>
      <c r="VT2344" s="6"/>
      <c r="VU2344" s="6"/>
      <c r="VV2344" s="6"/>
      <c r="VW2344" s="6"/>
      <c r="VX2344" s="6"/>
      <c r="VY2344" s="6"/>
      <c r="VZ2344" s="6"/>
      <c r="WA2344" s="6"/>
      <c r="WB2344" s="6"/>
      <c r="WC2344" s="6"/>
      <c r="WD2344" s="6"/>
      <c r="WE2344" s="6"/>
      <c r="WF2344" s="6"/>
      <c r="WO2344" s="6"/>
      <c r="WP2344" s="6"/>
      <c r="WQ2344" s="6"/>
      <c r="WR2344" s="6"/>
      <c r="WS2344" s="6"/>
      <c r="WT2344" s="6"/>
      <c r="WU2344" s="6"/>
      <c r="WV2344" s="6"/>
      <c r="WW2344" s="6"/>
      <c r="WX2344" s="6"/>
      <c r="WY2344" s="6"/>
      <c r="WZ2344" s="6"/>
      <c r="XA2344" s="6"/>
      <c r="XB2344" s="6"/>
      <c r="XC2344" s="6"/>
      <c r="XD2344" s="6"/>
      <c r="XE2344" s="6"/>
      <c r="XF2344" s="6"/>
      <c r="XG2344" s="6"/>
      <c r="XH2344" s="6"/>
    </row>
    <row r="2345" spans="2:632" s="4" customFormat="1" x14ac:dyDescent="0.2">
      <c r="B2345" s="6"/>
      <c r="C2345" s="6"/>
      <c r="E2345" s="6"/>
      <c r="UH2345" s="6"/>
      <c r="UI2345" s="6"/>
      <c r="UJ2345" s="6"/>
      <c r="UK2345" s="6"/>
      <c r="UL2345" s="6"/>
      <c r="UM2345" s="6"/>
      <c r="UN2345" s="6"/>
      <c r="UO2345" s="6"/>
      <c r="UP2345" s="6"/>
      <c r="UQ2345" s="6"/>
      <c r="UR2345" s="6"/>
      <c r="US2345" s="6"/>
      <c r="UT2345" s="6"/>
      <c r="UU2345" s="6"/>
      <c r="UV2345" s="6"/>
      <c r="UW2345" s="6"/>
      <c r="UX2345" s="6"/>
      <c r="UY2345" s="6"/>
      <c r="UZ2345" s="6"/>
      <c r="VA2345" s="6"/>
      <c r="VM2345" s="6"/>
      <c r="VN2345" s="6"/>
      <c r="VO2345" s="6"/>
      <c r="VP2345" s="6"/>
      <c r="VQ2345" s="6"/>
      <c r="VR2345" s="6"/>
      <c r="VS2345" s="6"/>
      <c r="VT2345" s="6"/>
      <c r="VU2345" s="6"/>
      <c r="VV2345" s="6"/>
      <c r="VW2345" s="6"/>
      <c r="VX2345" s="6"/>
      <c r="VY2345" s="6"/>
      <c r="VZ2345" s="6"/>
      <c r="WA2345" s="6"/>
      <c r="WB2345" s="6"/>
      <c r="WC2345" s="6"/>
      <c r="WD2345" s="6"/>
      <c r="WE2345" s="6"/>
      <c r="WF2345" s="6"/>
      <c r="WO2345" s="6"/>
      <c r="WP2345" s="6"/>
      <c r="WQ2345" s="6"/>
      <c r="WR2345" s="6"/>
      <c r="WS2345" s="6"/>
      <c r="WT2345" s="6"/>
      <c r="WU2345" s="6"/>
      <c r="WV2345" s="6"/>
      <c r="WW2345" s="6"/>
      <c r="WX2345" s="6"/>
      <c r="WY2345" s="6"/>
      <c r="WZ2345" s="6"/>
      <c r="XA2345" s="6"/>
      <c r="XB2345" s="6"/>
      <c r="XC2345" s="6"/>
      <c r="XD2345" s="6"/>
      <c r="XE2345" s="6"/>
      <c r="XF2345" s="6"/>
      <c r="XG2345" s="6"/>
      <c r="XH2345" s="6"/>
    </row>
    <row r="2346" spans="2:632" s="4" customFormat="1" x14ac:dyDescent="0.2">
      <c r="B2346" s="6"/>
      <c r="C2346" s="6"/>
      <c r="E2346" s="6"/>
      <c r="UH2346" s="6"/>
      <c r="UI2346" s="6"/>
      <c r="UJ2346" s="6"/>
      <c r="UK2346" s="6"/>
      <c r="UL2346" s="6"/>
      <c r="UM2346" s="6"/>
      <c r="UN2346" s="6"/>
      <c r="UO2346" s="6"/>
      <c r="UP2346" s="6"/>
      <c r="UQ2346" s="6"/>
      <c r="UR2346" s="6"/>
      <c r="US2346" s="6"/>
      <c r="UT2346" s="6"/>
      <c r="UU2346" s="6"/>
      <c r="UV2346" s="6"/>
      <c r="UW2346" s="6"/>
      <c r="UX2346" s="6"/>
      <c r="UY2346" s="6"/>
      <c r="UZ2346" s="6"/>
      <c r="VA2346" s="6"/>
      <c r="VM2346" s="6"/>
      <c r="VN2346" s="6"/>
      <c r="VO2346" s="6"/>
      <c r="VP2346" s="6"/>
      <c r="VQ2346" s="6"/>
      <c r="VR2346" s="6"/>
      <c r="VS2346" s="6"/>
      <c r="VT2346" s="6"/>
      <c r="VU2346" s="6"/>
      <c r="VV2346" s="6"/>
      <c r="VW2346" s="6"/>
      <c r="VX2346" s="6"/>
      <c r="VY2346" s="6"/>
      <c r="VZ2346" s="6"/>
      <c r="WA2346" s="6"/>
      <c r="WB2346" s="6"/>
      <c r="WC2346" s="6"/>
      <c r="WD2346" s="6"/>
      <c r="WE2346" s="6"/>
      <c r="WF2346" s="6"/>
      <c r="WO2346" s="6"/>
      <c r="WP2346" s="6"/>
      <c r="WQ2346" s="6"/>
      <c r="WR2346" s="6"/>
      <c r="WS2346" s="6"/>
      <c r="WT2346" s="6"/>
      <c r="WU2346" s="6"/>
      <c r="WV2346" s="6"/>
      <c r="WW2346" s="6"/>
      <c r="WX2346" s="6"/>
      <c r="WY2346" s="6"/>
      <c r="WZ2346" s="6"/>
      <c r="XA2346" s="6"/>
      <c r="XB2346" s="6"/>
      <c r="XC2346" s="6"/>
      <c r="XD2346" s="6"/>
      <c r="XE2346" s="6"/>
      <c r="XF2346" s="6"/>
      <c r="XG2346" s="6"/>
      <c r="XH2346" s="6"/>
    </row>
    <row r="2347" spans="2:632" s="4" customFormat="1" x14ac:dyDescent="0.2">
      <c r="B2347" s="6"/>
      <c r="C2347" s="6"/>
      <c r="E2347" s="6"/>
      <c r="UH2347" s="6"/>
      <c r="UI2347" s="6"/>
      <c r="UJ2347" s="6"/>
      <c r="UK2347" s="6"/>
      <c r="UL2347" s="6"/>
      <c r="UM2347" s="6"/>
      <c r="UN2347" s="6"/>
      <c r="UO2347" s="6"/>
      <c r="UP2347" s="6"/>
      <c r="UQ2347" s="6"/>
      <c r="UR2347" s="6"/>
      <c r="US2347" s="6"/>
      <c r="UT2347" s="6"/>
      <c r="UU2347" s="6"/>
      <c r="UV2347" s="6"/>
      <c r="UW2347" s="6"/>
      <c r="UX2347" s="6"/>
      <c r="UY2347" s="6"/>
      <c r="UZ2347" s="6"/>
      <c r="VA2347" s="6"/>
      <c r="VM2347" s="6"/>
      <c r="VN2347" s="6"/>
      <c r="VO2347" s="6"/>
      <c r="VP2347" s="6"/>
      <c r="VQ2347" s="6"/>
      <c r="VR2347" s="6"/>
      <c r="VS2347" s="6"/>
      <c r="VT2347" s="6"/>
      <c r="VU2347" s="6"/>
      <c r="VV2347" s="6"/>
      <c r="VW2347" s="6"/>
      <c r="VX2347" s="6"/>
      <c r="VY2347" s="6"/>
      <c r="VZ2347" s="6"/>
      <c r="WA2347" s="6"/>
      <c r="WB2347" s="6"/>
      <c r="WC2347" s="6"/>
      <c r="WD2347" s="6"/>
      <c r="WE2347" s="6"/>
      <c r="WF2347" s="6"/>
      <c r="WO2347" s="6"/>
      <c r="WP2347" s="6"/>
      <c r="WQ2347" s="6"/>
      <c r="WR2347" s="6"/>
      <c r="WS2347" s="6"/>
      <c r="WT2347" s="6"/>
      <c r="WU2347" s="6"/>
      <c r="WV2347" s="6"/>
      <c r="WW2347" s="6"/>
      <c r="WX2347" s="6"/>
      <c r="WY2347" s="6"/>
      <c r="WZ2347" s="6"/>
      <c r="XA2347" s="6"/>
      <c r="XB2347" s="6"/>
      <c r="XC2347" s="6"/>
      <c r="XD2347" s="6"/>
      <c r="XE2347" s="6"/>
      <c r="XF2347" s="6"/>
      <c r="XG2347" s="6"/>
      <c r="XH2347" s="6"/>
    </row>
    <row r="2348" spans="2:632" s="4" customFormat="1" x14ac:dyDescent="0.2">
      <c r="B2348" s="6"/>
      <c r="C2348" s="6"/>
      <c r="E2348" s="6"/>
      <c r="UH2348" s="6"/>
      <c r="UI2348" s="6"/>
      <c r="UJ2348" s="6"/>
      <c r="UK2348" s="6"/>
      <c r="UL2348" s="6"/>
      <c r="UM2348" s="6"/>
      <c r="UN2348" s="6"/>
      <c r="UO2348" s="6"/>
      <c r="UP2348" s="6"/>
      <c r="UQ2348" s="6"/>
      <c r="UR2348" s="6"/>
      <c r="US2348" s="6"/>
      <c r="UT2348" s="6"/>
      <c r="UU2348" s="6"/>
      <c r="UV2348" s="6"/>
      <c r="UW2348" s="6"/>
      <c r="UX2348" s="6"/>
      <c r="UY2348" s="6"/>
      <c r="UZ2348" s="6"/>
      <c r="VA2348" s="6"/>
      <c r="VM2348" s="6"/>
      <c r="VN2348" s="6"/>
      <c r="VO2348" s="6"/>
      <c r="VP2348" s="6"/>
      <c r="VQ2348" s="6"/>
      <c r="VR2348" s="6"/>
      <c r="VS2348" s="6"/>
      <c r="VT2348" s="6"/>
      <c r="VU2348" s="6"/>
      <c r="VV2348" s="6"/>
      <c r="VW2348" s="6"/>
      <c r="VX2348" s="6"/>
      <c r="VY2348" s="6"/>
      <c r="VZ2348" s="6"/>
      <c r="WA2348" s="6"/>
      <c r="WB2348" s="6"/>
      <c r="WC2348" s="6"/>
      <c r="WD2348" s="6"/>
      <c r="WE2348" s="6"/>
      <c r="WF2348" s="6"/>
      <c r="WO2348" s="6"/>
      <c r="WP2348" s="6"/>
      <c r="WQ2348" s="6"/>
      <c r="WR2348" s="6"/>
      <c r="WS2348" s="6"/>
      <c r="WT2348" s="6"/>
      <c r="WU2348" s="6"/>
      <c r="WV2348" s="6"/>
      <c r="WW2348" s="6"/>
      <c r="WX2348" s="6"/>
      <c r="WY2348" s="6"/>
      <c r="WZ2348" s="6"/>
      <c r="XA2348" s="6"/>
      <c r="XB2348" s="6"/>
      <c r="XC2348" s="6"/>
      <c r="XD2348" s="6"/>
      <c r="XE2348" s="6"/>
      <c r="XF2348" s="6"/>
      <c r="XG2348" s="6"/>
      <c r="XH2348" s="6"/>
    </row>
    <row r="2349" spans="2:632" s="4" customFormat="1" x14ac:dyDescent="0.2">
      <c r="B2349" s="6"/>
      <c r="C2349" s="6"/>
      <c r="E2349" s="6"/>
      <c r="UH2349" s="6"/>
      <c r="UI2349" s="6"/>
      <c r="UJ2349" s="6"/>
      <c r="UK2349" s="6"/>
      <c r="UL2349" s="6"/>
      <c r="UM2349" s="6"/>
      <c r="UN2349" s="6"/>
      <c r="UO2349" s="6"/>
      <c r="UP2349" s="6"/>
      <c r="UQ2349" s="6"/>
      <c r="UR2349" s="6"/>
      <c r="US2349" s="6"/>
      <c r="UT2349" s="6"/>
      <c r="UU2349" s="6"/>
      <c r="UV2349" s="6"/>
      <c r="UW2349" s="6"/>
      <c r="UX2349" s="6"/>
      <c r="UY2349" s="6"/>
      <c r="UZ2349" s="6"/>
      <c r="VA2349" s="6"/>
      <c r="VM2349" s="6"/>
      <c r="VN2349" s="6"/>
      <c r="VO2349" s="6"/>
      <c r="VP2349" s="6"/>
      <c r="VQ2349" s="6"/>
      <c r="VR2349" s="6"/>
      <c r="VS2349" s="6"/>
      <c r="VT2349" s="6"/>
      <c r="VU2349" s="6"/>
      <c r="VV2349" s="6"/>
      <c r="VW2349" s="6"/>
      <c r="VX2349" s="6"/>
      <c r="VY2349" s="6"/>
      <c r="VZ2349" s="6"/>
      <c r="WA2349" s="6"/>
      <c r="WB2349" s="6"/>
      <c r="WC2349" s="6"/>
      <c r="WD2349" s="6"/>
      <c r="WE2349" s="6"/>
      <c r="WF2349" s="6"/>
      <c r="WO2349" s="6"/>
      <c r="WP2349" s="6"/>
      <c r="WQ2349" s="6"/>
      <c r="WR2349" s="6"/>
      <c r="WS2349" s="6"/>
      <c r="WT2349" s="6"/>
      <c r="WU2349" s="6"/>
      <c r="WV2349" s="6"/>
      <c r="WW2349" s="6"/>
      <c r="WX2349" s="6"/>
      <c r="WY2349" s="6"/>
      <c r="WZ2349" s="6"/>
      <c r="XA2349" s="6"/>
      <c r="XB2349" s="6"/>
      <c r="XC2349" s="6"/>
      <c r="XD2349" s="6"/>
      <c r="XE2349" s="6"/>
      <c r="XF2349" s="6"/>
      <c r="XG2349" s="6"/>
      <c r="XH2349" s="6"/>
    </row>
    <row r="2350" spans="2:632" s="4" customFormat="1" x14ac:dyDescent="0.2">
      <c r="B2350" s="6"/>
      <c r="C2350" s="6"/>
      <c r="E2350" s="6"/>
      <c r="UH2350" s="6"/>
      <c r="UI2350" s="6"/>
      <c r="UJ2350" s="6"/>
      <c r="UK2350" s="6"/>
      <c r="UL2350" s="6"/>
      <c r="UM2350" s="6"/>
      <c r="UN2350" s="6"/>
      <c r="UO2350" s="6"/>
      <c r="UP2350" s="6"/>
      <c r="UQ2350" s="6"/>
      <c r="UR2350" s="6"/>
      <c r="US2350" s="6"/>
      <c r="UT2350" s="6"/>
      <c r="UU2350" s="6"/>
      <c r="UV2350" s="6"/>
      <c r="UW2350" s="6"/>
      <c r="UX2350" s="6"/>
      <c r="UY2350" s="6"/>
      <c r="UZ2350" s="6"/>
      <c r="VA2350" s="6"/>
      <c r="VM2350" s="6"/>
      <c r="VN2350" s="6"/>
      <c r="VO2350" s="6"/>
      <c r="VP2350" s="6"/>
      <c r="VQ2350" s="6"/>
      <c r="VR2350" s="6"/>
      <c r="VS2350" s="6"/>
      <c r="VT2350" s="6"/>
      <c r="VU2350" s="6"/>
      <c r="VV2350" s="6"/>
      <c r="VW2350" s="6"/>
      <c r="VX2350" s="6"/>
      <c r="VY2350" s="6"/>
      <c r="VZ2350" s="6"/>
      <c r="WA2350" s="6"/>
      <c r="WB2350" s="6"/>
      <c r="WC2350" s="6"/>
      <c r="WD2350" s="6"/>
      <c r="WE2350" s="6"/>
      <c r="WF2350" s="6"/>
      <c r="WO2350" s="6"/>
      <c r="WP2350" s="6"/>
      <c r="WQ2350" s="6"/>
      <c r="WR2350" s="6"/>
      <c r="WS2350" s="6"/>
      <c r="WT2350" s="6"/>
      <c r="WU2350" s="6"/>
      <c r="WV2350" s="6"/>
      <c r="WW2350" s="6"/>
      <c r="WX2350" s="6"/>
      <c r="WY2350" s="6"/>
      <c r="WZ2350" s="6"/>
      <c r="XA2350" s="6"/>
      <c r="XB2350" s="6"/>
      <c r="XC2350" s="6"/>
      <c r="XD2350" s="6"/>
      <c r="XE2350" s="6"/>
      <c r="XF2350" s="6"/>
      <c r="XG2350" s="6"/>
      <c r="XH2350" s="6"/>
    </row>
    <row r="2351" spans="2:632" s="4" customFormat="1" x14ac:dyDescent="0.2">
      <c r="B2351" s="6"/>
      <c r="C2351" s="6"/>
      <c r="E2351" s="6"/>
      <c r="UH2351" s="6"/>
      <c r="UI2351" s="6"/>
      <c r="UJ2351" s="6"/>
      <c r="UK2351" s="6"/>
      <c r="UL2351" s="6"/>
      <c r="UM2351" s="6"/>
      <c r="UN2351" s="6"/>
      <c r="UO2351" s="6"/>
      <c r="UP2351" s="6"/>
      <c r="UQ2351" s="6"/>
      <c r="UR2351" s="6"/>
      <c r="US2351" s="6"/>
      <c r="UT2351" s="6"/>
      <c r="UU2351" s="6"/>
      <c r="UV2351" s="6"/>
      <c r="UW2351" s="6"/>
      <c r="UX2351" s="6"/>
      <c r="UY2351" s="6"/>
      <c r="UZ2351" s="6"/>
      <c r="VA2351" s="6"/>
      <c r="VM2351" s="6"/>
      <c r="VN2351" s="6"/>
      <c r="VO2351" s="6"/>
      <c r="VP2351" s="6"/>
      <c r="VQ2351" s="6"/>
      <c r="VR2351" s="6"/>
      <c r="VS2351" s="6"/>
      <c r="VT2351" s="6"/>
      <c r="VU2351" s="6"/>
      <c r="VV2351" s="6"/>
      <c r="VW2351" s="6"/>
      <c r="VX2351" s="6"/>
      <c r="VY2351" s="6"/>
      <c r="VZ2351" s="6"/>
      <c r="WA2351" s="6"/>
      <c r="WB2351" s="6"/>
      <c r="WC2351" s="6"/>
      <c r="WD2351" s="6"/>
      <c r="WE2351" s="6"/>
      <c r="WF2351" s="6"/>
      <c r="WO2351" s="6"/>
      <c r="WP2351" s="6"/>
      <c r="WQ2351" s="6"/>
      <c r="WR2351" s="6"/>
      <c r="WS2351" s="6"/>
      <c r="WT2351" s="6"/>
      <c r="WU2351" s="6"/>
      <c r="WV2351" s="6"/>
      <c r="WW2351" s="6"/>
      <c r="WX2351" s="6"/>
      <c r="WY2351" s="6"/>
      <c r="WZ2351" s="6"/>
      <c r="XA2351" s="6"/>
      <c r="XB2351" s="6"/>
      <c r="XC2351" s="6"/>
      <c r="XD2351" s="6"/>
      <c r="XE2351" s="6"/>
      <c r="XF2351" s="6"/>
      <c r="XG2351" s="6"/>
      <c r="XH2351" s="6"/>
    </row>
    <row r="2352" spans="2:632" s="4" customFormat="1" x14ac:dyDescent="0.2">
      <c r="B2352" s="6"/>
      <c r="C2352" s="6"/>
      <c r="E2352" s="6"/>
      <c r="UH2352" s="6"/>
      <c r="UI2352" s="6"/>
      <c r="UJ2352" s="6"/>
      <c r="UK2352" s="6"/>
      <c r="UL2352" s="6"/>
      <c r="UM2352" s="6"/>
      <c r="UN2352" s="6"/>
      <c r="UO2352" s="6"/>
      <c r="UP2352" s="6"/>
      <c r="UQ2352" s="6"/>
      <c r="UR2352" s="6"/>
      <c r="US2352" s="6"/>
      <c r="UT2352" s="6"/>
      <c r="UU2352" s="6"/>
      <c r="UV2352" s="6"/>
      <c r="UW2352" s="6"/>
      <c r="UX2352" s="6"/>
      <c r="UY2352" s="6"/>
      <c r="UZ2352" s="6"/>
      <c r="VA2352" s="6"/>
      <c r="VM2352" s="6"/>
      <c r="VN2352" s="6"/>
      <c r="VO2352" s="6"/>
      <c r="VP2352" s="6"/>
      <c r="VQ2352" s="6"/>
      <c r="VR2352" s="6"/>
      <c r="VS2352" s="6"/>
      <c r="VT2352" s="6"/>
      <c r="VU2352" s="6"/>
      <c r="VV2352" s="6"/>
      <c r="VW2352" s="6"/>
      <c r="VX2352" s="6"/>
      <c r="VY2352" s="6"/>
      <c r="VZ2352" s="6"/>
      <c r="WA2352" s="6"/>
      <c r="WB2352" s="6"/>
      <c r="WC2352" s="6"/>
      <c r="WD2352" s="6"/>
      <c r="WE2352" s="6"/>
      <c r="WF2352" s="6"/>
      <c r="WO2352" s="6"/>
      <c r="WP2352" s="6"/>
      <c r="WQ2352" s="6"/>
      <c r="WR2352" s="6"/>
      <c r="WS2352" s="6"/>
      <c r="WT2352" s="6"/>
      <c r="WU2352" s="6"/>
      <c r="WV2352" s="6"/>
      <c r="WW2352" s="6"/>
      <c r="WX2352" s="6"/>
      <c r="WY2352" s="6"/>
      <c r="WZ2352" s="6"/>
      <c r="XA2352" s="6"/>
      <c r="XB2352" s="6"/>
      <c r="XC2352" s="6"/>
      <c r="XD2352" s="6"/>
      <c r="XE2352" s="6"/>
      <c r="XF2352" s="6"/>
      <c r="XG2352" s="6"/>
      <c r="XH2352" s="6"/>
    </row>
    <row r="2353" spans="2:632" s="4" customFormat="1" x14ac:dyDescent="0.2">
      <c r="B2353" s="6"/>
      <c r="C2353" s="6"/>
      <c r="E2353" s="6"/>
      <c r="UH2353" s="6"/>
      <c r="UI2353" s="6"/>
      <c r="UJ2353" s="6"/>
      <c r="UK2353" s="6"/>
      <c r="UL2353" s="6"/>
      <c r="UM2353" s="6"/>
      <c r="UN2353" s="6"/>
      <c r="UO2353" s="6"/>
      <c r="UP2353" s="6"/>
      <c r="UQ2353" s="6"/>
      <c r="UR2353" s="6"/>
      <c r="US2353" s="6"/>
      <c r="UT2353" s="6"/>
      <c r="UU2353" s="6"/>
      <c r="UV2353" s="6"/>
      <c r="UW2353" s="6"/>
      <c r="UX2353" s="6"/>
      <c r="UY2353" s="6"/>
      <c r="UZ2353" s="6"/>
      <c r="VA2353" s="6"/>
      <c r="VM2353" s="6"/>
      <c r="VN2353" s="6"/>
      <c r="VO2353" s="6"/>
      <c r="VP2353" s="6"/>
      <c r="VQ2353" s="6"/>
      <c r="VR2353" s="6"/>
      <c r="VS2353" s="6"/>
      <c r="VT2353" s="6"/>
      <c r="VU2353" s="6"/>
      <c r="VV2353" s="6"/>
      <c r="VW2353" s="6"/>
      <c r="VX2353" s="6"/>
      <c r="VY2353" s="6"/>
      <c r="VZ2353" s="6"/>
      <c r="WA2353" s="6"/>
      <c r="WB2353" s="6"/>
      <c r="WC2353" s="6"/>
      <c r="WD2353" s="6"/>
      <c r="WE2353" s="6"/>
      <c r="WF2353" s="6"/>
      <c r="WO2353" s="6"/>
      <c r="WP2353" s="6"/>
      <c r="WQ2353" s="6"/>
      <c r="WR2353" s="6"/>
      <c r="WS2353" s="6"/>
      <c r="WT2353" s="6"/>
      <c r="WU2353" s="6"/>
      <c r="WV2353" s="6"/>
      <c r="WW2353" s="6"/>
      <c r="WX2353" s="6"/>
      <c r="WY2353" s="6"/>
      <c r="WZ2353" s="6"/>
      <c r="XA2353" s="6"/>
      <c r="XB2353" s="6"/>
      <c r="XC2353" s="6"/>
      <c r="XD2353" s="6"/>
      <c r="XE2353" s="6"/>
      <c r="XF2353" s="6"/>
      <c r="XG2353" s="6"/>
      <c r="XH2353" s="6"/>
    </row>
    <row r="2354" spans="2:632" s="4" customFormat="1" x14ac:dyDescent="0.2">
      <c r="B2354" s="6"/>
      <c r="C2354" s="6"/>
      <c r="E2354" s="6"/>
      <c r="UH2354" s="6"/>
      <c r="UI2354" s="6"/>
      <c r="UJ2354" s="6"/>
      <c r="UK2354" s="6"/>
      <c r="UL2354" s="6"/>
      <c r="UM2354" s="6"/>
      <c r="UN2354" s="6"/>
      <c r="UO2354" s="6"/>
      <c r="UP2354" s="6"/>
      <c r="UQ2354" s="6"/>
      <c r="UR2354" s="6"/>
      <c r="US2354" s="6"/>
      <c r="UT2354" s="6"/>
      <c r="UU2354" s="6"/>
      <c r="UV2354" s="6"/>
      <c r="UW2354" s="6"/>
      <c r="UX2354" s="6"/>
      <c r="UY2354" s="6"/>
      <c r="UZ2354" s="6"/>
      <c r="VA2354" s="6"/>
      <c r="VM2354" s="6"/>
      <c r="VN2354" s="6"/>
      <c r="VO2354" s="6"/>
      <c r="VP2354" s="6"/>
      <c r="VQ2354" s="6"/>
      <c r="VR2354" s="6"/>
      <c r="VS2354" s="6"/>
      <c r="VT2354" s="6"/>
      <c r="VU2354" s="6"/>
      <c r="VV2354" s="6"/>
      <c r="VW2354" s="6"/>
      <c r="VX2354" s="6"/>
      <c r="VY2354" s="6"/>
      <c r="VZ2354" s="6"/>
      <c r="WA2354" s="6"/>
      <c r="WB2354" s="6"/>
      <c r="WC2354" s="6"/>
      <c r="WD2354" s="6"/>
      <c r="WE2354" s="6"/>
      <c r="WF2354" s="6"/>
      <c r="WO2354" s="6"/>
      <c r="WP2354" s="6"/>
      <c r="WQ2354" s="6"/>
      <c r="WR2354" s="6"/>
      <c r="WS2354" s="6"/>
      <c r="WT2354" s="6"/>
      <c r="WU2354" s="6"/>
      <c r="WV2354" s="6"/>
      <c r="WW2354" s="6"/>
      <c r="WX2354" s="6"/>
      <c r="WY2354" s="6"/>
      <c r="WZ2354" s="6"/>
      <c r="XA2354" s="6"/>
      <c r="XB2354" s="6"/>
      <c r="XC2354" s="6"/>
      <c r="XD2354" s="6"/>
      <c r="XE2354" s="6"/>
      <c r="XF2354" s="6"/>
      <c r="XG2354" s="6"/>
      <c r="XH2354" s="6"/>
    </row>
    <row r="2355" spans="2:632" s="4" customFormat="1" x14ac:dyDescent="0.2">
      <c r="B2355" s="6"/>
      <c r="C2355" s="6"/>
      <c r="E2355" s="6"/>
      <c r="UH2355" s="6"/>
      <c r="UI2355" s="6"/>
      <c r="UJ2355" s="6"/>
      <c r="UK2355" s="6"/>
      <c r="UL2355" s="6"/>
      <c r="UM2355" s="6"/>
      <c r="UN2355" s="6"/>
      <c r="UO2355" s="6"/>
      <c r="UP2355" s="6"/>
      <c r="UQ2355" s="6"/>
      <c r="UR2355" s="6"/>
      <c r="US2355" s="6"/>
      <c r="UT2355" s="6"/>
      <c r="UU2355" s="6"/>
      <c r="UV2355" s="6"/>
      <c r="UW2355" s="6"/>
      <c r="UX2355" s="6"/>
      <c r="UY2355" s="6"/>
      <c r="UZ2355" s="6"/>
      <c r="VA2355" s="6"/>
      <c r="VM2355" s="6"/>
      <c r="VN2355" s="6"/>
      <c r="VO2355" s="6"/>
      <c r="VP2355" s="6"/>
      <c r="VQ2355" s="6"/>
      <c r="VR2355" s="6"/>
      <c r="VS2355" s="6"/>
      <c r="VT2355" s="6"/>
      <c r="VU2355" s="6"/>
      <c r="VV2355" s="6"/>
      <c r="VW2355" s="6"/>
      <c r="VX2355" s="6"/>
      <c r="VY2355" s="6"/>
      <c r="VZ2355" s="6"/>
      <c r="WA2355" s="6"/>
      <c r="WB2355" s="6"/>
      <c r="WC2355" s="6"/>
      <c r="WD2355" s="6"/>
      <c r="WE2355" s="6"/>
      <c r="WF2355" s="6"/>
      <c r="WO2355" s="6"/>
      <c r="WP2355" s="6"/>
      <c r="WQ2355" s="6"/>
      <c r="WR2355" s="6"/>
      <c r="WS2355" s="6"/>
      <c r="WT2355" s="6"/>
      <c r="WU2355" s="6"/>
      <c r="WV2355" s="6"/>
      <c r="WW2355" s="6"/>
      <c r="WX2355" s="6"/>
      <c r="WY2355" s="6"/>
      <c r="WZ2355" s="6"/>
      <c r="XA2355" s="6"/>
      <c r="XB2355" s="6"/>
      <c r="XC2355" s="6"/>
      <c r="XD2355" s="6"/>
      <c r="XE2355" s="6"/>
      <c r="XF2355" s="6"/>
      <c r="XG2355" s="6"/>
      <c r="XH2355" s="6"/>
    </row>
    <row r="2356" spans="2:632" s="4" customFormat="1" x14ac:dyDescent="0.2">
      <c r="B2356" s="6"/>
      <c r="C2356" s="6"/>
      <c r="E2356" s="6"/>
      <c r="UH2356" s="6"/>
      <c r="UI2356" s="6"/>
      <c r="UJ2356" s="6"/>
      <c r="UK2356" s="6"/>
      <c r="UL2356" s="6"/>
      <c r="UM2356" s="6"/>
      <c r="UN2356" s="6"/>
      <c r="UO2356" s="6"/>
      <c r="UP2356" s="6"/>
      <c r="UQ2356" s="6"/>
      <c r="UR2356" s="6"/>
      <c r="US2356" s="6"/>
      <c r="UT2356" s="6"/>
      <c r="UU2356" s="6"/>
      <c r="UV2356" s="6"/>
      <c r="UW2356" s="6"/>
      <c r="UX2356" s="6"/>
      <c r="UY2356" s="6"/>
      <c r="UZ2356" s="6"/>
      <c r="VA2356" s="6"/>
      <c r="VM2356" s="6"/>
      <c r="VN2356" s="6"/>
      <c r="VO2356" s="6"/>
      <c r="VP2356" s="6"/>
      <c r="VQ2356" s="6"/>
      <c r="VR2356" s="6"/>
      <c r="VS2356" s="6"/>
      <c r="VT2356" s="6"/>
      <c r="VU2356" s="6"/>
      <c r="VV2356" s="6"/>
      <c r="VW2356" s="6"/>
      <c r="VX2356" s="6"/>
      <c r="VY2356" s="6"/>
      <c r="VZ2356" s="6"/>
      <c r="WA2356" s="6"/>
      <c r="WB2356" s="6"/>
      <c r="WC2356" s="6"/>
      <c r="WD2356" s="6"/>
      <c r="WE2356" s="6"/>
      <c r="WF2356" s="6"/>
      <c r="WO2356" s="6"/>
      <c r="WP2356" s="6"/>
      <c r="WQ2356" s="6"/>
      <c r="WR2356" s="6"/>
      <c r="WS2356" s="6"/>
      <c r="WT2356" s="6"/>
      <c r="WU2356" s="6"/>
      <c r="WV2356" s="6"/>
      <c r="WW2356" s="6"/>
      <c r="WX2356" s="6"/>
      <c r="WY2356" s="6"/>
      <c r="WZ2356" s="6"/>
      <c r="XA2356" s="6"/>
      <c r="XB2356" s="6"/>
      <c r="XC2356" s="6"/>
      <c r="XD2356" s="6"/>
      <c r="XE2356" s="6"/>
      <c r="XF2356" s="6"/>
      <c r="XG2356" s="6"/>
      <c r="XH2356" s="6"/>
    </row>
    <row r="2357" spans="2:632" s="4" customFormat="1" x14ac:dyDescent="0.2">
      <c r="B2357" s="6"/>
      <c r="C2357" s="6"/>
      <c r="E2357" s="6"/>
      <c r="UH2357" s="6"/>
      <c r="UI2357" s="6"/>
      <c r="UJ2357" s="6"/>
      <c r="UK2357" s="6"/>
      <c r="UL2357" s="6"/>
      <c r="UM2357" s="6"/>
      <c r="UN2357" s="6"/>
      <c r="UO2357" s="6"/>
      <c r="UP2357" s="6"/>
      <c r="UQ2357" s="6"/>
      <c r="UR2357" s="6"/>
      <c r="US2357" s="6"/>
      <c r="UT2357" s="6"/>
      <c r="UU2357" s="6"/>
      <c r="UV2357" s="6"/>
      <c r="UW2357" s="6"/>
      <c r="UX2357" s="6"/>
      <c r="UY2357" s="6"/>
      <c r="UZ2357" s="6"/>
      <c r="VA2357" s="6"/>
      <c r="VM2357" s="6"/>
      <c r="VN2357" s="6"/>
      <c r="VO2357" s="6"/>
      <c r="VP2357" s="6"/>
      <c r="VQ2357" s="6"/>
      <c r="VR2357" s="6"/>
      <c r="VS2357" s="6"/>
      <c r="VT2357" s="6"/>
      <c r="VU2357" s="6"/>
      <c r="VV2357" s="6"/>
      <c r="VW2357" s="6"/>
      <c r="VX2357" s="6"/>
      <c r="VY2357" s="6"/>
      <c r="VZ2357" s="6"/>
      <c r="WA2357" s="6"/>
      <c r="WB2357" s="6"/>
      <c r="WC2357" s="6"/>
      <c r="WD2357" s="6"/>
      <c r="WE2357" s="6"/>
      <c r="WF2357" s="6"/>
      <c r="WO2357" s="6"/>
      <c r="WP2357" s="6"/>
      <c r="WQ2357" s="6"/>
      <c r="WR2357" s="6"/>
      <c r="WS2357" s="6"/>
      <c r="WT2357" s="6"/>
      <c r="WU2357" s="6"/>
      <c r="WV2357" s="6"/>
      <c r="WW2357" s="6"/>
      <c r="WX2357" s="6"/>
      <c r="WY2357" s="6"/>
      <c r="WZ2357" s="6"/>
      <c r="XA2357" s="6"/>
      <c r="XB2357" s="6"/>
      <c r="XC2357" s="6"/>
      <c r="XD2357" s="6"/>
      <c r="XE2357" s="6"/>
      <c r="XF2357" s="6"/>
      <c r="XG2357" s="6"/>
      <c r="XH2357" s="6"/>
    </row>
    <row r="2358" spans="2:632" s="4" customFormat="1" x14ac:dyDescent="0.2">
      <c r="B2358" s="6"/>
      <c r="C2358" s="6"/>
      <c r="E2358" s="6"/>
      <c r="UH2358" s="6"/>
      <c r="UI2358" s="6"/>
      <c r="UJ2358" s="6"/>
      <c r="UK2358" s="6"/>
      <c r="UL2358" s="6"/>
      <c r="UM2358" s="6"/>
      <c r="UN2358" s="6"/>
      <c r="UO2358" s="6"/>
      <c r="UP2358" s="6"/>
      <c r="UQ2358" s="6"/>
      <c r="UR2358" s="6"/>
      <c r="US2358" s="6"/>
      <c r="UT2358" s="6"/>
      <c r="UU2358" s="6"/>
      <c r="UV2358" s="6"/>
      <c r="UW2358" s="6"/>
      <c r="UX2358" s="6"/>
      <c r="UY2358" s="6"/>
      <c r="UZ2358" s="6"/>
      <c r="VA2358" s="6"/>
      <c r="VM2358" s="6"/>
      <c r="VN2358" s="6"/>
      <c r="VO2358" s="6"/>
      <c r="VP2358" s="6"/>
      <c r="VQ2358" s="6"/>
      <c r="VR2358" s="6"/>
      <c r="VS2358" s="6"/>
      <c r="VT2358" s="6"/>
      <c r="VU2358" s="6"/>
      <c r="VV2358" s="6"/>
      <c r="VW2358" s="6"/>
      <c r="VX2358" s="6"/>
      <c r="VY2358" s="6"/>
      <c r="VZ2358" s="6"/>
      <c r="WA2358" s="6"/>
      <c r="WB2358" s="6"/>
      <c r="WC2358" s="6"/>
      <c r="WD2358" s="6"/>
      <c r="WE2358" s="6"/>
      <c r="WF2358" s="6"/>
      <c r="WO2358" s="6"/>
      <c r="WP2358" s="6"/>
      <c r="WQ2358" s="6"/>
      <c r="WR2358" s="6"/>
      <c r="WS2358" s="6"/>
      <c r="WT2358" s="6"/>
      <c r="WU2358" s="6"/>
      <c r="WV2358" s="6"/>
      <c r="WW2358" s="6"/>
      <c r="WX2358" s="6"/>
      <c r="WY2358" s="6"/>
      <c r="WZ2358" s="6"/>
      <c r="XA2358" s="6"/>
      <c r="XB2358" s="6"/>
      <c r="XC2358" s="6"/>
      <c r="XD2358" s="6"/>
      <c r="XE2358" s="6"/>
      <c r="XF2358" s="6"/>
      <c r="XG2358" s="6"/>
      <c r="XH2358" s="6"/>
    </row>
    <row r="2359" spans="2:632" s="4" customFormat="1" x14ac:dyDescent="0.2">
      <c r="B2359" s="6"/>
      <c r="C2359" s="6"/>
      <c r="E2359" s="6"/>
      <c r="UH2359" s="6"/>
      <c r="UI2359" s="6"/>
      <c r="UJ2359" s="6"/>
      <c r="UK2359" s="6"/>
      <c r="UL2359" s="6"/>
      <c r="UM2359" s="6"/>
      <c r="UN2359" s="6"/>
      <c r="UO2359" s="6"/>
      <c r="UP2359" s="6"/>
      <c r="UQ2359" s="6"/>
      <c r="UR2359" s="6"/>
      <c r="US2359" s="6"/>
      <c r="UT2359" s="6"/>
      <c r="UU2359" s="6"/>
      <c r="UV2359" s="6"/>
      <c r="UW2359" s="6"/>
      <c r="UX2359" s="6"/>
      <c r="UY2359" s="6"/>
      <c r="UZ2359" s="6"/>
      <c r="VA2359" s="6"/>
      <c r="VM2359" s="6"/>
      <c r="VN2359" s="6"/>
      <c r="VO2359" s="6"/>
      <c r="VP2359" s="6"/>
      <c r="VQ2359" s="6"/>
      <c r="VR2359" s="6"/>
      <c r="VS2359" s="6"/>
      <c r="VT2359" s="6"/>
      <c r="VU2359" s="6"/>
      <c r="VV2359" s="6"/>
      <c r="VW2359" s="6"/>
      <c r="VX2359" s="6"/>
      <c r="VY2359" s="6"/>
      <c r="VZ2359" s="6"/>
      <c r="WA2359" s="6"/>
      <c r="WB2359" s="6"/>
      <c r="WC2359" s="6"/>
      <c r="WD2359" s="6"/>
      <c r="WE2359" s="6"/>
      <c r="WF2359" s="6"/>
      <c r="WO2359" s="6"/>
      <c r="WP2359" s="6"/>
      <c r="WQ2359" s="6"/>
      <c r="WR2359" s="6"/>
      <c r="WS2359" s="6"/>
      <c r="WT2359" s="6"/>
      <c r="WU2359" s="6"/>
      <c r="WV2359" s="6"/>
      <c r="WW2359" s="6"/>
      <c r="WX2359" s="6"/>
      <c r="WY2359" s="6"/>
      <c r="WZ2359" s="6"/>
      <c r="XA2359" s="6"/>
      <c r="XB2359" s="6"/>
      <c r="XC2359" s="6"/>
      <c r="XD2359" s="6"/>
      <c r="XE2359" s="6"/>
      <c r="XF2359" s="6"/>
      <c r="XG2359" s="6"/>
      <c r="XH2359" s="6"/>
    </row>
    <row r="2360" spans="2:632" s="4" customFormat="1" x14ac:dyDescent="0.2">
      <c r="B2360" s="6"/>
      <c r="C2360" s="6"/>
      <c r="E2360" s="6"/>
      <c r="UH2360" s="6"/>
      <c r="UI2360" s="6"/>
      <c r="UJ2360" s="6"/>
      <c r="UK2360" s="6"/>
      <c r="UL2360" s="6"/>
      <c r="UM2360" s="6"/>
      <c r="UN2360" s="6"/>
      <c r="UO2360" s="6"/>
      <c r="UP2360" s="6"/>
      <c r="UQ2360" s="6"/>
      <c r="UR2360" s="6"/>
      <c r="US2360" s="6"/>
      <c r="UT2360" s="6"/>
      <c r="UU2360" s="6"/>
      <c r="UV2360" s="6"/>
      <c r="UW2360" s="6"/>
      <c r="UX2360" s="6"/>
      <c r="UY2360" s="6"/>
      <c r="UZ2360" s="6"/>
      <c r="VA2360" s="6"/>
      <c r="VM2360" s="6"/>
      <c r="VN2360" s="6"/>
      <c r="VO2360" s="6"/>
      <c r="VP2360" s="6"/>
      <c r="VQ2360" s="6"/>
      <c r="VR2360" s="6"/>
      <c r="VS2360" s="6"/>
      <c r="VT2360" s="6"/>
      <c r="VU2360" s="6"/>
      <c r="VV2360" s="6"/>
      <c r="VW2360" s="6"/>
      <c r="VX2360" s="6"/>
      <c r="VY2360" s="6"/>
      <c r="VZ2360" s="6"/>
      <c r="WA2360" s="6"/>
      <c r="WB2360" s="6"/>
      <c r="WC2360" s="6"/>
      <c r="WD2360" s="6"/>
      <c r="WE2360" s="6"/>
      <c r="WF2360" s="6"/>
      <c r="WO2360" s="6"/>
      <c r="WP2360" s="6"/>
      <c r="WQ2360" s="6"/>
      <c r="WR2360" s="6"/>
      <c r="WS2360" s="6"/>
      <c r="WT2360" s="6"/>
      <c r="WU2360" s="6"/>
      <c r="WV2360" s="6"/>
      <c r="WW2360" s="6"/>
      <c r="WX2360" s="6"/>
      <c r="WY2360" s="6"/>
      <c r="WZ2360" s="6"/>
      <c r="XA2360" s="6"/>
      <c r="XB2360" s="6"/>
      <c r="XC2360" s="6"/>
      <c r="XD2360" s="6"/>
      <c r="XE2360" s="6"/>
      <c r="XF2360" s="6"/>
      <c r="XG2360" s="6"/>
      <c r="XH2360" s="6"/>
    </row>
    <row r="2361" spans="2:632" s="4" customFormat="1" x14ac:dyDescent="0.2">
      <c r="B2361" s="6"/>
      <c r="C2361" s="6"/>
      <c r="E2361" s="6"/>
      <c r="UH2361" s="6"/>
      <c r="UI2361" s="6"/>
      <c r="UJ2361" s="6"/>
      <c r="UK2361" s="6"/>
      <c r="UL2361" s="6"/>
      <c r="UM2361" s="6"/>
      <c r="UN2361" s="6"/>
      <c r="UO2361" s="6"/>
      <c r="UP2361" s="6"/>
      <c r="UQ2361" s="6"/>
      <c r="UR2361" s="6"/>
      <c r="US2361" s="6"/>
      <c r="UT2361" s="6"/>
      <c r="UU2361" s="6"/>
      <c r="UV2361" s="6"/>
      <c r="UW2361" s="6"/>
      <c r="UX2361" s="6"/>
      <c r="UY2361" s="6"/>
      <c r="UZ2361" s="6"/>
      <c r="VA2361" s="6"/>
      <c r="VM2361" s="6"/>
      <c r="VN2361" s="6"/>
      <c r="VO2361" s="6"/>
      <c r="VP2361" s="6"/>
      <c r="VQ2361" s="6"/>
      <c r="VR2361" s="6"/>
      <c r="VS2361" s="6"/>
      <c r="VT2361" s="6"/>
      <c r="VU2361" s="6"/>
      <c r="VV2361" s="6"/>
      <c r="VW2361" s="6"/>
      <c r="VX2361" s="6"/>
      <c r="VY2361" s="6"/>
      <c r="VZ2361" s="6"/>
      <c r="WA2361" s="6"/>
      <c r="WB2361" s="6"/>
      <c r="WC2361" s="6"/>
      <c r="WD2361" s="6"/>
      <c r="WE2361" s="6"/>
      <c r="WF2361" s="6"/>
      <c r="WO2361" s="6"/>
      <c r="WP2361" s="6"/>
      <c r="WQ2361" s="6"/>
      <c r="WR2361" s="6"/>
      <c r="WS2361" s="6"/>
      <c r="WT2361" s="6"/>
      <c r="WU2361" s="6"/>
      <c r="WV2361" s="6"/>
      <c r="WW2361" s="6"/>
      <c r="WX2361" s="6"/>
      <c r="WY2361" s="6"/>
      <c r="WZ2361" s="6"/>
      <c r="XA2361" s="6"/>
      <c r="XB2361" s="6"/>
      <c r="XC2361" s="6"/>
      <c r="XD2361" s="6"/>
      <c r="XE2361" s="6"/>
      <c r="XF2361" s="6"/>
      <c r="XG2361" s="6"/>
      <c r="XH2361" s="6"/>
    </row>
    <row r="2362" spans="2:632" s="4" customFormat="1" x14ac:dyDescent="0.2">
      <c r="B2362" s="6"/>
      <c r="C2362" s="6"/>
      <c r="E2362" s="6"/>
      <c r="UH2362" s="6"/>
      <c r="UI2362" s="6"/>
      <c r="UJ2362" s="6"/>
      <c r="UK2362" s="6"/>
      <c r="UL2362" s="6"/>
      <c r="UM2362" s="6"/>
      <c r="UN2362" s="6"/>
      <c r="UO2362" s="6"/>
      <c r="UP2362" s="6"/>
      <c r="UQ2362" s="6"/>
      <c r="UR2362" s="6"/>
      <c r="US2362" s="6"/>
      <c r="UT2362" s="6"/>
      <c r="UU2362" s="6"/>
      <c r="UV2362" s="6"/>
      <c r="UW2362" s="6"/>
      <c r="UX2362" s="6"/>
      <c r="UY2362" s="6"/>
      <c r="UZ2362" s="6"/>
      <c r="VA2362" s="6"/>
      <c r="VM2362" s="6"/>
      <c r="VN2362" s="6"/>
      <c r="VO2362" s="6"/>
      <c r="VP2362" s="6"/>
      <c r="VQ2362" s="6"/>
      <c r="VR2362" s="6"/>
      <c r="VS2362" s="6"/>
      <c r="VT2362" s="6"/>
      <c r="VU2362" s="6"/>
      <c r="VV2362" s="6"/>
      <c r="VW2362" s="6"/>
      <c r="VX2362" s="6"/>
      <c r="VY2362" s="6"/>
      <c r="VZ2362" s="6"/>
      <c r="WA2362" s="6"/>
      <c r="WB2362" s="6"/>
      <c r="WC2362" s="6"/>
      <c r="WD2362" s="6"/>
      <c r="WE2362" s="6"/>
      <c r="WF2362" s="6"/>
      <c r="WO2362" s="6"/>
      <c r="WP2362" s="6"/>
      <c r="WQ2362" s="6"/>
      <c r="WR2362" s="6"/>
      <c r="WS2362" s="6"/>
      <c r="WT2362" s="6"/>
      <c r="WU2362" s="6"/>
      <c r="WV2362" s="6"/>
      <c r="WW2362" s="6"/>
      <c r="WX2362" s="6"/>
      <c r="WY2362" s="6"/>
      <c r="WZ2362" s="6"/>
      <c r="XA2362" s="6"/>
      <c r="XB2362" s="6"/>
      <c r="XC2362" s="6"/>
      <c r="XD2362" s="6"/>
      <c r="XE2362" s="6"/>
      <c r="XF2362" s="6"/>
      <c r="XG2362" s="6"/>
      <c r="XH2362" s="6"/>
    </row>
    <row r="2363" spans="2:632" s="4" customFormat="1" x14ac:dyDescent="0.2">
      <c r="B2363" s="6"/>
      <c r="C2363" s="6"/>
      <c r="E2363" s="6"/>
      <c r="UH2363" s="6"/>
      <c r="UI2363" s="6"/>
      <c r="UJ2363" s="6"/>
      <c r="UK2363" s="6"/>
      <c r="UL2363" s="6"/>
      <c r="UM2363" s="6"/>
      <c r="UN2363" s="6"/>
      <c r="UO2363" s="6"/>
      <c r="UP2363" s="6"/>
      <c r="UQ2363" s="6"/>
      <c r="UR2363" s="6"/>
      <c r="US2363" s="6"/>
      <c r="UT2363" s="6"/>
      <c r="UU2363" s="6"/>
      <c r="UV2363" s="6"/>
      <c r="UW2363" s="6"/>
      <c r="UX2363" s="6"/>
      <c r="UY2363" s="6"/>
      <c r="UZ2363" s="6"/>
      <c r="VA2363" s="6"/>
      <c r="VM2363" s="6"/>
      <c r="VN2363" s="6"/>
      <c r="VO2363" s="6"/>
      <c r="VP2363" s="6"/>
      <c r="VQ2363" s="6"/>
      <c r="VR2363" s="6"/>
      <c r="VS2363" s="6"/>
      <c r="VT2363" s="6"/>
      <c r="VU2363" s="6"/>
      <c r="VV2363" s="6"/>
      <c r="VW2363" s="6"/>
      <c r="VX2363" s="6"/>
      <c r="VY2363" s="6"/>
      <c r="VZ2363" s="6"/>
      <c r="WA2363" s="6"/>
      <c r="WB2363" s="6"/>
      <c r="WC2363" s="6"/>
      <c r="WD2363" s="6"/>
      <c r="WE2363" s="6"/>
      <c r="WF2363" s="6"/>
      <c r="WO2363" s="6"/>
      <c r="WP2363" s="6"/>
      <c r="WQ2363" s="6"/>
      <c r="WR2363" s="6"/>
      <c r="WS2363" s="6"/>
      <c r="WT2363" s="6"/>
      <c r="WU2363" s="6"/>
      <c r="WV2363" s="6"/>
      <c r="WW2363" s="6"/>
      <c r="WX2363" s="6"/>
      <c r="WY2363" s="6"/>
      <c r="WZ2363" s="6"/>
      <c r="XA2363" s="6"/>
      <c r="XB2363" s="6"/>
      <c r="XC2363" s="6"/>
      <c r="XD2363" s="6"/>
      <c r="XE2363" s="6"/>
      <c r="XF2363" s="6"/>
      <c r="XG2363" s="6"/>
      <c r="XH2363" s="6"/>
    </row>
    <row r="2364" spans="2:632" s="4" customFormat="1" x14ac:dyDescent="0.2">
      <c r="B2364" s="6"/>
      <c r="C2364" s="6"/>
      <c r="E2364" s="6"/>
      <c r="UH2364" s="6"/>
      <c r="UI2364" s="6"/>
      <c r="UJ2364" s="6"/>
      <c r="UK2364" s="6"/>
      <c r="UL2364" s="6"/>
      <c r="UM2364" s="6"/>
      <c r="UN2364" s="6"/>
      <c r="UO2364" s="6"/>
      <c r="UP2364" s="6"/>
      <c r="UQ2364" s="6"/>
      <c r="UR2364" s="6"/>
      <c r="US2364" s="6"/>
      <c r="UT2364" s="6"/>
      <c r="UU2364" s="6"/>
      <c r="UV2364" s="6"/>
      <c r="UW2364" s="6"/>
      <c r="UX2364" s="6"/>
      <c r="UY2364" s="6"/>
      <c r="UZ2364" s="6"/>
      <c r="VA2364" s="6"/>
      <c r="VM2364" s="6"/>
      <c r="VN2364" s="6"/>
      <c r="VO2364" s="6"/>
      <c r="VP2364" s="6"/>
      <c r="VQ2364" s="6"/>
      <c r="VR2364" s="6"/>
      <c r="VS2364" s="6"/>
      <c r="VT2364" s="6"/>
      <c r="VU2364" s="6"/>
      <c r="VV2364" s="6"/>
      <c r="VW2364" s="6"/>
      <c r="VX2364" s="6"/>
      <c r="VY2364" s="6"/>
      <c r="VZ2364" s="6"/>
      <c r="WA2364" s="6"/>
      <c r="WB2364" s="6"/>
      <c r="WC2364" s="6"/>
      <c r="WD2364" s="6"/>
      <c r="WE2364" s="6"/>
      <c r="WF2364" s="6"/>
      <c r="WO2364" s="6"/>
      <c r="WP2364" s="6"/>
      <c r="WQ2364" s="6"/>
      <c r="WR2364" s="6"/>
      <c r="WS2364" s="6"/>
      <c r="WT2364" s="6"/>
      <c r="WU2364" s="6"/>
      <c r="WV2364" s="6"/>
      <c r="WW2364" s="6"/>
      <c r="WX2364" s="6"/>
      <c r="WY2364" s="6"/>
      <c r="WZ2364" s="6"/>
      <c r="XA2364" s="6"/>
      <c r="XB2364" s="6"/>
      <c r="XC2364" s="6"/>
      <c r="XD2364" s="6"/>
      <c r="XE2364" s="6"/>
      <c r="XF2364" s="6"/>
      <c r="XG2364" s="6"/>
      <c r="XH2364" s="6"/>
    </row>
    <row r="2365" spans="2:632" s="4" customFormat="1" x14ac:dyDescent="0.2">
      <c r="B2365" s="6"/>
      <c r="C2365" s="6"/>
      <c r="E2365" s="6"/>
      <c r="UH2365" s="6"/>
      <c r="UI2365" s="6"/>
      <c r="UJ2365" s="6"/>
      <c r="UK2365" s="6"/>
      <c r="UL2365" s="6"/>
      <c r="UM2365" s="6"/>
      <c r="UN2365" s="6"/>
      <c r="UO2365" s="6"/>
      <c r="UP2365" s="6"/>
      <c r="UQ2365" s="6"/>
      <c r="UR2365" s="6"/>
      <c r="US2365" s="6"/>
      <c r="UT2365" s="6"/>
      <c r="UU2365" s="6"/>
      <c r="UV2365" s="6"/>
      <c r="UW2365" s="6"/>
      <c r="UX2365" s="6"/>
      <c r="UY2365" s="6"/>
      <c r="UZ2365" s="6"/>
      <c r="VA2365" s="6"/>
      <c r="VM2365" s="6"/>
      <c r="VN2365" s="6"/>
      <c r="VO2365" s="6"/>
      <c r="VP2365" s="6"/>
      <c r="VQ2365" s="6"/>
      <c r="VR2365" s="6"/>
      <c r="VS2365" s="6"/>
      <c r="VT2365" s="6"/>
      <c r="VU2365" s="6"/>
      <c r="VV2365" s="6"/>
      <c r="VW2365" s="6"/>
      <c r="VX2365" s="6"/>
      <c r="VY2365" s="6"/>
      <c r="VZ2365" s="6"/>
      <c r="WA2365" s="6"/>
      <c r="WB2365" s="6"/>
      <c r="WC2365" s="6"/>
      <c r="WD2365" s="6"/>
      <c r="WE2365" s="6"/>
      <c r="WF2365" s="6"/>
      <c r="WO2365" s="6"/>
      <c r="WP2365" s="6"/>
      <c r="WQ2365" s="6"/>
      <c r="WR2365" s="6"/>
      <c r="WS2365" s="6"/>
      <c r="WT2365" s="6"/>
      <c r="WU2365" s="6"/>
      <c r="WV2365" s="6"/>
      <c r="WW2365" s="6"/>
      <c r="WX2365" s="6"/>
      <c r="WY2365" s="6"/>
      <c r="WZ2365" s="6"/>
      <c r="XA2365" s="6"/>
      <c r="XB2365" s="6"/>
      <c r="XC2365" s="6"/>
      <c r="XD2365" s="6"/>
      <c r="XE2365" s="6"/>
      <c r="XF2365" s="6"/>
      <c r="XG2365" s="6"/>
      <c r="XH2365" s="6"/>
    </row>
    <row r="2366" spans="2:632" s="4" customFormat="1" x14ac:dyDescent="0.2">
      <c r="B2366" s="6"/>
      <c r="C2366" s="6"/>
      <c r="E2366" s="6"/>
      <c r="UH2366" s="6"/>
      <c r="UI2366" s="6"/>
      <c r="UJ2366" s="6"/>
      <c r="UK2366" s="6"/>
      <c r="UL2366" s="6"/>
      <c r="UM2366" s="6"/>
      <c r="UN2366" s="6"/>
      <c r="UO2366" s="6"/>
      <c r="UP2366" s="6"/>
      <c r="UQ2366" s="6"/>
      <c r="UR2366" s="6"/>
      <c r="US2366" s="6"/>
      <c r="UT2366" s="6"/>
      <c r="UU2366" s="6"/>
      <c r="UV2366" s="6"/>
      <c r="UW2366" s="6"/>
      <c r="UX2366" s="6"/>
      <c r="UY2366" s="6"/>
      <c r="UZ2366" s="6"/>
      <c r="VA2366" s="6"/>
      <c r="VM2366" s="6"/>
      <c r="VN2366" s="6"/>
      <c r="VO2366" s="6"/>
      <c r="VP2366" s="6"/>
      <c r="VQ2366" s="6"/>
      <c r="VR2366" s="6"/>
      <c r="VS2366" s="6"/>
      <c r="VT2366" s="6"/>
      <c r="VU2366" s="6"/>
      <c r="VV2366" s="6"/>
      <c r="VW2366" s="6"/>
      <c r="VX2366" s="6"/>
      <c r="VY2366" s="6"/>
      <c r="VZ2366" s="6"/>
      <c r="WA2366" s="6"/>
      <c r="WB2366" s="6"/>
      <c r="WC2366" s="6"/>
      <c r="WD2366" s="6"/>
      <c r="WE2366" s="6"/>
      <c r="WF2366" s="6"/>
      <c r="WO2366" s="6"/>
      <c r="WP2366" s="6"/>
      <c r="WQ2366" s="6"/>
      <c r="WR2366" s="6"/>
      <c r="WS2366" s="6"/>
      <c r="WT2366" s="6"/>
      <c r="WU2366" s="6"/>
      <c r="WV2366" s="6"/>
      <c r="WW2366" s="6"/>
      <c r="WX2366" s="6"/>
      <c r="WY2366" s="6"/>
      <c r="WZ2366" s="6"/>
      <c r="XA2366" s="6"/>
      <c r="XB2366" s="6"/>
      <c r="XC2366" s="6"/>
      <c r="XD2366" s="6"/>
      <c r="XE2366" s="6"/>
      <c r="XF2366" s="6"/>
      <c r="XG2366" s="6"/>
      <c r="XH2366" s="6"/>
    </row>
    <row r="2367" spans="2:632" s="4" customFormat="1" x14ac:dyDescent="0.2">
      <c r="B2367" s="6"/>
      <c r="C2367" s="6"/>
      <c r="E2367" s="6"/>
      <c r="UH2367" s="6"/>
      <c r="UI2367" s="6"/>
      <c r="UJ2367" s="6"/>
      <c r="UK2367" s="6"/>
      <c r="UL2367" s="6"/>
      <c r="UM2367" s="6"/>
      <c r="UN2367" s="6"/>
      <c r="UO2367" s="6"/>
      <c r="UP2367" s="6"/>
      <c r="UQ2367" s="6"/>
      <c r="UR2367" s="6"/>
      <c r="US2367" s="6"/>
      <c r="UT2367" s="6"/>
      <c r="UU2367" s="6"/>
      <c r="UV2367" s="6"/>
      <c r="UW2367" s="6"/>
      <c r="UX2367" s="6"/>
      <c r="UY2367" s="6"/>
      <c r="UZ2367" s="6"/>
      <c r="VA2367" s="6"/>
      <c r="VM2367" s="6"/>
      <c r="VN2367" s="6"/>
      <c r="VO2367" s="6"/>
      <c r="VP2367" s="6"/>
      <c r="VQ2367" s="6"/>
      <c r="VR2367" s="6"/>
      <c r="VS2367" s="6"/>
      <c r="VT2367" s="6"/>
      <c r="VU2367" s="6"/>
      <c r="VV2367" s="6"/>
      <c r="VW2367" s="6"/>
      <c r="VX2367" s="6"/>
      <c r="VY2367" s="6"/>
      <c r="VZ2367" s="6"/>
      <c r="WA2367" s="6"/>
      <c r="WB2367" s="6"/>
      <c r="WC2367" s="6"/>
      <c r="WD2367" s="6"/>
      <c r="WE2367" s="6"/>
      <c r="WF2367" s="6"/>
      <c r="WO2367" s="6"/>
      <c r="WP2367" s="6"/>
      <c r="WQ2367" s="6"/>
      <c r="WR2367" s="6"/>
      <c r="WS2367" s="6"/>
      <c r="WT2367" s="6"/>
      <c r="WU2367" s="6"/>
      <c r="WV2367" s="6"/>
      <c r="WW2367" s="6"/>
      <c r="WX2367" s="6"/>
      <c r="WY2367" s="6"/>
      <c r="WZ2367" s="6"/>
      <c r="XA2367" s="6"/>
      <c r="XB2367" s="6"/>
      <c r="XC2367" s="6"/>
      <c r="XD2367" s="6"/>
      <c r="XE2367" s="6"/>
      <c r="XF2367" s="6"/>
      <c r="XG2367" s="6"/>
      <c r="XH2367" s="6"/>
    </row>
    <row r="2368" spans="2:632" s="4" customFormat="1" x14ac:dyDescent="0.2">
      <c r="B2368" s="6"/>
      <c r="C2368" s="6"/>
      <c r="E2368" s="6"/>
      <c r="UH2368" s="6"/>
      <c r="UI2368" s="6"/>
      <c r="UJ2368" s="6"/>
      <c r="UK2368" s="6"/>
      <c r="UL2368" s="6"/>
      <c r="UM2368" s="6"/>
      <c r="UN2368" s="6"/>
      <c r="UO2368" s="6"/>
      <c r="UP2368" s="6"/>
      <c r="UQ2368" s="6"/>
      <c r="UR2368" s="6"/>
      <c r="US2368" s="6"/>
      <c r="UT2368" s="6"/>
      <c r="UU2368" s="6"/>
      <c r="UV2368" s="6"/>
      <c r="UW2368" s="6"/>
      <c r="UX2368" s="6"/>
      <c r="UY2368" s="6"/>
      <c r="UZ2368" s="6"/>
      <c r="VA2368" s="6"/>
      <c r="VM2368" s="6"/>
      <c r="VN2368" s="6"/>
      <c r="VO2368" s="6"/>
      <c r="VP2368" s="6"/>
      <c r="VQ2368" s="6"/>
      <c r="VR2368" s="6"/>
      <c r="VS2368" s="6"/>
      <c r="VT2368" s="6"/>
      <c r="VU2368" s="6"/>
      <c r="VV2368" s="6"/>
      <c r="VW2368" s="6"/>
      <c r="VX2368" s="6"/>
      <c r="VY2368" s="6"/>
      <c r="VZ2368" s="6"/>
      <c r="WA2368" s="6"/>
      <c r="WB2368" s="6"/>
      <c r="WC2368" s="6"/>
      <c r="WD2368" s="6"/>
      <c r="WE2368" s="6"/>
      <c r="WF2368" s="6"/>
      <c r="WO2368" s="6"/>
      <c r="WP2368" s="6"/>
      <c r="WQ2368" s="6"/>
      <c r="WR2368" s="6"/>
      <c r="WS2368" s="6"/>
      <c r="WT2368" s="6"/>
      <c r="WU2368" s="6"/>
      <c r="WV2368" s="6"/>
      <c r="WW2368" s="6"/>
      <c r="WX2368" s="6"/>
      <c r="WY2368" s="6"/>
      <c r="WZ2368" s="6"/>
      <c r="XA2368" s="6"/>
      <c r="XB2368" s="6"/>
      <c r="XC2368" s="6"/>
      <c r="XD2368" s="6"/>
      <c r="XE2368" s="6"/>
      <c r="XF2368" s="6"/>
      <c r="XG2368" s="6"/>
      <c r="XH2368" s="6"/>
    </row>
    <row r="2369" spans="2:632" s="4" customFormat="1" x14ac:dyDescent="0.2">
      <c r="B2369" s="6"/>
      <c r="C2369" s="6"/>
      <c r="E2369" s="6"/>
      <c r="UH2369" s="6"/>
      <c r="UI2369" s="6"/>
      <c r="UJ2369" s="6"/>
      <c r="UK2369" s="6"/>
      <c r="UL2369" s="6"/>
      <c r="UM2369" s="6"/>
      <c r="UN2369" s="6"/>
      <c r="UO2369" s="6"/>
      <c r="UP2369" s="6"/>
      <c r="UQ2369" s="6"/>
      <c r="UR2369" s="6"/>
      <c r="US2369" s="6"/>
      <c r="UT2369" s="6"/>
      <c r="UU2369" s="6"/>
      <c r="UV2369" s="6"/>
      <c r="UW2369" s="6"/>
      <c r="UX2369" s="6"/>
      <c r="UY2369" s="6"/>
      <c r="UZ2369" s="6"/>
      <c r="VA2369" s="6"/>
      <c r="VM2369" s="6"/>
      <c r="VN2369" s="6"/>
      <c r="VO2369" s="6"/>
      <c r="VP2369" s="6"/>
      <c r="VQ2369" s="6"/>
      <c r="VR2369" s="6"/>
      <c r="VS2369" s="6"/>
      <c r="VT2369" s="6"/>
      <c r="VU2369" s="6"/>
      <c r="VV2369" s="6"/>
      <c r="VW2369" s="6"/>
      <c r="VX2369" s="6"/>
      <c r="VY2369" s="6"/>
      <c r="VZ2369" s="6"/>
      <c r="WA2369" s="6"/>
      <c r="WB2369" s="6"/>
      <c r="WC2369" s="6"/>
      <c r="WD2369" s="6"/>
      <c r="WE2369" s="6"/>
      <c r="WF2369" s="6"/>
      <c r="WO2369" s="6"/>
      <c r="WP2369" s="6"/>
      <c r="WQ2369" s="6"/>
      <c r="WR2369" s="6"/>
      <c r="WS2369" s="6"/>
      <c r="WT2369" s="6"/>
      <c r="WU2369" s="6"/>
      <c r="WV2369" s="6"/>
      <c r="WW2369" s="6"/>
      <c r="WX2369" s="6"/>
      <c r="WY2369" s="6"/>
      <c r="WZ2369" s="6"/>
      <c r="XA2369" s="6"/>
      <c r="XB2369" s="6"/>
      <c r="XC2369" s="6"/>
      <c r="XD2369" s="6"/>
      <c r="XE2369" s="6"/>
      <c r="XF2369" s="6"/>
      <c r="XG2369" s="6"/>
      <c r="XH2369" s="6"/>
    </row>
    <row r="2370" spans="2:632" s="4" customFormat="1" x14ac:dyDescent="0.2">
      <c r="B2370" s="6"/>
      <c r="C2370" s="6"/>
      <c r="E2370" s="6"/>
      <c r="UH2370" s="6"/>
      <c r="UI2370" s="6"/>
      <c r="UJ2370" s="6"/>
      <c r="UK2370" s="6"/>
      <c r="UL2370" s="6"/>
      <c r="UM2370" s="6"/>
      <c r="UN2370" s="6"/>
      <c r="UO2370" s="6"/>
      <c r="UP2370" s="6"/>
      <c r="UQ2370" s="6"/>
      <c r="UR2370" s="6"/>
      <c r="US2370" s="6"/>
      <c r="UT2370" s="6"/>
      <c r="UU2370" s="6"/>
      <c r="UV2370" s="6"/>
      <c r="UW2370" s="6"/>
      <c r="UX2370" s="6"/>
      <c r="UY2370" s="6"/>
      <c r="UZ2370" s="6"/>
      <c r="VA2370" s="6"/>
      <c r="VM2370" s="6"/>
      <c r="VN2370" s="6"/>
      <c r="VO2370" s="6"/>
      <c r="VP2370" s="6"/>
      <c r="VQ2370" s="6"/>
      <c r="VR2370" s="6"/>
      <c r="VS2370" s="6"/>
      <c r="VT2370" s="6"/>
      <c r="VU2370" s="6"/>
      <c r="VV2370" s="6"/>
      <c r="VW2370" s="6"/>
      <c r="VX2370" s="6"/>
      <c r="VY2370" s="6"/>
      <c r="VZ2370" s="6"/>
      <c r="WA2370" s="6"/>
      <c r="WB2370" s="6"/>
      <c r="WC2370" s="6"/>
      <c r="WD2370" s="6"/>
      <c r="WE2370" s="6"/>
      <c r="WF2370" s="6"/>
      <c r="WO2370" s="6"/>
      <c r="WP2370" s="6"/>
      <c r="WQ2370" s="6"/>
      <c r="WR2370" s="6"/>
      <c r="WS2370" s="6"/>
      <c r="WT2370" s="6"/>
      <c r="WU2370" s="6"/>
      <c r="WV2370" s="6"/>
      <c r="WW2370" s="6"/>
      <c r="WX2370" s="6"/>
      <c r="WY2370" s="6"/>
      <c r="WZ2370" s="6"/>
      <c r="XA2370" s="6"/>
      <c r="XB2370" s="6"/>
      <c r="XC2370" s="6"/>
      <c r="XD2370" s="6"/>
      <c r="XE2370" s="6"/>
      <c r="XF2370" s="6"/>
      <c r="XG2370" s="6"/>
      <c r="XH2370" s="6"/>
    </row>
    <row r="2371" spans="2:632" s="4" customFormat="1" x14ac:dyDescent="0.2">
      <c r="B2371" s="6"/>
      <c r="C2371" s="6"/>
      <c r="E2371" s="6"/>
      <c r="UH2371" s="6"/>
      <c r="UI2371" s="6"/>
      <c r="UJ2371" s="6"/>
      <c r="UK2371" s="6"/>
      <c r="UL2371" s="6"/>
      <c r="UM2371" s="6"/>
      <c r="UN2371" s="6"/>
      <c r="UO2371" s="6"/>
      <c r="UP2371" s="6"/>
      <c r="UQ2371" s="6"/>
      <c r="UR2371" s="6"/>
      <c r="US2371" s="6"/>
      <c r="UT2371" s="6"/>
      <c r="UU2371" s="6"/>
      <c r="UV2371" s="6"/>
      <c r="UW2371" s="6"/>
      <c r="UX2371" s="6"/>
      <c r="UY2371" s="6"/>
      <c r="UZ2371" s="6"/>
      <c r="VA2371" s="6"/>
      <c r="VM2371" s="6"/>
      <c r="VN2371" s="6"/>
      <c r="VO2371" s="6"/>
      <c r="VP2371" s="6"/>
      <c r="VQ2371" s="6"/>
      <c r="VR2371" s="6"/>
      <c r="VS2371" s="6"/>
      <c r="VT2371" s="6"/>
      <c r="VU2371" s="6"/>
      <c r="VV2371" s="6"/>
      <c r="VW2371" s="6"/>
      <c r="VX2371" s="6"/>
      <c r="VY2371" s="6"/>
      <c r="VZ2371" s="6"/>
      <c r="WA2371" s="6"/>
      <c r="WB2371" s="6"/>
      <c r="WC2371" s="6"/>
      <c r="WD2371" s="6"/>
      <c r="WE2371" s="6"/>
      <c r="WF2371" s="6"/>
      <c r="WO2371" s="6"/>
      <c r="WP2371" s="6"/>
      <c r="WQ2371" s="6"/>
      <c r="WR2371" s="6"/>
      <c r="WS2371" s="6"/>
      <c r="WT2371" s="6"/>
      <c r="WU2371" s="6"/>
      <c r="WV2371" s="6"/>
      <c r="WW2371" s="6"/>
      <c r="WX2371" s="6"/>
      <c r="WY2371" s="6"/>
      <c r="WZ2371" s="6"/>
      <c r="XA2371" s="6"/>
      <c r="XB2371" s="6"/>
      <c r="XC2371" s="6"/>
      <c r="XD2371" s="6"/>
      <c r="XE2371" s="6"/>
      <c r="XF2371" s="6"/>
      <c r="XG2371" s="6"/>
      <c r="XH2371" s="6"/>
    </row>
    <row r="2372" spans="2:632" s="4" customFormat="1" x14ac:dyDescent="0.2">
      <c r="B2372" s="6"/>
      <c r="C2372" s="6"/>
      <c r="E2372" s="6"/>
      <c r="UH2372" s="6"/>
      <c r="UI2372" s="6"/>
      <c r="UJ2372" s="6"/>
      <c r="UK2372" s="6"/>
      <c r="UL2372" s="6"/>
      <c r="UM2372" s="6"/>
      <c r="UN2372" s="6"/>
      <c r="UO2372" s="6"/>
      <c r="UP2372" s="6"/>
      <c r="UQ2372" s="6"/>
      <c r="UR2372" s="6"/>
      <c r="US2372" s="6"/>
      <c r="UT2372" s="6"/>
      <c r="UU2372" s="6"/>
      <c r="UV2372" s="6"/>
      <c r="UW2372" s="6"/>
      <c r="UX2372" s="6"/>
      <c r="UY2372" s="6"/>
      <c r="UZ2372" s="6"/>
      <c r="VA2372" s="6"/>
      <c r="VM2372" s="6"/>
      <c r="VN2372" s="6"/>
      <c r="VO2372" s="6"/>
      <c r="VP2372" s="6"/>
      <c r="VQ2372" s="6"/>
      <c r="VR2372" s="6"/>
      <c r="VS2372" s="6"/>
      <c r="VT2372" s="6"/>
      <c r="VU2372" s="6"/>
      <c r="VV2372" s="6"/>
      <c r="VW2372" s="6"/>
      <c r="VX2372" s="6"/>
      <c r="VY2372" s="6"/>
      <c r="VZ2372" s="6"/>
      <c r="WA2372" s="6"/>
      <c r="WB2372" s="6"/>
      <c r="WC2372" s="6"/>
      <c r="WD2372" s="6"/>
      <c r="WE2372" s="6"/>
      <c r="WF2372" s="6"/>
      <c r="WO2372" s="6"/>
      <c r="WP2372" s="6"/>
      <c r="WQ2372" s="6"/>
      <c r="WR2372" s="6"/>
      <c r="WS2372" s="6"/>
      <c r="WT2372" s="6"/>
      <c r="WU2372" s="6"/>
      <c r="WV2372" s="6"/>
      <c r="WW2372" s="6"/>
      <c r="WX2372" s="6"/>
      <c r="WY2372" s="6"/>
      <c r="WZ2372" s="6"/>
      <c r="XA2372" s="6"/>
      <c r="XB2372" s="6"/>
      <c r="XC2372" s="6"/>
      <c r="XD2372" s="6"/>
      <c r="XE2372" s="6"/>
      <c r="XF2372" s="6"/>
      <c r="XG2372" s="6"/>
      <c r="XH2372" s="6"/>
    </row>
    <row r="2373" spans="2:632" s="4" customFormat="1" x14ac:dyDescent="0.2">
      <c r="B2373" s="6"/>
      <c r="C2373" s="6"/>
      <c r="E2373" s="6"/>
      <c r="UH2373" s="6"/>
      <c r="UI2373" s="6"/>
      <c r="UJ2373" s="6"/>
      <c r="UK2373" s="6"/>
      <c r="UL2373" s="6"/>
      <c r="UM2373" s="6"/>
      <c r="UN2373" s="6"/>
      <c r="UO2373" s="6"/>
      <c r="UP2373" s="6"/>
      <c r="UQ2373" s="6"/>
      <c r="UR2373" s="6"/>
      <c r="US2373" s="6"/>
      <c r="UT2373" s="6"/>
      <c r="UU2373" s="6"/>
      <c r="UV2373" s="6"/>
      <c r="UW2373" s="6"/>
      <c r="UX2373" s="6"/>
      <c r="UY2373" s="6"/>
      <c r="UZ2373" s="6"/>
      <c r="VA2373" s="6"/>
      <c r="VM2373" s="6"/>
      <c r="VN2373" s="6"/>
      <c r="VO2373" s="6"/>
      <c r="VP2373" s="6"/>
      <c r="VQ2373" s="6"/>
      <c r="VR2373" s="6"/>
      <c r="VS2373" s="6"/>
      <c r="VT2373" s="6"/>
      <c r="VU2373" s="6"/>
      <c r="VV2373" s="6"/>
      <c r="VW2373" s="6"/>
      <c r="VX2373" s="6"/>
      <c r="VY2373" s="6"/>
      <c r="VZ2373" s="6"/>
      <c r="WA2373" s="6"/>
      <c r="WB2373" s="6"/>
      <c r="WC2373" s="6"/>
      <c r="WD2373" s="6"/>
      <c r="WE2373" s="6"/>
      <c r="WF2373" s="6"/>
      <c r="WO2373" s="6"/>
      <c r="WP2373" s="6"/>
      <c r="WQ2373" s="6"/>
      <c r="WR2373" s="6"/>
      <c r="WS2373" s="6"/>
      <c r="WT2373" s="6"/>
      <c r="WU2373" s="6"/>
      <c r="WV2373" s="6"/>
      <c r="WW2373" s="6"/>
      <c r="WX2373" s="6"/>
      <c r="WY2373" s="6"/>
      <c r="WZ2373" s="6"/>
      <c r="XA2373" s="6"/>
      <c r="XB2373" s="6"/>
      <c r="XC2373" s="6"/>
      <c r="XD2373" s="6"/>
      <c r="XE2373" s="6"/>
      <c r="XF2373" s="6"/>
      <c r="XG2373" s="6"/>
      <c r="XH2373" s="6"/>
    </row>
    <row r="2374" spans="2:632" s="4" customFormat="1" x14ac:dyDescent="0.2">
      <c r="B2374" s="6"/>
      <c r="C2374" s="6"/>
      <c r="E2374" s="6"/>
      <c r="UH2374" s="6"/>
      <c r="UI2374" s="6"/>
      <c r="UJ2374" s="6"/>
      <c r="UK2374" s="6"/>
      <c r="UL2374" s="6"/>
      <c r="UM2374" s="6"/>
      <c r="UN2374" s="6"/>
      <c r="UO2374" s="6"/>
      <c r="UP2374" s="6"/>
      <c r="UQ2374" s="6"/>
      <c r="UR2374" s="6"/>
      <c r="US2374" s="6"/>
      <c r="UT2374" s="6"/>
      <c r="UU2374" s="6"/>
      <c r="UV2374" s="6"/>
      <c r="UW2374" s="6"/>
      <c r="UX2374" s="6"/>
      <c r="UY2374" s="6"/>
      <c r="UZ2374" s="6"/>
      <c r="VA2374" s="6"/>
      <c r="VM2374" s="6"/>
      <c r="VN2374" s="6"/>
      <c r="VO2374" s="6"/>
      <c r="VP2374" s="6"/>
      <c r="VQ2374" s="6"/>
      <c r="VR2374" s="6"/>
      <c r="VS2374" s="6"/>
      <c r="VT2374" s="6"/>
      <c r="VU2374" s="6"/>
      <c r="VV2374" s="6"/>
      <c r="VW2374" s="6"/>
      <c r="VX2374" s="6"/>
      <c r="VY2374" s="6"/>
      <c r="VZ2374" s="6"/>
      <c r="WA2374" s="6"/>
      <c r="WB2374" s="6"/>
      <c r="WC2374" s="6"/>
      <c r="WD2374" s="6"/>
      <c r="WE2374" s="6"/>
      <c r="WF2374" s="6"/>
      <c r="WO2374" s="6"/>
      <c r="WP2374" s="6"/>
      <c r="WQ2374" s="6"/>
      <c r="WR2374" s="6"/>
      <c r="WS2374" s="6"/>
      <c r="WT2374" s="6"/>
      <c r="WU2374" s="6"/>
      <c r="WV2374" s="6"/>
      <c r="WW2374" s="6"/>
      <c r="WX2374" s="6"/>
      <c r="WY2374" s="6"/>
      <c r="WZ2374" s="6"/>
      <c r="XA2374" s="6"/>
      <c r="XB2374" s="6"/>
      <c r="XC2374" s="6"/>
      <c r="XD2374" s="6"/>
      <c r="XE2374" s="6"/>
      <c r="XF2374" s="6"/>
      <c r="XG2374" s="6"/>
      <c r="XH2374" s="6"/>
    </row>
    <row r="2375" spans="2:632" s="4" customFormat="1" x14ac:dyDescent="0.2">
      <c r="B2375" s="6"/>
      <c r="C2375" s="6"/>
      <c r="E2375" s="6"/>
      <c r="UH2375" s="6"/>
      <c r="UI2375" s="6"/>
      <c r="UJ2375" s="6"/>
      <c r="UK2375" s="6"/>
      <c r="UL2375" s="6"/>
      <c r="UM2375" s="6"/>
      <c r="UN2375" s="6"/>
      <c r="UO2375" s="6"/>
      <c r="UP2375" s="6"/>
      <c r="UQ2375" s="6"/>
      <c r="UR2375" s="6"/>
      <c r="US2375" s="6"/>
      <c r="UT2375" s="6"/>
      <c r="UU2375" s="6"/>
      <c r="UV2375" s="6"/>
      <c r="UW2375" s="6"/>
      <c r="UX2375" s="6"/>
      <c r="UY2375" s="6"/>
      <c r="UZ2375" s="6"/>
      <c r="VA2375" s="6"/>
      <c r="VM2375" s="6"/>
      <c r="VN2375" s="6"/>
      <c r="VO2375" s="6"/>
      <c r="VP2375" s="6"/>
      <c r="VQ2375" s="6"/>
      <c r="VR2375" s="6"/>
      <c r="VS2375" s="6"/>
      <c r="VT2375" s="6"/>
      <c r="VU2375" s="6"/>
      <c r="VV2375" s="6"/>
      <c r="VW2375" s="6"/>
      <c r="VX2375" s="6"/>
      <c r="VY2375" s="6"/>
      <c r="VZ2375" s="6"/>
      <c r="WA2375" s="6"/>
      <c r="WB2375" s="6"/>
      <c r="WC2375" s="6"/>
      <c r="WD2375" s="6"/>
      <c r="WE2375" s="6"/>
      <c r="WF2375" s="6"/>
      <c r="WO2375" s="6"/>
      <c r="WP2375" s="6"/>
      <c r="WQ2375" s="6"/>
      <c r="WR2375" s="6"/>
      <c r="WS2375" s="6"/>
      <c r="WT2375" s="6"/>
      <c r="WU2375" s="6"/>
      <c r="WV2375" s="6"/>
      <c r="WW2375" s="6"/>
      <c r="WX2375" s="6"/>
      <c r="WY2375" s="6"/>
      <c r="WZ2375" s="6"/>
      <c r="XA2375" s="6"/>
      <c r="XB2375" s="6"/>
      <c r="XC2375" s="6"/>
      <c r="XD2375" s="6"/>
      <c r="XE2375" s="6"/>
      <c r="XF2375" s="6"/>
      <c r="XG2375" s="6"/>
      <c r="XH2375" s="6"/>
    </row>
    <row r="2376" spans="2:632" s="4" customFormat="1" x14ac:dyDescent="0.2">
      <c r="B2376" s="6"/>
      <c r="C2376" s="6"/>
      <c r="E2376" s="6"/>
      <c r="UH2376" s="6"/>
      <c r="UI2376" s="6"/>
      <c r="UJ2376" s="6"/>
      <c r="UK2376" s="6"/>
      <c r="UL2376" s="6"/>
      <c r="UM2376" s="6"/>
      <c r="UN2376" s="6"/>
      <c r="UO2376" s="6"/>
      <c r="UP2376" s="6"/>
      <c r="UQ2376" s="6"/>
      <c r="UR2376" s="6"/>
      <c r="US2376" s="6"/>
      <c r="UT2376" s="6"/>
      <c r="UU2376" s="6"/>
      <c r="UV2376" s="6"/>
      <c r="UW2376" s="6"/>
      <c r="UX2376" s="6"/>
      <c r="UY2376" s="6"/>
      <c r="UZ2376" s="6"/>
      <c r="VA2376" s="6"/>
      <c r="VM2376" s="6"/>
      <c r="VN2376" s="6"/>
      <c r="VO2376" s="6"/>
      <c r="VP2376" s="6"/>
      <c r="VQ2376" s="6"/>
      <c r="VR2376" s="6"/>
      <c r="VS2376" s="6"/>
      <c r="VT2376" s="6"/>
      <c r="VU2376" s="6"/>
      <c r="VV2376" s="6"/>
      <c r="VW2376" s="6"/>
      <c r="VX2376" s="6"/>
      <c r="VY2376" s="6"/>
      <c r="VZ2376" s="6"/>
      <c r="WA2376" s="6"/>
      <c r="WB2376" s="6"/>
      <c r="WC2376" s="6"/>
      <c r="WD2376" s="6"/>
      <c r="WE2376" s="6"/>
      <c r="WF2376" s="6"/>
      <c r="WO2376" s="6"/>
      <c r="WP2376" s="6"/>
      <c r="WQ2376" s="6"/>
      <c r="WR2376" s="6"/>
      <c r="WS2376" s="6"/>
      <c r="WT2376" s="6"/>
      <c r="WU2376" s="6"/>
      <c r="WV2376" s="6"/>
      <c r="WW2376" s="6"/>
      <c r="WX2376" s="6"/>
      <c r="WY2376" s="6"/>
      <c r="WZ2376" s="6"/>
      <c r="XA2376" s="6"/>
      <c r="XB2376" s="6"/>
      <c r="XC2376" s="6"/>
      <c r="XD2376" s="6"/>
      <c r="XE2376" s="6"/>
      <c r="XF2376" s="6"/>
      <c r="XG2376" s="6"/>
      <c r="XH2376" s="6"/>
    </row>
    <row r="2377" spans="2:632" s="4" customFormat="1" x14ac:dyDescent="0.2">
      <c r="B2377" s="6"/>
      <c r="C2377" s="6"/>
      <c r="E2377" s="6"/>
      <c r="UH2377" s="6"/>
      <c r="UI2377" s="6"/>
      <c r="UJ2377" s="6"/>
      <c r="UK2377" s="6"/>
      <c r="UL2377" s="6"/>
      <c r="UM2377" s="6"/>
      <c r="UN2377" s="6"/>
      <c r="UO2377" s="6"/>
      <c r="UP2377" s="6"/>
      <c r="UQ2377" s="6"/>
      <c r="UR2377" s="6"/>
      <c r="US2377" s="6"/>
      <c r="UT2377" s="6"/>
      <c r="UU2377" s="6"/>
      <c r="UV2377" s="6"/>
      <c r="UW2377" s="6"/>
      <c r="UX2377" s="6"/>
      <c r="UY2377" s="6"/>
      <c r="UZ2377" s="6"/>
      <c r="VA2377" s="6"/>
      <c r="VM2377" s="6"/>
      <c r="VN2377" s="6"/>
      <c r="VO2377" s="6"/>
      <c r="VP2377" s="6"/>
      <c r="VQ2377" s="6"/>
      <c r="VR2377" s="6"/>
      <c r="VS2377" s="6"/>
      <c r="VT2377" s="6"/>
      <c r="VU2377" s="6"/>
      <c r="VV2377" s="6"/>
      <c r="VW2377" s="6"/>
      <c r="VX2377" s="6"/>
      <c r="VY2377" s="6"/>
      <c r="VZ2377" s="6"/>
      <c r="WA2377" s="6"/>
      <c r="WB2377" s="6"/>
      <c r="WC2377" s="6"/>
      <c r="WD2377" s="6"/>
      <c r="WE2377" s="6"/>
      <c r="WF2377" s="6"/>
      <c r="WO2377" s="6"/>
      <c r="WP2377" s="6"/>
      <c r="WQ2377" s="6"/>
      <c r="WR2377" s="6"/>
      <c r="WS2377" s="6"/>
      <c r="WT2377" s="6"/>
      <c r="WU2377" s="6"/>
      <c r="WV2377" s="6"/>
      <c r="WW2377" s="6"/>
      <c r="WX2377" s="6"/>
      <c r="WY2377" s="6"/>
      <c r="WZ2377" s="6"/>
      <c r="XA2377" s="6"/>
      <c r="XB2377" s="6"/>
      <c r="XC2377" s="6"/>
      <c r="XD2377" s="6"/>
      <c r="XE2377" s="6"/>
      <c r="XF2377" s="6"/>
      <c r="XG2377" s="6"/>
      <c r="XH2377" s="6"/>
    </row>
    <row r="2378" spans="2:632" s="4" customFormat="1" x14ac:dyDescent="0.2">
      <c r="B2378" s="6"/>
      <c r="C2378" s="6"/>
      <c r="E2378" s="6"/>
      <c r="UH2378" s="6"/>
      <c r="UI2378" s="6"/>
      <c r="UJ2378" s="6"/>
      <c r="UK2378" s="6"/>
      <c r="UL2378" s="6"/>
      <c r="UM2378" s="6"/>
      <c r="UN2378" s="6"/>
      <c r="UO2378" s="6"/>
      <c r="UP2378" s="6"/>
      <c r="UQ2378" s="6"/>
      <c r="UR2378" s="6"/>
      <c r="US2378" s="6"/>
      <c r="UT2378" s="6"/>
      <c r="UU2378" s="6"/>
      <c r="UV2378" s="6"/>
      <c r="UW2378" s="6"/>
      <c r="UX2378" s="6"/>
      <c r="UY2378" s="6"/>
      <c r="UZ2378" s="6"/>
      <c r="VA2378" s="6"/>
      <c r="VM2378" s="6"/>
      <c r="VN2378" s="6"/>
      <c r="VO2378" s="6"/>
      <c r="VP2378" s="6"/>
      <c r="VQ2378" s="6"/>
      <c r="VR2378" s="6"/>
      <c r="VS2378" s="6"/>
      <c r="VT2378" s="6"/>
      <c r="VU2378" s="6"/>
      <c r="VV2378" s="6"/>
      <c r="VW2378" s="6"/>
      <c r="VX2378" s="6"/>
      <c r="VY2378" s="6"/>
      <c r="VZ2378" s="6"/>
      <c r="WA2378" s="6"/>
      <c r="WB2378" s="6"/>
      <c r="WC2378" s="6"/>
      <c r="WD2378" s="6"/>
      <c r="WE2378" s="6"/>
      <c r="WF2378" s="6"/>
      <c r="WO2378" s="6"/>
      <c r="WP2378" s="6"/>
      <c r="WQ2378" s="6"/>
      <c r="WR2378" s="6"/>
      <c r="WS2378" s="6"/>
      <c r="WT2378" s="6"/>
      <c r="WU2378" s="6"/>
      <c r="WV2378" s="6"/>
      <c r="WW2378" s="6"/>
      <c r="WX2378" s="6"/>
      <c r="WY2378" s="6"/>
      <c r="WZ2378" s="6"/>
      <c r="XA2378" s="6"/>
      <c r="XB2378" s="6"/>
      <c r="XC2378" s="6"/>
      <c r="XD2378" s="6"/>
      <c r="XE2378" s="6"/>
      <c r="XF2378" s="6"/>
      <c r="XG2378" s="6"/>
      <c r="XH2378" s="6"/>
    </row>
    <row r="2379" spans="2:632" s="4" customFormat="1" x14ac:dyDescent="0.2">
      <c r="B2379" s="6"/>
      <c r="C2379" s="6"/>
      <c r="E2379" s="6"/>
      <c r="UH2379" s="6"/>
      <c r="UI2379" s="6"/>
      <c r="UJ2379" s="6"/>
      <c r="UK2379" s="6"/>
      <c r="UL2379" s="6"/>
      <c r="UM2379" s="6"/>
      <c r="UN2379" s="6"/>
      <c r="UO2379" s="6"/>
      <c r="UP2379" s="6"/>
      <c r="UQ2379" s="6"/>
      <c r="UR2379" s="6"/>
      <c r="US2379" s="6"/>
      <c r="UT2379" s="6"/>
      <c r="UU2379" s="6"/>
      <c r="UV2379" s="6"/>
      <c r="UW2379" s="6"/>
      <c r="UX2379" s="6"/>
      <c r="UY2379" s="6"/>
      <c r="UZ2379" s="6"/>
      <c r="VA2379" s="6"/>
      <c r="VM2379" s="6"/>
      <c r="VN2379" s="6"/>
      <c r="VO2379" s="6"/>
      <c r="VP2379" s="6"/>
      <c r="VQ2379" s="6"/>
      <c r="VR2379" s="6"/>
      <c r="VS2379" s="6"/>
      <c r="VT2379" s="6"/>
      <c r="VU2379" s="6"/>
      <c r="VV2379" s="6"/>
      <c r="VW2379" s="6"/>
      <c r="VX2379" s="6"/>
      <c r="VY2379" s="6"/>
      <c r="VZ2379" s="6"/>
      <c r="WA2379" s="6"/>
      <c r="WB2379" s="6"/>
      <c r="WC2379" s="6"/>
      <c r="WD2379" s="6"/>
      <c r="WE2379" s="6"/>
      <c r="WF2379" s="6"/>
      <c r="WO2379" s="6"/>
      <c r="WP2379" s="6"/>
      <c r="WQ2379" s="6"/>
      <c r="WR2379" s="6"/>
      <c r="WS2379" s="6"/>
      <c r="WT2379" s="6"/>
      <c r="WU2379" s="6"/>
      <c r="WV2379" s="6"/>
      <c r="WW2379" s="6"/>
      <c r="WX2379" s="6"/>
      <c r="WY2379" s="6"/>
      <c r="WZ2379" s="6"/>
      <c r="XA2379" s="6"/>
      <c r="XB2379" s="6"/>
      <c r="XC2379" s="6"/>
      <c r="XD2379" s="6"/>
      <c r="XE2379" s="6"/>
      <c r="XF2379" s="6"/>
      <c r="XG2379" s="6"/>
      <c r="XH2379" s="6"/>
    </row>
    <row r="2380" spans="2:632" s="4" customFormat="1" x14ac:dyDescent="0.2">
      <c r="B2380" s="6"/>
      <c r="C2380" s="6"/>
      <c r="E2380" s="6"/>
      <c r="UH2380" s="6"/>
      <c r="UI2380" s="6"/>
      <c r="UJ2380" s="6"/>
      <c r="UK2380" s="6"/>
      <c r="UL2380" s="6"/>
      <c r="UM2380" s="6"/>
      <c r="UN2380" s="6"/>
      <c r="UO2380" s="6"/>
      <c r="UP2380" s="6"/>
      <c r="UQ2380" s="6"/>
      <c r="UR2380" s="6"/>
      <c r="US2380" s="6"/>
      <c r="UT2380" s="6"/>
      <c r="UU2380" s="6"/>
      <c r="UV2380" s="6"/>
      <c r="UW2380" s="6"/>
      <c r="UX2380" s="6"/>
      <c r="UY2380" s="6"/>
      <c r="UZ2380" s="6"/>
      <c r="VA2380" s="6"/>
      <c r="VM2380" s="6"/>
      <c r="VN2380" s="6"/>
      <c r="VO2380" s="6"/>
      <c r="VP2380" s="6"/>
      <c r="VQ2380" s="6"/>
      <c r="VR2380" s="6"/>
      <c r="VS2380" s="6"/>
      <c r="VT2380" s="6"/>
      <c r="VU2380" s="6"/>
      <c r="VV2380" s="6"/>
      <c r="VW2380" s="6"/>
      <c r="VX2380" s="6"/>
      <c r="VY2380" s="6"/>
      <c r="VZ2380" s="6"/>
      <c r="WA2380" s="6"/>
      <c r="WB2380" s="6"/>
      <c r="WC2380" s="6"/>
      <c r="WD2380" s="6"/>
      <c r="WE2380" s="6"/>
      <c r="WF2380" s="6"/>
      <c r="WO2380" s="6"/>
      <c r="WP2380" s="6"/>
      <c r="WQ2380" s="6"/>
      <c r="WR2380" s="6"/>
      <c r="WS2380" s="6"/>
      <c r="WT2380" s="6"/>
      <c r="WU2380" s="6"/>
      <c r="WV2380" s="6"/>
      <c r="WW2380" s="6"/>
      <c r="WX2380" s="6"/>
      <c r="WY2380" s="6"/>
      <c r="WZ2380" s="6"/>
      <c r="XA2380" s="6"/>
      <c r="XB2380" s="6"/>
      <c r="XC2380" s="6"/>
      <c r="XD2380" s="6"/>
      <c r="XE2380" s="6"/>
      <c r="XF2380" s="6"/>
      <c r="XG2380" s="6"/>
      <c r="XH2380" s="6"/>
    </row>
    <row r="2381" spans="2:632" s="4" customFormat="1" x14ac:dyDescent="0.2">
      <c r="B2381" s="6"/>
      <c r="C2381" s="6"/>
      <c r="E2381" s="6"/>
      <c r="UH2381" s="6"/>
      <c r="UI2381" s="6"/>
      <c r="UJ2381" s="6"/>
      <c r="UK2381" s="6"/>
      <c r="UL2381" s="6"/>
      <c r="UM2381" s="6"/>
      <c r="UN2381" s="6"/>
      <c r="UO2381" s="6"/>
      <c r="UP2381" s="6"/>
      <c r="UQ2381" s="6"/>
      <c r="UR2381" s="6"/>
      <c r="US2381" s="6"/>
      <c r="UT2381" s="6"/>
      <c r="UU2381" s="6"/>
      <c r="UV2381" s="6"/>
      <c r="UW2381" s="6"/>
      <c r="UX2381" s="6"/>
      <c r="UY2381" s="6"/>
      <c r="UZ2381" s="6"/>
      <c r="VA2381" s="6"/>
      <c r="VM2381" s="6"/>
      <c r="VN2381" s="6"/>
      <c r="VO2381" s="6"/>
      <c r="VP2381" s="6"/>
      <c r="VQ2381" s="6"/>
      <c r="VR2381" s="6"/>
      <c r="VS2381" s="6"/>
      <c r="VT2381" s="6"/>
      <c r="VU2381" s="6"/>
      <c r="VV2381" s="6"/>
      <c r="VW2381" s="6"/>
      <c r="VX2381" s="6"/>
      <c r="VY2381" s="6"/>
      <c r="VZ2381" s="6"/>
      <c r="WA2381" s="6"/>
      <c r="WB2381" s="6"/>
      <c r="WC2381" s="6"/>
      <c r="WD2381" s="6"/>
      <c r="WE2381" s="6"/>
      <c r="WF2381" s="6"/>
      <c r="WO2381" s="6"/>
      <c r="WP2381" s="6"/>
      <c r="WQ2381" s="6"/>
      <c r="WR2381" s="6"/>
      <c r="WS2381" s="6"/>
      <c r="WT2381" s="6"/>
      <c r="WU2381" s="6"/>
      <c r="WV2381" s="6"/>
      <c r="WW2381" s="6"/>
      <c r="WX2381" s="6"/>
      <c r="WY2381" s="6"/>
      <c r="WZ2381" s="6"/>
      <c r="XA2381" s="6"/>
      <c r="XB2381" s="6"/>
      <c r="XC2381" s="6"/>
      <c r="XD2381" s="6"/>
      <c r="XE2381" s="6"/>
      <c r="XF2381" s="6"/>
      <c r="XG2381" s="6"/>
      <c r="XH2381" s="6"/>
    </row>
    <row r="2382" spans="2:632" s="4" customFormat="1" x14ac:dyDescent="0.2">
      <c r="B2382" s="6"/>
      <c r="C2382" s="6"/>
      <c r="E2382" s="6"/>
      <c r="UH2382" s="6"/>
      <c r="UI2382" s="6"/>
      <c r="UJ2382" s="6"/>
      <c r="UK2382" s="6"/>
      <c r="UL2382" s="6"/>
      <c r="UM2382" s="6"/>
      <c r="UN2382" s="6"/>
      <c r="UO2382" s="6"/>
      <c r="UP2382" s="6"/>
      <c r="UQ2382" s="6"/>
      <c r="UR2382" s="6"/>
      <c r="US2382" s="6"/>
      <c r="UT2382" s="6"/>
      <c r="UU2382" s="6"/>
      <c r="UV2382" s="6"/>
      <c r="UW2382" s="6"/>
      <c r="UX2382" s="6"/>
      <c r="UY2382" s="6"/>
      <c r="UZ2382" s="6"/>
      <c r="VA2382" s="6"/>
      <c r="VM2382" s="6"/>
      <c r="VN2382" s="6"/>
      <c r="VO2382" s="6"/>
      <c r="VP2382" s="6"/>
      <c r="VQ2382" s="6"/>
      <c r="VR2382" s="6"/>
      <c r="VS2382" s="6"/>
      <c r="VT2382" s="6"/>
      <c r="VU2382" s="6"/>
      <c r="VV2382" s="6"/>
      <c r="VW2382" s="6"/>
      <c r="VX2382" s="6"/>
      <c r="VY2382" s="6"/>
      <c r="VZ2382" s="6"/>
      <c r="WA2382" s="6"/>
      <c r="WB2382" s="6"/>
      <c r="WC2382" s="6"/>
      <c r="WD2382" s="6"/>
      <c r="WE2382" s="6"/>
      <c r="WF2382" s="6"/>
      <c r="WO2382" s="6"/>
      <c r="WP2382" s="6"/>
      <c r="WQ2382" s="6"/>
      <c r="WR2382" s="6"/>
      <c r="WS2382" s="6"/>
      <c r="WT2382" s="6"/>
      <c r="WU2382" s="6"/>
      <c r="WV2382" s="6"/>
      <c r="WW2382" s="6"/>
      <c r="WX2382" s="6"/>
      <c r="WY2382" s="6"/>
      <c r="WZ2382" s="6"/>
      <c r="XA2382" s="6"/>
      <c r="XB2382" s="6"/>
      <c r="XC2382" s="6"/>
      <c r="XD2382" s="6"/>
      <c r="XE2382" s="6"/>
      <c r="XF2382" s="6"/>
      <c r="XG2382" s="6"/>
      <c r="XH2382" s="6"/>
    </row>
    <row r="2383" spans="2:632" s="4" customFormat="1" x14ac:dyDescent="0.2">
      <c r="B2383" s="6"/>
      <c r="C2383" s="6"/>
      <c r="E2383" s="6"/>
      <c r="UH2383" s="6"/>
      <c r="UI2383" s="6"/>
      <c r="UJ2383" s="6"/>
      <c r="UK2383" s="6"/>
      <c r="UL2383" s="6"/>
      <c r="UM2383" s="6"/>
      <c r="UN2383" s="6"/>
      <c r="UO2383" s="6"/>
      <c r="UP2383" s="6"/>
      <c r="UQ2383" s="6"/>
      <c r="UR2383" s="6"/>
      <c r="US2383" s="6"/>
      <c r="UT2383" s="6"/>
      <c r="UU2383" s="6"/>
      <c r="UV2383" s="6"/>
      <c r="UW2383" s="6"/>
      <c r="UX2383" s="6"/>
      <c r="UY2383" s="6"/>
      <c r="UZ2383" s="6"/>
      <c r="VA2383" s="6"/>
      <c r="VM2383" s="6"/>
      <c r="VN2383" s="6"/>
      <c r="VO2383" s="6"/>
      <c r="VP2383" s="6"/>
      <c r="VQ2383" s="6"/>
      <c r="VR2383" s="6"/>
      <c r="VS2383" s="6"/>
      <c r="VT2383" s="6"/>
      <c r="VU2383" s="6"/>
      <c r="VV2383" s="6"/>
      <c r="VW2383" s="6"/>
      <c r="VX2383" s="6"/>
      <c r="VY2383" s="6"/>
      <c r="VZ2383" s="6"/>
      <c r="WA2383" s="6"/>
      <c r="WB2383" s="6"/>
      <c r="WC2383" s="6"/>
      <c r="WD2383" s="6"/>
      <c r="WE2383" s="6"/>
      <c r="WF2383" s="6"/>
      <c r="WO2383" s="6"/>
      <c r="WP2383" s="6"/>
      <c r="WQ2383" s="6"/>
      <c r="WR2383" s="6"/>
      <c r="WS2383" s="6"/>
      <c r="WT2383" s="6"/>
      <c r="WU2383" s="6"/>
      <c r="WV2383" s="6"/>
      <c r="WW2383" s="6"/>
      <c r="WX2383" s="6"/>
      <c r="WY2383" s="6"/>
      <c r="WZ2383" s="6"/>
      <c r="XA2383" s="6"/>
      <c r="XB2383" s="6"/>
      <c r="XC2383" s="6"/>
      <c r="XD2383" s="6"/>
      <c r="XE2383" s="6"/>
      <c r="XF2383" s="6"/>
      <c r="XG2383" s="6"/>
      <c r="XH2383" s="6"/>
    </row>
    <row r="2384" spans="2:632" s="4" customFormat="1" x14ac:dyDescent="0.2">
      <c r="B2384" s="6"/>
      <c r="C2384" s="6"/>
      <c r="E2384" s="6"/>
      <c r="UH2384" s="6"/>
      <c r="UI2384" s="6"/>
      <c r="UJ2384" s="6"/>
      <c r="UK2384" s="6"/>
      <c r="UL2384" s="6"/>
      <c r="UM2384" s="6"/>
      <c r="UN2384" s="6"/>
      <c r="UO2384" s="6"/>
      <c r="UP2384" s="6"/>
      <c r="UQ2384" s="6"/>
      <c r="UR2384" s="6"/>
      <c r="US2384" s="6"/>
      <c r="UT2384" s="6"/>
      <c r="UU2384" s="6"/>
      <c r="UV2384" s="6"/>
      <c r="UW2384" s="6"/>
      <c r="UX2384" s="6"/>
      <c r="UY2384" s="6"/>
      <c r="UZ2384" s="6"/>
      <c r="VA2384" s="6"/>
      <c r="VM2384" s="6"/>
      <c r="VN2384" s="6"/>
      <c r="VO2384" s="6"/>
      <c r="VP2384" s="6"/>
      <c r="VQ2384" s="6"/>
      <c r="VR2384" s="6"/>
      <c r="VS2384" s="6"/>
      <c r="VT2384" s="6"/>
      <c r="VU2384" s="6"/>
      <c r="VV2384" s="6"/>
      <c r="VW2384" s="6"/>
      <c r="VX2384" s="6"/>
      <c r="VY2384" s="6"/>
      <c r="VZ2384" s="6"/>
      <c r="WA2384" s="6"/>
      <c r="WB2384" s="6"/>
      <c r="WC2384" s="6"/>
      <c r="WD2384" s="6"/>
      <c r="WE2384" s="6"/>
      <c r="WF2384" s="6"/>
      <c r="WO2384" s="6"/>
      <c r="WP2384" s="6"/>
      <c r="WQ2384" s="6"/>
      <c r="WR2384" s="6"/>
      <c r="WS2384" s="6"/>
      <c r="WT2384" s="6"/>
      <c r="WU2384" s="6"/>
      <c r="WV2384" s="6"/>
      <c r="WW2384" s="6"/>
      <c r="WX2384" s="6"/>
      <c r="WY2384" s="6"/>
      <c r="WZ2384" s="6"/>
      <c r="XA2384" s="6"/>
      <c r="XB2384" s="6"/>
      <c r="XC2384" s="6"/>
      <c r="XD2384" s="6"/>
      <c r="XE2384" s="6"/>
      <c r="XF2384" s="6"/>
      <c r="XG2384" s="6"/>
      <c r="XH2384" s="6"/>
    </row>
    <row r="2385" spans="2:632" s="4" customFormat="1" x14ac:dyDescent="0.2">
      <c r="B2385" s="6"/>
      <c r="C2385" s="6"/>
      <c r="E2385" s="6"/>
      <c r="UH2385" s="6"/>
      <c r="UI2385" s="6"/>
      <c r="UJ2385" s="6"/>
      <c r="UK2385" s="6"/>
      <c r="UL2385" s="6"/>
      <c r="UM2385" s="6"/>
      <c r="UN2385" s="6"/>
      <c r="UO2385" s="6"/>
      <c r="UP2385" s="6"/>
      <c r="UQ2385" s="6"/>
      <c r="UR2385" s="6"/>
      <c r="US2385" s="6"/>
      <c r="UT2385" s="6"/>
      <c r="UU2385" s="6"/>
      <c r="UV2385" s="6"/>
      <c r="UW2385" s="6"/>
      <c r="UX2385" s="6"/>
      <c r="UY2385" s="6"/>
      <c r="UZ2385" s="6"/>
      <c r="VA2385" s="6"/>
      <c r="VM2385" s="6"/>
      <c r="VN2385" s="6"/>
      <c r="VO2385" s="6"/>
      <c r="VP2385" s="6"/>
      <c r="VQ2385" s="6"/>
      <c r="VR2385" s="6"/>
      <c r="VS2385" s="6"/>
      <c r="VT2385" s="6"/>
      <c r="VU2385" s="6"/>
      <c r="VV2385" s="6"/>
      <c r="VW2385" s="6"/>
      <c r="VX2385" s="6"/>
      <c r="VY2385" s="6"/>
      <c r="VZ2385" s="6"/>
      <c r="WA2385" s="6"/>
      <c r="WB2385" s="6"/>
      <c r="WC2385" s="6"/>
      <c r="WD2385" s="6"/>
      <c r="WE2385" s="6"/>
      <c r="WF2385" s="6"/>
      <c r="WO2385" s="6"/>
      <c r="WP2385" s="6"/>
      <c r="WQ2385" s="6"/>
      <c r="WR2385" s="6"/>
      <c r="WS2385" s="6"/>
      <c r="WT2385" s="6"/>
      <c r="WU2385" s="6"/>
      <c r="WV2385" s="6"/>
      <c r="WW2385" s="6"/>
      <c r="WX2385" s="6"/>
      <c r="WY2385" s="6"/>
      <c r="WZ2385" s="6"/>
      <c r="XA2385" s="6"/>
      <c r="XB2385" s="6"/>
      <c r="XC2385" s="6"/>
      <c r="XD2385" s="6"/>
      <c r="XE2385" s="6"/>
      <c r="XF2385" s="6"/>
      <c r="XG2385" s="6"/>
      <c r="XH2385" s="6"/>
    </row>
    <row r="2386" spans="2:632" s="4" customFormat="1" x14ac:dyDescent="0.2">
      <c r="B2386" s="6"/>
      <c r="C2386" s="6"/>
      <c r="E2386" s="6"/>
      <c r="UH2386" s="6"/>
      <c r="UI2386" s="6"/>
      <c r="UJ2386" s="6"/>
      <c r="UK2386" s="6"/>
      <c r="UL2386" s="6"/>
      <c r="UM2386" s="6"/>
      <c r="UN2386" s="6"/>
      <c r="UO2386" s="6"/>
      <c r="UP2386" s="6"/>
      <c r="UQ2386" s="6"/>
      <c r="UR2386" s="6"/>
      <c r="US2386" s="6"/>
      <c r="UT2386" s="6"/>
      <c r="UU2386" s="6"/>
      <c r="UV2386" s="6"/>
      <c r="UW2386" s="6"/>
      <c r="UX2386" s="6"/>
      <c r="UY2386" s="6"/>
      <c r="UZ2386" s="6"/>
      <c r="VA2386" s="6"/>
      <c r="VM2386" s="6"/>
      <c r="VN2386" s="6"/>
      <c r="VO2386" s="6"/>
      <c r="VP2386" s="6"/>
      <c r="VQ2386" s="6"/>
      <c r="VR2386" s="6"/>
      <c r="VS2386" s="6"/>
      <c r="VT2386" s="6"/>
      <c r="VU2386" s="6"/>
      <c r="VV2386" s="6"/>
      <c r="VW2386" s="6"/>
      <c r="VX2386" s="6"/>
      <c r="VY2386" s="6"/>
      <c r="VZ2386" s="6"/>
      <c r="WA2386" s="6"/>
      <c r="WB2386" s="6"/>
      <c r="WC2386" s="6"/>
      <c r="WD2386" s="6"/>
      <c r="WE2386" s="6"/>
      <c r="WF2386" s="6"/>
      <c r="WO2386" s="6"/>
      <c r="WP2386" s="6"/>
      <c r="WQ2386" s="6"/>
      <c r="WR2386" s="6"/>
      <c r="WS2386" s="6"/>
      <c r="WT2386" s="6"/>
      <c r="WU2386" s="6"/>
      <c r="WV2386" s="6"/>
      <c r="WW2386" s="6"/>
      <c r="WX2386" s="6"/>
      <c r="WY2386" s="6"/>
      <c r="WZ2386" s="6"/>
      <c r="XA2386" s="6"/>
      <c r="XB2386" s="6"/>
      <c r="XC2386" s="6"/>
      <c r="XD2386" s="6"/>
      <c r="XE2386" s="6"/>
      <c r="XF2386" s="6"/>
      <c r="XG2386" s="6"/>
      <c r="XH2386" s="6"/>
    </row>
    <row r="2387" spans="2:632" s="4" customFormat="1" x14ac:dyDescent="0.2">
      <c r="B2387" s="6"/>
      <c r="C2387" s="6"/>
      <c r="E2387" s="6"/>
      <c r="UH2387" s="6"/>
      <c r="UI2387" s="6"/>
      <c r="UJ2387" s="6"/>
      <c r="UK2387" s="6"/>
      <c r="UL2387" s="6"/>
      <c r="UM2387" s="6"/>
      <c r="UN2387" s="6"/>
      <c r="UO2387" s="6"/>
      <c r="UP2387" s="6"/>
      <c r="UQ2387" s="6"/>
      <c r="UR2387" s="6"/>
      <c r="US2387" s="6"/>
      <c r="UT2387" s="6"/>
      <c r="UU2387" s="6"/>
      <c r="UV2387" s="6"/>
      <c r="UW2387" s="6"/>
      <c r="UX2387" s="6"/>
      <c r="UY2387" s="6"/>
      <c r="UZ2387" s="6"/>
      <c r="VA2387" s="6"/>
      <c r="VM2387" s="6"/>
      <c r="VN2387" s="6"/>
      <c r="VO2387" s="6"/>
      <c r="VP2387" s="6"/>
      <c r="VQ2387" s="6"/>
      <c r="VR2387" s="6"/>
      <c r="VS2387" s="6"/>
      <c r="VT2387" s="6"/>
      <c r="VU2387" s="6"/>
      <c r="VV2387" s="6"/>
      <c r="VW2387" s="6"/>
      <c r="VX2387" s="6"/>
      <c r="VY2387" s="6"/>
      <c r="VZ2387" s="6"/>
      <c r="WA2387" s="6"/>
      <c r="WB2387" s="6"/>
      <c r="WC2387" s="6"/>
      <c r="WD2387" s="6"/>
      <c r="WE2387" s="6"/>
      <c r="WF2387" s="6"/>
      <c r="WO2387" s="6"/>
      <c r="WP2387" s="6"/>
      <c r="WQ2387" s="6"/>
      <c r="WR2387" s="6"/>
      <c r="WS2387" s="6"/>
      <c r="WT2387" s="6"/>
      <c r="WU2387" s="6"/>
      <c r="WV2387" s="6"/>
      <c r="WW2387" s="6"/>
      <c r="WX2387" s="6"/>
      <c r="WY2387" s="6"/>
      <c r="WZ2387" s="6"/>
      <c r="XA2387" s="6"/>
      <c r="XB2387" s="6"/>
      <c r="XC2387" s="6"/>
      <c r="XD2387" s="6"/>
      <c r="XE2387" s="6"/>
      <c r="XF2387" s="6"/>
      <c r="XG2387" s="6"/>
      <c r="XH2387" s="6"/>
    </row>
    <row r="2388" spans="2:632" s="4" customFormat="1" x14ac:dyDescent="0.2">
      <c r="B2388" s="6"/>
      <c r="C2388" s="6"/>
      <c r="E2388" s="6"/>
      <c r="UH2388" s="6"/>
      <c r="UI2388" s="6"/>
      <c r="UJ2388" s="6"/>
      <c r="UK2388" s="6"/>
      <c r="UL2388" s="6"/>
      <c r="UM2388" s="6"/>
      <c r="UN2388" s="6"/>
      <c r="UO2388" s="6"/>
      <c r="UP2388" s="6"/>
      <c r="UQ2388" s="6"/>
      <c r="UR2388" s="6"/>
      <c r="US2388" s="6"/>
      <c r="UT2388" s="6"/>
      <c r="UU2388" s="6"/>
      <c r="UV2388" s="6"/>
      <c r="UW2388" s="6"/>
      <c r="UX2388" s="6"/>
      <c r="UY2388" s="6"/>
      <c r="UZ2388" s="6"/>
      <c r="VA2388" s="6"/>
      <c r="VM2388" s="6"/>
      <c r="VN2388" s="6"/>
      <c r="VO2388" s="6"/>
      <c r="VP2388" s="6"/>
      <c r="VQ2388" s="6"/>
      <c r="VR2388" s="6"/>
      <c r="VS2388" s="6"/>
      <c r="VT2388" s="6"/>
      <c r="VU2388" s="6"/>
      <c r="VV2388" s="6"/>
      <c r="VW2388" s="6"/>
      <c r="VX2388" s="6"/>
      <c r="VY2388" s="6"/>
      <c r="VZ2388" s="6"/>
      <c r="WA2388" s="6"/>
      <c r="WB2388" s="6"/>
      <c r="WC2388" s="6"/>
      <c r="WD2388" s="6"/>
      <c r="WE2388" s="6"/>
      <c r="WF2388" s="6"/>
      <c r="WO2388" s="6"/>
      <c r="WP2388" s="6"/>
      <c r="WQ2388" s="6"/>
      <c r="WR2388" s="6"/>
      <c r="WS2388" s="6"/>
      <c r="WT2388" s="6"/>
      <c r="WU2388" s="6"/>
      <c r="WV2388" s="6"/>
      <c r="WW2388" s="6"/>
      <c r="WX2388" s="6"/>
      <c r="WY2388" s="6"/>
      <c r="WZ2388" s="6"/>
      <c r="XA2388" s="6"/>
      <c r="XB2388" s="6"/>
      <c r="XC2388" s="6"/>
      <c r="XD2388" s="6"/>
      <c r="XE2388" s="6"/>
      <c r="XF2388" s="6"/>
      <c r="XG2388" s="6"/>
      <c r="XH2388" s="6"/>
    </row>
    <row r="2389" spans="2:632" s="4" customFormat="1" x14ac:dyDescent="0.2">
      <c r="B2389" s="6"/>
      <c r="C2389" s="6"/>
      <c r="E2389" s="6"/>
      <c r="UH2389" s="6"/>
      <c r="UI2389" s="6"/>
      <c r="UJ2389" s="6"/>
      <c r="UK2389" s="6"/>
      <c r="UL2389" s="6"/>
      <c r="UM2389" s="6"/>
      <c r="UN2389" s="6"/>
      <c r="UO2389" s="6"/>
      <c r="UP2389" s="6"/>
      <c r="UQ2389" s="6"/>
      <c r="UR2389" s="6"/>
      <c r="US2389" s="6"/>
      <c r="UT2389" s="6"/>
      <c r="UU2389" s="6"/>
      <c r="UV2389" s="6"/>
      <c r="UW2389" s="6"/>
      <c r="UX2389" s="6"/>
      <c r="UY2389" s="6"/>
      <c r="UZ2389" s="6"/>
      <c r="VA2389" s="6"/>
      <c r="VM2389" s="6"/>
      <c r="VN2389" s="6"/>
      <c r="VO2389" s="6"/>
      <c r="VP2389" s="6"/>
      <c r="VQ2389" s="6"/>
      <c r="VR2389" s="6"/>
      <c r="VS2389" s="6"/>
      <c r="VT2389" s="6"/>
      <c r="VU2389" s="6"/>
      <c r="VV2389" s="6"/>
      <c r="VW2389" s="6"/>
      <c r="VX2389" s="6"/>
      <c r="VY2389" s="6"/>
      <c r="VZ2389" s="6"/>
      <c r="WA2389" s="6"/>
      <c r="WB2389" s="6"/>
      <c r="WC2389" s="6"/>
      <c r="WD2389" s="6"/>
      <c r="WE2389" s="6"/>
      <c r="WF2389" s="6"/>
      <c r="WO2389" s="6"/>
      <c r="WP2389" s="6"/>
      <c r="WQ2389" s="6"/>
      <c r="WR2389" s="6"/>
      <c r="WS2389" s="6"/>
      <c r="WT2389" s="6"/>
      <c r="WU2389" s="6"/>
      <c r="WV2389" s="6"/>
      <c r="WW2389" s="6"/>
      <c r="WX2389" s="6"/>
      <c r="WY2389" s="6"/>
      <c r="WZ2389" s="6"/>
      <c r="XA2389" s="6"/>
      <c r="XB2389" s="6"/>
      <c r="XC2389" s="6"/>
      <c r="XD2389" s="6"/>
      <c r="XE2389" s="6"/>
      <c r="XF2389" s="6"/>
      <c r="XG2389" s="6"/>
      <c r="XH2389" s="6"/>
    </row>
    <row r="2390" spans="2:632" s="4" customFormat="1" x14ac:dyDescent="0.2">
      <c r="B2390" s="6"/>
      <c r="C2390" s="6"/>
      <c r="E2390" s="6"/>
      <c r="UH2390" s="6"/>
      <c r="UI2390" s="6"/>
      <c r="UJ2390" s="6"/>
      <c r="UK2390" s="6"/>
      <c r="UL2390" s="6"/>
      <c r="UM2390" s="6"/>
      <c r="UN2390" s="6"/>
      <c r="UO2390" s="6"/>
      <c r="UP2390" s="6"/>
      <c r="UQ2390" s="6"/>
      <c r="UR2390" s="6"/>
      <c r="US2390" s="6"/>
      <c r="UT2390" s="6"/>
      <c r="UU2390" s="6"/>
      <c r="UV2390" s="6"/>
      <c r="UW2390" s="6"/>
      <c r="UX2390" s="6"/>
      <c r="UY2390" s="6"/>
      <c r="UZ2390" s="6"/>
      <c r="VA2390" s="6"/>
      <c r="VM2390" s="6"/>
      <c r="VN2390" s="6"/>
      <c r="VO2390" s="6"/>
      <c r="VP2390" s="6"/>
      <c r="VQ2390" s="6"/>
      <c r="VR2390" s="6"/>
      <c r="VS2390" s="6"/>
      <c r="VT2390" s="6"/>
      <c r="VU2390" s="6"/>
      <c r="VV2390" s="6"/>
      <c r="VW2390" s="6"/>
      <c r="VX2390" s="6"/>
      <c r="VY2390" s="6"/>
      <c r="VZ2390" s="6"/>
      <c r="WA2390" s="6"/>
      <c r="WB2390" s="6"/>
      <c r="WC2390" s="6"/>
      <c r="WD2390" s="6"/>
      <c r="WE2390" s="6"/>
      <c r="WF2390" s="6"/>
      <c r="WO2390" s="6"/>
      <c r="WP2390" s="6"/>
      <c r="WQ2390" s="6"/>
      <c r="WR2390" s="6"/>
      <c r="WS2390" s="6"/>
      <c r="WT2390" s="6"/>
      <c r="WU2390" s="6"/>
      <c r="WV2390" s="6"/>
      <c r="WW2390" s="6"/>
      <c r="WX2390" s="6"/>
      <c r="WY2390" s="6"/>
      <c r="WZ2390" s="6"/>
      <c r="XA2390" s="6"/>
      <c r="XB2390" s="6"/>
      <c r="XC2390" s="6"/>
      <c r="XD2390" s="6"/>
      <c r="XE2390" s="6"/>
      <c r="XF2390" s="6"/>
      <c r="XG2390" s="6"/>
      <c r="XH2390" s="6"/>
    </row>
    <row r="2391" spans="2:632" s="4" customFormat="1" x14ac:dyDescent="0.2">
      <c r="B2391" s="6"/>
      <c r="C2391" s="6"/>
      <c r="E2391" s="6"/>
      <c r="UH2391" s="6"/>
      <c r="UI2391" s="6"/>
      <c r="UJ2391" s="6"/>
      <c r="UK2391" s="6"/>
      <c r="UL2391" s="6"/>
      <c r="UM2391" s="6"/>
      <c r="UN2391" s="6"/>
      <c r="UO2391" s="6"/>
      <c r="UP2391" s="6"/>
      <c r="UQ2391" s="6"/>
      <c r="UR2391" s="6"/>
      <c r="US2391" s="6"/>
      <c r="UT2391" s="6"/>
      <c r="UU2391" s="6"/>
      <c r="UV2391" s="6"/>
      <c r="UW2391" s="6"/>
      <c r="UX2391" s="6"/>
      <c r="UY2391" s="6"/>
      <c r="UZ2391" s="6"/>
      <c r="VA2391" s="6"/>
      <c r="VM2391" s="6"/>
      <c r="VN2391" s="6"/>
      <c r="VO2391" s="6"/>
      <c r="VP2391" s="6"/>
      <c r="VQ2391" s="6"/>
      <c r="VR2391" s="6"/>
      <c r="VS2391" s="6"/>
      <c r="VT2391" s="6"/>
      <c r="VU2391" s="6"/>
      <c r="VV2391" s="6"/>
      <c r="VW2391" s="6"/>
      <c r="VX2391" s="6"/>
      <c r="VY2391" s="6"/>
      <c r="VZ2391" s="6"/>
      <c r="WA2391" s="6"/>
      <c r="WB2391" s="6"/>
      <c r="WC2391" s="6"/>
      <c r="WD2391" s="6"/>
      <c r="WE2391" s="6"/>
      <c r="WF2391" s="6"/>
      <c r="WO2391" s="6"/>
      <c r="WP2391" s="6"/>
      <c r="WQ2391" s="6"/>
      <c r="WR2391" s="6"/>
      <c r="WS2391" s="6"/>
      <c r="WT2391" s="6"/>
      <c r="WU2391" s="6"/>
      <c r="WV2391" s="6"/>
      <c r="WW2391" s="6"/>
      <c r="WX2391" s="6"/>
      <c r="WY2391" s="6"/>
      <c r="WZ2391" s="6"/>
      <c r="XA2391" s="6"/>
      <c r="XB2391" s="6"/>
      <c r="XC2391" s="6"/>
      <c r="XD2391" s="6"/>
      <c r="XE2391" s="6"/>
      <c r="XF2391" s="6"/>
      <c r="XG2391" s="6"/>
      <c r="XH2391" s="6"/>
    </row>
    <row r="2392" spans="2:632" s="4" customFormat="1" x14ac:dyDescent="0.2">
      <c r="B2392" s="6"/>
      <c r="C2392" s="6"/>
      <c r="E2392" s="6"/>
      <c r="UH2392" s="6"/>
      <c r="UI2392" s="6"/>
      <c r="UJ2392" s="6"/>
      <c r="UK2392" s="6"/>
      <c r="UL2392" s="6"/>
      <c r="UM2392" s="6"/>
      <c r="UN2392" s="6"/>
      <c r="UO2392" s="6"/>
      <c r="UP2392" s="6"/>
      <c r="UQ2392" s="6"/>
      <c r="UR2392" s="6"/>
      <c r="US2392" s="6"/>
      <c r="UT2392" s="6"/>
      <c r="UU2392" s="6"/>
      <c r="UV2392" s="6"/>
      <c r="UW2392" s="6"/>
      <c r="UX2392" s="6"/>
      <c r="UY2392" s="6"/>
      <c r="UZ2392" s="6"/>
      <c r="VA2392" s="6"/>
      <c r="VM2392" s="6"/>
      <c r="VN2392" s="6"/>
      <c r="VO2392" s="6"/>
      <c r="VP2392" s="6"/>
      <c r="VQ2392" s="6"/>
      <c r="VR2392" s="6"/>
      <c r="VS2392" s="6"/>
      <c r="VT2392" s="6"/>
      <c r="VU2392" s="6"/>
      <c r="VV2392" s="6"/>
      <c r="VW2392" s="6"/>
      <c r="VX2392" s="6"/>
      <c r="VY2392" s="6"/>
      <c r="VZ2392" s="6"/>
      <c r="WA2392" s="6"/>
      <c r="WB2392" s="6"/>
      <c r="WC2392" s="6"/>
      <c r="WD2392" s="6"/>
      <c r="WE2392" s="6"/>
      <c r="WF2392" s="6"/>
      <c r="WO2392" s="6"/>
      <c r="WP2392" s="6"/>
      <c r="WQ2392" s="6"/>
      <c r="WR2392" s="6"/>
      <c r="WS2392" s="6"/>
      <c r="WT2392" s="6"/>
      <c r="WU2392" s="6"/>
      <c r="WV2392" s="6"/>
      <c r="WW2392" s="6"/>
      <c r="WX2392" s="6"/>
      <c r="WY2392" s="6"/>
      <c r="WZ2392" s="6"/>
      <c r="XA2392" s="6"/>
      <c r="XB2392" s="6"/>
      <c r="XC2392" s="6"/>
      <c r="XD2392" s="6"/>
      <c r="XE2392" s="6"/>
      <c r="XF2392" s="6"/>
      <c r="XG2392" s="6"/>
      <c r="XH2392" s="6"/>
    </row>
    <row r="2393" spans="2:632" s="4" customFormat="1" x14ac:dyDescent="0.2">
      <c r="B2393" s="6"/>
      <c r="C2393" s="6"/>
      <c r="E2393" s="6"/>
      <c r="UH2393" s="6"/>
      <c r="UI2393" s="6"/>
      <c r="UJ2393" s="6"/>
      <c r="UK2393" s="6"/>
      <c r="UL2393" s="6"/>
      <c r="UM2393" s="6"/>
      <c r="UN2393" s="6"/>
      <c r="UO2393" s="6"/>
      <c r="UP2393" s="6"/>
      <c r="UQ2393" s="6"/>
      <c r="UR2393" s="6"/>
      <c r="US2393" s="6"/>
      <c r="UT2393" s="6"/>
      <c r="UU2393" s="6"/>
      <c r="UV2393" s="6"/>
      <c r="UW2393" s="6"/>
      <c r="UX2393" s="6"/>
      <c r="UY2393" s="6"/>
      <c r="UZ2393" s="6"/>
      <c r="VA2393" s="6"/>
      <c r="VM2393" s="6"/>
      <c r="VN2393" s="6"/>
      <c r="VO2393" s="6"/>
      <c r="VP2393" s="6"/>
      <c r="VQ2393" s="6"/>
      <c r="VR2393" s="6"/>
      <c r="VS2393" s="6"/>
      <c r="VT2393" s="6"/>
      <c r="VU2393" s="6"/>
      <c r="VV2393" s="6"/>
      <c r="VW2393" s="6"/>
      <c r="VX2393" s="6"/>
      <c r="VY2393" s="6"/>
      <c r="VZ2393" s="6"/>
      <c r="WA2393" s="6"/>
      <c r="WB2393" s="6"/>
      <c r="WC2393" s="6"/>
      <c r="WD2393" s="6"/>
      <c r="WE2393" s="6"/>
      <c r="WF2393" s="6"/>
      <c r="WO2393" s="6"/>
      <c r="WP2393" s="6"/>
      <c r="WQ2393" s="6"/>
      <c r="WR2393" s="6"/>
      <c r="WS2393" s="6"/>
      <c r="WT2393" s="6"/>
      <c r="WU2393" s="6"/>
      <c r="WV2393" s="6"/>
      <c r="WW2393" s="6"/>
      <c r="WX2393" s="6"/>
      <c r="WY2393" s="6"/>
      <c r="WZ2393" s="6"/>
      <c r="XA2393" s="6"/>
      <c r="XB2393" s="6"/>
      <c r="XC2393" s="6"/>
      <c r="XD2393" s="6"/>
      <c r="XE2393" s="6"/>
      <c r="XF2393" s="6"/>
      <c r="XG2393" s="6"/>
      <c r="XH2393" s="6"/>
    </row>
    <row r="2394" spans="2:632" s="4" customFormat="1" x14ac:dyDescent="0.2">
      <c r="B2394" s="6"/>
      <c r="C2394" s="6"/>
      <c r="E2394" s="6"/>
      <c r="UH2394" s="6"/>
      <c r="UI2394" s="6"/>
      <c r="UJ2394" s="6"/>
      <c r="UK2394" s="6"/>
      <c r="UL2394" s="6"/>
      <c r="UM2394" s="6"/>
      <c r="UN2394" s="6"/>
      <c r="UO2394" s="6"/>
      <c r="UP2394" s="6"/>
      <c r="UQ2394" s="6"/>
      <c r="UR2394" s="6"/>
      <c r="US2394" s="6"/>
      <c r="UT2394" s="6"/>
      <c r="UU2394" s="6"/>
      <c r="UV2394" s="6"/>
      <c r="UW2394" s="6"/>
      <c r="UX2394" s="6"/>
      <c r="UY2394" s="6"/>
      <c r="UZ2394" s="6"/>
      <c r="VA2394" s="6"/>
      <c r="VM2394" s="6"/>
      <c r="VN2394" s="6"/>
      <c r="VO2394" s="6"/>
      <c r="VP2394" s="6"/>
      <c r="VQ2394" s="6"/>
      <c r="VR2394" s="6"/>
      <c r="VS2394" s="6"/>
      <c r="VT2394" s="6"/>
      <c r="VU2394" s="6"/>
      <c r="VV2394" s="6"/>
      <c r="VW2394" s="6"/>
      <c r="VX2394" s="6"/>
      <c r="VY2394" s="6"/>
      <c r="VZ2394" s="6"/>
      <c r="WA2394" s="6"/>
      <c r="WB2394" s="6"/>
      <c r="WC2394" s="6"/>
      <c r="WD2394" s="6"/>
      <c r="WE2394" s="6"/>
      <c r="WF2394" s="6"/>
      <c r="WO2394" s="6"/>
      <c r="WP2394" s="6"/>
      <c r="WQ2394" s="6"/>
      <c r="WR2394" s="6"/>
      <c r="WS2394" s="6"/>
      <c r="WT2394" s="6"/>
      <c r="WU2394" s="6"/>
      <c r="WV2394" s="6"/>
      <c r="WW2394" s="6"/>
      <c r="WX2394" s="6"/>
      <c r="WY2394" s="6"/>
      <c r="WZ2394" s="6"/>
      <c r="XA2394" s="6"/>
      <c r="XB2394" s="6"/>
      <c r="XC2394" s="6"/>
      <c r="XD2394" s="6"/>
      <c r="XE2394" s="6"/>
      <c r="XF2394" s="6"/>
      <c r="XG2394" s="6"/>
      <c r="XH2394" s="6"/>
    </row>
    <row r="2395" spans="2:632" s="4" customFormat="1" x14ac:dyDescent="0.2">
      <c r="B2395" s="6"/>
      <c r="C2395" s="6"/>
      <c r="E2395" s="6"/>
      <c r="UH2395" s="6"/>
      <c r="UI2395" s="6"/>
      <c r="UJ2395" s="6"/>
      <c r="UK2395" s="6"/>
      <c r="UL2395" s="6"/>
      <c r="UM2395" s="6"/>
      <c r="UN2395" s="6"/>
      <c r="UO2395" s="6"/>
      <c r="UP2395" s="6"/>
      <c r="UQ2395" s="6"/>
      <c r="UR2395" s="6"/>
      <c r="US2395" s="6"/>
      <c r="UT2395" s="6"/>
      <c r="UU2395" s="6"/>
      <c r="UV2395" s="6"/>
      <c r="UW2395" s="6"/>
      <c r="UX2395" s="6"/>
      <c r="UY2395" s="6"/>
      <c r="UZ2395" s="6"/>
      <c r="VA2395" s="6"/>
      <c r="VM2395" s="6"/>
      <c r="VN2395" s="6"/>
      <c r="VO2395" s="6"/>
      <c r="VP2395" s="6"/>
      <c r="VQ2395" s="6"/>
      <c r="VR2395" s="6"/>
      <c r="VS2395" s="6"/>
      <c r="VT2395" s="6"/>
      <c r="VU2395" s="6"/>
      <c r="VV2395" s="6"/>
      <c r="VW2395" s="6"/>
      <c r="VX2395" s="6"/>
      <c r="VY2395" s="6"/>
      <c r="VZ2395" s="6"/>
      <c r="WA2395" s="6"/>
      <c r="WB2395" s="6"/>
      <c r="WC2395" s="6"/>
      <c r="WD2395" s="6"/>
      <c r="WE2395" s="6"/>
      <c r="WF2395" s="6"/>
      <c r="WO2395" s="6"/>
      <c r="WP2395" s="6"/>
      <c r="WQ2395" s="6"/>
      <c r="WR2395" s="6"/>
      <c r="WS2395" s="6"/>
      <c r="WT2395" s="6"/>
      <c r="WU2395" s="6"/>
      <c r="WV2395" s="6"/>
      <c r="WW2395" s="6"/>
      <c r="WX2395" s="6"/>
      <c r="WY2395" s="6"/>
      <c r="WZ2395" s="6"/>
      <c r="XA2395" s="6"/>
      <c r="XB2395" s="6"/>
      <c r="XC2395" s="6"/>
      <c r="XD2395" s="6"/>
      <c r="XE2395" s="6"/>
      <c r="XF2395" s="6"/>
      <c r="XG2395" s="6"/>
      <c r="XH2395" s="6"/>
    </row>
    <row r="2396" spans="2:632" s="4" customFormat="1" x14ac:dyDescent="0.2">
      <c r="B2396" s="6"/>
      <c r="C2396" s="6"/>
      <c r="E2396" s="6"/>
      <c r="UH2396" s="6"/>
      <c r="UI2396" s="6"/>
      <c r="UJ2396" s="6"/>
      <c r="UK2396" s="6"/>
      <c r="UL2396" s="6"/>
      <c r="UM2396" s="6"/>
      <c r="UN2396" s="6"/>
      <c r="UO2396" s="6"/>
      <c r="UP2396" s="6"/>
      <c r="UQ2396" s="6"/>
      <c r="UR2396" s="6"/>
      <c r="US2396" s="6"/>
      <c r="UT2396" s="6"/>
      <c r="UU2396" s="6"/>
      <c r="UV2396" s="6"/>
      <c r="UW2396" s="6"/>
      <c r="UX2396" s="6"/>
      <c r="UY2396" s="6"/>
      <c r="UZ2396" s="6"/>
      <c r="VA2396" s="6"/>
      <c r="VM2396" s="6"/>
      <c r="VN2396" s="6"/>
      <c r="VO2396" s="6"/>
      <c r="VP2396" s="6"/>
      <c r="VQ2396" s="6"/>
      <c r="VR2396" s="6"/>
      <c r="VS2396" s="6"/>
      <c r="VT2396" s="6"/>
      <c r="VU2396" s="6"/>
      <c r="VV2396" s="6"/>
      <c r="VW2396" s="6"/>
      <c r="VX2396" s="6"/>
      <c r="VY2396" s="6"/>
      <c r="VZ2396" s="6"/>
      <c r="WA2396" s="6"/>
      <c r="WB2396" s="6"/>
      <c r="WC2396" s="6"/>
      <c r="WD2396" s="6"/>
      <c r="WE2396" s="6"/>
      <c r="WF2396" s="6"/>
      <c r="WO2396" s="6"/>
      <c r="WP2396" s="6"/>
      <c r="WQ2396" s="6"/>
      <c r="WR2396" s="6"/>
      <c r="WS2396" s="6"/>
      <c r="WT2396" s="6"/>
      <c r="WU2396" s="6"/>
      <c r="WV2396" s="6"/>
      <c r="WW2396" s="6"/>
      <c r="WX2396" s="6"/>
      <c r="WY2396" s="6"/>
      <c r="WZ2396" s="6"/>
      <c r="XA2396" s="6"/>
      <c r="XB2396" s="6"/>
      <c r="XC2396" s="6"/>
      <c r="XD2396" s="6"/>
      <c r="XE2396" s="6"/>
      <c r="XF2396" s="6"/>
      <c r="XG2396" s="6"/>
      <c r="XH2396" s="6"/>
    </row>
    <row r="2397" spans="2:632" s="4" customFormat="1" x14ac:dyDescent="0.2">
      <c r="B2397" s="6"/>
      <c r="C2397" s="6"/>
      <c r="E2397" s="6"/>
      <c r="UH2397" s="6"/>
      <c r="UI2397" s="6"/>
      <c r="UJ2397" s="6"/>
      <c r="UK2397" s="6"/>
      <c r="UL2397" s="6"/>
      <c r="UM2397" s="6"/>
      <c r="UN2397" s="6"/>
      <c r="UO2397" s="6"/>
      <c r="UP2397" s="6"/>
      <c r="UQ2397" s="6"/>
      <c r="UR2397" s="6"/>
      <c r="US2397" s="6"/>
      <c r="UT2397" s="6"/>
      <c r="UU2397" s="6"/>
      <c r="UV2397" s="6"/>
      <c r="UW2397" s="6"/>
      <c r="UX2397" s="6"/>
      <c r="UY2397" s="6"/>
      <c r="UZ2397" s="6"/>
      <c r="VA2397" s="6"/>
      <c r="VM2397" s="6"/>
      <c r="VN2397" s="6"/>
      <c r="VO2397" s="6"/>
      <c r="VP2397" s="6"/>
      <c r="VQ2397" s="6"/>
      <c r="VR2397" s="6"/>
      <c r="VS2397" s="6"/>
      <c r="VT2397" s="6"/>
      <c r="VU2397" s="6"/>
      <c r="VV2397" s="6"/>
      <c r="VW2397" s="6"/>
      <c r="VX2397" s="6"/>
      <c r="VY2397" s="6"/>
      <c r="VZ2397" s="6"/>
      <c r="WA2397" s="6"/>
      <c r="WB2397" s="6"/>
      <c r="WC2397" s="6"/>
      <c r="WD2397" s="6"/>
      <c r="WE2397" s="6"/>
      <c r="WF2397" s="6"/>
      <c r="WO2397" s="6"/>
      <c r="WP2397" s="6"/>
      <c r="WQ2397" s="6"/>
      <c r="WR2397" s="6"/>
      <c r="WS2397" s="6"/>
      <c r="WT2397" s="6"/>
      <c r="WU2397" s="6"/>
      <c r="WV2397" s="6"/>
      <c r="WW2397" s="6"/>
      <c r="WX2397" s="6"/>
      <c r="WY2397" s="6"/>
      <c r="WZ2397" s="6"/>
      <c r="XA2397" s="6"/>
      <c r="XB2397" s="6"/>
      <c r="XC2397" s="6"/>
      <c r="XD2397" s="6"/>
      <c r="XE2397" s="6"/>
      <c r="XF2397" s="6"/>
      <c r="XG2397" s="6"/>
      <c r="XH2397" s="6"/>
    </row>
    <row r="2398" spans="2:632" s="4" customFormat="1" x14ac:dyDescent="0.2">
      <c r="B2398" s="6"/>
      <c r="C2398" s="6"/>
      <c r="E2398" s="6"/>
      <c r="UH2398" s="6"/>
      <c r="UI2398" s="6"/>
      <c r="UJ2398" s="6"/>
      <c r="UK2398" s="6"/>
      <c r="UL2398" s="6"/>
      <c r="UM2398" s="6"/>
      <c r="UN2398" s="6"/>
      <c r="UO2398" s="6"/>
      <c r="UP2398" s="6"/>
      <c r="UQ2398" s="6"/>
      <c r="UR2398" s="6"/>
      <c r="US2398" s="6"/>
      <c r="UT2398" s="6"/>
      <c r="UU2398" s="6"/>
      <c r="UV2398" s="6"/>
      <c r="UW2398" s="6"/>
      <c r="UX2398" s="6"/>
      <c r="UY2398" s="6"/>
      <c r="UZ2398" s="6"/>
      <c r="VA2398" s="6"/>
      <c r="VM2398" s="6"/>
      <c r="VN2398" s="6"/>
      <c r="VO2398" s="6"/>
      <c r="VP2398" s="6"/>
      <c r="VQ2398" s="6"/>
      <c r="VR2398" s="6"/>
      <c r="VS2398" s="6"/>
      <c r="VT2398" s="6"/>
      <c r="VU2398" s="6"/>
      <c r="VV2398" s="6"/>
      <c r="VW2398" s="6"/>
      <c r="VX2398" s="6"/>
      <c r="VY2398" s="6"/>
      <c r="VZ2398" s="6"/>
      <c r="WA2398" s="6"/>
      <c r="WB2398" s="6"/>
      <c r="WC2398" s="6"/>
      <c r="WD2398" s="6"/>
      <c r="WE2398" s="6"/>
      <c r="WF2398" s="6"/>
      <c r="WO2398" s="6"/>
      <c r="WP2398" s="6"/>
      <c r="WQ2398" s="6"/>
      <c r="WR2398" s="6"/>
      <c r="WS2398" s="6"/>
      <c r="WT2398" s="6"/>
      <c r="WU2398" s="6"/>
      <c r="WV2398" s="6"/>
      <c r="WW2398" s="6"/>
      <c r="WX2398" s="6"/>
      <c r="WY2398" s="6"/>
      <c r="WZ2398" s="6"/>
      <c r="XA2398" s="6"/>
      <c r="XB2398" s="6"/>
      <c r="XC2398" s="6"/>
      <c r="XD2398" s="6"/>
      <c r="XE2398" s="6"/>
      <c r="XF2398" s="6"/>
      <c r="XG2398" s="6"/>
      <c r="XH2398" s="6"/>
    </row>
  </sheetData>
  <autoFilter ref="A5:XT560" xr:uid="{00000000-0001-0000-0000-000000000000}">
    <filterColumn colId="1">
      <filters>
        <filter val="Activo"/>
      </filters>
    </filterColumn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2" showButton="0"/>
    <filterColumn colId="33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9" showButton="0"/>
    <filterColumn colId="370" showButton="0"/>
    <filterColumn colId="371" showButton="0"/>
    <filterColumn colId="372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400" showButton="0"/>
    <filterColumn colId="401" showButton="0"/>
    <filterColumn colId="402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1" showButton="0"/>
    <filterColumn colId="432" showButton="0"/>
    <filterColumn colId="433" showButton="0"/>
    <filterColumn colId="434" showButton="0"/>
    <filterColumn colId="435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5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1" showButton="0"/>
    <filterColumn colId="462" showButton="0"/>
    <filterColumn colId="463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2" showButton="0"/>
    <filterColumn colId="493" showButton="0"/>
    <filterColumn colId="494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7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2" showButton="0"/>
    <filterColumn colId="523" showButton="0"/>
    <filterColumn colId="524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3" showButton="0"/>
    <filterColumn colId="554" showButton="0"/>
    <filterColumn colId="555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7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2" showButton="0"/>
    <filterColumn colId="584" showButton="0"/>
    <filterColumn colId="585" showButton="0"/>
    <filterColumn colId="586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2" showButton="0"/>
    <filterColumn colId="613" showButton="0"/>
    <filterColumn colId="614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27" showButton="0"/>
    <filterColumn colId="628" showButton="0"/>
    <filterColumn colId="629" showButton="0"/>
    <filterColumn colId="630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</autoFilter>
  <mergeCells count="40">
    <mergeCell ref="VM5:WN5"/>
    <mergeCell ref="WO5:XS5"/>
    <mergeCell ref="JS5:KV5"/>
    <mergeCell ref="UH5:VL5"/>
    <mergeCell ref="QT5:RX5"/>
    <mergeCell ref="RY5:TB5"/>
    <mergeCell ref="PP5:QS5"/>
    <mergeCell ref="TC5:UG5"/>
    <mergeCell ref="AJ5:BN5"/>
    <mergeCell ref="MB5:NE5"/>
    <mergeCell ref="BO5:CR5"/>
    <mergeCell ref="CS5:DW5"/>
    <mergeCell ref="GG5:HK5"/>
    <mergeCell ref="HL5:IM5"/>
    <mergeCell ref="IN5:JR5"/>
    <mergeCell ref="DX5:FA5"/>
    <mergeCell ref="FB5:GF5"/>
    <mergeCell ref="KW5:MA5"/>
    <mergeCell ref="S5:S7"/>
    <mergeCell ref="U5:U7"/>
    <mergeCell ref="V5:V7"/>
    <mergeCell ref="Z5:AF5"/>
    <mergeCell ref="X5:X7"/>
    <mergeCell ref="T5:T7"/>
    <mergeCell ref="N5:N7"/>
    <mergeCell ref="B5:B7"/>
    <mergeCell ref="XT5:XT7"/>
    <mergeCell ref="Q5:Q7"/>
    <mergeCell ref="W5:W7"/>
    <mergeCell ref="Y5:Y7"/>
    <mergeCell ref="C5:C7"/>
    <mergeCell ref="NF5:OJ5"/>
    <mergeCell ref="H5:H7"/>
    <mergeCell ref="G5:G7"/>
    <mergeCell ref="AG5:AI5"/>
    <mergeCell ref="E5:E7"/>
    <mergeCell ref="F5:F7"/>
    <mergeCell ref="D5:D7"/>
    <mergeCell ref="R5:R7"/>
    <mergeCell ref="OK5:PO5"/>
  </mergeCells>
  <conditionalFormatting sqref="H8:P8 P9:P369 P382:P383 P385:P388 P392 P394:P395 P398:P399 P401 P408:P409 P418 P420 P426 P432 P434 P439:P442 P444 P449 P451:P456 P460:P461 P467 P472:P473 P475:P476 P483:P486 P491 P498 P504:P507 P514:P515 P518 P521:P522 P524 P527:P529 P533 P537 P539 P541 P543 P546 P549 P552 P556 H9:M369 I382:M383 I385:M388 I392:M392 I394:M395 I398:M399 I401:M401 I408:M409 I418:M418 I420:M420 I426:M426 I432:M432 I434:M434 I439:M442 I444:M444 I449:M449 I451:M456 I460:M461 I467:M467 I472:M473 I475:M476 I483:M486 I491:M491 I498:M498 I504:M507 I514:M515 I518:M518 I521:M522 I524:M524 I527:M529 I533:M533 I537:M537 I539:M539 I541:M541 I543:M543 I546:M546 I549:M549 I552:M552 I556:M556 N8:O560">
    <cfRule type="duplicateValues" dxfId="7" priority="1197"/>
    <cfRule type="duplicateValues" dxfId="6" priority="1198"/>
  </conditionalFormatting>
  <conditionalFormatting sqref="H8:P8 P9:P557 H9:M557 N8:O560">
    <cfRule type="duplicateValues" dxfId="5" priority="1208"/>
    <cfRule type="duplicateValues" dxfId="4" priority="1209"/>
    <cfRule type="duplicateValues" dxfId="3" priority="1210"/>
    <cfRule type="duplicateValues" dxfId="2" priority="1211"/>
    <cfRule type="duplicateValues" dxfId="1" priority="1212"/>
  </conditionalFormatting>
  <conditionalFormatting sqref="Y8:Y558">
    <cfRule type="cellIs" dxfId="0" priority="44" operator="greaterThan">
      <formula>0</formula>
    </cfRule>
  </conditionalFormatting>
  <hyperlinks>
    <hyperlink ref="O49" r:id="rId1" xr:uid="{66012D60-08BE-4B31-8351-1B594EECC551}"/>
    <hyperlink ref="O87" r:id="rId2" xr:uid="{4B9C32FB-A78A-4E92-99A1-CE28A788987D}"/>
    <hyperlink ref="O89" r:id="rId3" xr:uid="{784C8A5E-9594-4AED-9669-FFD70AA94221}"/>
    <hyperlink ref="O148" r:id="rId4" xr:uid="{C6D8C3B9-2CEC-4FC2-B67B-43D1B89B63CE}"/>
    <hyperlink ref="O277" r:id="rId5" xr:uid="{BDC8AD66-32C2-48F4-B80B-B039167CA5A1}"/>
    <hyperlink ref="O286" r:id="rId6" xr:uid="{A8C91B0A-12E1-48C0-84B8-723AC858B00A}"/>
    <hyperlink ref="O303" r:id="rId7" xr:uid="{1703F5AE-967A-4BAA-A0EE-A1407ED70274}"/>
    <hyperlink ref="O353" r:id="rId8" xr:uid="{0AA6A386-8AFC-48A0-914A-6C8AD37CB812}"/>
    <hyperlink ref="O440" r:id="rId9" xr:uid="{30B971C7-48FE-4D4C-A546-E2EDAB1D0E94}"/>
    <hyperlink ref="O441" r:id="rId10" xr:uid="{02FEFFCA-7CA0-43AE-A5F7-F676A41C5964}"/>
    <hyperlink ref="O442" r:id="rId11" xr:uid="{CD8432A1-7C0E-4806-A6DB-9743E3EC0A97}"/>
    <hyperlink ref="O507" r:id="rId12" xr:uid="{30FFE40E-AE79-4D68-910C-A9089BCDAC77}"/>
  </hyperlinks>
  <pageMargins left="0.7" right="0.7" top="0.75" bottom="0.75" header="0.3" footer="0.3"/>
  <pageSetup paperSize="9" orientation="portrait" r:id="rId13"/>
  <ignoredErrors>
    <ignoredError sqref="FB559:GF559 GG559:HK559 HM559:IM559 IN559:JR559" formulaRange="1"/>
  </ignoredErrors>
  <drawing r:id="rId14"/>
  <legacy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VACACIONES PERSONAL SALESLAND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Sosa Alvarado Jaime Vinicio</dc:creator>
  <cp:lastModifiedBy>user</cp:lastModifiedBy>
  <dcterms:created xsi:type="dcterms:W3CDTF">2021-03-19T20:43:51Z</dcterms:created>
  <dcterms:modified xsi:type="dcterms:W3CDTF">2023-04-12T17:06:14Z</dcterms:modified>
</cp:coreProperties>
</file>