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an Carles Gil\Dropbox\EEE EMPRESA\2019-20\Vídeos classes Empresa\"/>
    </mc:Choice>
  </mc:AlternateContent>
  <bookViews>
    <workbookView xWindow="0" yWindow="0" windowWidth="19200" windowHeight="8130"/>
  </bookViews>
  <sheets>
    <sheet name="VAN-TIR" sheetId="1" r:id="rId1"/>
    <sheet name="F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2" l="1"/>
  <c r="B14" i="2"/>
  <c r="B13" i="2"/>
  <c r="B12" i="2"/>
  <c r="B7" i="2"/>
  <c r="B11" i="2" s="1"/>
  <c r="B11" i="1"/>
  <c r="E7" i="1"/>
  <c r="B13" i="1"/>
  <c r="F7" i="1"/>
  <c r="D7" i="1"/>
  <c r="C7" i="1"/>
  <c r="B7" i="1"/>
  <c r="G6" i="1"/>
  <c r="G7" i="1" l="1"/>
</calcChain>
</file>

<file path=xl/sharedStrings.xml><?xml version="1.0" encoding="utf-8"?>
<sst xmlns="http://schemas.openxmlformats.org/spreadsheetml/2006/main" count="30" uniqueCount="28">
  <si>
    <t>i = td</t>
  </si>
  <si>
    <t>Període</t>
  </si>
  <si>
    <t>Suma</t>
  </si>
  <si>
    <t>FN</t>
  </si>
  <si>
    <t>VA</t>
  </si>
  <si>
    <t>VAN</t>
  </si>
  <si>
    <t>&gt; 0</t>
  </si>
  <si>
    <t>Convé invertir</t>
  </si>
  <si>
    <t>TIR</t>
  </si>
  <si>
    <t>&gt; td</t>
  </si>
  <si>
    <t>Exemple d'anàlisi d'inversions amb Excel</t>
  </si>
  <si>
    <t>FN= Cobr. - Pag. =</t>
  </si>
  <si>
    <t>BAI - Impost Societats + Amortitzacions</t>
  </si>
  <si>
    <t>Ingressos</t>
  </si>
  <si>
    <t>Personal</t>
  </si>
  <si>
    <t>Mat.primeres</t>
  </si>
  <si>
    <t>Energia</t>
  </si>
  <si>
    <t>Altres costos var.</t>
  </si>
  <si>
    <t>Amortitzacions</t>
  </si>
  <si>
    <t>Lloguers</t>
  </si>
  <si>
    <t>Altres costos fixos</t>
  </si>
  <si>
    <t>B.A.I</t>
  </si>
  <si>
    <t>M.C.</t>
  </si>
  <si>
    <t>Impost Societats (25%)</t>
  </si>
  <si>
    <t>Benefici net (B)</t>
  </si>
  <si>
    <t>No es paguen. Es van pagar les inversions en el seu dia</t>
  </si>
  <si>
    <t>Flux net de caixa (F)</t>
  </si>
  <si>
    <t>Amortització = Inversió / anys de vida útil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</si>
</sst>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#,##0.00\ &quot;€&quot;;[Red]\-#,##0.00\ &quot;€&quot;"/>
    <numFmt numFmtId="164" formatCode="0.0%"/>
    <numFmt numFmtId="165" formatCode="0.0"/>
    <numFmt numFmtId="166" formatCode="#,##0.0\ &quot;€&quot;;[Red]\-#,##0.0\ &quot;€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64" fontId="1" fillId="0" borderId="0" xfId="1" applyNumberFormat="1" applyFont="1"/>
    <xf numFmtId="165" fontId="0" fillId="0" borderId="0" xfId="0" applyNumberFormat="1"/>
    <xf numFmtId="166" fontId="0" fillId="0" borderId="0" xfId="0" applyNumberFormat="1"/>
    <xf numFmtId="8" fontId="0" fillId="0" borderId="0" xfId="0" applyNumberFormat="1"/>
    <xf numFmtId="0" fontId="2" fillId="0" borderId="0" xfId="0" applyFont="1" applyAlignment="1">
      <alignment horizontal="right"/>
    </xf>
    <xf numFmtId="165" fontId="2" fillId="0" borderId="0" xfId="0" applyNumberFormat="1" applyFont="1"/>
    <xf numFmtId="0" fontId="0" fillId="0" borderId="0" xfId="0" applyFont="1"/>
    <xf numFmtId="3" fontId="2" fillId="0" borderId="0" xfId="0" applyNumberFormat="1" applyFont="1"/>
    <xf numFmtId="3" fontId="0" fillId="0" borderId="0" xfId="0" applyNumberFormat="1"/>
    <xf numFmtId="3" fontId="0" fillId="0" borderId="0" xfId="0" quotePrefix="1" applyNumberFormat="1"/>
  </cellXfs>
  <cellStyles count="2">
    <cellStyle name="Normal" xfId="0" builtinId="0"/>
    <cellStyle name="Percentat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l'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zoomScale="230" zoomScaleNormal="230" workbookViewId="0">
      <selection activeCell="B3" sqref="B3"/>
    </sheetView>
  </sheetViews>
  <sheetFormatPr defaultRowHeight="15" x14ac:dyDescent="0.25"/>
  <cols>
    <col min="1" max="1" width="16.5703125" customWidth="1"/>
  </cols>
  <sheetData>
    <row r="1" spans="1:7" x14ac:dyDescent="0.25">
      <c r="A1" s="1" t="s">
        <v>10</v>
      </c>
    </row>
    <row r="3" spans="1:7" x14ac:dyDescent="0.25">
      <c r="A3" s="8" t="s">
        <v>0</v>
      </c>
      <c r="B3" s="2">
        <v>0.05</v>
      </c>
    </row>
    <row r="5" spans="1:7" x14ac:dyDescent="0.25">
      <c r="A5" t="s">
        <v>1</v>
      </c>
      <c r="B5">
        <v>0</v>
      </c>
      <c r="C5">
        <v>1</v>
      </c>
      <c r="D5">
        <v>2</v>
      </c>
      <c r="E5">
        <v>3</v>
      </c>
      <c r="F5">
        <v>4</v>
      </c>
      <c r="G5" s="6" t="s">
        <v>2</v>
      </c>
    </row>
    <row r="6" spans="1:7" x14ac:dyDescent="0.25">
      <c r="A6" t="s">
        <v>3</v>
      </c>
      <c r="B6" s="3">
        <v>-2000</v>
      </c>
      <c r="C6" s="3">
        <v>400</v>
      </c>
      <c r="D6" s="3">
        <v>700</v>
      </c>
      <c r="E6" s="3">
        <v>800</v>
      </c>
      <c r="F6" s="3">
        <v>800</v>
      </c>
      <c r="G6" s="7">
        <f>SUM(B6:F6)</f>
        <v>700</v>
      </c>
    </row>
    <row r="7" spans="1:7" x14ac:dyDescent="0.25">
      <c r="A7" t="s">
        <v>4</v>
      </c>
      <c r="B7" s="3">
        <f>+B6/(1+$B$3)^B5</f>
        <v>-2000</v>
      </c>
      <c r="C7" s="3">
        <f>+C6/(1+$B$3)^C5</f>
        <v>380.95238095238096</v>
      </c>
      <c r="D7" s="3">
        <f>+D6/(1+$B$3)^D5</f>
        <v>634.92063492063494</v>
      </c>
      <c r="E7" s="3">
        <f>+E6/(1+$B$3)^E5</f>
        <v>691.07007882518076</v>
      </c>
      <c r="F7" s="3">
        <f>+F6/(1+$B$3)^F5</f>
        <v>658.1619798335056</v>
      </c>
      <c r="G7" s="7">
        <f>SUM(B7:F7)</f>
        <v>365.10507453170226</v>
      </c>
    </row>
    <row r="9" spans="1:7" x14ac:dyDescent="0.25">
      <c r="A9" t="s">
        <v>11</v>
      </c>
      <c r="B9" t="s">
        <v>12</v>
      </c>
    </row>
    <row r="11" spans="1:7" x14ac:dyDescent="0.25">
      <c r="A11" t="s">
        <v>5</v>
      </c>
      <c r="B11" s="4">
        <f>B6+NPV(B3,C6:F6)</f>
        <v>365.10507453170203</v>
      </c>
      <c r="C11" s="5" t="s">
        <v>6</v>
      </c>
      <c r="D11" t="s">
        <v>7</v>
      </c>
    </row>
    <row r="13" spans="1:7" x14ac:dyDescent="0.25">
      <c r="A13" t="s">
        <v>8</v>
      </c>
      <c r="B13" s="2">
        <f>IRR(B6:F6)</f>
        <v>0.11850442937745642</v>
      </c>
      <c r="C13" t="s">
        <v>9</v>
      </c>
      <c r="D13" t="s">
        <v>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5"/>
  <sheetViews>
    <sheetView topLeftCell="A2" zoomScale="170" zoomScaleNormal="170" workbookViewId="0">
      <selection activeCell="B3" sqref="B3"/>
    </sheetView>
  </sheetViews>
  <sheetFormatPr defaultRowHeight="15" x14ac:dyDescent="0.25"/>
  <cols>
    <col min="1" max="1" width="20.28515625" bestFit="1" customWidth="1"/>
  </cols>
  <sheetData>
    <row r="2" spans="1:3" x14ac:dyDescent="0.25">
      <c r="A2" s="1" t="s">
        <v>13</v>
      </c>
      <c r="B2" s="9">
        <v>10000</v>
      </c>
    </row>
    <row r="3" spans="1:3" x14ac:dyDescent="0.25">
      <c r="A3" t="s">
        <v>14</v>
      </c>
      <c r="B3" s="10">
        <v>-2000</v>
      </c>
    </row>
    <row r="4" spans="1:3" x14ac:dyDescent="0.25">
      <c r="A4" t="s">
        <v>15</v>
      </c>
      <c r="B4" s="11">
        <v>-1500</v>
      </c>
    </row>
    <row r="5" spans="1:3" x14ac:dyDescent="0.25">
      <c r="A5" t="s">
        <v>16</v>
      </c>
      <c r="B5" s="10">
        <v>-1200</v>
      </c>
    </row>
    <row r="6" spans="1:3" x14ac:dyDescent="0.25">
      <c r="A6" t="s">
        <v>17</v>
      </c>
      <c r="B6" s="10">
        <v>-900</v>
      </c>
    </row>
    <row r="7" spans="1:3" x14ac:dyDescent="0.25">
      <c r="A7" s="1" t="s">
        <v>22</v>
      </c>
      <c r="B7" s="9">
        <f>SUM(B2:B6)</f>
        <v>4400</v>
      </c>
    </row>
    <row r="8" spans="1:3" x14ac:dyDescent="0.25">
      <c r="A8" t="s">
        <v>18</v>
      </c>
      <c r="B8" s="10">
        <v>-2500</v>
      </c>
      <c r="C8" s="1" t="s">
        <v>27</v>
      </c>
    </row>
    <row r="9" spans="1:3" x14ac:dyDescent="0.25">
      <c r="A9" t="s">
        <v>19</v>
      </c>
      <c r="B9" s="10">
        <v>-430</v>
      </c>
    </row>
    <row r="10" spans="1:3" x14ac:dyDescent="0.25">
      <c r="A10" t="s">
        <v>20</v>
      </c>
      <c r="B10" s="10">
        <v>-770</v>
      </c>
    </row>
    <row r="11" spans="1:3" x14ac:dyDescent="0.25">
      <c r="A11" s="1" t="s">
        <v>21</v>
      </c>
      <c r="B11" s="9">
        <f>SUM(B7:B10)</f>
        <v>700</v>
      </c>
    </row>
    <row r="12" spans="1:3" x14ac:dyDescent="0.25">
      <c r="A12" t="s">
        <v>23</v>
      </c>
      <c r="B12" s="10">
        <f>-0.25*B11</f>
        <v>-175</v>
      </c>
    </row>
    <row r="13" spans="1:3" x14ac:dyDescent="0.25">
      <c r="A13" s="1" t="s">
        <v>24</v>
      </c>
      <c r="B13" s="9">
        <f>SUM(B11:B12)</f>
        <v>525</v>
      </c>
    </row>
    <row r="14" spans="1:3" x14ac:dyDescent="0.25">
      <c r="A14" t="s">
        <v>18</v>
      </c>
      <c r="B14" s="10">
        <f>-B8</f>
        <v>2500</v>
      </c>
      <c r="C14" s="1" t="s">
        <v>25</v>
      </c>
    </row>
    <row r="15" spans="1:3" x14ac:dyDescent="0.25">
      <c r="A15" s="1" t="s">
        <v>26</v>
      </c>
      <c r="B15" s="9">
        <f>SUM(B13:B14)</f>
        <v>3025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2</vt:i4>
      </vt:variant>
    </vt:vector>
  </HeadingPairs>
  <TitlesOfParts>
    <vt:vector size="2" baseType="lpstr">
      <vt:lpstr>VAN-TIR</vt:lpstr>
      <vt:lpstr>FN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 Carles Gil</dc:creator>
  <cp:lastModifiedBy>Joan Carles Gil</cp:lastModifiedBy>
  <dcterms:created xsi:type="dcterms:W3CDTF">2020-04-16T21:56:26Z</dcterms:created>
  <dcterms:modified xsi:type="dcterms:W3CDTF">2020-04-16T23:39:28Z</dcterms:modified>
</cp:coreProperties>
</file>