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.carles.gil\Dropbox\EEE EMPRESA\2024-25\PECS\Q2\PEC 5\Pràtiques Finances\"/>
    </mc:Choice>
  </mc:AlternateContent>
  <xr:revisionPtr revIDLastSave="0" documentId="13_ncr:1_{287AE299-4A87-4472-B25A-FD0D45DA320F}" xr6:coauthVersionLast="36" xr6:coauthVersionMax="36" xr10:uidLastSave="{00000000-0000-0000-0000-000000000000}"/>
  <bookViews>
    <workbookView xWindow="120" yWindow="110" windowWidth="15600" windowHeight="11760" xr2:uid="{00000000-000D-0000-FFFF-FFFF00000000}"/>
  </bookViews>
  <sheets>
    <sheet name="Inversió - Enunciat" sheetId="2" r:id="rId1"/>
    <sheet name="Inversió - Solució" sheetId="3" r:id="rId2"/>
  </sheets>
  <definedNames>
    <definedName name="_xlnm.Print_Area" localSheetId="0">'Inversió - Enunciat'!$A$1:$A$1</definedName>
    <definedName name="_xlnm.Print_Area" localSheetId="1">'Inversió - Solució'!$A$1:$C$21</definedName>
  </definedNames>
  <calcPr calcId="191029"/>
</workbook>
</file>

<file path=xl/calcChain.xml><?xml version="1.0" encoding="utf-8"?>
<calcChain xmlns="http://schemas.openxmlformats.org/spreadsheetml/2006/main">
  <c r="B16" i="3" l="1"/>
  <c r="B14" i="3"/>
  <c r="B15" i="3" s="1"/>
  <c r="B17" i="3" l="1"/>
  <c r="B20" i="3" l="1"/>
  <c r="B19" i="3"/>
</calcChain>
</file>

<file path=xl/sharedStrings.xml><?xml version="1.0" encoding="utf-8"?>
<sst xmlns="http://schemas.openxmlformats.org/spreadsheetml/2006/main" count="14" uniqueCount="12">
  <si>
    <t>BAI</t>
  </si>
  <si>
    <t>Impostos (30%)</t>
  </si>
  <si>
    <t>BN</t>
  </si>
  <si>
    <t>Amortitzacions</t>
  </si>
  <si>
    <t>Flux net de caixa</t>
  </si>
  <si>
    <t>VAN</t>
  </si>
  <si>
    <t>Inversió inicial</t>
  </si>
  <si>
    <t>Duració (anys)</t>
  </si>
  <si>
    <t>TIR</t>
  </si>
  <si>
    <t>Inversió inicial / Flux net de caixa</t>
  </si>
  <si>
    <t>i</t>
  </si>
  <si>
    <t>Bonapell S.A. ha de decidir si convé realitzar una inversió de 2 milions € per comprar una màquina amb la que podrà produir bosses de pell i que li reportarà uns beneficis anuals abans d’impostos de 219.950 € durant 10 anys. L'impost que s’aplica sobre els beneficis és del 30%. Passats aquests 10 anys, el valor de mercat de la màquina serà zero. El cost del finançament a llarg termini per a l’empresa es del 9%. El valor actual de 1€ a l’any durant 10 anys amb aquest cost del capital (i=9,0%) és igual a  6,4177. Per altres valors de i consulteu la taula adjunta. Calculeu el VAN, el TIR i digueu si es convenient fer la inversió.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</si>
</sst>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Font="0" applyBorder="0" applyAlignment="0">
      <alignment horizontal="center"/>
    </xf>
    <xf numFmtId="0" fontId="2" fillId="2" borderId="1" applyFont="0" applyBorder="0" applyAlignment="0">
      <alignment horizontal="center"/>
    </xf>
  </cellStyleXfs>
  <cellXfs count="14">
    <xf numFmtId="0" fontId="0" fillId="0" borderId="0" xfId="0"/>
    <xf numFmtId="0" fontId="2" fillId="0" borderId="0" xfId="0" applyFont="1" applyAlignment="1">
      <alignment horizontal="justify"/>
    </xf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2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10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justify"/>
    </xf>
  </cellXfs>
  <cellStyles count="5">
    <cellStyle name="Coma" xfId="1" builtinId="3"/>
    <cellStyle name="Estil 1" xfId="3" xr:uid="{00000000-0005-0000-0000-000001000000}"/>
    <cellStyle name="Estil 2" xfId="4" xr:uid="{00000000-0005-0000-0000-000002000000}"/>
    <cellStyle name="Normal" xfId="0" builtinId="0"/>
    <cellStyle name="Percentat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57E9F018-877B-4FE8-8A75-408098AA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65975" y="1419225"/>
          <a:ext cx="685800" cy="495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19900" y="1647825"/>
          <a:ext cx="685800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8"/>
  <sheetViews>
    <sheetView tabSelected="1" workbookViewId="0"/>
  </sheetViews>
  <sheetFormatPr defaultColWidth="9.08984375" defaultRowHeight="14.75" x14ac:dyDescent="0.75"/>
  <cols>
    <col min="1" max="1" width="87.54296875" customWidth="1"/>
    <col min="2" max="3" width="13.6796875" customWidth="1"/>
  </cols>
  <sheetData>
    <row r="1" spans="1:3" ht="106.75" customHeight="1" thickBot="1" x14ac:dyDescent="0.9">
      <c r="A1" s="13" t="s">
        <v>11</v>
      </c>
    </row>
    <row r="2" spans="1:3" ht="44.2" customHeight="1" thickBot="1" x14ac:dyDescent="0.9">
      <c r="B2" s="9" t="s">
        <v>10</v>
      </c>
      <c r="C2" s="10"/>
    </row>
    <row r="3" spans="1:3" ht="15.5" thickBot="1" x14ac:dyDescent="0.9">
      <c r="B3" s="11">
        <v>0.08</v>
      </c>
      <c r="C3" s="12">
        <v>6.7100999999999997</v>
      </c>
    </row>
    <row r="4" spans="1:3" ht="15.5" thickBot="1" x14ac:dyDescent="0.9">
      <c r="B4" s="11">
        <v>0.09</v>
      </c>
      <c r="C4" s="12">
        <v>6.4177</v>
      </c>
    </row>
    <row r="5" spans="1:3" ht="15.5" thickBot="1" x14ac:dyDescent="0.9">
      <c r="B5" s="11">
        <v>0.1</v>
      </c>
      <c r="C5" s="12">
        <v>6.1445999999999996</v>
      </c>
    </row>
    <row r="6" spans="1:3" ht="15.5" thickBot="1" x14ac:dyDescent="0.9">
      <c r="B6" s="11">
        <v>0.11</v>
      </c>
      <c r="C6" s="12">
        <v>5.8891999999999998</v>
      </c>
    </row>
    <row r="7" spans="1:3" ht="15.5" thickBot="1" x14ac:dyDescent="0.9">
      <c r="B7" s="11">
        <v>0.12</v>
      </c>
      <c r="C7" s="12">
        <v>5.6501999999999999</v>
      </c>
    </row>
    <row r="8" spans="1:3" ht="15.5" thickBot="1" x14ac:dyDescent="0.9">
      <c r="B8" s="11">
        <v>0.13</v>
      </c>
      <c r="C8" s="12">
        <v>5.4261999999999997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1"/>
  <sheetViews>
    <sheetView workbookViewId="0">
      <selection activeCell="A2" sqref="A2:XFD2"/>
    </sheetView>
  </sheetViews>
  <sheetFormatPr defaultColWidth="9.08984375" defaultRowHeight="14.75" x14ac:dyDescent="0.75"/>
  <cols>
    <col min="1" max="1" width="87.54296875" customWidth="1"/>
    <col min="2" max="3" width="13.6796875" customWidth="1"/>
  </cols>
  <sheetData>
    <row r="1" spans="1:3" ht="108" customHeight="1" thickBot="1" x14ac:dyDescent="0.9">
      <c r="A1" s="13" t="s">
        <v>11</v>
      </c>
    </row>
    <row r="2" spans="1:3" ht="44.15" customHeight="1" thickBot="1" x14ac:dyDescent="0.9">
      <c r="A2" s="1"/>
      <c r="B2" s="9" t="s">
        <v>10</v>
      </c>
      <c r="C2" s="10"/>
    </row>
    <row r="3" spans="1:3" ht="15.5" thickBot="1" x14ac:dyDescent="0.9">
      <c r="A3" s="3"/>
      <c r="B3" s="11">
        <v>0.08</v>
      </c>
      <c r="C3" s="12">
        <v>6.7100999999999997</v>
      </c>
    </row>
    <row r="4" spans="1:3" ht="15.5" thickBot="1" x14ac:dyDescent="0.9">
      <c r="A4" s="3"/>
      <c r="B4" s="11">
        <v>0.09</v>
      </c>
      <c r="C4" s="12">
        <v>6.4177</v>
      </c>
    </row>
    <row r="5" spans="1:3" ht="15.5" thickBot="1" x14ac:dyDescent="0.9">
      <c r="A5" s="3"/>
      <c r="B5" s="11">
        <v>0.1</v>
      </c>
      <c r="C5" s="12">
        <v>6.1445999999999996</v>
      </c>
    </row>
    <row r="6" spans="1:3" ht="15.5" thickBot="1" x14ac:dyDescent="0.9">
      <c r="B6" s="11">
        <v>0.11</v>
      </c>
      <c r="C6" s="12">
        <v>5.8891999999999998</v>
      </c>
    </row>
    <row r="7" spans="1:3" ht="15.5" thickBot="1" x14ac:dyDescent="0.9">
      <c r="B7" s="11">
        <v>0.12</v>
      </c>
      <c r="C7" s="12">
        <v>5.6501999999999999</v>
      </c>
    </row>
    <row r="8" spans="1:3" ht="15.5" thickBot="1" x14ac:dyDescent="0.9">
      <c r="B8" s="11">
        <v>0.13</v>
      </c>
      <c r="C8" s="12">
        <v>5.4261999999999997</v>
      </c>
    </row>
    <row r="10" spans="1:3" x14ac:dyDescent="0.75">
      <c r="A10" s="4" t="s">
        <v>6</v>
      </c>
      <c r="B10" s="5">
        <v>2000000</v>
      </c>
    </row>
    <row r="11" spans="1:3" x14ac:dyDescent="0.75">
      <c r="A11" s="4" t="s">
        <v>7</v>
      </c>
      <c r="B11" s="5">
        <v>10</v>
      </c>
    </row>
    <row r="13" spans="1:3" x14ac:dyDescent="0.75">
      <c r="A13" s="4" t="s">
        <v>0</v>
      </c>
      <c r="B13" s="5">
        <v>219950</v>
      </c>
    </row>
    <row r="14" spans="1:3" x14ac:dyDescent="0.75">
      <c r="A14" s="4" t="s">
        <v>1</v>
      </c>
      <c r="B14" s="6">
        <f>0.3*B13</f>
        <v>65985</v>
      </c>
    </row>
    <row r="15" spans="1:3" x14ac:dyDescent="0.75">
      <c r="A15" s="4" t="s">
        <v>2</v>
      </c>
      <c r="B15" s="6">
        <f>+B13-B14</f>
        <v>153965</v>
      </c>
    </row>
    <row r="16" spans="1:3" x14ac:dyDescent="0.75">
      <c r="A16" s="4" t="s">
        <v>3</v>
      </c>
      <c r="B16" s="2">
        <f>+B10/B11</f>
        <v>200000</v>
      </c>
    </row>
    <row r="17" spans="1:2" x14ac:dyDescent="0.75">
      <c r="A17" s="4" t="s">
        <v>4</v>
      </c>
      <c r="B17" s="6">
        <f>+B16+B15</f>
        <v>353965</v>
      </c>
    </row>
    <row r="19" spans="1:2" x14ac:dyDescent="0.75">
      <c r="A19" s="4" t="s">
        <v>5</v>
      </c>
      <c r="B19" s="6">
        <f>-B10+B17*C4</f>
        <v>271641.18049999978</v>
      </c>
    </row>
    <row r="20" spans="1:2" x14ac:dyDescent="0.75">
      <c r="A20" s="4" t="s">
        <v>9</v>
      </c>
      <c r="B20" s="7">
        <f>+B10/B17</f>
        <v>5.6502761572471858</v>
      </c>
    </row>
    <row r="21" spans="1:2" x14ac:dyDescent="0.75">
      <c r="A21" s="4" t="s">
        <v>8</v>
      </c>
      <c r="B21" s="8">
        <v>0.12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</vt:i4>
      </vt:variant>
      <vt:variant>
        <vt:lpstr>Intervals amb nom</vt:lpstr>
      </vt:variant>
      <vt:variant>
        <vt:i4>2</vt:i4>
      </vt:variant>
    </vt:vector>
  </HeadingPairs>
  <TitlesOfParts>
    <vt:vector size="4" baseType="lpstr">
      <vt:lpstr>Inversió - Enunciat</vt:lpstr>
      <vt:lpstr>Inversió - Solució</vt:lpstr>
      <vt:lpstr>'Inversió - Enunciat'!Àrea_d'impressió</vt:lpstr>
      <vt:lpstr>'Inversió - Solució'!Àrea_d'impressió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joan.carles.gil</cp:lastModifiedBy>
  <cp:lastPrinted>2024-04-24T11:39:26Z</cp:lastPrinted>
  <dcterms:created xsi:type="dcterms:W3CDTF">2012-12-03T12:18:53Z</dcterms:created>
  <dcterms:modified xsi:type="dcterms:W3CDTF">2025-04-29T08:07:52Z</dcterms:modified>
</cp:coreProperties>
</file>