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imran\OneDrive\Desktop\"/>
    </mc:Choice>
  </mc:AlternateContent>
  <xr:revisionPtr revIDLastSave="0" documentId="13_ncr:40009_{1BE5F763-E201-4F45-971C-595805F58E3D}" xr6:coauthVersionLast="47" xr6:coauthVersionMax="47" xr10:uidLastSave="{00000000-0000-0000-0000-000000000000}"/>
  <bookViews>
    <workbookView xWindow="-120" yWindow="-120" windowWidth="20730" windowHeight="11160"/>
  </bookViews>
  <sheets>
    <sheet name="Sheet1" sheetId="2" r:id="rId1"/>
    <sheet name="Retail_Store_Sales_Data" sheetId="1" r:id="rId2"/>
  </sheets>
  <calcPr calcId="0"/>
  <pivotCaches>
    <pivotCache cacheId="10" r:id="rId3"/>
    <pivotCache cacheId="16" r:id="rId4"/>
  </pivotCaches>
</workbook>
</file>

<file path=xl/calcChain.xml><?xml version="1.0" encoding="utf-8"?>
<calcChain xmlns="http://schemas.openxmlformats.org/spreadsheetml/2006/main">
  <c r="C17" i="2"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2" i="1"/>
  <c r="C18" i="2"/>
</calcChain>
</file>

<file path=xl/sharedStrings.xml><?xml version="1.0" encoding="utf-8"?>
<sst xmlns="http://schemas.openxmlformats.org/spreadsheetml/2006/main" count="413" uniqueCount="68">
  <si>
    <t>Date</t>
  </si>
  <si>
    <t>Category</t>
  </si>
  <si>
    <t>Quantity</t>
  </si>
  <si>
    <t>Unit Price</t>
  </si>
  <si>
    <t>Region</t>
  </si>
  <si>
    <t>Product</t>
  </si>
  <si>
    <t>Home Goods</t>
  </si>
  <si>
    <t>West</t>
  </si>
  <si>
    <t>Blender</t>
  </si>
  <si>
    <t>Pillow</t>
  </si>
  <si>
    <t>North</t>
  </si>
  <si>
    <t>Lamp</t>
  </si>
  <si>
    <t>South</t>
  </si>
  <si>
    <t>Electronics</t>
  </si>
  <si>
    <t>Smartphone</t>
  </si>
  <si>
    <t>Clothing</t>
  </si>
  <si>
    <t>Jacket</t>
  </si>
  <si>
    <t>East</t>
  </si>
  <si>
    <t>T-Shirt</t>
  </si>
  <si>
    <t>Headphones</t>
  </si>
  <si>
    <t>Laptop</t>
  </si>
  <si>
    <t>Jeans</t>
  </si>
  <si>
    <t>Row Labels</t>
  </si>
  <si>
    <t>Grand Total</t>
  </si>
  <si>
    <t>Sum of Quantity</t>
  </si>
  <si>
    <t>Sum of Unit Price</t>
  </si>
  <si>
    <t>TOTAL SALES BY CATEGORY</t>
  </si>
  <si>
    <t>AVERAGE UNIT PRICE BY CATEGORY</t>
  </si>
  <si>
    <t>TOTAL QUANTITY SOLD BY REGION</t>
  </si>
  <si>
    <t>01-Jan</t>
  </si>
  <si>
    <t>02-Jan</t>
  </si>
  <si>
    <t>03-Jan</t>
  </si>
  <si>
    <t>04-Jan</t>
  </si>
  <si>
    <t>05-Jan</t>
  </si>
  <si>
    <t>06-Jan</t>
  </si>
  <si>
    <t>07-Jan</t>
  </si>
  <si>
    <t>08-Jan</t>
  </si>
  <si>
    <t>09-Jan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</si>
  <si>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</si>
  <si>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</si>
  <si>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</si>
  <si>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</si>
  <si>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</si>
  <si>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</si>
  <si>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</si>
  <si>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</si>
  <si>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</si>
  <si>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</si>
  <si>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</si>
  <si>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</si>
  <si>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</si>
  <si>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</si>
  <si>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</si>
  <si>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</si>
  <si>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</si>
  <si>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</si>
  <si>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</si>
  <si>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</si>
  <si>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</si>
  <si>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TOTAL SALES BY DATE</t>
  </si>
  <si>
    <t>TOP PERFORMING PRODUCTS</t>
  </si>
  <si>
    <t>LAMP</t>
  </si>
  <si>
    <t>SALE PRICE</t>
  </si>
  <si>
    <t>Sum of SALE PRICE</t>
  </si>
  <si>
    <t>TOP SALES BY CATEGORY</t>
  </si>
  <si>
    <t>headphones</t>
  </si>
  <si>
    <t xml:space="preserve">the findings from pivot chart is that the total sales by category is 11991218.4 and the average unit price is of the product by category is 3835.066667. and the quantity sold by region the quantity sold of east is highest. The top performing products are pillow (79) lamp(67) and headphones(64) so it has to focus on top performing product and where there is highest sales they have to focus on that area and product rather then to distract by other areas </t>
  </si>
  <si>
    <t>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</si>
</sst>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9" tint="0.39997558519241921"/>
        <bgColor indexed="64"/>
      </patternFill>
    </fill>
    <fill>
      <patternFill patternType="solid">
        <fgColor theme="7" tint="0.59999389629810485"/>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16" fillId="0" borderId="0" xfId="0" applyFont="1" applyAlignment="1"/>
    <xf numFmtId="0" fontId="16" fillId="0" borderId="0" xfId="0" applyFont="1" applyBorder="1" applyAlignment="1">
      <alignment horizontal="center"/>
    </xf>
    <xf numFmtId="0" fontId="0" fillId="0" borderId="0" xfId="0" applyBorder="1"/>
    <xf numFmtId="0" fontId="0" fillId="33" borderId="10" xfId="0" applyFill="1" applyBorder="1"/>
    <xf numFmtId="0" fontId="0" fillId="34" borderId="0" xfId="0" applyFill="1" applyAlignment="1">
      <alignment horizontal="left"/>
    </xf>
    <xf numFmtId="0" fontId="0" fillId="34" borderId="0" xfId="0" applyNumberFormat="1" applyFill="1"/>
    <xf numFmtId="0" fontId="0" fillId="0" borderId="10" xfId="0" applyBorder="1" applyAlignment="1">
      <alignment horizontal="left"/>
    </xf>
    <xf numFmtId="0" fontId="0" fillId="0" borderId="10" xfId="0" applyNumberFormat="1" applyBorder="1"/>
    <xf numFmtId="0" fontId="0" fillId="0" borderId="10" xfId="0" applyNumberFormat="1" applyFill="1" applyBorder="1"/>
    <xf numFmtId="0" fontId="16" fillId="35" borderId="0" xfId="0" applyFont="1" applyFill="1" applyAlignment="1">
      <alignment horizontal="center"/>
    </xf>
    <xf numFmtId="0" fontId="16" fillId="35" borderId="10" xfId="0" applyFont="1" applyFill="1" applyBorder="1" applyAlignment="1"/>
    <xf numFmtId="0" fontId="18" fillId="35" borderId="0" xfId="0" applyFont="1" applyFill="1" applyBorder="1" applyAlignment="1">
      <alignment horizontal="center"/>
    </xf>
    <xf numFmtId="0" fontId="0" fillId="35" borderId="0" xfId="0" applyFill="1" applyAlignment="1">
      <alignment horizontal="center"/>
    </xf>
    <xf numFmtId="0" fontId="16" fillId="35" borderId="11" xfId="0" applyFont="1" applyFill="1" applyBorder="1" applyAlignment="1">
      <alignment horizontal="center"/>
    </xf>
    <xf numFmtId="0" fontId="16" fillId="35" borderId="12" xfId="0" applyFont="1" applyFill="1" applyBorder="1" applyAlignment="1">
      <alignment horizontal="center"/>
    </xf>
    <xf numFmtId="0" fontId="0" fillId="0" borderId="0" xfId="0" applyBorder="1" applyAlignment="1"/>
    <xf numFmtId="0" fontId="0" fillId="0" borderId="0" xfId="0" applyBorder="1" applyAlignment="1">
      <alignment horizontal="center" vertical="center" wrapText="1"/>
    </xf>
    <xf numFmtId="0" fontId="0" fillId="35" borderId="0" xfId="0" applyFill="1" applyBorder="1" applyAlignment="1">
      <alignment horizontal="center"/>
    </xf>
    <xf numFmtId="0" fontId="16" fillId="35"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[L1F23MBAM0086(MID TERM).xlsx]Sheet1!PivotTable7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Sheet1!$L$2</c:f>
              <c:strCache>
                <c:ptCount val="1"/>
                <c:pt idx="0">
                  <c:v>Total</c:v>
                </c:pt>
              </c:strCache>
            </c:strRef>
          </c:tx>
          <c:spPr>
            <a:solidFill>
              <a:schemeClr val="accent1"/>
            </a:solidFill>
            <a:ln>
              <a:noFill/>
            </a:ln>
            <a:effectLst/>
          </c:spPr>
          <c:invertIfNegative val="0"/>
          <c:cat>
            <c:multiLvlStrRef>
              <c:f>Sheet1!$K$3:$K$15</c:f>
              <c:multiLvlStrCache>
                <c:ptCount val="9"/>
                <c:lvl>
                  <c:pt idx="0">
                    <c:v>Jacket</c:v>
                  </c:pt>
                  <c:pt idx="1">
                    <c:v>Jeans</c:v>
                  </c:pt>
                  <c:pt idx="2">
                    <c:v>T-Shirt</c:v>
                  </c:pt>
                  <c:pt idx="3">
                    <c:v>Headphones</c:v>
                  </c:pt>
                  <c:pt idx="4">
                    <c:v>Laptop</c:v>
                  </c:pt>
                  <c:pt idx="5">
                    <c:v>Smartphone</c:v>
                  </c:pt>
                  <c:pt idx="6">
                    <c:v>Blender</c:v>
                  </c:pt>
                  <c:pt idx="7">
                    <c:v>Lamp</c:v>
                  </c:pt>
                  <c:pt idx="8">
                    <c:v>Pillow</c:v>
                  </c:pt>
                </c:lvl>
                <c:lvl>
                  <c:pt idx="0">
                    <c:v>Clothing</c:v>
                  </c:pt>
                  <c:pt idx="3">
                    <c:v>Electronics</c:v>
                  </c:pt>
                  <c:pt idx="6">
                    <c:v>Home Goods</c:v>
                  </c:pt>
                </c:lvl>
              </c:multiLvlStrCache>
            </c:multiLvlStrRef>
          </c:cat>
          <c:val>
            <c:numRef>
              <c:f>Sheet1!$L$3:$L$15</c:f>
              <c:numCache>
                <c:formatCode>General</c:formatCode>
                <c:ptCount val="9"/>
                <c:pt idx="0">
                  <c:v>10042.780000000001</c:v>
                </c:pt>
                <c:pt idx="1">
                  <c:v>7591.56</c:v>
                </c:pt>
                <c:pt idx="2">
                  <c:v>10727.830000000002</c:v>
                </c:pt>
                <c:pt idx="3">
                  <c:v>13724.500000000002</c:v>
                </c:pt>
                <c:pt idx="4">
                  <c:v>15191.38</c:v>
                </c:pt>
                <c:pt idx="5">
                  <c:v>12216.29</c:v>
                </c:pt>
                <c:pt idx="6">
                  <c:v>9663.92</c:v>
                </c:pt>
                <c:pt idx="7">
                  <c:v>21358.510000000002</c:v>
                </c:pt>
                <c:pt idx="8">
                  <c:v>18779.239999999998</c:v>
                </c:pt>
              </c:numCache>
            </c:numRef>
          </c:val>
          <c:extLst>
            <c:ext xmlns:c16="http://schemas.microsoft.com/office/drawing/2014/chart" uri="{C3380CC4-5D6E-409C-BE32-E72D297353CC}">
              <c16:uniqueId val="{00000000-7201-4925-8EF5-DC5D9C8BB0C5}"/>
            </c:ext>
          </c:extLst>
        </c:ser>
        <c:dLbls>
          <c:showLegendKey val="0"/>
          <c:showVal val="0"/>
          <c:showCatName val="0"/>
          <c:showSerName val="0"/>
          <c:showPercent val="0"/>
          <c:showBubbleSize val="0"/>
        </c:dLbls>
        <c:gapWidth val="219"/>
        <c:overlap val="-27"/>
        <c:axId val="1888396847"/>
        <c:axId val="1888392271"/>
      </c:barChart>
      <c:catAx>
        <c:axId val="1888396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88392271"/>
        <c:crosses val="autoZero"/>
        <c:auto val="1"/>
        <c:lblAlgn val="ctr"/>
        <c:lblOffset val="100"/>
        <c:noMultiLvlLbl val="0"/>
      </c:catAx>
      <c:valAx>
        <c:axId val="188839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8839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[L1F23MBAM0086(MID TERM).xlsx]Sheet1!PivotTable2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QUANTITY SOLD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Sheet1!$F$3</c:f>
              <c:strCache>
                <c:ptCount val="1"/>
                <c:pt idx="0">
                  <c:v>Total</c:v>
                </c:pt>
              </c:strCache>
            </c:strRef>
          </c:tx>
          <c:spPr>
            <a:solidFill>
              <a:schemeClr val="accent1"/>
            </a:solidFill>
            <a:ln>
              <a:noFill/>
            </a:ln>
            <a:effectLst/>
          </c:spPr>
          <c:invertIfNegative val="0"/>
          <c:cat>
            <c:multiLvlStrRef>
              <c:f>Sheet1!$E$4:$E$19</c:f>
              <c:multiLvlStrCache>
                <c:ptCount val="12"/>
                <c:lvl>
                  <c:pt idx="0">
                    <c:v>East</c:v>
                  </c:pt>
                  <c:pt idx="1">
                    <c:v>North</c:v>
                  </c:pt>
                  <c:pt idx="2">
                    <c:v>South</c:v>
                  </c:pt>
                  <c:pt idx="3">
                    <c:v>West</c:v>
                  </c:pt>
                  <c:pt idx="4">
                    <c:v>East</c:v>
                  </c:pt>
                  <c:pt idx="5">
                    <c:v>North</c:v>
                  </c:pt>
                  <c:pt idx="6">
                    <c:v>South</c:v>
                  </c:pt>
                  <c:pt idx="7">
                    <c:v>West</c:v>
                  </c:pt>
                  <c:pt idx="8">
                    <c:v>East</c:v>
                  </c:pt>
                  <c:pt idx="9">
                    <c:v>North</c:v>
                  </c:pt>
                  <c:pt idx="10">
                    <c:v>South</c:v>
                  </c:pt>
                  <c:pt idx="11">
                    <c:v>West</c:v>
                  </c:pt>
                </c:lvl>
                <c:lvl>
                  <c:pt idx="0">
                    <c:v>Clothing</c:v>
                  </c:pt>
                  <c:pt idx="4">
                    <c:v>Electronics</c:v>
                  </c:pt>
                  <c:pt idx="8">
                    <c:v>Home Goods</c:v>
                  </c:pt>
                </c:lvl>
              </c:multiLvlStrCache>
            </c:multiLvlStrRef>
          </c:cat>
          <c:val>
            <c:numRef>
              <c:f>Sheet1!$F$4:$F$19</c:f>
              <c:numCache>
                <c:formatCode>General</c:formatCode>
                <c:ptCount val="12"/>
                <c:pt idx="0">
                  <c:v>54</c:v>
                </c:pt>
                <c:pt idx="1">
                  <c:v>21</c:v>
                </c:pt>
                <c:pt idx="2">
                  <c:v>22</c:v>
                </c:pt>
                <c:pt idx="3">
                  <c:v>28</c:v>
                </c:pt>
                <c:pt idx="4">
                  <c:v>64</c:v>
                </c:pt>
                <c:pt idx="5">
                  <c:v>25</c:v>
                </c:pt>
                <c:pt idx="6">
                  <c:v>39</c:v>
                </c:pt>
                <c:pt idx="7">
                  <c:v>42</c:v>
                </c:pt>
                <c:pt idx="8">
                  <c:v>32</c:v>
                </c:pt>
                <c:pt idx="9">
                  <c:v>44</c:v>
                </c:pt>
                <c:pt idx="10">
                  <c:v>61</c:v>
                </c:pt>
                <c:pt idx="11">
                  <c:v>65</c:v>
                </c:pt>
              </c:numCache>
            </c:numRef>
          </c:val>
          <c:extLst>
            <c:ext xmlns:c16="http://schemas.microsoft.com/office/drawing/2014/chart" uri="{C3380CC4-5D6E-409C-BE32-E72D297353CC}">
              <c16:uniqueId val="{00000000-2F2B-4FE9-B871-C8D262B089EE}"/>
            </c:ext>
          </c:extLst>
        </c:ser>
        <c:dLbls>
          <c:showLegendKey val="0"/>
          <c:showVal val="0"/>
          <c:showCatName val="0"/>
          <c:showSerName val="0"/>
          <c:showPercent val="0"/>
          <c:showBubbleSize val="0"/>
        </c:dLbls>
        <c:gapWidth val="182"/>
        <c:axId val="1888393935"/>
        <c:axId val="1976456143"/>
      </c:barChart>
      <c:catAx>
        <c:axId val="1888393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976456143"/>
        <c:crosses val="autoZero"/>
        <c:auto val="1"/>
        <c:lblAlgn val="ctr"/>
        <c:lblOffset val="100"/>
        <c:noMultiLvlLbl val="0"/>
      </c:catAx>
      <c:valAx>
        <c:axId val="1976456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88393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9525</xdr:colOff>
      <xdr:row>21</xdr:row>
      <xdr:rowOff>23812</xdr:rowOff>
    </xdr:from>
    <xdr:to>
      <xdr:col>15</xdr:col>
      <xdr:colOff>523875</xdr:colOff>
      <xdr:row>35</xdr:row>
      <xdr:rowOff>100012</xdr:rowOff>
    </xdr:to>
    <xdr:graphicFrame macro="">
      <xdr:nvGraphicFramePr>
        <xdr:cNvPr id="2" name="Chart 1">
          <a:extLst>
            <a:ext uri="{FF2B5EF4-FFF2-40B4-BE49-F238E27FC236}">
              <a16:creationId xmlns:a16="http://schemas.microsoft.com/office/drawing/2014/main" id="{C42CF025-657A-4592-AC09-1C57A905D6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504825</xdr:colOff>
      <xdr:row>21</xdr:row>
      <xdr:rowOff>4762</xdr:rowOff>
    </xdr:from>
    <xdr:to>
      <xdr:col>9</xdr:col>
      <xdr:colOff>0</xdr:colOff>
      <xdr:row>35</xdr:row>
      <xdr:rowOff>80962</xdr:rowOff>
    </xdr:to>
    <xdr:graphicFrame macro="">
      <xdr:nvGraphicFramePr>
        <xdr:cNvPr id="3" name="Chart 2">
          <a:extLst>
            <a:ext uri="{FF2B5EF4-FFF2-40B4-BE49-F238E27FC236}">
              <a16:creationId xmlns:a16="http://schemas.microsoft.com/office/drawing/2014/main" id="{D89915DF-395E-48C4-BF12-92D32E71BF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muhammad imran" refreshedDate="45272.392249652781" createdVersion="7" refreshedVersion="7" minRefreshableVersion="3" recordCount="100">
  <cacheSource type="worksheet">
    <worksheetSource ref="A1:F101" sheet="Retail_Store_Sales_Data"/>
  </cacheSource>
  <cacheFields count="8">
    <cacheField name="Date" numFmtId="22">
      <sharedItems containsSemiMixedTypes="0" containsNonDate="0" containsDate="1" containsString="0" minDate="2023-01-01T05:45:00" maxDate="2023-01-30T19:09:00" count="99">
        <d v="2023-01-01T05:45:00"/>
        <d v="2023-01-01T06:52:00"/>
        <d v="2023-01-01T13:18:00"/>
        <d v="2023-01-01T23:55:00"/>
        <d v="2023-01-02T04:07:00"/>
        <d v="2023-01-02T06:01:00"/>
        <d v="2023-01-03T12:24:00"/>
        <d v="2023-01-03T16:45:00"/>
        <d v="2023-01-04T10:52:00"/>
        <d v="2023-01-04T12:55:00"/>
        <d v="2023-01-04T14:19:00"/>
        <d v="2023-01-04T16:58:00"/>
        <d v="2023-01-04T20:25:00"/>
        <d v="2023-01-04T22:42:00"/>
        <d v="2023-01-04T22:57:00"/>
        <d v="2023-01-05T02:26:00"/>
        <d v="2023-01-05T08:02:00"/>
        <d v="2023-01-05T09:08:00"/>
        <d v="2023-01-05T14:27:00"/>
        <d v="2023-01-05T16:47:00"/>
        <d v="2023-01-05T18:06:00"/>
        <d v="2023-01-06T02:32:00"/>
        <d v="2023-01-06T11:39:00"/>
        <d v="2023-01-06T19:34:00"/>
        <d v="2023-01-07T03:49:00"/>
        <d v="2023-01-07T05:04:00"/>
        <d v="2023-01-07T05:28:00"/>
        <d v="2023-01-07T06:22:00"/>
        <d v="2023-01-07T10:30:00"/>
        <d v="2023-01-07T14:33:00"/>
        <d v="2023-01-08T00:32:00"/>
        <d v="2023-01-09T09:08:00"/>
        <d v="2023-01-09T12:32:00"/>
        <d v="2023-01-09T18:48:00"/>
        <d v="2023-01-09T22:21:00"/>
        <d v="2023-01-10T01:35:00"/>
        <d v="2023-01-10T04:15:00"/>
        <d v="2023-01-10T17:04:00"/>
        <d v="2023-01-10T20:55:00"/>
        <d v="2023-01-11T06:33:00"/>
        <d v="2023-01-11T16:47:00"/>
        <d v="2023-01-12T03:36:00"/>
        <d v="2023-01-12T16:29:00"/>
        <d v="2023-01-13T00:25:00"/>
        <d v="2023-01-13T15:53:00"/>
        <d v="2023-01-13T17:06:00"/>
        <d v="2023-01-13T23:08:00"/>
        <d v="2023-01-14T02:42:00"/>
        <d v="2023-01-14T02:47:00"/>
        <d v="2023-01-14T04:31:00"/>
        <d v="2023-01-14T13:12:00"/>
        <d v="2023-01-15T03:58:00"/>
        <d v="2023-01-15T13:51:00"/>
        <d v="2023-01-15T13:54:00"/>
        <d v="2023-01-16T03:29:00"/>
        <d v="2023-01-16T05:10:00"/>
        <d v="2023-01-17T10:13:00"/>
        <d v="2023-01-17T13:15:00"/>
        <d v="2023-01-17T21:01:00"/>
        <d v="2023-01-18T04:20:00"/>
        <d v="2023-01-18T12:18:00"/>
        <d v="2023-01-18T13:32:00"/>
        <d v="2023-01-18T23:46:00"/>
        <d v="2023-01-19T02:12:00"/>
        <d v="2023-01-19T04:08:00"/>
        <d v="2023-01-20T04:52:00"/>
        <d v="2023-01-20T07:44:00"/>
        <d v="2023-01-20T15:34:00"/>
        <d v="2023-01-21T07:42:00"/>
        <d v="2023-01-21T18:05:00"/>
        <d v="2023-01-21T22:58:00"/>
        <d v="2023-01-21T23:01:00"/>
        <d v="2023-01-22T02:47:00"/>
        <d v="2023-01-22T08:26:00"/>
        <d v="2023-01-22T19:34:00"/>
        <d v="2023-01-23T04:46:00"/>
        <d v="2023-01-23T06:29:00"/>
        <d v="2023-01-23T11:54:00"/>
        <d v="2023-01-23T16:31:00"/>
        <d v="2023-01-24T00:39:00"/>
        <d v="2023-01-24T23:10:00"/>
        <d v="2023-01-24T23:24:00"/>
        <d v="2023-01-25T02:36:00"/>
        <d v="2023-01-25T05:46:00"/>
        <d v="2023-01-25T09:08:00"/>
        <d v="2023-01-26T06:40:00"/>
        <d v="2023-01-26T15:18:00"/>
        <d v="2023-01-26T16:35:00"/>
        <d v="2023-01-27T00:51:00"/>
        <d v="2023-01-27T22:28:00"/>
        <d v="2023-01-28T21:25:00"/>
        <d v="2023-01-29T00:27:00"/>
        <d v="2023-01-29T10:28:00"/>
        <d v="2023-01-29T13:32:00"/>
        <d v="2023-01-29T20:26:00"/>
        <d v="2023-01-30T06:13:00"/>
        <d v="2023-01-30T07:57:00"/>
        <d v="2023-01-30T11:03:00"/>
        <d v="2023-01-30T19:09:00"/>
      </sharedItems>
      <fieldGroup par="7" base="0">
        <rangePr groupBy="minutes" startDate="2023-01-01T05:45:00" endDate="2023-01-30T19:09:00"/>
        <groupItems count="62">
          <s v="&lt;01/01/2023"/>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30/01/2023"/>
        </groupItems>
      </fieldGroup>
    </cacheField>
    <cacheField name="Category" numFmtId="0">
      <sharedItems count="3">
        <s v="Home Goods"/>
        <s v="Electronics"/>
        <s v="Clothing"/>
      </sharedItems>
    </cacheField>
    <cacheField name="Quantity" numFmtId="0">
      <sharedItems containsSemiMixedTypes="0" containsString="0" containsNumber="1" containsInteger="1" minValue="1" maxValue="9"/>
    </cacheField>
    <cacheField name="Unit Price" numFmtId="0">
      <sharedItems containsSemiMixedTypes="0" containsString="0" containsNumber="1" minValue="15.6" maxValue="491.1"/>
    </cacheField>
    <cacheField name="Region" numFmtId="0">
      <sharedItems count="4">
        <s v="West"/>
        <s v="North"/>
        <s v="South"/>
        <s v="East"/>
      </sharedItems>
    </cacheField>
    <cacheField name="Product" numFmtId="0">
      <sharedItems count="9">
        <s v="Blender"/>
        <s v="Pillow"/>
        <s v="Lamp"/>
        <s v="Smartphone"/>
        <s v="Jacket"/>
        <s v="T-Shirt"/>
        <s v="Headphones"/>
        <s v="Laptop"/>
        <s v="Jeans"/>
      </sharedItems>
    </cacheField>
    <cacheField name="Hours" numFmtId="0" databaseField="0">
      <fieldGroup base="0">
        <rangePr groupBy="hours" startDate="2023-01-01T05:45:00" endDate="2023-01-30T19:09:00"/>
        <groupItems count="26">
          <s v="&lt;01/01/2023"/>
          <s v="12 am"/>
          <s v="1 am"/>
          <s v="2 am"/>
          <s v="3 am"/>
          <s v="4 am"/>
          <s v="5 am"/>
          <s v="6 am"/>
          <s v="7 am"/>
          <s v="8 am"/>
          <s v="9 am"/>
          <s v="10 am"/>
          <s v="11 am"/>
          <s v="12 pm"/>
          <s v="1 pm"/>
          <s v="2 pm"/>
          <s v="3 pm"/>
          <s v="4 pm"/>
          <s v="5 pm"/>
          <s v="6 pm"/>
          <s v="7 pm"/>
          <s v="8 pm"/>
          <s v="9 pm"/>
          <s v="10 pm"/>
          <s v="11 pm"/>
          <s v="&gt;30/01/2023"/>
        </groupItems>
      </fieldGroup>
    </cacheField>
    <cacheField name="Days" numFmtId="0" databaseField="0">
      <fieldGroup base="0">
        <rangePr groupBy="days" startDate="2023-01-01T05:45:00" endDate="2023-01-30T19:09: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01/2023"/>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uhammad imran" refreshedDate="45272.409179166665" createdVersion="7" refreshedVersion="7" minRefreshableVersion="3" recordCount="100">
  <cacheSource type="worksheet">
    <worksheetSource ref="A1:G101" sheet="Retail_Store_Sales_Data"/>
  </cacheSource>
  <cacheFields count="9">
    <cacheField name="Date" numFmtId="22">
      <sharedItems containsSemiMixedTypes="0" containsNonDate="0" containsDate="1" containsString="0" minDate="2023-01-01T05:45:00" maxDate="2023-01-30T19:09:00" count="99">
        <d v="2023-01-01T05:45:00"/>
        <d v="2023-01-01T06:52:00"/>
        <d v="2023-01-01T13:18:00"/>
        <d v="2023-01-01T23:55:00"/>
        <d v="2023-01-02T04:07:00"/>
        <d v="2023-01-02T06:01:00"/>
        <d v="2023-01-03T12:24:00"/>
        <d v="2023-01-03T16:45:00"/>
        <d v="2023-01-04T10:52:00"/>
        <d v="2023-01-04T12:55:00"/>
        <d v="2023-01-04T14:19:00"/>
        <d v="2023-01-04T16:58:00"/>
        <d v="2023-01-04T20:25:00"/>
        <d v="2023-01-04T22:42:00"/>
        <d v="2023-01-04T22:57:00"/>
        <d v="2023-01-05T02:26:00"/>
        <d v="2023-01-05T08:02:00"/>
        <d v="2023-01-05T09:08:00"/>
        <d v="2023-01-05T14:27:00"/>
        <d v="2023-01-05T16:47:00"/>
        <d v="2023-01-05T18:06:00"/>
        <d v="2023-01-06T02:32:00"/>
        <d v="2023-01-06T11:39:00"/>
        <d v="2023-01-06T19:34:00"/>
        <d v="2023-01-07T03:49:00"/>
        <d v="2023-01-07T05:04:00"/>
        <d v="2023-01-07T05:28:00"/>
        <d v="2023-01-07T06:22:00"/>
        <d v="2023-01-07T10:30:00"/>
        <d v="2023-01-07T14:33:00"/>
        <d v="2023-01-08T00:32:00"/>
        <d v="2023-01-09T09:08:00"/>
        <d v="2023-01-09T12:32:00"/>
        <d v="2023-01-09T18:48:00"/>
        <d v="2023-01-09T22:21:00"/>
        <d v="2023-01-10T01:35:00"/>
        <d v="2023-01-10T04:15:00"/>
        <d v="2023-01-10T17:04:00"/>
        <d v="2023-01-10T20:55:00"/>
        <d v="2023-01-11T06:33:00"/>
        <d v="2023-01-11T16:47:00"/>
        <d v="2023-01-12T03:36:00"/>
        <d v="2023-01-12T16:29:00"/>
        <d v="2023-01-13T00:25:00"/>
        <d v="2023-01-13T15:53:00"/>
        <d v="2023-01-13T17:06:00"/>
        <d v="2023-01-13T23:08:00"/>
        <d v="2023-01-14T02:42:00"/>
        <d v="2023-01-14T02:47:00"/>
        <d v="2023-01-14T04:31:00"/>
        <d v="2023-01-14T13:12:00"/>
        <d v="2023-01-15T03:58:00"/>
        <d v="2023-01-15T13:51:00"/>
        <d v="2023-01-15T13:54:00"/>
        <d v="2023-01-16T03:29:00"/>
        <d v="2023-01-16T05:10:00"/>
        <d v="2023-01-17T10:13:00"/>
        <d v="2023-01-17T13:15:00"/>
        <d v="2023-01-17T21:01:00"/>
        <d v="2023-01-18T04:20:00"/>
        <d v="2023-01-18T12:18:00"/>
        <d v="2023-01-18T13:32:00"/>
        <d v="2023-01-18T23:46:00"/>
        <d v="2023-01-19T02:12:00"/>
        <d v="2023-01-19T04:08:00"/>
        <d v="2023-01-20T04:52:00"/>
        <d v="2023-01-20T07:44:00"/>
        <d v="2023-01-20T15:34:00"/>
        <d v="2023-01-21T07:42:00"/>
        <d v="2023-01-21T18:05:00"/>
        <d v="2023-01-21T22:58:00"/>
        <d v="2023-01-21T23:01:00"/>
        <d v="2023-01-22T02:47:00"/>
        <d v="2023-01-22T08:26:00"/>
        <d v="2023-01-22T19:34:00"/>
        <d v="2023-01-23T04:46:00"/>
        <d v="2023-01-23T06:29:00"/>
        <d v="2023-01-23T11:54:00"/>
        <d v="2023-01-23T16:31:00"/>
        <d v="2023-01-24T00:39:00"/>
        <d v="2023-01-24T23:10:00"/>
        <d v="2023-01-24T23:24:00"/>
        <d v="2023-01-25T02:36:00"/>
        <d v="2023-01-25T05:46:00"/>
        <d v="2023-01-25T09:08:00"/>
        <d v="2023-01-26T06:40:00"/>
        <d v="2023-01-26T15:18:00"/>
        <d v="2023-01-26T16:35:00"/>
        <d v="2023-01-27T00:51:00"/>
        <d v="2023-01-27T22:28:00"/>
        <d v="2023-01-28T21:25:00"/>
        <d v="2023-01-29T00:27:00"/>
        <d v="2023-01-29T10:28:00"/>
        <d v="2023-01-29T13:32:00"/>
        <d v="2023-01-29T20:26:00"/>
        <d v="2023-01-30T06:13:00"/>
        <d v="2023-01-30T07:57:00"/>
        <d v="2023-01-30T11:03:00"/>
        <d v="2023-01-30T19:09:00"/>
      </sharedItems>
      <fieldGroup par="8" base="0">
        <rangePr groupBy="minutes" startDate="2023-01-01T05:45:00" endDate="2023-01-30T19:09:00"/>
        <groupItems count="62">
          <s v="&lt;01/01/2023"/>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30/01/2023"/>
        </groupItems>
      </fieldGroup>
    </cacheField>
    <cacheField name="Category" numFmtId="0">
      <sharedItems count="3">
        <s v="Home Goods"/>
        <s v="Electronics"/>
        <s v="Clothing"/>
      </sharedItems>
    </cacheField>
    <cacheField name="Quantity" numFmtId="0">
      <sharedItems containsSemiMixedTypes="0" containsString="0" containsNumber="1" containsInteger="1" minValue="1" maxValue="9"/>
    </cacheField>
    <cacheField name="Unit Price" numFmtId="0">
      <sharedItems containsSemiMixedTypes="0" containsString="0" containsNumber="1" minValue="15.6" maxValue="491.1"/>
    </cacheField>
    <cacheField name="Region" numFmtId="0">
      <sharedItems/>
    </cacheField>
    <cacheField name="Product" numFmtId="0">
      <sharedItems count="9">
        <s v="Blender"/>
        <s v="Pillow"/>
        <s v="Lamp"/>
        <s v="Smartphone"/>
        <s v="Jacket"/>
        <s v="T-Shirt"/>
        <s v="Headphones"/>
        <s v="Laptop"/>
        <s v="Jeans"/>
      </sharedItems>
    </cacheField>
    <cacheField name="SALE PRICE" numFmtId="0">
      <sharedItems containsSemiMixedTypes="0" containsString="0" containsNumber="1" minValue="18.05" maxValue="4330.53"/>
    </cacheField>
    <cacheField name="Hours" numFmtId="0" databaseField="0">
      <fieldGroup base="0">
        <rangePr groupBy="hours" startDate="2023-01-01T05:45:00" endDate="2023-01-30T19:09:00"/>
        <groupItems count="26">
          <s v="&lt;01/01/2023"/>
          <s v="12 am"/>
          <s v="1 am"/>
          <s v="2 am"/>
          <s v="3 am"/>
          <s v="4 am"/>
          <s v="5 am"/>
          <s v="6 am"/>
          <s v="7 am"/>
          <s v="8 am"/>
          <s v="9 am"/>
          <s v="10 am"/>
          <s v="11 am"/>
          <s v="12 pm"/>
          <s v="1 pm"/>
          <s v="2 pm"/>
          <s v="3 pm"/>
          <s v="4 pm"/>
          <s v="5 pm"/>
          <s v="6 pm"/>
          <s v="7 pm"/>
          <s v="8 pm"/>
          <s v="9 pm"/>
          <s v="10 pm"/>
          <s v="11 pm"/>
          <s v="&gt;30/01/2023"/>
        </groupItems>
      </fieldGroup>
    </cacheField>
    <cacheField name="Days" numFmtId="0" databaseField="0">
      <fieldGroup base="0">
        <rangePr groupBy="days" startDate="2023-01-01T05:45:00" endDate="2023-01-30T19:09: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01/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
  <r>
    <x v="0"/>
    <x v="0"/>
    <n v="5"/>
    <n v="22.57"/>
    <x v="0"/>
    <x v="0"/>
  </r>
  <r>
    <x v="1"/>
    <x v="0"/>
    <n v="7"/>
    <n v="111.66"/>
    <x v="0"/>
    <x v="1"/>
  </r>
  <r>
    <x v="2"/>
    <x v="0"/>
    <n v="6"/>
    <n v="218.1"/>
    <x v="0"/>
    <x v="1"/>
  </r>
  <r>
    <x v="3"/>
    <x v="0"/>
    <n v="9"/>
    <n v="193.34"/>
    <x v="1"/>
    <x v="2"/>
  </r>
  <r>
    <x v="4"/>
    <x v="0"/>
    <n v="3"/>
    <n v="237.15"/>
    <x v="2"/>
    <x v="2"/>
  </r>
  <r>
    <x v="5"/>
    <x v="1"/>
    <n v="4"/>
    <n v="146.04"/>
    <x v="0"/>
    <x v="3"/>
  </r>
  <r>
    <x v="6"/>
    <x v="2"/>
    <n v="8"/>
    <n v="297.52"/>
    <x v="0"/>
    <x v="4"/>
  </r>
  <r>
    <x v="7"/>
    <x v="0"/>
    <n v="6"/>
    <n v="433.29"/>
    <x v="3"/>
    <x v="1"/>
  </r>
  <r>
    <x v="8"/>
    <x v="0"/>
    <n v="4"/>
    <n v="67.59"/>
    <x v="2"/>
    <x v="2"/>
  </r>
  <r>
    <x v="9"/>
    <x v="2"/>
    <n v="5"/>
    <n v="263.52"/>
    <x v="0"/>
    <x v="5"/>
  </r>
  <r>
    <x v="10"/>
    <x v="0"/>
    <n v="6"/>
    <n v="74.709999999999994"/>
    <x v="0"/>
    <x v="1"/>
  </r>
  <r>
    <x v="11"/>
    <x v="2"/>
    <n v="4"/>
    <n v="361.26"/>
    <x v="2"/>
    <x v="4"/>
  </r>
  <r>
    <x v="12"/>
    <x v="1"/>
    <n v="4"/>
    <n v="204.07"/>
    <x v="2"/>
    <x v="3"/>
  </r>
  <r>
    <x v="13"/>
    <x v="0"/>
    <n v="8"/>
    <n v="287.06"/>
    <x v="1"/>
    <x v="2"/>
  </r>
  <r>
    <x v="14"/>
    <x v="0"/>
    <n v="8"/>
    <n v="99.81"/>
    <x v="1"/>
    <x v="1"/>
  </r>
  <r>
    <x v="15"/>
    <x v="1"/>
    <n v="4"/>
    <n v="80.98"/>
    <x v="0"/>
    <x v="6"/>
  </r>
  <r>
    <x v="16"/>
    <x v="0"/>
    <n v="3"/>
    <n v="249.15"/>
    <x v="3"/>
    <x v="1"/>
  </r>
  <r>
    <x v="17"/>
    <x v="1"/>
    <n v="4"/>
    <n v="184.25"/>
    <x v="1"/>
    <x v="3"/>
  </r>
  <r>
    <x v="18"/>
    <x v="1"/>
    <n v="8"/>
    <n v="470.81"/>
    <x v="1"/>
    <x v="3"/>
  </r>
  <r>
    <x v="19"/>
    <x v="0"/>
    <n v="8"/>
    <n v="385.01"/>
    <x v="0"/>
    <x v="1"/>
  </r>
  <r>
    <x v="20"/>
    <x v="1"/>
    <n v="6"/>
    <n v="376.85"/>
    <x v="3"/>
    <x v="3"/>
  </r>
  <r>
    <x v="21"/>
    <x v="0"/>
    <n v="2"/>
    <n v="452.82"/>
    <x v="2"/>
    <x v="2"/>
  </r>
  <r>
    <x v="22"/>
    <x v="0"/>
    <n v="3"/>
    <n v="50.88"/>
    <x v="3"/>
    <x v="0"/>
  </r>
  <r>
    <x v="23"/>
    <x v="0"/>
    <n v="3"/>
    <n v="280.57"/>
    <x v="0"/>
    <x v="1"/>
  </r>
  <r>
    <x v="24"/>
    <x v="1"/>
    <n v="9"/>
    <n v="296.39"/>
    <x v="3"/>
    <x v="6"/>
  </r>
  <r>
    <x v="25"/>
    <x v="1"/>
    <n v="2"/>
    <n v="481.35"/>
    <x v="0"/>
    <x v="3"/>
  </r>
  <r>
    <x v="26"/>
    <x v="1"/>
    <n v="6"/>
    <n v="153.15"/>
    <x v="0"/>
    <x v="6"/>
  </r>
  <r>
    <x v="27"/>
    <x v="2"/>
    <n v="9"/>
    <n v="128.01"/>
    <x v="1"/>
    <x v="5"/>
  </r>
  <r>
    <x v="28"/>
    <x v="0"/>
    <n v="5"/>
    <n v="59.14"/>
    <x v="0"/>
    <x v="0"/>
  </r>
  <r>
    <x v="29"/>
    <x v="1"/>
    <n v="1"/>
    <n v="18.05"/>
    <x v="3"/>
    <x v="7"/>
  </r>
  <r>
    <x v="30"/>
    <x v="2"/>
    <n v="3"/>
    <n v="465.47"/>
    <x v="3"/>
    <x v="5"/>
  </r>
  <r>
    <x v="31"/>
    <x v="0"/>
    <n v="6"/>
    <n v="338.26"/>
    <x v="1"/>
    <x v="1"/>
  </r>
  <r>
    <x v="32"/>
    <x v="0"/>
    <n v="6"/>
    <n v="394.72"/>
    <x v="0"/>
    <x v="0"/>
  </r>
  <r>
    <x v="33"/>
    <x v="0"/>
    <n v="1"/>
    <n v="148.05000000000001"/>
    <x v="3"/>
    <x v="2"/>
  </r>
  <r>
    <x v="34"/>
    <x v="2"/>
    <n v="9"/>
    <n v="297.33999999999997"/>
    <x v="2"/>
    <x v="5"/>
  </r>
  <r>
    <x v="35"/>
    <x v="1"/>
    <n v="2"/>
    <n v="41.34"/>
    <x v="1"/>
    <x v="6"/>
  </r>
  <r>
    <x v="36"/>
    <x v="1"/>
    <n v="2"/>
    <n v="247.96"/>
    <x v="0"/>
    <x v="7"/>
  </r>
  <r>
    <x v="37"/>
    <x v="1"/>
    <n v="1"/>
    <n v="488.97"/>
    <x v="2"/>
    <x v="3"/>
  </r>
  <r>
    <x v="38"/>
    <x v="1"/>
    <n v="4"/>
    <n v="439.49"/>
    <x v="3"/>
    <x v="6"/>
  </r>
  <r>
    <x v="39"/>
    <x v="0"/>
    <n v="9"/>
    <n v="175.7"/>
    <x v="2"/>
    <x v="0"/>
  </r>
  <r>
    <x v="40"/>
    <x v="0"/>
    <n v="9"/>
    <n v="481.17"/>
    <x v="2"/>
    <x v="2"/>
  </r>
  <r>
    <x v="41"/>
    <x v="1"/>
    <n v="5"/>
    <n v="123.53"/>
    <x v="1"/>
    <x v="3"/>
  </r>
  <r>
    <x v="42"/>
    <x v="1"/>
    <n v="5"/>
    <n v="475.17"/>
    <x v="2"/>
    <x v="6"/>
  </r>
  <r>
    <x v="43"/>
    <x v="1"/>
    <n v="1"/>
    <n v="471.28"/>
    <x v="2"/>
    <x v="6"/>
  </r>
  <r>
    <x v="44"/>
    <x v="2"/>
    <n v="4"/>
    <n v="401.61"/>
    <x v="0"/>
    <x v="5"/>
  </r>
  <r>
    <x v="45"/>
    <x v="0"/>
    <n v="8"/>
    <n v="318.92"/>
    <x v="2"/>
    <x v="0"/>
  </r>
  <r>
    <x v="46"/>
    <x v="1"/>
    <n v="4"/>
    <n v="438.4"/>
    <x v="0"/>
    <x v="6"/>
  </r>
  <r>
    <x v="47"/>
    <x v="1"/>
    <n v="3"/>
    <n v="153.58000000000001"/>
    <x v="3"/>
    <x v="7"/>
  </r>
  <r>
    <x v="48"/>
    <x v="2"/>
    <n v="2"/>
    <n v="425.98"/>
    <x v="1"/>
    <x v="8"/>
  </r>
  <r>
    <x v="49"/>
    <x v="1"/>
    <n v="2"/>
    <n v="312.76"/>
    <x v="2"/>
    <x v="7"/>
  </r>
  <r>
    <x v="50"/>
    <x v="0"/>
    <n v="3"/>
    <n v="16.489999999999998"/>
    <x v="2"/>
    <x v="1"/>
  </r>
  <r>
    <x v="51"/>
    <x v="2"/>
    <n v="2"/>
    <n v="180.14"/>
    <x v="0"/>
    <x v="5"/>
  </r>
  <r>
    <x v="52"/>
    <x v="2"/>
    <n v="5"/>
    <n v="82.59"/>
    <x v="0"/>
    <x v="4"/>
  </r>
  <r>
    <x v="53"/>
    <x v="2"/>
    <n v="3"/>
    <n v="491.1"/>
    <x v="1"/>
    <x v="8"/>
  </r>
  <r>
    <x v="54"/>
    <x v="1"/>
    <n v="6"/>
    <n v="244.4"/>
    <x v="2"/>
    <x v="7"/>
  </r>
  <r>
    <x v="55"/>
    <x v="1"/>
    <n v="6"/>
    <n v="253.72"/>
    <x v="3"/>
    <x v="7"/>
  </r>
  <r>
    <x v="56"/>
    <x v="1"/>
    <n v="6"/>
    <n v="323.33999999999997"/>
    <x v="1"/>
    <x v="7"/>
  </r>
  <r>
    <x v="57"/>
    <x v="2"/>
    <n v="3"/>
    <n v="190.61"/>
    <x v="2"/>
    <x v="4"/>
  </r>
  <r>
    <x v="58"/>
    <x v="2"/>
    <n v="6"/>
    <n v="77.08"/>
    <x v="3"/>
    <x v="5"/>
  </r>
  <r>
    <x v="59"/>
    <x v="0"/>
    <n v="8"/>
    <n v="412.84"/>
    <x v="2"/>
    <x v="2"/>
  </r>
  <r>
    <x v="60"/>
    <x v="2"/>
    <n v="8"/>
    <n v="103.03"/>
    <x v="3"/>
    <x v="8"/>
  </r>
  <r>
    <x v="61"/>
    <x v="1"/>
    <n v="7"/>
    <n v="260.55"/>
    <x v="2"/>
    <x v="7"/>
  </r>
  <r>
    <x v="62"/>
    <x v="1"/>
    <n v="2"/>
    <n v="119.92"/>
    <x v="0"/>
    <x v="7"/>
  </r>
  <r>
    <x v="63"/>
    <x v="2"/>
    <n v="7"/>
    <n v="57.94"/>
    <x v="3"/>
    <x v="8"/>
  </r>
  <r>
    <x v="64"/>
    <x v="0"/>
    <n v="8"/>
    <n v="432.47"/>
    <x v="0"/>
    <x v="2"/>
  </r>
  <r>
    <x v="65"/>
    <x v="2"/>
    <n v="3"/>
    <n v="486.73"/>
    <x v="2"/>
    <x v="5"/>
  </r>
  <r>
    <x v="66"/>
    <x v="2"/>
    <n v="4"/>
    <n v="480.81"/>
    <x v="3"/>
    <x v="8"/>
  </r>
  <r>
    <x v="67"/>
    <x v="2"/>
    <n v="2"/>
    <n v="454.21"/>
    <x v="0"/>
    <x v="4"/>
  </r>
  <r>
    <x v="68"/>
    <x v="1"/>
    <n v="6"/>
    <n v="389.28"/>
    <x v="3"/>
    <x v="7"/>
  </r>
  <r>
    <x v="69"/>
    <x v="1"/>
    <n v="3"/>
    <n v="173.24"/>
    <x v="3"/>
    <x v="7"/>
  </r>
  <r>
    <x v="70"/>
    <x v="1"/>
    <n v="1"/>
    <n v="49.74"/>
    <x v="3"/>
    <x v="7"/>
  </r>
  <r>
    <x v="71"/>
    <x v="2"/>
    <n v="2"/>
    <n v="209.55"/>
    <x v="1"/>
    <x v="4"/>
  </r>
  <r>
    <x v="72"/>
    <x v="0"/>
    <n v="1"/>
    <n v="123.79"/>
    <x v="0"/>
    <x v="0"/>
  </r>
  <r>
    <x v="73"/>
    <x v="2"/>
    <n v="7"/>
    <n v="74.92"/>
    <x v="3"/>
    <x v="4"/>
  </r>
  <r>
    <x v="74"/>
    <x v="2"/>
    <n v="1"/>
    <n v="36.18"/>
    <x v="3"/>
    <x v="4"/>
  </r>
  <r>
    <x v="75"/>
    <x v="1"/>
    <n v="5"/>
    <n v="365.54"/>
    <x v="0"/>
    <x v="6"/>
  </r>
  <r>
    <x v="76"/>
    <x v="1"/>
    <n v="9"/>
    <n v="15.6"/>
    <x v="3"/>
    <x v="6"/>
  </r>
  <r>
    <x v="77"/>
    <x v="2"/>
    <n v="5"/>
    <n v="387.58"/>
    <x v="3"/>
    <x v="4"/>
  </r>
  <r>
    <x v="78"/>
    <x v="0"/>
    <n v="4"/>
    <n v="82"/>
    <x v="1"/>
    <x v="0"/>
  </r>
  <r>
    <x v="79"/>
    <x v="1"/>
    <n v="4"/>
    <n v="48.97"/>
    <x v="2"/>
    <x v="7"/>
  </r>
  <r>
    <x v="80"/>
    <x v="0"/>
    <n v="9"/>
    <n v="53.91"/>
    <x v="1"/>
    <x v="1"/>
  </r>
  <r>
    <x v="81"/>
    <x v="0"/>
    <n v="9"/>
    <n v="339.3"/>
    <x v="0"/>
    <x v="2"/>
  </r>
  <r>
    <x v="82"/>
    <x v="2"/>
    <n v="8"/>
    <n v="130.22999999999999"/>
    <x v="3"/>
    <x v="4"/>
  </r>
  <r>
    <x v="82"/>
    <x v="2"/>
    <n v="1"/>
    <n v="216.06"/>
    <x v="1"/>
    <x v="4"/>
  </r>
  <r>
    <x v="83"/>
    <x v="2"/>
    <n v="4"/>
    <n v="283.11"/>
    <x v="1"/>
    <x v="8"/>
  </r>
  <r>
    <x v="84"/>
    <x v="0"/>
    <n v="9"/>
    <n v="431.67"/>
    <x v="3"/>
    <x v="1"/>
  </r>
  <r>
    <x v="85"/>
    <x v="1"/>
    <n v="8"/>
    <n v="366.25"/>
    <x v="0"/>
    <x v="7"/>
  </r>
  <r>
    <x v="86"/>
    <x v="1"/>
    <n v="8"/>
    <n v="142.46"/>
    <x v="2"/>
    <x v="6"/>
  </r>
  <r>
    <x v="87"/>
    <x v="2"/>
    <n v="2"/>
    <n v="74.430000000000007"/>
    <x v="0"/>
    <x v="4"/>
  </r>
  <r>
    <x v="88"/>
    <x v="1"/>
    <n v="9"/>
    <n v="37.130000000000003"/>
    <x v="3"/>
    <x v="7"/>
  </r>
  <r>
    <x v="89"/>
    <x v="0"/>
    <n v="5"/>
    <n v="157.78"/>
    <x v="3"/>
    <x v="2"/>
  </r>
  <r>
    <x v="90"/>
    <x v="0"/>
    <n v="8"/>
    <n v="138.44"/>
    <x v="2"/>
    <x v="0"/>
  </r>
  <r>
    <x v="91"/>
    <x v="1"/>
    <n v="1"/>
    <n v="233.51"/>
    <x v="2"/>
    <x v="7"/>
  </r>
  <r>
    <x v="92"/>
    <x v="0"/>
    <n v="5"/>
    <n v="344.81"/>
    <x v="3"/>
    <x v="1"/>
  </r>
  <r>
    <x v="93"/>
    <x v="0"/>
    <n v="1"/>
    <n v="350.86"/>
    <x v="0"/>
    <x v="2"/>
  </r>
  <r>
    <x v="94"/>
    <x v="0"/>
    <n v="7"/>
    <n v="148.91999999999999"/>
    <x v="2"/>
    <x v="0"/>
  </r>
  <r>
    <x v="95"/>
    <x v="2"/>
    <n v="5"/>
    <n v="196.16"/>
    <x v="3"/>
    <x v="8"/>
  </r>
  <r>
    <x v="96"/>
    <x v="2"/>
    <n v="3"/>
    <n v="98.76"/>
    <x v="2"/>
    <x v="5"/>
  </r>
  <r>
    <x v="97"/>
    <x v="1"/>
    <n v="5"/>
    <n v="396.39"/>
    <x v="0"/>
    <x v="3"/>
  </r>
  <r>
    <x v="98"/>
    <x v="1"/>
    <n v="7"/>
    <n v="37.86"/>
    <x v="3"/>
    <x v="6"/>
  </r>
</pivotCacheRecords>
</file>

<file path=xl/pivotCache/pivotCacheRecords2.xml><?xml version="1.0" encoding="utf-8"?>
<pivotCacheRecords xmlns="http://schemas.openxmlformats.org/spreadsheetml/2006/main" xmlns:r="http://schemas.openxmlformats.org/officeDocument/2006/relationships" count="100">
  <r>
    <x v="0"/>
    <x v="0"/>
    <n v="5"/>
    <n v="22.57"/>
    <s v="West"/>
    <x v="0"/>
    <n v="112.85"/>
  </r>
  <r>
    <x v="1"/>
    <x v="0"/>
    <n v="7"/>
    <n v="111.66"/>
    <s v="West"/>
    <x v="1"/>
    <n v="781.62"/>
  </r>
  <r>
    <x v="2"/>
    <x v="0"/>
    <n v="6"/>
    <n v="218.1"/>
    <s v="West"/>
    <x v="1"/>
    <n v="1308.5999999999999"/>
  </r>
  <r>
    <x v="3"/>
    <x v="0"/>
    <n v="9"/>
    <n v="193.34"/>
    <s v="North"/>
    <x v="2"/>
    <n v="1740.06"/>
  </r>
  <r>
    <x v="4"/>
    <x v="0"/>
    <n v="3"/>
    <n v="237.15"/>
    <s v="South"/>
    <x v="2"/>
    <n v="711.45"/>
  </r>
  <r>
    <x v="5"/>
    <x v="1"/>
    <n v="4"/>
    <n v="146.04"/>
    <s v="West"/>
    <x v="3"/>
    <n v="584.16"/>
  </r>
  <r>
    <x v="6"/>
    <x v="2"/>
    <n v="8"/>
    <n v="297.52"/>
    <s v="West"/>
    <x v="4"/>
    <n v="2380.16"/>
  </r>
  <r>
    <x v="7"/>
    <x v="0"/>
    <n v="6"/>
    <n v="433.29"/>
    <s v="East"/>
    <x v="1"/>
    <n v="2599.7400000000002"/>
  </r>
  <r>
    <x v="8"/>
    <x v="0"/>
    <n v="4"/>
    <n v="67.59"/>
    <s v="South"/>
    <x v="2"/>
    <n v="270.36"/>
  </r>
  <r>
    <x v="9"/>
    <x v="2"/>
    <n v="5"/>
    <n v="263.52"/>
    <s v="West"/>
    <x v="5"/>
    <n v="1317.6"/>
  </r>
  <r>
    <x v="10"/>
    <x v="0"/>
    <n v="6"/>
    <n v="74.709999999999994"/>
    <s v="West"/>
    <x v="1"/>
    <n v="448.26"/>
  </r>
  <r>
    <x v="11"/>
    <x v="2"/>
    <n v="4"/>
    <n v="361.26"/>
    <s v="South"/>
    <x v="4"/>
    <n v="1445.04"/>
  </r>
  <r>
    <x v="12"/>
    <x v="1"/>
    <n v="4"/>
    <n v="204.07"/>
    <s v="South"/>
    <x v="3"/>
    <n v="816.28"/>
  </r>
  <r>
    <x v="13"/>
    <x v="0"/>
    <n v="8"/>
    <n v="287.06"/>
    <s v="North"/>
    <x v="2"/>
    <n v="2296.48"/>
  </r>
  <r>
    <x v="14"/>
    <x v="0"/>
    <n v="8"/>
    <n v="99.81"/>
    <s v="North"/>
    <x v="1"/>
    <n v="798.48"/>
  </r>
  <r>
    <x v="15"/>
    <x v="1"/>
    <n v="4"/>
    <n v="80.98"/>
    <s v="West"/>
    <x v="6"/>
    <n v="323.92"/>
  </r>
  <r>
    <x v="16"/>
    <x v="0"/>
    <n v="3"/>
    <n v="249.15"/>
    <s v="East"/>
    <x v="1"/>
    <n v="747.45"/>
  </r>
  <r>
    <x v="17"/>
    <x v="1"/>
    <n v="4"/>
    <n v="184.25"/>
    <s v="North"/>
    <x v="3"/>
    <n v="737"/>
  </r>
  <r>
    <x v="18"/>
    <x v="1"/>
    <n v="8"/>
    <n v="470.81"/>
    <s v="North"/>
    <x v="3"/>
    <n v="3766.48"/>
  </r>
  <r>
    <x v="19"/>
    <x v="0"/>
    <n v="8"/>
    <n v="385.01"/>
    <s v="West"/>
    <x v="1"/>
    <n v="3080.08"/>
  </r>
  <r>
    <x v="20"/>
    <x v="1"/>
    <n v="6"/>
    <n v="376.85"/>
    <s v="East"/>
    <x v="3"/>
    <n v="2261.1000000000004"/>
  </r>
  <r>
    <x v="21"/>
    <x v="0"/>
    <n v="2"/>
    <n v="452.82"/>
    <s v="South"/>
    <x v="2"/>
    <n v="905.64"/>
  </r>
  <r>
    <x v="22"/>
    <x v="0"/>
    <n v="3"/>
    <n v="50.88"/>
    <s v="East"/>
    <x v="0"/>
    <n v="152.64000000000001"/>
  </r>
  <r>
    <x v="23"/>
    <x v="0"/>
    <n v="3"/>
    <n v="280.57"/>
    <s v="West"/>
    <x v="1"/>
    <n v="841.71"/>
  </r>
  <r>
    <x v="24"/>
    <x v="1"/>
    <n v="9"/>
    <n v="296.39"/>
    <s v="East"/>
    <x v="6"/>
    <n v="2667.5099999999998"/>
  </r>
  <r>
    <x v="25"/>
    <x v="1"/>
    <n v="2"/>
    <n v="481.35"/>
    <s v="West"/>
    <x v="3"/>
    <n v="962.7"/>
  </r>
  <r>
    <x v="26"/>
    <x v="1"/>
    <n v="6"/>
    <n v="153.15"/>
    <s v="West"/>
    <x v="6"/>
    <n v="918.90000000000009"/>
  </r>
  <r>
    <x v="27"/>
    <x v="2"/>
    <n v="9"/>
    <n v="128.01"/>
    <s v="North"/>
    <x v="5"/>
    <n v="1152.0899999999999"/>
  </r>
  <r>
    <x v="28"/>
    <x v="0"/>
    <n v="5"/>
    <n v="59.14"/>
    <s v="West"/>
    <x v="0"/>
    <n v="295.7"/>
  </r>
  <r>
    <x v="29"/>
    <x v="1"/>
    <n v="1"/>
    <n v="18.05"/>
    <s v="East"/>
    <x v="7"/>
    <n v="18.05"/>
  </r>
  <r>
    <x v="30"/>
    <x v="2"/>
    <n v="3"/>
    <n v="465.47"/>
    <s v="East"/>
    <x v="5"/>
    <n v="1396.41"/>
  </r>
  <r>
    <x v="31"/>
    <x v="0"/>
    <n v="6"/>
    <n v="338.26"/>
    <s v="North"/>
    <x v="1"/>
    <n v="2029.56"/>
  </r>
  <r>
    <x v="32"/>
    <x v="0"/>
    <n v="6"/>
    <n v="394.72"/>
    <s v="West"/>
    <x v="0"/>
    <n v="2368.3200000000002"/>
  </r>
  <r>
    <x v="33"/>
    <x v="0"/>
    <n v="1"/>
    <n v="148.05000000000001"/>
    <s v="East"/>
    <x v="2"/>
    <n v="148.05000000000001"/>
  </r>
  <r>
    <x v="34"/>
    <x v="2"/>
    <n v="9"/>
    <n v="297.33999999999997"/>
    <s v="South"/>
    <x v="5"/>
    <n v="2676.06"/>
  </r>
  <r>
    <x v="35"/>
    <x v="1"/>
    <n v="2"/>
    <n v="41.34"/>
    <s v="North"/>
    <x v="6"/>
    <n v="82.68"/>
  </r>
  <r>
    <x v="36"/>
    <x v="1"/>
    <n v="2"/>
    <n v="247.96"/>
    <s v="West"/>
    <x v="7"/>
    <n v="495.92"/>
  </r>
  <r>
    <x v="37"/>
    <x v="1"/>
    <n v="1"/>
    <n v="488.97"/>
    <s v="South"/>
    <x v="3"/>
    <n v="488.97"/>
  </r>
  <r>
    <x v="38"/>
    <x v="1"/>
    <n v="4"/>
    <n v="439.49"/>
    <s v="East"/>
    <x v="6"/>
    <n v="1757.96"/>
  </r>
  <r>
    <x v="39"/>
    <x v="0"/>
    <n v="9"/>
    <n v="175.7"/>
    <s v="South"/>
    <x v="0"/>
    <n v="1581.3"/>
  </r>
  <r>
    <x v="40"/>
    <x v="0"/>
    <n v="9"/>
    <n v="481.17"/>
    <s v="South"/>
    <x v="2"/>
    <n v="4330.53"/>
  </r>
  <r>
    <x v="41"/>
    <x v="1"/>
    <n v="5"/>
    <n v="123.53"/>
    <s v="North"/>
    <x v="3"/>
    <n v="617.65"/>
  </r>
  <r>
    <x v="42"/>
    <x v="1"/>
    <n v="5"/>
    <n v="475.17"/>
    <s v="South"/>
    <x v="6"/>
    <n v="2375.85"/>
  </r>
  <r>
    <x v="43"/>
    <x v="1"/>
    <n v="1"/>
    <n v="471.28"/>
    <s v="South"/>
    <x v="6"/>
    <n v="471.28"/>
  </r>
  <r>
    <x v="44"/>
    <x v="2"/>
    <n v="4"/>
    <n v="401.61"/>
    <s v="West"/>
    <x v="5"/>
    <n v="1606.44"/>
  </r>
  <r>
    <x v="45"/>
    <x v="0"/>
    <n v="8"/>
    <n v="318.92"/>
    <s v="South"/>
    <x v="0"/>
    <n v="2551.36"/>
  </r>
  <r>
    <x v="46"/>
    <x v="1"/>
    <n v="4"/>
    <n v="438.4"/>
    <s v="West"/>
    <x v="6"/>
    <n v="1753.6"/>
  </r>
  <r>
    <x v="47"/>
    <x v="1"/>
    <n v="3"/>
    <n v="153.58000000000001"/>
    <s v="East"/>
    <x v="7"/>
    <n v="460.74"/>
  </r>
  <r>
    <x v="48"/>
    <x v="2"/>
    <n v="2"/>
    <n v="425.98"/>
    <s v="North"/>
    <x v="8"/>
    <n v="851.96"/>
  </r>
  <r>
    <x v="49"/>
    <x v="1"/>
    <n v="2"/>
    <n v="312.76"/>
    <s v="South"/>
    <x v="7"/>
    <n v="625.52"/>
  </r>
  <r>
    <x v="50"/>
    <x v="0"/>
    <n v="3"/>
    <n v="16.489999999999998"/>
    <s v="South"/>
    <x v="1"/>
    <n v="49.47"/>
  </r>
  <r>
    <x v="51"/>
    <x v="2"/>
    <n v="2"/>
    <n v="180.14"/>
    <s v="West"/>
    <x v="5"/>
    <n v="360.28"/>
  </r>
  <r>
    <x v="52"/>
    <x v="2"/>
    <n v="5"/>
    <n v="82.59"/>
    <s v="West"/>
    <x v="4"/>
    <n v="412.95000000000005"/>
  </r>
  <r>
    <x v="53"/>
    <x v="2"/>
    <n v="3"/>
    <n v="491.1"/>
    <s v="North"/>
    <x v="8"/>
    <n v="1473.3000000000002"/>
  </r>
  <r>
    <x v="54"/>
    <x v="1"/>
    <n v="6"/>
    <n v="244.4"/>
    <s v="South"/>
    <x v="7"/>
    <n v="1466.4"/>
  </r>
  <r>
    <x v="55"/>
    <x v="1"/>
    <n v="6"/>
    <n v="253.72"/>
    <s v="East"/>
    <x v="7"/>
    <n v="1522.32"/>
  </r>
  <r>
    <x v="56"/>
    <x v="1"/>
    <n v="6"/>
    <n v="323.33999999999997"/>
    <s v="North"/>
    <x v="7"/>
    <n v="1940.04"/>
  </r>
  <r>
    <x v="57"/>
    <x v="2"/>
    <n v="3"/>
    <n v="190.61"/>
    <s v="South"/>
    <x v="4"/>
    <n v="571.83000000000004"/>
  </r>
  <r>
    <x v="58"/>
    <x v="2"/>
    <n v="6"/>
    <n v="77.08"/>
    <s v="East"/>
    <x v="5"/>
    <n v="462.48"/>
  </r>
  <r>
    <x v="59"/>
    <x v="0"/>
    <n v="8"/>
    <n v="412.84"/>
    <s v="South"/>
    <x v="2"/>
    <n v="3302.72"/>
  </r>
  <r>
    <x v="60"/>
    <x v="2"/>
    <n v="8"/>
    <n v="103.03"/>
    <s v="East"/>
    <x v="8"/>
    <n v="824.24"/>
  </r>
  <r>
    <x v="61"/>
    <x v="1"/>
    <n v="7"/>
    <n v="260.55"/>
    <s v="South"/>
    <x v="7"/>
    <n v="1823.8500000000001"/>
  </r>
  <r>
    <x v="62"/>
    <x v="1"/>
    <n v="2"/>
    <n v="119.92"/>
    <s v="West"/>
    <x v="7"/>
    <n v="239.84"/>
  </r>
  <r>
    <x v="63"/>
    <x v="2"/>
    <n v="7"/>
    <n v="57.94"/>
    <s v="East"/>
    <x v="8"/>
    <n v="405.58"/>
  </r>
  <r>
    <x v="64"/>
    <x v="0"/>
    <n v="8"/>
    <n v="432.47"/>
    <s v="West"/>
    <x v="2"/>
    <n v="3459.76"/>
  </r>
  <r>
    <x v="65"/>
    <x v="2"/>
    <n v="3"/>
    <n v="486.73"/>
    <s v="South"/>
    <x v="5"/>
    <n v="1460.19"/>
  </r>
  <r>
    <x v="66"/>
    <x v="2"/>
    <n v="4"/>
    <n v="480.81"/>
    <s v="East"/>
    <x v="8"/>
    <n v="1923.24"/>
  </r>
  <r>
    <x v="67"/>
    <x v="2"/>
    <n v="2"/>
    <n v="454.21"/>
    <s v="West"/>
    <x v="4"/>
    <n v="908.42"/>
  </r>
  <r>
    <x v="68"/>
    <x v="1"/>
    <n v="6"/>
    <n v="389.28"/>
    <s v="East"/>
    <x v="7"/>
    <n v="2335.6799999999998"/>
  </r>
  <r>
    <x v="69"/>
    <x v="1"/>
    <n v="3"/>
    <n v="173.24"/>
    <s v="East"/>
    <x v="7"/>
    <n v="519.72"/>
  </r>
  <r>
    <x v="70"/>
    <x v="1"/>
    <n v="1"/>
    <n v="49.74"/>
    <s v="East"/>
    <x v="7"/>
    <n v="49.74"/>
  </r>
  <r>
    <x v="71"/>
    <x v="2"/>
    <n v="2"/>
    <n v="209.55"/>
    <s v="North"/>
    <x v="4"/>
    <n v="419.1"/>
  </r>
  <r>
    <x v="72"/>
    <x v="0"/>
    <n v="1"/>
    <n v="123.79"/>
    <s v="West"/>
    <x v="0"/>
    <n v="123.79"/>
  </r>
  <r>
    <x v="73"/>
    <x v="2"/>
    <n v="7"/>
    <n v="74.92"/>
    <s v="East"/>
    <x v="4"/>
    <n v="524.44000000000005"/>
  </r>
  <r>
    <x v="74"/>
    <x v="2"/>
    <n v="1"/>
    <n v="36.18"/>
    <s v="East"/>
    <x v="4"/>
    <n v="36.18"/>
  </r>
  <r>
    <x v="75"/>
    <x v="1"/>
    <n v="5"/>
    <n v="365.54"/>
    <s v="West"/>
    <x v="6"/>
    <n v="1827.7"/>
  </r>
  <r>
    <x v="76"/>
    <x v="1"/>
    <n v="9"/>
    <n v="15.6"/>
    <s v="East"/>
    <x v="6"/>
    <n v="140.4"/>
  </r>
  <r>
    <x v="77"/>
    <x v="2"/>
    <n v="5"/>
    <n v="387.58"/>
    <s v="East"/>
    <x v="4"/>
    <n v="1937.8999999999999"/>
  </r>
  <r>
    <x v="78"/>
    <x v="0"/>
    <n v="4"/>
    <n v="82"/>
    <s v="North"/>
    <x v="0"/>
    <n v="328"/>
  </r>
  <r>
    <x v="79"/>
    <x v="1"/>
    <n v="4"/>
    <n v="48.97"/>
    <s v="South"/>
    <x v="7"/>
    <n v="195.88"/>
  </r>
  <r>
    <x v="80"/>
    <x v="0"/>
    <n v="9"/>
    <n v="53.91"/>
    <s v="North"/>
    <x v="1"/>
    <n v="485.18999999999994"/>
  </r>
  <r>
    <x v="81"/>
    <x v="0"/>
    <n v="9"/>
    <n v="339.3"/>
    <s v="West"/>
    <x v="2"/>
    <n v="3053.7000000000003"/>
  </r>
  <r>
    <x v="82"/>
    <x v="2"/>
    <n v="8"/>
    <n v="130.22999999999999"/>
    <s v="East"/>
    <x v="4"/>
    <n v="1041.8399999999999"/>
  </r>
  <r>
    <x v="82"/>
    <x v="2"/>
    <n v="1"/>
    <n v="216.06"/>
    <s v="North"/>
    <x v="4"/>
    <n v="216.06"/>
  </r>
  <r>
    <x v="83"/>
    <x v="2"/>
    <n v="4"/>
    <n v="283.11"/>
    <s v="North"/>
    <x v="8"/>
    <n v="1132.44"/>
  </r>
  <r>
    <x v="84"/>
    <x v="0"/>
    <n v="9"/>
    <n v="431.67"/>
    <s v="East"/>
    <x v="1"/>
    <n v="3885.03"/>
  </r>
  <r>
    <x v="85"/>
    <x v="1"/>
    <n v="8"/>
    <n v="366.25"/>
    <s v="West"/>
    <x v="7"/>
    <n v="2930"/>
  </r>
  <r>
    <x v="86"/>
    <x v="1"/>
    <n v="8"/>
    <n v="142.46"/>
    <s v="South"/>
    <x v="6"/>
    <n v="1139.68"/>
  </r>
  <r>
    <x v="87"/>
    <x v="2"/>
    <n v="2"/>
    <n v="74.430000000000007"/>
    <s v="West"/>
    <x v="4"/>
    <n v="148.86000000000001"/>
  </r>
  <r>
    <x v="88"/>
    <x v="1"/>
    <n v="9"/>
    <n v="37.130000000000003"/>
    <s v="East"/>
    <x v="7"/>
    <n v="334.17"/>
  </r>
  <r>
    <x v="89"/>
    <x v="0"/>
    <n v="5"/>
    <n v="157.78"/>
    <s v="East"/>
    <x v="2"/>
    <n v="788.9"/>
  </r>
  <r>
    <x v="90"/>
    <x v="0"/>
    <n v="8"/>
    <n v="138.44"/>
    <s v="South"/>
    <x v="0"/>
    <n v="1107.52"/>
  </r>
  <r>
    <x v="91"/>
    <x v="1"/>
    <n v="1"/>
    <n v="233.51"/>
    <s v="South"/>
    <x v="7"/>
    <n v="233.51"/>
  </r>
  <r>
    <x v="92"/>
    <x v="0"/>
    <n v="5"/>
    <n v="344.81"/>
    <s v="East"/>
    <x v="1"/>
    <n v="1724.05"/>
  </r>
  <r>
    <x v="93"/>
    <x v="0"/>
    <n v="1"/>
    <n v="350.86"/>
    <s v="West"/>
    <x v="2"/>
    <n v="350.86"/>
  </r>
  <r>
    <x v="94"/>
    <x v="0"/>
    <n v="7"/>
    <n v="148.91999999999999"/>
    <s v="South"/>
    <x v="0"/>
    <n v="1042.4399999999998"/>
  </r>
  <r>
    <x v="95"/>
    <x v="2"/>
    <n v="5"/>
    <n v="196.16"/>
    <s v="East"/>
    <x v="8"/>
    <n v="980.8"/>
  </r>
  <r>
    <x v="96"/>
    <x v="2"/>
    <n v="3"/>
    <n v="98.76"/>
    <s v="South"/>
    <x v="5"/>
    <n v="296.28000000000003"/>
  </r>
  <r>
    <x v="97"/>
    <x v="1"/>
    <n v="5"/>
    <n v="396.39"/>
    <s v="West"/>
    <x v="3"/>
    <n v="1981.9499999999998"/>
  </r>
  <r>
    <x v="98"/>
    <x v="1"/>
    <n v="7"/>
    <n v="37.86"/>
    <s v="East"/>
    <x v="6"/>
    <n v="265.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2:C53" firstHeaderRow="0" firstDataRow="1" firstDataCol="1"/>
  <pivotFields count="9">
    <pivotField axis="axisRow" numFmtId="22"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2"/>
        <item x="1"/>
        <item x="0"/>
        <item t="default"/>
      </items>
    </pivotField>
    <pivotField dataField="1" showAll="0"/>
    <pivotField showAll="0"/>
    <pivotField showAll="0"/>
    <pivotField axis="axisRow" showAll="0">
      <items count="10">
        <item x="0"/>
        <item x="6"/>
        <item x="4"/>
        <item x="8"/>
        <item x="2"/>
        <item x="7"/>
        <item x="1"/>
        <item x="3"/>
        <item x="5"/>
        <item t="default"/>
      </items>
    </pivotField>
    <pivotField dataField="1" showAll="0"/>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4">
    <field x="8"/>
    <field x="7"/>
    <field x="0"/>
    <field x="5"/>
  </rowFields>
  <rowItems count="31">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2"/>
  </colFields>
  <colItems count="2">
    <i>
      <x/>
    </i>
    <i i="1">
      <x v="1"/>
    </i>
  </colItems>
  <dataFields count="2">
    <dataField name="Sum of Quantity" fld="2" baseField="0" baseItem="0"/>
    <dataField name="Sum of SALE PRIC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7"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K2:L15" firstHeaderRow="1" firstDataRow="1" firstDataCol="1"/>
  <pivotFields count="9">
    <pivotField numFmtId="22"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items count="4">
        <item x="2"/>
        <item x="1"/>
        <item x="0"/>
        <item t="default"/>
      </items>
    </pivotField>
    <pivotField showAll="0"/>
    <pivotField showAll="0"/>
    <pivotField showAll="0"/>
    <pivotField axis="axisRow" showAll="0">
      <items count="10">
        <item x="0"/>
        <item x="6"/>
        <item x="4"/>
        <item x="8"/>
        <item x="2"/>
        <item x="7"/>
        <item x="1"/>
        <item x="3"/>
        <item x="5"/>
        <item t="default"/>
      </items>
    </pivotField>
    <pivotField dataField="1"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2">
    <field x="1"/>
    <field x="5"/>
  </rowFields>
  <rowItems count="13">
    <i>
      <x/>
    </i>
    <i r="1">
      <x v="2"/>
    </i>
    <i r="1">
      <x v="3"/>
    </i>
    <i r="1">
      <x v="8"/>
    </i>
    <i>
      <x v="1"/>
    </i>
    <i r="1">
      <x v="1"/>
    </i>
    <i r="1">
      <x v="5"/>
    </i>
    <i r="1">
      <x v="7"/>
    </i>
    <i>
      <x v="2"/>
    </i>
    <i r="1">
      <x/>
    </i>
    <i r="1">
      <x v="4"/>
    </i>
    <i r="1">
      <x v="6"/>
    </i>
    <i t="grand">
      <x/>
    </i>
  </rowItems>
  <colItems count="1">
    <i/>
  </colItems>
  <dataFields count="1">
    <dataField name="Sum of SALE PRICE"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5"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2:I12" firstHeaderRow="1" firstDataRow="1" firstDataCol="1"/>
  <pivotFields count="8">
    <pivotField numFmtId="22" showAll="0"/>
    <pivotField showAll="0">
      <items count="4">
        <item x="2"/>
        <item x="1"/>
        <item x="0"/>
        <item t="default"/>
      </items>
    </pivotField>
    <pivotField dataField="1" showAll="0"/>
    <pivotField showAll="0"/>
    <pivotField showAll="0"/>
    <pivotField axis="axisRow" showAll="0">
      <items count="10">
        <item x="0"/>
        <item x="6"/>
        <item x="4"/>
        <item x="8"/>
        <item x="2"/>
        <item x="7"/>
        <item x="1"/>
        <item x="3"/>
        <item x="5"/>
        <item t="default"/>
      </items>
    </pivotField>
    <pivotField showAll="0" defaultSubtotal="0"/>
    <pivotField showAll="0" defaultSubtotal="0"/>
  </pivotFields>
  <rowFields count="1">
    <field x="5"/>
  </rowFields>
  <rowItems count="10">
    <i>
      <x/>
    </i>
    <i>
      <x v="1"/>
    </i>
    <i>
      <x v="2"/>
    </i>
    <i>
      <x v="3"/>
    </i>
    <i>
      <x v="4"/>
    </i>
    <i>
      <x v="5"/>
    </i>
    <i>
      <x v="6"/>
    </i>
    <i>
      <x v="7"/>
    </i>
    <i>
      <x v="8"/>
    </i>
    <i t="grand">
      <x/>
    </i>
  </rowItems>
  <colItems count="1">
    <i/>
  </colItems>
  <dataFields count="1">
    <dataField name="Sum of Quantity" fld="2" baseField="0" baseItem="0"/>
  </dataFields>
  <formats count="4">
    <format dxfId="3">
      <pivotArea collapsedLevelsAreSubtotals="1" fieldPosition="0">
        <references count="1">
          <reference field="5" count="1">
            <x v="1"/>
          </reference>
        </references>
      </pivotArea>
    </format>
    <format dxfId="2">
      <pivotArea dataOnly="0" labelOnly="1" fieldPosition="0">
        <references count="1">
          <reference field="5" count="1">
            <x v="1"/>
          </reference>
        </references>
      </pivotArea>
    </format>
    <format dxfId="1">
      <pivotArea dataOnly="0" fieldPosition="0">
        <references count="1">
          <reference field="5" count="2">
            <x v="4"/>
            <x v="5"/>
          </reference>
        </references>
      </pivotArea>
    </format>
    <format dxfId="0">
      <pivotArea dataOnly="0" fieldPosition="0">
        <references count="1">
          <reference field="5" count="1">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2"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E3:F19" firstHeaderRow="1" firstDataRow="1" firstDataCol="1"/>
  <pivotFields count="8">
    <pivotField numFmtId="22"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items count="4">
        <item x="2"/>
        <item x="1"/>
        <item x="0"/>
        <item t="default"/>
      </items>
    </pivotField>
    <pivotField dataField="1" showAll="0"/>
    <pivotField showAll="0"/>
    <pivotField axis="axisRow" showAll="0">
      <items count="5">
        <item x="3"/>
        <item x="1"/>
        <item x="2"/>
        <item x="0"/>
        <item t="default"/>
      </items>
    </pivotField>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2">
    <field x="1"/>
    <field x="4"/>
  </rowFields>
  <rowItems count="16">
    <i>
      <x/>
    </i>
    <i r="1">
      <x/>
    </i>
    <i r="1">
      <x v="1"/>
    </i>
    <i r="1">
      <x v="2"/>
    </i>
    <i r="1">
      <x v="3"/>
    </i>
    <i>
      <x v="1"/>
    </i>
    <i r="1">
      <x/>
    </i>
    <i r="1">
      <x v="1"/>
    </i>
    <i r="1">
      <x v="2"/>
    </i>
    <i r="1">
      <x v="3"/>
    </i>
    <i>
      <x v="2"/>
    </i>
    <i r="1">
      <x/>
    </i>
    <i r="1">
      <x v="1"/>
    </i>
    <i r="1">
      <x v="2"/>
    </i>
    <i r="1">
      <x v="3"/>
    </i>
    <i t="grand">
      <x/>
    </i>
  </rowItems>
  <colItems count="1">
    <i/>
  </colItems>
  <dataFields count="1">
    <dataField name="Sum of Quantity"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16" firstHeaderRow="0" firstDataRow="1" firstDataCol="1"/>
  <pivotFields count="8">
    <pivotField numFmtId="22"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items count="4">
        <item x="2"/>
        <item x="1"/>
        <item x="0"/>
        <item t="default"/>
      </items>
    </pivotField>
    <pivotField dataField="1" showAll="0"/>
    <pivotField dataField="1" showAll="0"/>
    <pivotField showAll="0"/>
    <pivotField axis="axisRow" showAll="0">
      <items count="10">
        <item x="0"/>
        <item x="6"/>
        <item x="4"/>
        <item x="8"/>
        <item x="2"/>
        <item x="7"/>
        <item x="1"/>
        <item x="3"/>
        <item x="5"/>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2">
    <field x="1"/>
    <field x="5"/>
  </rowFields>
  <rowItems count="13">
    <i>
      <x/>
    </i>
    <i r="1">
      <x v="2"/>
    </i>
    <i r="1">
      <x v="3"/>
    </i>
    <i r="1">
      <x v="8"/>
    </i>
    <i>
      <x v="1"/>
    </i>
    <i r="1">
      <x v="1"/>
    </i>
    <i r="1">
      <x v="5"/>
    </i>
    <i r="1">
      <x v="7"/>
    </i>
    <i>
      <x v="2"/>
    </i>
    <i r="1">
      <x/>
    </i>
    <i r="1">
      <x v="4"/>
    </i>
    <i r="1">
      <x v="6"/>
    </i>
    <i t="grand">
      <x/>
    </i>
  </rowItems>
  <colFields count="1">
    <field x="-2"/>
  </colFields>
  <colItems count="2">
    <i>
      <x/>
    </i>
    <i i="1">
      <x v="1"/>
    </i>
  </colItems>
  <dataFields count="2">
    <dataField name="Sum of Quantity" fld="2" baseField="0" baseItem="0"/>
    <dataField name="Sum of Unit Pric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3"/>
  <sheetViews>
    <sheetView tabSelected="1" workbookViewId="0">
      <selection activeCell="S12" sqref="S12"/>
    </sheetView>
  </sheetViews>
  <sheetFormatPr defaultRowHeight="15" x14ac:dyDescent="0.25"/>
  <cols>
    <col min="1" max="1" width="16" bestFit="1" customWidth="1"/>
    <col min="2" max="2" width="15.42578125" bestFit="1" customWidth="1"/>
    <col min="3" max="3" width="16.42578125" bestFit="1" customWidth="1"/>
    <col min="4" max="4" width="8.7109375" customWidth="1"/>
    <col min="5" max="5" width="13.140625" bestFit="1" customWidth="1"/>
    <col min="6" max="6" width="15.42578125" bestFit="1" customWidth="1"/>
    <col min="7" max="7" width="17.42578125" bestFit="1" customWidth="1"/>
    <col min="8" max="8" width="17" bestFit="1" customWidth="1"/>
    <col min="9" max="9" width="17.42578125" bestFit="1" customWidth="1"/>
    <col min="10" max="10" width="17" bestFit="1" customWidth="1"/>
    <col min="11" max="11" width="17.42578125" bestFit="1" customWidth="1"/>
    <col min="12" max="12" width="22.140625" bestFit="1" customWidth="1"/>
    <col min="13" max="13" width="22.42578125" bestFit="1" customWidth="1"/>
  </cols>
  <sheetData>
    <row r="1" spans="1:20" x14ac:dyDescent="0.25">
      <c r="H1" s="15" t="s">
        <v>60</v>
      </c>
      <c r="I1" s="15"/>
      <c r="K1" s="18" t="s">
        <v>64</v>
      </c>
      <c r="L1" s="18"/>
    </row>
    <row r="2" spans="1:20" x14ac:dyDescent="0.25">
      <c r="E2" s="15" t="s">
        <v>28</v>
      </c>
      <c r="F2" s="15"/>
      <c r="H2" s="2" t="s">
        <v>22</v>
      </c>
      <c r="I2" t="s">
        <v>24</v>
      </c>
      <c r="K2" s="2" t="s">
        <v>22</v>
      </c>
      <c r="L2" t="s">
        <v>63</v>
      </c>
    </row>
    <row r="3" spans="1:20" x14ac:dyDescent="0.25">
      <c r="A3" s="2" t="s">
        <v>22</v>
      </c>
      <c r="B3" t="s">
        <v>24</v>
      </c>
      <c r="C3" t="s">
        <v>25</v>
      </c>
      <c r="E3" s="2" t="s">
        <v>22</v>
      </c>
      <c r="F3" t="s">
        <v>24</v>
      </c>
      <c r="H3" s="3" t="s">
        <v>8</v>
      </c>
      <c r="I3" s="4">
        <v>56</v>
      </c>
      <c r="K3" s="3" t="s">
        <v>15</v>
      </c>
      <c r="L3" s="4">
        <v>28362.170000000002</v>
      </c>
      <c r="N3" s="23" t="s">
        <v>67</v>
      </c>
      <c r="O3" s="23"/>
      <c r="P3" s="23"/>
      <c r="Q3" s="23"/>
    </row>
    <row r="4" spans="1:20" ht="15" customHeight="1" x14ac:dyDescent="0.25">
      <c r="A4" s="3" t="s">
        <v>15</v>
      </c>
      <c r="B4" s="4">
        <v>125</v>
      </c>
      <c r="C4" s="4">
        <v>6951.9299999999994</v>
      </c>
      <c r="E4" s="3" t="s">
        <v>15</v>
      </c>
      <c r="F4" s="4">
        <v>125</v>
      </c>
      <c r="H4" s="10" t="s">
        <v>19</v>
      </c>
      <c r="I4" s="11">
        <v>64</v>
      </c>
      <c r="K4" s="5" t="s">
        <v>16</v>
      </c>
      <c r="L4" s="4">
        <v>10042.780000000001</v>
      </c>
      <c r="N4" s="22" t="s">
        <v>66</v>
      </c>
      <c r="O4" s="22"/>
      <c r="P4" s="22"/>
      <c r="Q4" s="22"/>
      <c r="R4" s="21"/>
      <c r="S4" s="21"/>
      <c r="T4" s="21"/>
    </row>
    <row r="5" spans="1:20" x14ac:dyDescent="0.25">
      <c r="A5" s="5" t="s">
        <v>16</v>
      </c>
      <c r="B5" s="4">
        <v>48</v>
      </c>
      <c r="C5" s="4">
        <v>2515.14</v>
      </c>
      <c r="E5" s="5" t="s">
        <v>17</v>
      </c>
      <c r="F5" s="4">
        <v>54</v>
      </c>
      <c r="H5" s="3" t="s">
        <v>16</v>
      </c>
      <c r="I5" s="4">
        <v>48</v>
      </c>
      <c r="K5" s="5" t="s">
        <v>21</v>
      </c>
      <c r="L5" s="4">
        <v>7591.56</v>
      </c>
      <c r="N5" s="22"/>
      <c r="O5" s="22"/>
      <c r="P5" s="22"/>
      <c r="Q5" s="22"/>
      <c r="R5" s="21"/>
      <c r="S5" s="21"/>
      <c r="T5" s="21"/>
    </row>
    <row r="6" spans="1:20" x14ac:dyDescent="0.25">
      <c r="A6" s="5" t="s">
        <v>21</v>
      </c>
      <c r="B6" s="4">
        <v>33</v>
      </c>
      <c r="C6" s="4">
        <v>2038.1299999999999</v>
      </c>
      <c r="E6" s="5" t="s">
        <v>10</v>
      </c>
      <c r="F6" s="4">
        <v>21</v>
      </c>
      <c r="H6" s="3" t="s">
        <v>21</v>
      </c>
      <c r="I6" s="4">
        <v>33</v>
      </c>
      <c r="K6" s="5" t="s">
        <v>18</v>
      </c>
      <c r="L6" s="4">
        <v>10727.830000000002</v>
      </c>
      <c r="N6" s="22"/>
      <c r="O6" s="22"/>
      <c r="P6" s="22"/>
      <c r="Q6" s="22"/>
      <c r="R6" s="21"/>
      <c r="S6" s="21"/>
      <c r="T6" s="21"/>
    </row>
    <row r="7" spans="1:20" x14ac:dyDescent="0.25">
      <c r="A7" s="5" t="s">
        <v>18</v>
      </c>
      <c r="B7" s="4">
        <v>44</v>
      </c>
      <c r="C7" s="4">
        <v>2398.66</v>
      </c>
      <c r="E7" s="5" t="s">
        <v>12</v>
      </c>
      <c r="F7" s="4">
        <v>22</v>
      </c>
      <c r="H7" s="10" t="s">
        <v>11</v>
      </c>
      <c r="I7" s="11">
        <v>67</v>
      </c>
      <c r="K7" s="3" t="s">
        <v>13</v>
      </c>
      <c r="L7" s="4">
        <v>41132.17</v>
      </c>
      <c r="N7" s="22"/>
      <c r="O7" s="22"/>
      <c r="P7" s="22"/>
      <c r="Q7" s="22"/>
      <c r="R7" s="21"/>
      <c r="S7" s="21"/>
      <c r="T7" s="21"/>
    </row>
    <row r="8" spans="1:20" x14ac:dyDescent="0.25">
      <c r="A8" s="3" t="s">
        <v>13</v>
      </c>
      <c r="B8" s="4">
        <v>170</v>
      </c>
      <c r="C8" s="4">
        <v>9062.32</v>
      </c>
      <c r="E8" s="5" t="s">
        <v>7</v>
      </c>
      <c r="F8" s="4">
        <v>28</v>
      </c>
      <c r="H8" s="10" t="s">
        <v>20</v>
      </c>
      <c r="I8" s="11">
        <v>67</v>
      </c>
      <c r="K8" s="5" t="s">
        <v>19</v>
      </c>
      <c r="L8" s="4">
        <v>13724.500000000002</v>
      </c>
      <c r="N8" s="22"/>
      <c r="O8" s="22"/>
      <c r="P8" s="22"/>
      <c r="Q8" s="22"/>
      <c r="R8" s="21"/>
      <c r="S8" s="21"/>
      <c r="T8" s="21"/>
    </row>
    <row r="9" spans="1:20" x14ac:dyDescent="0.25">
      <c r="A9" s="5" t="s">
        <v>19</v>
      </c>
      <c r="B9" s="4">
        <v>64</v>
      </c>
      <c r="C9" s="4">
        <v>2957.66</v>
      </c>
      <c r="E9" s="3" t="s">
        <v>13</v>
      </c>
      <c r="F9" s="4">
        <v>170</v>
      </c>
      <c r="H9" s="10" t="s">
        <v>9</v>
      </c>
      <c r="I9" s="11">
        <v>79</v>
      </c>
      <c r="K9" s="5" t="s">
        <v>20</v>
      </c>
      <c r="L9" s="4">
        <v>15191.38</v>
      </c>
      <c r="N9" s="22"/>
      <c r="O9" s="22"/>
      <c r="P9" s="22"/>
      <c r="Q9" s="22"/>
      <c r="R9" s="21"/>
      <c r="S9" s="21"/>
      <c r="T9" s="21"/>
    </row>
    <row r="10" spans="1:20" x14ac:dyDescent="0.25">
      <c r="A10" s="5" t="s">
        <v>20</v>
      </c>
      <c r="B10" s="4">
        <v>67</v>
      </c>
      <c r="C10" s="4">
        <v>3232.3999999999996</v>
      </c>
      <c r="E10" s="5" t="s">
        <v>17</v>
      </c>
      <c r="F10" s="4">
        <v>64</v>
      </c>
      <c r="H10" s="3" t="s">
        <v>14</v>
      </c>
      <c r="I10" s="4">
        <v>39</v>
      </c>
      <c r="K10" s="5" t="s">
        <v>14</v>
      </c>
      <c r="L10" s="4">
        <v>12216.29</v>
      </c>
      <c r="N10" s="22"/>
      <c r="O10" s="22"/>
      <c r="P10" s="22"/>
      <c r="Q10" s="22"/>
      <c r="R10" s="21"/>
      <c r="S10" s="21"/>
      <c r="T10" s="21"/>
    </row>
    <row r="11" spans="1:20" x14ac:dyDescent="0.25">
      <c r="A11" s="5" t="s">
        <v>14</v>
      </c>
      <c r="B11" s="4">
        <v>39</v>
      </c>
      <c r="C11" s="4">
        <v>2872.26</v>
      </c>
      <c r="E11" s="5" t="s">
        <v>10</v>
      </c>
      <c r="F11" s="4">
        <v>25</v>
      </c>
      <c r="H11" s="3" t="s">
        <v>18</v>
      </c>
      <c r="I11" s="4">
        <v>44</v>
      </c>
      <c r="K11" s="3" t="s">
        <v>6</v>
      </c>
      <c r="L11" s="4">
        <v>49801.67</v>
      </c>
      <c r="N11" s="22"/>
      <c r="O11" s="22"/>
      <c r="P11" s="22"/>
      <c r="Q11" s="22"/>
      <c r="R11" s="21"/>
      <c r="S11" s="21"/>
      <c r="T11" s="21"/>
    </row>
    <row r="12" spans="1:20" x14ac:dyDescent="0.25">
      <c r="A12" s="3" t="s">
        <v>6</v>
      </c>
      <c r="B12" s="4">
        <v>202</v>
      </c>
      <c r="C12" s="4">
        <v>8112.95</v>
      </c>
      <c r="E12" s="5" t="s">
        <v>12</v>
      </c>
      <c r="F12" s="4">
        <v>39</v>
      </c>
      <c r="H12" s="3" t="s">
        <v>23</v>
      </c>
      <c r="I12" s="4">
        <v>497</v>
      </c>
      <c r="K12" s="5" t="s">
        <v>8</v>
      </c>
      <c r="L12" s="4">
        <v>9663.92</v>
      </c>
      <c r="N12" s="22"/>
      <c r="O12" s="22"/>
      <c r="P12" s="22"/>
      <c r="Q12" s="22"/>
      <c r="R12" s="21"/>
      <c r="S12" s="21"/>
      <c r="T12" s="21"/>
    </row>
    <row r="13" spans="1:20" x14ac:dyDescent="0.25">
      <c r="A13" s="5" t="s">
        <v>8</v>
      </c>
      <c r="B13" s="4">
        <v>56</v>
      </c>
      <c r="C13" s="4">
        <v>1515.0800000000002</v>
      </c>
      <c r="E13" s="5" t="s">
        <v>7</v>
      </c>
      <c r="F13" s="4">
        <v>42</v>
      </c>
      <c r="H13" s="12" t="s">
        <v>9</v>
      </c>
      <c r="I13" s="13">
        <v>1</v>
      </c>
      <c r="K13" s="5" t="s">
        <v>11</v>
      </c>
      <c r="L13" s="4">
        <v>21358.510000000002</v>
      </c>
      <c r="N13" s="22"/>
      <c r="O13" s="22"/>
      <c r="P13" s="22"/>
      <c r="Q13" s="22"/>
      <c r="R13" s="21"/>
      <c r="S13" s="21"/>
      <c r="T13" s="21"/>
    </row>
    <row r="14" spans="1:20" x14ac:dyDescent="0.25">
      <c r="A14" s="5" t="s">
        <v>11</v>
      </c>
      <c r="B14" s="4">
        <v>67</v>
      </c>
      <c r="C14" s="4">
        <v>3560.4300000000003</v>
      </c>
      <c r="E14" s="3" t="s">
        <v>6</v>
      </c>
      <c r="F14" s="4">
        <v>202</v>
      </c>
      <c r="H14" s="12" t="s">
        <v>61</v>
      </c>
      <c r="I14" s="14">
        <v>2</v>
      </c>
      <c r="K14" s="5" t="s">
        <v>9</v>
      </c>
      <c r="L14" s="4">
        <v>18779.239999999998</v>
      </c>
      <c r="N14" s="22"/>
      <c r="O14" s="22"/>
      <c r="P14" s="22"/>
      <c r="Q14" s="22"/>
      <c r="R14" s="21"/>
      <c r="S14" s="21"/>
      <c r="T14" s="21"/>
    </row>
    <row r="15" spans="1:20" x14ac:dyDescent="0.25">
      <c r="A15" s="5" t="s">
        <v>9</v>
      </c>
      <c r="B15" s="4">
        <v>79</v>
      </c>
      <c r="C15" s="4">
        <v>3037.4399999999996</v>
      </c>
      <c r="E15" s="5" t="s">
        <v>17</v>
      </c>
      <c r="F15" s="4">
        <v>32</v>
      </c>
      <c r="H15" s="12" t="s">
        <v>65</v>
      </c>
      <c r="I15" s="14">
        <v>3</v>
      </c>
      <c r="K15" s="3" t="s">
        <v>23</v>
      </c>
      <c r="L15" s="4">
        <v>119296.00999999998</v>
      </c>
      <c r="N15" s="22"/>
      <c r="O15" s="22"/>
      <c r="P15" s="22"/>
      <c r="Q15" s="22"/>
      <c r="R15" s="21"/>
      <c r="S15" s="21"/>
      <c r="T15" s="21"/>
    </row>
    <row r="16" spans="1:20" x14ac:dyDescent="0.25">
      <c r="A16" s="3" t="s">
        <v>23</v>
      </c>
      <c r="B16" s="4">
        <v>497</v>
      </c>
      <c r="C16" s="4">
        <v>24127.200000000001</v>
      </c>
      <c r="E16" s="5" t="s">
        <v>10</v>
      </c>
      <c r="F16" s="4">
        <v>44</v>
      </c>
      <c r="N16" s="22"/>
      <c r="O16" s="22"/>
      <c r="P16" s="22"/>
      <c r="Q16" s="22"/>
      <c r="R16" s="21"/>
      <c r="S16" s="21"/>
      <c r="T16" s="21"/>
    </row>
    <row r="17" spans="1:20" x14ac:dyDescent="0.25">
      <c r="A17" s="19" t="s">
        <v>26</v>
      </c>
      <c r="B17" s="20"/>
      <c r="C17" s="9">
        <f>GETPIVOTDATA("Sum of Quantity",$A$3)*GETPIVOTDATA("Sum of Unit Price",$A$3)</f>
        <v>11991218.4</v>
      </c>
      <c r="E17" s="5" t="s">
        <v>12</v>
      </c>
      <c r="F17" s="4">
        <v>61</v>
      </c>
      <c r="N17" s="22"/>
      <c r="O17" s="22"/>
      <c r="P17" s="22"/>
      <c r="Q17" s="22"/>
      <c r="R17" s="21"/>
      <c r="S17" s="21"/>
      <c r="T17" s="21"/>
    </row>
    <row r="18" spans="1:20" x14ac:dyDescent="0.25">
      <c r="A18" s="16" t="s">
        <v>27</v>
      </c>
      <c r="B18" s="16"/>
      <c r="C18" s="9">
        <f>AVERAGE(C4:C6)</f>
        <v>3835.0666666666662</v>
      </c>
      <c r="E18" s="5" t="s">
        <v>7</v>
      </c>
      <c r="F18" s="4">
        <v>65</v>
      </c>
      <c r="N18" s="21"/>
      <c r="O18" s="21"/>
      <c r="P18" s="21"/>
      <c r="Q18" s="21"/>
      <c r="R18" s="21"/>
      <c r="S18" s="21"/>
      <c r="T18" s="21"/>
    </row>
    <row r="19" spans="1:20" x14ac:dyDescent="0.25">
      <c r="A19" s="7"/>
      <c r="B19" s="7"/>
      <c r="C19" s="8"/>
      <c r="E19" s="3" t="s">
        <v>23</v>
      </c>
      <c r="F19" s="4">
        <v>497</v>
      </c>
      <c r="N19" s="21"/>
      <c r="O19" s="21"/>
      <c r="P19" s="21"/>
      <c r="Q19" s="21"/>
      <c r="R19" s="21"/>
      <c r="S19" s="21"/>
      <c r="T19" s="21"/>
    </row>
    <row r="20" spans="1:20" x14ac:dyDescent="0.25">
      <c r="A20" s="8"/>
      <c r="B20" s="8"/>
      <c r="C20" s="8"/>
      <c r="E20" s="6"/>
      <c r="F20" s="6"/>
      <c r="N20" s="21"/>
      <c r="O20" s="21"/>
      <c r="P20" s="21"/>
      <c r="Q20" s="21"/>
      <c r="R20" s="21"/>
      <c r="S20" s="21"/>
      <c r="T20" s="21"/>
    </row>
    <row r="21" spans="1:20" ht="15.75" x14ac:dyDescent="0.25">
      <c r="A21" s="17" t="s">
        <v>59</v>
      </c>
      <c r="B21" s="17"/>
      <c r="C21" s="17"/>
    </row>
    <row r="22" spans="1:20" x14ac:dyDescent="0.25">
      <c r="A22" s="2" t="s">
        <v>22</v>
      </c>
      <c r="B22" s="2" t="s">
        <v>24</v>
      </c>
      <c r="C22" t="s">
        <v>63</v>
      </c>
    </row>
    <row r="23" spans="1:20" x14ac:dyDescent="0.25">
      <c r="A23" s="3" t="s">
        <v>29</v>
      </c>
      <c r="B23" s="4">
        <v>27</v>
      </c>
      <c r="C23" s="4">
        <v>3943.1299999999997</v>
      </c>
    </row>
    <row r="24" spans="1:20" x14ac:dyDescent="0.25">
      <c r="A24" s="3" t="s">
        <v>30</v>
      </c>
      <c r="B24" s="4">
        <v>7</v>
      </c>
      <c r="C24" s="4">
        <v>1295.6100000000001</v>
      </c>
    </row>
    <row r="25" spans="1:20" x14ac:dyDescent="0.25">
      <c r="A25" s="3" t="s">
        <v>31</v>
      </c>
      <c r="B25" s="4">
        <v>14</v>
      </c>
      <c r="C25" s="4">
        <v>4979.8999999999996</v>
      </c>
    </row>
    <row r="26" spans="1:20" x14ac:dyDescent="0.25">
      <c r="A26" s="3" t="s">
        <v>32</v>
      </c>
      <c r="B26" s="4">
        <v>39</v>
      </c>
      <c r="C26" s="4">
        <v>7392.5</v>
      </c>
    </row>
    <row r="27" spans="1:20" x14ac:dyDescent="0.25">
      <c r="A27" s="3" t="s">
        <v>33</v>
      </c>
      <c r="B27" s="4">
        <v>33</v>
      </c>
      <c r="C27" s="4">
        <v>10916.03</v>
      </c>
    </row>
    <row r="28" spans="1:20" x14ac:dyDescent="0.25">
      <c r="A28" s="3" t="s">
        <v>34</v>
      </c>
      <c r="B28" s="4">
        <v>8</v>
      </c>
      <c r="C28" s="4">
        <v>1899.99</v>
      </c>
    </row>
    <row r="29" spans="1:20" x14ac:dyDescent="0.25">
      <c r="A29" s="3" t="s">
        <v>35</v>
      </c>
      <c r="B29" s="4">
        <v>32</v>
      </c>
      <c r="C29" s="4">
        <v>6014.9500000000007</v>
      </c>
    </row>
    <row r="30" spans="1:20" x14ac:dyDescent="0.25">
      <c r="A30" s="3" t="s">
        <v>36</v>
      </c>
      <c r="B30" s="4">
        <v>3</v>
      </c>
      <c r="C30" s="4">
        <v>1396.41</v>
      </c>
    </row>
    <row r="31" spans="1:20" x14ac:dyDescent="0.25">
      <c r="A31" s="3" t="s">
        <v>37</v>
      </c>
      <c r="B31" s="4">
        <v>22</v>
      </c>
      <c r="C31" s="4">
        <v>7221.99</v>
      </c>
    </row>
    <row r="32" spans="1:20" x14ac:dyDescent="0.25">
      <c r="A32" s="3" t="s">
        <v>38</v>
      </c>
      <c r="B32" s="4">
        <v>9</v>
      </c>
      <c r="C32" s="4">
        <v>2825.53</v>
      </c>
    </row>
    <row r="33" spans="1:3" x14ac:dyDescent="0.25">
      <c r="A33" s="3" t="s">
        <v>39</v>
      </c>
      <c r="B33" s="4">
        <v>18</v>
      </c>
      <c r="C33" s="4">
        <v>5911.83</v>
      </c>
    </row>
    <row r="34" spans="1:3" x14ac:dyDescent="0.25">
      <c r="A34" s="3" t="s">
        <v>40</v>
      </c>
      <c r="B34" s="4">
        <v>10</v>
      </c>
      <c r="C34" s="4">
        <v>2993.5</v>
      </c>
    </row>
    <row r="35" spans="1:3" x14ac:dyDescent="0.25">
      <c r="A35" s="3" t="s">
        <v>41</v>
      </c>
      <c r="B35" s="4">
        <v>17</v>
      </c>
      <c r="C35" s="4">
        <v>6382.68</v>
      </c>
    </row>
    <row r="36" spans="1:3" x14ac:dyDescent="0.25">
      <c r="A36" s="3" t="s">
        <v>42</v>
      </c>
      <c r="B36" s="4">
        <v>10</v>
      </c>
      <c r="C36" s="4">
        <v>1987.69</v>
      </c>
    </row>
    <row r="37" spans="1:3" x14ac:dyDescent="0.25">
      <c r="A37" s="3" t="s">
        <v>43</v>
      </c>
      <c r="B37" s="4">
        <v>10</v>
      </c>
      <c r="C37" s="4">
        <v>2246.5300000000002</v>
      </c>
    </row>
    <row r="38" spans="1:3" x14ac:dyDescent="0.25">
      <c r="A38" s="3" t="s">
        <v>44</v>
      </c>
      <c r="B38" s="4">
        <v>12</v>
      </c>
      <c r="C38" s="4">
        <v>2988.7200000000003</v>
      </c>
    </row>
    <row r="39" spans="1:3" x14ac:dyDescent="0.25">
      <c r="A39" s="3" t="s">
        <v>45</v>
      </c>
      <c r="B39" s="4">
        <v>15</v>
      </c>
      <c r="C39" s="4">
        <v>2974.35</v>
      </c>
    </row>
    <row r="40" spans="1:3" x14ac:dyDescent="0.25">
      <c r="A40" s="3" t="s">
        <v>46</v>
      </c>
      <c r="B40" s="4">
        <v>25</v>
      </c>
      <c r="C40" s="4">
        <v>6190.6500000000005</v>
      </c>
    </row>
    <row r="41" spans="1:3" x14ac:dyDescent="0.25">
      <c r="A41" s="3" t="s">
        <v>47</v>
      </c>
      <c r="B41" s="4">
        <v>15</v>
      </c>
      <c r="C41" s="4">
        <v>3865.34</v>
      </c>
    </row>
    <row r="42" spans="1:3" x14ac:dyDescent="0.25">
      <c r="A42" s="3" t="s">
        <v>48</v>
      </c>
      <c r="B42" s="4">
        <v>9</v>
      </c>
      <c r="C42" s="4">
        <v>4291.8500000000004</v>
      </c>
    </row>
    <row r="43" spans="1:3" x14ac:dyDescent="0.25">
      <c r="A43" s="3" t="s">
        <v>49</v>
      </c>
      <c r="B43" s="4">
        <v>12</v>
      </c>
      <c r="C43" s="4">
        <v>3324.2399999999993</v>
      </c>
    </row>
    <row r="44" spans="1:3" x14ac:dyDescent="0.25">
      <c r="A44" s="3" t="s">
        <v>50</v>
      </c>
      <c r="B44" s="4">
        <v>9</v>
      </c>
      <c r="C44" s="4">
        <v>684.41</v>
      </c>
    </row>
    <row r="45" spans="1:3" x14ac:dyDescent="0.25">
      <c r="A45" s="3" t="s">
        <v>51</v>
      </c>
      <c r="B45" s="4">
        <v>23</v>
      </c>
      <c r="C45" s="4">
        <v>4234</v>
      </c>
    </row>
    <row r="46" spans="1:3" x14ac:dyDescent="0.25">
      <c r="A46" s="3" t="s">
        <v>52</v>
      </c>
      <c r="B46" s="4">
        <v>22</v>
      </c>
      <c r="C46" s="4">
        <v>3734.7700000000004</v>
      </c>
    </row>
    <row r="47" spans="1:3" x14ac:dyDescent="0.25">
      <c r="A47" s="3" t="s">
        <v>53</v>
      </c>
      <c r="B47" s="4">
        <v>22</v>
      </c>
      <c r="C47" s="4">
        <v>6275.3700000000008</v>
      </c>
    </row>
    <row r="48" spans="1:3" x14ac:dyDescent="0.25">
      <c r="A48" s="3" t="s">
        <v>54</v>
      </c>
      <c r="B48" s="4">
        <v>18</v>
      </c>
      <c r="C48" s="4">
        <v>4218.54</v>
      </c>
    </row>
    <row r="49" spans="1:3" x14ac:dyDescent="0.25">
      <c r="A49" s="3" t="s">
        <v>55</v>
      </c>
      <c r="B49" s="4">
        <v>14</v>
      </c>
      <c r="C49" s="4">
        <v>1123.07</v>
      </c>
    </row>
    <row r="50" spans="1:3" x14ac:dyDescent="0.25">
      <c r="A50" s="3" t="s">
        <v>56</v>
      </c>
      <c r="B50" s="4">
        <v>8</v>
      </c>
      <c r="C50" s="4">
        <v>1107.52</v>
      </c>
    </row>
    <row r="51" spans="1:3" x14ac:dyDescent="0.25">
      <c r="A51" s="3" t="s">
        <v>57</v>
      </c>
      <c r="B51" s="4">
        <v>14</v>
      </c>
      <c r="C51" s="4">
        <v>3350.8599999999997</v>
      </c>
    </row>
    <row r="52" spans="1:3" x14ac:dyDescent="0.25">
      <c r="A52" s="3" t="s">
        <v>58</v>
      </c>
      <c r="B52" s="4">
        <v>20</v>
      </c>
      <c r="C52" s="4">
        <v>3524.0499999999997</v>
      </c>
    </row>
    <row r="53" spans="1:3" x14ac:dyDescent="0.25">
      <c r="A53" s="3" t="s">
        <v>23</v>
      </c>
      <c r="B53" s="4">
        <v>497</v>
      </c>
      <c r="C53" s="4">
        <v>119296.01000000002</v>
      </c>
    </row>
  </sheetData>
  <mergeCells count="8">
    <mergeCell ref="E2:F2"/>
    <mergeCell ref="A21:C21"/>
    <mergeCell ref="H1:I1"/>
    <mergeCell ref="K1:L1"/>
    <mergeCell ref="N4:Q17"/>
    <mergeCell ref="N3:Q3"/>
    <mergeCell ref="A17:B17"/>
    <mergeCell ref="A19:B19"/>
  </mergeCells>
  <pageMargins left="0.7" right="0.7" top="0.75" bottom="0.75" header="0.3" footer="0.3"/>
  <pageSetup orientation="portrait"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1"/>
  <sheetViews>
    <sheetView topLeftCell="A87" workbookViewId="0">
      <selection activeCell="K96" sqref="K96"/>
    </sheetView>
  </sheetViews>
  <sheetFormatPr defaultRowHeight="15" x14ac:dyDescent="0.25"/>
  <cols>
    <col min="1" max="1" width="15.85546875" bestFit="1" customWidth="1"/>
  </cols>
  <sheetData>
    <row r="1" spans="1:7" x14ac:dyDescent="0.25">
      <c r="A1" s="24" t="s">
        <v>0</v>
      </c>
      <c r="B1" s="24" t="s">
        <v>1</v>
      </c>
      <c r="C1" s="24" t="s">
        <v>2</v>
      </c>
      <c r="D1" s="24" t="s">
        <v>3</v>
      </c>
      <c r="E1" s="24" t="s">
        <v>4</v>
      </c>
      <c r="F1" s="24" t="s">
        <v>5</v>
      </c>
      <c r="G1" s="24" t="s">
        <v>62</v>
      </c>
    </row>
    <row r="2" spans="1:7" x14ac:dyDescent="0.25">
      <c r="A2" s="1">
        <v>44927.239583333336</v>
      </c>
      <c r="B2" t="s">
        <v>6</v>
      </c>
      <c r="C2">
        <v>5</v>
      </c>
      <c r="D2">
        <v>22.57</v>
      </c>
      <c r="E2" t="s">
        <v>7</v>
      </c>
      <c r="F2" t="s">
        <v>8</v>
      </c>
      <c r="G2">
        <f>D2*C2</f>
        <v>112.85</v>
      </c>
    </row>
    <row r="3" spans="1:7" x14ac:dyDescent="0.25">
      <c r="A3" s="1">
        <v>44927.286111111112</v>
      </c>
      <c r="B3" t="s">
        <v>6</v>
      </c>
      <c r="C3">
        <v>7</v>
      </c>
      <c r="D3">
        <v>111.66</v>
      </c>
      <c r="E3" t="s">
        <v>7</v>
      </c>
      <c r="F3" t="s">
        <v>9</v>
      </c>
      <c r="G3">
        <f t="shared" ref="G3:G66" si="0">D3*C3</f>
        <v>781.62</v>
      </c>
    </row>
    <row r="4" spans="1:7" x14ac:dyDescent="0.25">
      <c r="A4" s="1">
        <v>44927.554166666669</v>
      </c>
      <c r="B4" t="s">
        <v>6</v>
      </c>
      <c r="C4">
        <v>6</v>
      </c>
      <c r="D4">
        <v>218.1</v>
      </c>
      <c r="E4" t="s">
        <v>7</v>
      </c>
      <c r="F4" t="s">
        <v>9</v>
      </c>
      <c r="G4">
        <f t="shared" si="0"/>
        <v>1308.5999999999999</v>
      </c>
    </row>
    <row r="5" spans="1:7" x14ac:dyDescent="0.25">
      <c r="A5" s="1">
        <v>44927.996527777781</v>
      </c>
      <c r="B5" t="s">
        <v>6</v>
      </c>
      <c r="C5">
        <v>9</v>
      </c>
      <c r="D5">
        <v>193.34</v>
      </c>
      <c r="E5" t="s">
        <v>10</v>
      </c>
      <c r="F5" t="s">
        <v>11</v>
      </c>
      <c r="G5">
        <f t="shared" si="0"/>
        <v>1740.06</v>
      </c>
    </row>
    <row r="6" spans="1:7" x14ac:dyDescent="0.25">
      <c r="A6" s="1">
        <v>44928.171527777777</v>
      </c>
      <c r="B6" t="s">
        <v>6</v>
      </c>
      <c r="C6">
        <v>3</v>
      </c>
      <c r="D6">
        <v>237.15</v>
      </c>
      <c r="E6" t="s">
        <v>12</v>
      </c>
      <c r="F6" t="s">
        <v>11</v>
      </c>
      <c r="G6">
        <f t="shared" si="0"/>
        <v>711.45</v>
      </c>
    </row>
    <row r="7" spans="1:7" x14ac:dyDescent="0.25">
      <c r="A7" s="1">
        <v>44928.250694444447</v>
      </c>
      <c r="B7" t="s">
        <v>13</v>
      </c>
      <c r="C7">
        <v>4</v>
      </c>
      <c r="D7">
        <v>146.04</v>
      </c>
      <c r="E7" t="s">
        <v>7</v>
      </c>
      <c r="F7" t="s">
        <v>14</v>
      </c>
      <c r="G7">
        <f t="shared" si="0"/>
        <v>584.16</v>
      </c>
    </row>
    <row r="8" spans="1:7" x14ac:dyDescent="0.25">
      <c r="A8" s="1">
        <v>44929.51666666667</v>
      </c>
      <c r="B8" t="s">
        <v>15</v>
      </c>
      <c r="C8">
        <v>8</v>
      </c>
      <c r="D8">
        <v>297.52</v>
      </c>
      <c r="E8" t="s">
        <v>7</v>
      </c>
      <c r="F8" t="s">
        <v>16</v>
      </c>
      <c r="G8">
        <f t="shared" si="0"/>
        <v>2380.16</v>
      </c>
    </row>
    <row r="9" spans="1:7" x14ac:dyDescent="0.25">
      <c r="A9" s="1">
        <v>44929.697916666664</v>
      </c>
      <c r="B9" t="s">
        <v>6</v>
      </c>
      <c r="C9">
        <v>6</v>
      </c>
      <c r="D9">
        <v>433.29</v>
      </c>
      <c r="E9" t="s">
        <v>17</v>
      </c>
      <c r="F9" t="s">
        <v>9</v>
      </c>
      <c r="G9">
        <f t="shared" si="0"/>
        <v>2599.7400000000002</v>
      </c>
    </row>
    <row r="10" spans="1:7" x14ac:dyDescent="0.25">
      <c r="A10" s="1">
        <v>44930.452777777777</v>
      </c>
      <c r="B10" t="s">
        <v>6</v>
      </c>
      <c r="C10">
        <v>4</v>
      </c>
      <c r="D10">
        <v>67.59</v>
      </c>
      <c r="E10" t="s">
        <v>12</v>
      </c>
      <c r="F10" t="s">
        <v>11</v>
      </c>
      <c r="G10">
        <f t="shared" si="0"/>
        <v>270.36</v>
      </c>
    </row>
    <row r="11" spans="1:7" x14ac:dyDescent="0.25">
      <c r="A11" s="1">
        <v>44930.538194444445</v>
      </c>
      <c r="B11" t="s">
        <v>15</v>
      </c>
      <c r="C11">
        <v>5</v>
      </c>
      <c r="D11">
        <v>263.52</v>
      </c>
      <c r="E11" t="s">
        <v>7</v>
      </c>
      <c r="F11" t="s">
        <v>18</v>
      </c>
      <c r="G11">
        <f t="shared" si="0"/>
        <v>1317.6</v>
      </c>
    </row>
    <row r="12" spans="1:7" x14ac:dyDescent="0.25">
      <c r="A12" s="1">
        <v>44930.59652777778</v>
      </c>
      <c r="B12" t="s">
        <v>6</v>
      </c>
      <c r="C12">
        <v>6</v>
      </c>
      <c r="D12">
        <v>74.709999999999994</v>
      </c>
      <c r="E12" t="s">
        <v>7</v>
      </c>
      <c r="F12" t="s">
        <v>9</v>
      </c>
      <c r="G12">
        <f t="shared" si="0"/>
        <v>448.26</v>
      </c>
    </row>
    <row r="13" spans="1:7" x14ac:dyDescent="0.25">
      <c r="A13" s="1">
        <v>44930.706944444442</v>
      </c>
      <c r="B13" t="s">
        <v>15</v>
      </c>
      <c r="C13">
        <v>4</v>
      </c>
      <c r="D13">
        <v>361.26</v>
      </c>
      <c r="E13" t="s">
        <v>12</v>
      </c>
      <c r="F13" t="s">
        <v>16</v>
      </c>
      <c r="G13">
        <f t="shared" si="0"/>
        <v>1445.04</v>
      </c>
    </row>
    <row r="14" spans="1:7" x14ac:dyDescent="0.25">
      <c r="A14" s="1">
        <v>44930.850694444445</v>
      </c>
      <c r="B14" t="s">
        <v>13</v>
      </c>
      <c r="C14">
        <v>4</v>
      </c>
      <c r="D14">
        <v>204.07</v>
      </c>
      <c r="E14" t="s">
        <v>12</v>
      </c>
      <c r="F14" t="s">
        <v>14</v>
      </c>
      <c r="G14">
        <f t="shared" si="0"/>
        <v>816.28</v>
      </c>
    </row>
    <row r="15" spans="1:7" x14ac:dyDescent="0.25">
      <c r="A15" s="1">
        <v>44930.945833333331</v>
      </c>
      <c r="B15" t="s">
        <v>6</v>
      </c>
      <c r="C15">
        <v>8</v>
      </c>
      <c r="D15">
        <v>287.06</v>
      </c>
      <c r="E15" t="s">
        <v>10</v>
      </c>
      <c r="F15" t="s">
        <v>11</v>
      </c>
      <c r="G15">
        <f t="shared" si="0"/>
        <v>2296.48</v>
      </c>
    </row>
    <row r="16" spans="1:7" x14ac:dyDescent="0.25">
      <c r="A16" s="1">
        <v>44930.956250000003</v>
      </c>
      <c r="B16" t="s">
        <v>6</v>
      </c>
      <c r="C16">
        <v>8</v>
      </c>
      <c r="D16">
        <v>99.81</v>
      </c>
      <c r="E16" t="s">
        <v>10</v>
      </c>
      <c r="F16" t="s">
        <v>9</v>
      </c>
      <c r="G16">
        <f t="shared" si="0"/>
        <v>798.48</v>
      </c>
    </row>
    <row r="17" spans="1:7" x14ac:dyDescent="0.25">
      <c r="A17" s="1">
        <v>44931.101388888892</v>
      </c>
      <c r="B17" t="s">
        <v>13</v>
      </c>
      <c r="C17">
        <v>4</v>
      </c>
      <c r="D17">
        <v>80.98</v>
      </c>
      <c r="E17" t="s">
        <v>7</v>
      </c>
      <c r="F17" t="s">
        <v>19</v>
      </c>
      <c r="G17">
        <f t="shared" si="0"/>
        <v>323.92</v>
      </c>
    </row>
    <row r="18" spans="1:7" x14ac:dyDescent="0.25">
      <c r="A18" s="1">
        <v>44931.334722222222</v>
      </c>
      <c r="B18" t="s">
        <v>6</v>
      </c>
      <c r="C18">
        <v>3</v>
      </c>
      <c r="D18">
        <v>249.15</v>
      </c>
      <c r="E18" t="s">
        <v>17</v>
      </c>
      <c r="F18" t="s">
        <v>9</v>
      </c>
      <c r="G18">
        <f t="shared" si="0"/>
        <v>747.45</v>
      </c>
    </row>
    <row r="19" spans="1:7" x14ac:dyDescent="0.25">
      <c r="A19" s="1">
        <v>44931.380555555559</v>
      </c>
      <c r="B19" t="s">
        <v>13</v>
      </c>
      <c r="C19">
        <v>4</v>
      </c>
      <c r="D19">
        <v>184.25</v>
      </c>
      <c r="E19" t="s">
        <v>10</v>
      </c>
      <c r="F19" t="s">
        <v>14</v>
      </c>
      <c r="G19">
        <f t="shared" si="0"/>
        <v>737</v>
      </c>
    </row>
    <row r="20" spans="1:7" x14ac:dyDescent="0.25">
      <c r="A20" s="1">
        <v>44931.602083333331</v>
      </c>
      <c r="B20" t="s">
        <v>13</v>
      </c>
      <c r="C20">
        <v>8</v>
      </c>
      <c r="D20">
        <v>470.81</v>
      </c>
      <c r="E20" t="s">
        <v>10</v>
      </c>
      <c r="F20" t="s">
        <v>14</v>
      </c>
      <c r="G20">
        <f t="shared" si="0"/>
        <v>3766.48</v>
      </c>
    </row>
    <row r="21" spans="1:7" x14ac:dyDescent="0.25">
      <c r="A21" s="1">
        <v>44931.699305555558</v>
      </c>
      <c r="B21" t="s">
        <v>6</v>
      </c>
      <c r="C21">
        <v>8</v>
      </c>
      <c r="D21">
        <v>385.01</v>
      </c>
      <c r="E21" t="s">
        <v>7</v>
      </c>
      <c r="F21" t="s">
        <v>9</v>
      </c>
      <c r="G21">
        <f t="shared" si="0"/>
        <v>3080.08</v>
      </c>
    </row>
    <row r="22" spans="1:7" x14ac:dyDescent="0.25">
      <c r="A22" s="1">
        <v>44931.754166666666</v>
      </c>
      <c r="B22" t="s">
        <v>13</v>
      </c>
      <c r="C22">
        <v>6</v>
      </c>
      <c r="D22">
        <v>376.85</v>
      </c>
      <c r="E22" t="s">
        <v>17</v>
      </c>
      <c r="F22" t="s">
        <v>14</v>
      </c>
      <c r="G22">
        <f t="shared" si="0"/>
        <v>2261.1000000000004</v>
      </c>
    </row>
    <row r="23" spans="1:7" x14ac:dyDescent="0.25">
      <c r="A23" s="1">
        <v>44932.105555555558</v>
      </c>
      <c r="B23" t="s">
        <v>6</v>
      </c>
      <c r="C23">
        <v>2</v>
      </c>
      <c r="D23">
        <v>452.82</v>
      </c>
      <c r="E23" t="s">
        <v>12</v>
      </c>
      <c r="F23" t="s">
        <v>11</v>
      </c>
      <c r="G23">
        <f t="shared" si="0"/>
        <v>905.64</v>
      </c>
    </row>
    <row r="24" spans="1:7" x14ac:dyDescent="0.25">
      <c r="A24" s="1">
        <v>44932.48541666667</v>
      </c>
      <c r="B24" t="s">
        <v>6</v>
      </c>
      <c r="C24">
        <v>3</v>
      </c>
      <c r="D24">
        <v>50.88</v>
      </c>
      <c r="E24" t="s">
        <v>17</v>
      </c>
      <c r="F24" t="s">
        <v>8</v>
      </c>
      <c r="G24">
        <f t="shared" si="0"/>
        <v>152.64000000000001</v>
      </c>
    </row>
    <row r="25" spans="1:7" x14ac:dyDescent="0.25">
      <c r="A25" s="1">
        <v>44932.81527777778</v>
      </c>
      <c r="B25" t="s">
        <v>6</v>
      </c>
      <c r="C25">
        <v>3</v>
      </c>
      <c r="D25">
        <v>280.57</v>
      </c>
      <c r="E25" t="s">
        <v>7</v>
      </c>
      <c r="F25" t="s">
        <v>9</v>
      </c>
      <c r="G25">
        <f t="shared" si="0"/>
        <v>841.71</v>
      </c>
    </row>
    <row r="26" spans="1:7" x14ac:dyDescent="0.25">
      <c r="A26" s="1">
        <v>44933.15902777778</v>
      </c>
      <c r="B26" t="s">
        <v>13</v>
      </c>
      <c r="C26">
        <v>9</v>
      </c>
      <c r="D26">
        <v>296.39</v>
      </c>
      <c r="E26" t="s">
        <v>17</v>
      </c>
      <c r="F26" t="s">
        <v>19</v>
      </c>
      <c r="G26">
        <f t="shared" si="0"/>
        <v>2667.5099999999998</v>
      </c>
    </row>
    <row r="27" spans="1:7" x14ac:dyDescent="0.25">
      <c r="A27" s="1">
        <v>44933.211111111108</v>
      </c>
      <c r="B27" t="s">
        <v>13</v>
      </c>
      <c r="C27">
        <v>2</v>
      </c>
      <c r="D27">
        <v>481.35</v>
      </c>
      <c r="E27" t="s">
        <v>7</v>
      </c>
      <c r="F27" t="s">
        <v>14</v>
      </c>
      <c r="G27">
        <f t="shared" si="0"/>
        <v>962.7</v>
      </c>
    </row>
    <row r="28" spans="1:7" x14ac:dyDescent="0.25">
      <c r="A28" s="1">
        <v>44933.227777777778</v>
      </c>
      <c r="B28" t="s">
        <v>13</v>
      </c>
      <c r="C28">
        <v>6</v>
      </c>
      <c r="D28">
        <v>153.15</v>
      </c>
      <c r="E28" t="s">
        <v>7</v>
      </c>
      <c r="F28" t="s">
        <v>19</v>
      </c>
      <c r="G28">
        <f t="shared" si="0"/>
        <v>918.90000000000009</v>
      </c>
    </row>
    <row r="29" spans="1:7" x14ac:dyDescent="0.25">
      <c r="A29" s="1">
        <v>44933.265277777777</v>
      </c>
      <c r="B29" t="s">
        <v>15</v>
      </c>
      <c r="C29">
        <v>9</v>
      </c>
      <c r="D29">
        <v>128.01</v>
      </c>
      <c r="E29" t="s">
        <v>10</v>
      </c>
      <c r="F29" t="s">
        <v>18</v>
      </c>
      <c r="G29">
        <f t="shared" si="0"/>
        <v>1152.0899999999999</v>
      </c>
    </row>
    <row r="30" spans="1:7" x14ac:dyDescent="0.25">
      <c r="A30" s="1">
        <v>44933.4375</v>
      </c>
      <c r="B30" t="s">
        <v>6</v>
      </c>
      <c r="C30">
        <v>5</v>
      </c>
      <c r="D30">
        <v>59.14</v>
      </c>
      <c r="E30" t="s">
        <v>7</v>
      </c>
      <c r="F30" t="s">
        <v>8</v>
      </c>
      <c r="G30">
        <f t="shared" si="0"/>
        <v>295.7</v>
      </c>
    </row>
    <row r="31" spans="1:7" x14ac:dyDescent="0.25">
      <c r="A31" s="1">
        <v>44933.606249999997</v>
      </c>
      <c r="B31" t="s">
        <v>13</v>
      </c>
      <c r="C31">
        <v>1</v>
      </c>
      <c r="D31">
        <v>18.05</v>
      </c>
      <c r="E31" t="s">
        <v>17</v>
      </c>
      <c r="F31" t="s">
        <v>20</v>
      </c>
      <c r="G31">
        <f t="shared" si="0"/>
        <v>18.05</v>
      </c>
    </row>
    <row r="32" spans="1:7" x14ac:dyDescent="0.25">
      <c r="A32" s="1">
        <v>44934.022222222222</v>
      </c>
      <c r="B32" t="s">
        <v>15</v>
      </c>
      <c r="C32">
        <v>3</v>
      </c>
      <c r="D32">
        <v>465.47</v>
      </c>
      <c r="E32" t="s">
        <v>17</v>
      </c>
      <c r="F32" t="s">
        <v>18</v>
      </c>
      <c r="G32">
        <f t="shared" si="0"/>
        <v>1396.41</v>
      </c>
    </row>
    <row r="33" spans="1:7" x14ac:dyDescent="0.25">
      <c r="A33" s="1">
        <v>44935.380555555559</v>
      </c>
      <c r="B33" t="s">
        <v>6</v>
      </c>
      <c r="C33">
        <v>6</v>
      </c>
      <c r="D33">
        <v>338.26</v>
      </c>
      <c r="E33" t="s">
        <v>10</v>
      </c>
      <c r="F33" t="s">
        <v>9</v>
      </c>
      <c r="G33">
        <f t="shared" si="0"/>
        <v>2029.56</v>
      </c>
    </row>
    <row r="34" spans="1:7" x14ac:dyDescent="0.25">
      <c r="A34" s="1">
        <v>44935.522222222222</v>
      </c>
      <c r="B34" t="s">
        <v>6</v>
      </c>
      <c r="C34">
        <v>6</v>
      </c>
      <c r="D34">
        <v>394.72</v>
      </c>
      <c r="E34" t="s">
        <v>7</v>
      </c>
      <c r="F34" t="s">
        <v>8</v>
      </c>
      <c r="G34">
        <f t="shared" si="0"/>
        <v>2368.3200000000002</v>
      </c>
    </row>
    <row r="35" spans="1:7" x14ac:dyDescent="0.25">
      <c r="A35" s="1">
        <v>44935.783333333333</v>
      </c>
      <c r="B35" t="s">
        <v>6</v>
      </c>
      <c r="C35">
        <v>1</v>
      </c>
      <c r="D35">
        <v>148.05000000000001</v>
      </c>
      <c r="E35" t="s">
        <v>17</v>
      </c>
      <c r="F35" t="s">
        <v>11</v>
      </c>
      <c r="G35">
        <f t="shared" si="0"/>
        <v>148.05000000000001</v>
      </c>
    </row>
    <row r="36" spans="1:7" x14ac:dyDescent="0.25">
      <c r="A36" s="1">
        <v>44935.931250000001</v>
      </c>
      <c r="B36" t="s">
        <v>15</v>
      </c>
      <c r="C36">
        <v>9</v>
      </c>
      <c r="D36">
        <v>297.33999999999997</v>
      </c>
      <c r="E36" t="s">
        <v>12</v>
      </c>
      <c r="F36" t="s">
        <v>18</v>
      </c>
      <c r="G36">
        <f t="shared" si="0"/>
        <v>2676.06</v>
      </c>
    </row>
    <row r="37" spans="1:7" x14ac:dyDescent="0.25">
      <c r="A37" s="1">
        <v>44936.065972222219</v>
      </c>
      <c r="B37" t="s">
        <v>13</v>
      </c>
      <c r="C37">
        <v>2</v>
      </c>
      <c r="D37">
        <v>41.34</v>
      </c>
      <c r="E37" t="s">
        <v>10</v>
      </c>
      <c r="F37" t="s">
        <v>19</v>
      </c>
      <c r="G37">
        <f t="shared" si="0"/>
        <v>82.68</v>
      </c>
    </row>
    <row r="38" spans="1:7" x14ac:dyDescent="0.25">
      <c r="A38" s="1">
        <v>44936.177083333336</v>
      </c>
      <c r="B38" t="s">
        <v>13</v>
      </c>
      <c r="C38">
        <v>2</v>
      </c>
      <c r="D38">
        <v>247.96</v>
      </c>
      <c r="E38" t="s">
        <v>7</v>
      </c>
      <c r="F38" t="s">
        <v>20</v>
      </c>
      <c r="G38">
        <f t="shared" si="0"/>
        <v>495.92</v>
      </c>
    </row>
    <row r="39" spans="1:7" x14ac:dyDescent="0.25">
      <c r="A39" s="1">
        <v>44936.711111111108</v>
      </c>
      <c r="B39" t="s">
        <v>13</v>
      </c>
      <c r="C39">
        <v>1</v>
      </c>
      <c r="D39">
        <v>488.97</v>
      </c>
      <c r="E39" t="s">
        <v>12</v>
      </c>
      <c r="F39" t="s">
        <v>14</v>
      </c>
      <c r="G39">
        <f t="shared" si="0"/>
        <v>488.97</v>
      </c>
    </row>
    <row r="40" spans="1:7" x14ac:dyDescent="0.25">
      <c r="A40" s="1">
        <v>44936.871527777781</v>
      </c>
      <c r="B40" t="s">
        <v>13</v>
      </c>
      <c r="C40">
        <v>4</v>
      </c>
      <c r="D40">
        <v>439.49</v>
      </c>
      <c r="E40" t="s">
        <v>17</v>
      </c>
      <c r="F40" t="s">
        <v>19</v>
      </c>
      <c r="G40">
        <f t="shared" si="0"/>
        <v>1757.96</v>
      </c>
    </row>
    <row r="41" spans="1:7" x14ac:dyDescent="0.25">
      <c r="A41" s="1">
        <v>44937.272916666669</v>
      </c>
      <c r="B41" t="s">
        <v>6</v>
      </c>
      <c r="C41">
        <v>9</v>
      </c>
      <c r="D41">
        <v>175.7</v>
      </c>
      <c r="E41" t="s">
        <v>12</v>
      </c>
      <c r="F41" t="s">
        <v>8</v>
      </c>
      <c r="G41">
        <f t="shared" si="0"/>
        <v>1581.3</v>
      </c>
    </row>
    <row r="42" spans="1:7" x14ac:dyDescent="0.25">
      <c r="A42" s="1">
        <v>44937.699305555558</v>
      </c>
      <c r="B42" t="s">
        <v>6</v>
      </c>
      <c r="C42">
        <v>9</v>
      </c>
      <c r="D42">
        <v>481.17</v>
      </c>
      <c r="E42" t="s">
        <v>12</v>
      </c>
      <c r="F42" t="s">
        <v>11</v>
      </c>
      <c r="G42">
        <f t="shared" si="0"/>
        <v>4330.53</v>
      </c>
    </row>
    <row r="43" spans="1:7" x14ac:dyDescent="0.25">
      <c r="A43" s="1">
        <v>44938.15</v>
      </c>
      <c r="B43" t="s">
        <v>13</v>
      </c>
      <c r="C43">
        <v>5</v>
      </c>
      <c r="D43">
        <v>123.53</v>
      </c>
      <c r="E43" t="s">
        <v>10</v>
      </c>
      <c r="F43" t="s">
        <v>14</v>
      </c>
      <c r="G43">
        <f t="shared" si="0"/>
        <v>617.65</v>
      </c>
    </row>
    <row r="44" spans="1:7" x14ac:dyDescent="0.25">
      <c r="A44" s="1">
        <v>44938.686805555553</v>
      </c>
      <c r="B44" t="s">
        <v>13</v>
      </c>
      <c r="C44">
        <v>5</v>
      </c>
      <c r="D44">
        <v>475.17</v>
      </c>
      <c r="E44" t="s">
        <v>12</v>
      </c>
      <c r="F44" t="s">
        <v>19</v>
      </c>
      <c r="G44">
        <f t="shared" si="0"/>
        <v>2375.85</v>
      </c>
    </row>
    <row r="45" spans="1:7" x14ac:dyDescent="0.25">
      <c r="A45" s="1">
        <v>44939.017361111109</v>
      </c>
      <c r="B45" t="s">
        <v>13</v>
      </c>
      <c r="C45">
        <v>1</v>
      </c>
      <c r="D45">
        <v>471.28</v>
      </c>
      <c r="E45" t="s">
        <v>12</v>
      </c>
      <c r="F45" t="s">
        <v>19</v>
      </c>
      <c r="G45">
        <f t="shared" si="0"/>
        <v>471.28</v>
      </c>
    </row>
    <row r="46" spans="1:7" x14ac:dyDescent="0.25">
      <c r="A46" s="1">
        <v>44939.661805555559</v>
      </c>
      <c r="B46" t="s">
        <v>15</v>
      </c>
      <c r="C46">
        <v>4</v>
      </c>
      <c r="D46">
        <v>401.61</v>
      </c>
      <c r="E46" t="s">
        <v>7</v>
      </c>
      <c r="F46" t="s">
        <v>18</v>
      </c>
      <c r="G46">
        <f t="shared" si="0"/>
        <v>1606.44</v>
      </c>
    </row>
    <row r="47" spans="1:7" x14ac:dyDescent="0.25">
      <c r="A47" s="1">
        <v>44939.712500000001</v>
      </c>
      <c r="B47" t="s">
        <v>6</v>
      </c>
      <c r="C47">
        <v>8</v>
      </c>
      <c r="D47">
        <v>318.92</v>
      </c>
      <c r="E47" t="s">
        <v>12</v>
      </c>
      <c r="F47" t="s">
        <v>8</v>
      </c>
      <c r="G47">
        <f t="shared" si="0"/>
        <v>2551.36</v>
      </c>
    </row>
    <row r="48" spans="1:7" x14ac:dyDescent="0.25">
      <c r="A48" s="1">
        <v>44939.963888888888</v>
      </c>
      <c r="B48" t="s">
        <v>13</v>
      </c>
      <c r="C48">
        <v>4</v>
      </c>
      <c r="D48">
        <v>438.4</v>
      </c>
      <c r="E48" t="s">
        <v>7</v>
      </c>
      <c r="F48" t="s">
        <v>19</v>
      </c>
      <c r="G48">
        <f t="shared" si="0"/>
        <v>1753.6</v>
      </c>
    </row>
    <row r="49" spans="1:7" x14ac:dyDescent="0.25">
      <c r="A49" s="1">
        <v>44940.112500000003</v>
      </c>
      <c r="B49" t="s">
        <v>13</v>
      </c>
      <c r="C49">
        <v>3</v>
      </c>
      <c r="D49">
        <v>153.58000000000001</v>
      </c>
      <c r="E49" t="s">
        <v>17</v>
      </c>
      <c r="F49" t="s">
        <v>20</v>
      </c>
      <c r="G49">
        <f t="shared" si="0"/>
        <v>460.74</v>
      </c>
    </row>
    <row r="50" spans="1:7" x14ac:dyDescent="0.25">
      <c r="A50" s="1">
        <v>44940.115972222222</v>
      </c>
      <c r="B50" t="s">
        <v>15</v>
      </c>
      <c r="C50">
        <v>2</v>
      </c>
      <c r="D50">
        <v>425.98</v>
      </c>
      <c r="E50" t="s">
        <v>10</v>
      </c>
      <c r="F50" t="s">
        <v>21</v>
      </c>
      <c r="G50">
        <f t="shared" si="0"/>
        <v>851.96</v>
      </c>
    </row>
    <row r="51" spans="1:7" x14ac:dyDescent="0.25">
      <c r="A51" s="1">
        <v>44940.188194444447</v>
      </c>
      <c r="B51" t="s">
        <v>13</v>
      </c>
      <c r="C51">
        <v>2</v>
      </c>
      <c r="D51">
        <v>312.76</v>
      </c>
      <c r="E51" t="s">
        <v>12</v>
      </c>
      <c r="F51" t="s">
        <v>20</v>
      </c>
      <c r="G51">
        <f t="shared" si="0"/>
        <v>625.52</v>
      </c>
    </row>
    <row r="52" spans="1:7" x14ac:dyDescent="0.25">
      <c r="A52" s="1">
        <v>44940.55</v>
      </c>
      <c r="B52" t="s">
        <v>6</v>
      </c>
      <c r="C52">
        <v>3</v>
      </c>
      <c r="D52">
        <v>16.489999999999998</v>
      </c>
      <c r="E52" t="s">
        <v>12</v>
      </c>
      <c r="F52" t="s">
        <v>9</v>
      </c>
      <c r="G52">
        <f t="shared" si="0"/>
        <v>49.47</v>
      </c>
    </row>
    <row r="53" spans="1:7" x14ac:dyDescent="0.25">
      <c r="A53" s="1">
        <v>44941.165277777778</v>
      </c>
      <c r="B53" t="s">
        <v>15</v>
      </c>
      <c r="C53">
        <v>2</v>
      </c>
      <c r="D53">
        <v>180.14</v>
      </c>
      <c r="E53" t="s">
        <v>7</v>
      </c>
      <c r="F53" t="s">
        <v>18</v>
      </c>
      <c r="G53">
        <f t="shared" si="0"/>
        <v>360.28</v>
      </c>
    </row>
    <row r="54" spans="1:7" x14ac:dyDescent="0.25">
      <c r="A54" s="1">
        <v>44941.57708333333</v>
      </c>
      <c r="B54" t="s">
        <v>15</v>
      </c>
      <c r="C54">
        <v>5</v>
      </c>
      <c r="D54">
        <v>82.59</v>
      </c>
      <c r="E54" t="s">
        <v>7</v>
      </c>
      <c r="F54" t="s">
        <v>16</v>
      </c>
      <c r="G54">
        <f t="shared" si="0"/>
        <v>412.95000000000005</v>
      </c>
    </row>
    <row r="55" spans="1:7" x14ac:dyDescent="0.25">
      <c r="A55" s="1">
        <v>44941.57916666667</v>
      </c>
      <c r="B55" t="s">
        <v>15</v>
      </c>
      <c r="C55">
        <v>3</v>
      </c>
      <c r="D55">
        <v>491.1</v>
      </c>
      <c r="E55" t="s">
        <v>10</v>
      </c>
      <c r="F55" t="s">
        <v>21</v>
      </c>
      <c r="G55">
        <f t="shared" si="0"/>
        <v>1473.3000000000002</v>
      </c>
    </row>
    <row r="56" spans="1:7" x14ac:dyDescent="0.25">
      <c r="A56" s="1">
        <v>44942.145138888889</v>
      </c>
      <c r="B56" t="s">
        <v>13</v>
      </c>
      <c r="C56">
        <v>6</v>
      </c>
      <c r="D56">
        <v>244.4</v>
      </c>
      <c r="E56" t="s">
        <v>12</v>
      </c>
      <c r="F56" t="s">
        <v>20</v>
      </c>
      <c r="G56">
        <f t="shared" si="0"/>
        <v>1466.4</v>
      </c>
    </row>
    <row r="57" spans="1:7" x14ac:dyDescent="0.25">
      <c r="A57" s="1">
        <v>44942.215277777781</v>
      </c>
      <c r="B57" t="s">
        <v>13</v>
      </c>
      <c r="C57">
        <v>6</v>
      </c>
      <c r="D57">
        <v>253.72</v>
      </c>
      <c r="E57" t="s">
        <v>17</v>
      </c>
      <c r="F57" t="s">
        <v>20</v>
      </c>
      <c r="G57">
        <f t="shared" si="0"/>
        <v>1522.32</v>
      </c>
    </row>
    <row r="58" spans="1:7" x14ac:dyDescent="0.25">
      <c r="A58" s="1">
        <v>44943.425694444442</v>
      </c>
      <c r="B58" t="s">
        <v>13</v>
      </c>
      <c r="C58">
        <v>6</v>
      </c>
      <c r="D58">
        <v>323.33999999999997</v>
      </c>
      <c r="E58" t="s">
        <v>10</v>
      </c>
      <c r="F58" t="s">
        <v>20</v>
      </c>
      <c r="G58">
        <f t="shared" si="0"/>
        <v>1940.04</v>
      </c>
    </row>
    <row r="59" spans="1:7" x14ac:dyDescent="0.25">
      <c r="A59" s="1">
        <v>44943.552083333336</v>
      </c>
      <c r="B59" t="s">
        <v>15</v>
      </c>
      <c r="C59">
        <v>3</v>
      </c>
      <c r="D59">
        <v>190.61</v>
      </c>
      <c r="E59" t="s">
        <v>12</v>
      </c>
      <c r="F59" t="s">
        <v>16</v>
      </c>
      <c r="G59">
        <f t="shared" si="0"/>
        <v>571.83000000000004</v>
      </c>
    </row>
    <row r="60" spans="1:7" x14ac:dyDescent="0.25">
      <c r="A60" s="1">
        <v>44943.875694444447</v>
      </c>
      <c r="B60" t="s">
        <v>15</v>
      </c>
      <c r="C60">
        <v>6</v>
      </c>
      <c r="D60">
        <v>77.08</v>
      </c>
      <c r="E60" t="s">
        <v>17</v>
      </c>
      <c r="F60" t="s">
        <v>18</v>
      </c>
      <c r="G60">
        <f t="shared" si="0"/>
        <v>462.48</v>
      </c>
    </row>
    <row r="61" spans="1:7" x14ac:dyDescent="0.25">
      <c r="A61" s="1">
        <v>44944.180555555555</v>
      </c>
      <c r="B61" t="s">
        <v>6</v>
      </c>
      <c r="C61">
        <v>8</v>
      </c>
      <c r="D61">
        <v>412.84</v>
      </c>
      <c r="E61" t="s">
        <v>12</v>
      </c>
      <c r="F61" t="s">
        <v>11</v>
      </c>
      <c r="G61">
        <f t="shared" si="0"/>
        <v>3302.72</v>
      </c>
    </row>
    <row r="62" spans="1:7" x14ac:dyDescent="0.25">
      <c r="A62" s="1">
        <v>44944.512499999997</v>
      </c>
      <c r="B62" t="s">
        <v>15</v>
      </c>
      <c r="C62">
        <v>8</v>
      </c>
      <c r="D62">
        <v>103.03</v>
      </c>
      <c r="E62" t="s">
        <v>17</v>
      </c>
      <c r="F62" t="s">
        <v>21</v>
      </c>
      <c r="G62">
        <f t="shared" si="0"/>
        <v>824.24</v>
      </c>
    </row>
    <row r="63" spans="1:7" x14ac:dyDescent="0.25">
      <c r="A63" s="1">
        <v>44944.563888888886</v>
      </c>
      <c r="B63" t="s">
        <v>13</v>
      </c>
      <c r="C63">
        <v>7</v>
      </c>
      <c r="D63">
        <v>260.55</v>
      </c>
      <c r="E63" t="s">
        <v>12</v>
      </c>
      <c r="F63" t="s">
        <v>20</v>
      </c>
      <c r="G63">
        <f t="shared" si="0"/>
        <v>1823.8500000000001</v>
      </c>
    </row>
    <row r="64" spans="1:7" x14ac:dyDescent="0.25">
      <c r="A64" s="1">
        <v>44944.990277777775</v>
      </c>
      <c r="B64" t="s">
        <v>13</v>
      </c>
      <c r="C64">
        <v>2</v>
      </c>
      <c r="D64">
        <v>119.92</v>
      </c>
      <c r="E64" t="s">
        <v>7</v>
      </c>
      <c r="F64" t="s">
        <v>20</v>
      </c>
      <c r="G64">
        <f t="shared" si="0"/>
        <v>239.84</v>
      </c>
    </row>
    <row r="65" spans="1:7" x14ac:dyDescent="0.25">
      <c r="A65" s="1">
        <v>44945.091666666667</v>
      </c>
      <c r="B65" t="s">
        <v>15</v>
      </c>
      <c r="C65">
        <v>7</v>
      </c>
      <c r="D65">
        <v>57.94</v>
      </c>
      <c r="E65" t="s">
        <v>17</v>
      </c>
      <c r="F65" t="s">
        <v>21</v>
      </c>
      <c r="G65">
        <f t="shared" si="0"/>
        <v>405.58</v>
      </c>
    </row>
    <row r="66" spans="1:7" x14ac:dyDescent="0.25">
      <c r="A66" s="1">
        <v>44945.172222222223</v>
      </c>
      <c r="B66" t="s">
        <v>6</v>
      </c>
      <c r="C66">
        <v>8</v>
      </c>
      <c r="D66">
        <v>432.47</v>
      </c>
      <c r="E66" t="s">
        <v>7</v>
      </c>
      <c r="F66" t="s">
        <v>11</v>
      </c>
      <c r="G66">
        <f t="shared" si="0"/>
        <v>3459.76</v>
      </c>
    </row>
    <row r="67" spans="1:7" x14ac:dyDescent="0.25">
      <c r="A67" s="1">
        <v>44946.202777777777</v>
      </c>
      <c r="B67" t="s">
        <v>15</v>
      </c>
      <c r="C67">
        <v>3</v>
      </c>
      <c r="D67">
        <v>486.73</v>
      </c>
      <c r="E67" t="s">
        <v>12</v>
      </c>
      <c r="F67" t="s">
        <v>18</v>
      </c>
      <c r="G67">
        <f t="shared" ref="G67:G101" si="1">D67*C67</f>
        <v>1460.19</v>
      </c>
    </row>
    <row r="68" spans="1:7" x14ac:dyDescent="0.25">
      <c r="A68" s="1">
        <v>44946.322222222225</v>
      </c>
      <c r="B68" t="s">
        <v>15</v>
      </c>
      <c r="C68">
        <v>4</v>
      </c>
      <c r="D68">
        <v>480.81</v>
      </c>
      <c r="E68" t="s">
        <v>17</v>
      </c>
      <c r="F68" t="s">
        <v>21</v>
      </c>
      <c r="G68">
        <f t="shared" si="1"/>
        <v>1923.24</v>
      </c>
    </row>
    <row r="69" spans="1:7" x14ac:dyDescent="0.25">
      <c r="A69" s="1">
        <v>44946.648611111108</v>
      </c>
      <c r="B69" t="s">
        <v>15</v>
      </c>
      <c r="C69">
        <v>2</v>
      </c>
      <c r="D69">
        <v>454.21</v>
      </c>
      <c r="E69" t="s">
        <v>7</v>
      </c>
      <c r="F69" t="s">
        <v>16</v>
      </c>
      <c r="G69">
        <f t="shared" si="1"/>
        <v>908.42</v>
      </c>
    </row>
    <row r="70" spans="1:7" x14ac:dyDescent="0.25">
      <c r="A70" s="1">
        <v>44947.320833333331</v>
      </c>
      <c r="B70" t="s">
        <v>13</v>
      </c>
      <c r="C70">
        <v>6</v>
      </c>
      <c r="D70">
        <v>389.28</v>
      </c>
      <c r="E70" t="s">
        <v>17</v>
      </c>
      <c r="F70" t="s">
        <v>20</v>
      </c>
      <c r="G70">
        <f t="shared" si="1"/>
        <v>2335.6799999999998</v>
      </c>
    </row>
    <row r="71" spans="1:7" x14ac:dyDescent="0.25">
      <c r="A71" s="1">
        <v>44947.753472222219</v>
      </c>
      <c r="B71" t="s">
        <v>13</v>
      </c>
      <c r="C71">
        <v>3</v>
      </c>
      <c r="D71">
        <v>173.24</v>
      </c>
      <c r="E71" t="s">
        <v>17</v>
      </c>
      <c r="F71" t="s">
        <v>20</v>
      </c>
      <c r="G71">
        <f t="shared" si="1"/>
        <v>519.72</v>
      </c>
    </row>
    <row r="72" spans="1:7" x14ac:dyDescent="0.25">
      <c r="A72" s="1">
        <v>44947.956944444442</v>
      </c>
      <c r="B72" t="s">
        <v>13</v>
      </c>
      <c r="C72">
        <v>1</v>
      </c>
      <c r="D72">
        <v>49.74</v>
      </c>
      <c r="E72" t="s">
        <v>17</v>
      </c>
      <c r="F72" t="s">
        <v>20</v>
      </c>
      <c r="G72">
        <f t="shared" si="1"/>
        <v>49.74</v>
      </c>
    </row>
    <row r="73" spans="1:7" x14ac:dyDescent="0.25">
      <c r="A73" s="1">
        <v>44947.959027777775</v>
      </c>
      <c r="B73" t="s">
        <v>15</v>
      </c>
      <c r="C73">
        <v>2</v>
      </c>
      <c r="D73">
        <v>209.55</v>
      </c>
      <c r="E73" t="s">
        <v>10</v>
      </c>
      <c r="F73" t="s">
        <v>16</v>
      </c>
      <c r="G73">
        <f t="shared" si="1"/>
        <v>419.1</v>
      </c>
    </row>
    <row r="74" spans="1:7" x14ac:dyDescent="0.25">
      <c r="A74" s="1">
        <v>44948.115972222222</v>
      </c>
      <c r="B74" t="s">
        <v>6</v>
      </c>
      <c r="C74">
        <v>1</v>
      </c>
      <c r="D74">
        <v>123.79</v>
      </c>
      <c r="E74" t="s">
        <v>7</v>
      </c>
      <c r="F74" t="s">
        <v>8</v>
      </c>
      <c r="G74">
        <f t="shared" si="1"/>
        <v>123.79</v>
      </c>
    </row>
    <row r="75" spans="1:7" x14ac:dyDescent="0.25">
      <c r="A75" s="1">
        <v>44948.351388888892</v>
      </c>
      <c r="B75" t="s">
        <v>15</v>
      </c>
      <c r="C75">
        <v>7</v>
      </c>
      <c r="D75">
        <v>74.92</v>
      </c>
      <c r="E75" t="s">
        <v>17</v>
      </c>
      <c r="F75" t="s">
        <v>16</v>
      </c>
      <c r="G75">
        <f t="shared" si="1"/>
        <v>524.44000000000005</v>
      </c>
    </row>
    <row r="76" spans="1:7" x14ac:dyDescent="0.25">
      <c r="A76" s="1">
        <v>44948.81527777778</v>
      </c>
      <c r="B76" t="s">
        <v>15</v>
      </c>
      <c r="C76">
        <v>1</v>
      </c>
      <c r="D76">
        <v>36.18</v>
      </c>
      <c r="E76" t="s">
        <v>17</v>
      </c>
      <c r="F76" t="s">
        <v>16</v>
      </c>
      <c r="G76">
        <f t="shared" si="1"/>
        <v>36.18</v>
      </c>
    </row>
    <row r="77" spans="1:7" x14ac:dyDescent="0.25">
      <c r="A77" s="1">
        <v>44949.198611111111</v>
      </c>
      <c r="B77" t="s">
        <v>13</v>
      </c>
      <c r="C77">
        <v>5</v>
      </c>
      <c r="D77">
        <v>365.54</v>
      </c>
      <c r="E77" t="s">
        <v>7</v>
      </c>
      <c r="F77" t="s">
        <v>19</v>
      </c>
      <c r="G77">
        <f t="shared" si="1"/>
        <v>1827.7</v>
      </c>
    </row>
    <row r="78" spans="1:7" x14ac:dyDescent="0.25">
      <c r="A78" s="1">
        <v>44949.270138888889</v>
      </c>
      <c r="B78" t="s">
        <v>13</v>
      </c>
      <c r="C78">
        <v>9</v>
      </c>
      <c r="D78">
        <v>15.6</v>
      </c>
      <c r="E78" t="s">
        <v>17</v>
      </c>
      <c r="F78" t="s">
        <v>19</v>
      </c>
      <c r="G78">
        <f t="shared" si="1"/>
        <v>140.4</v>
      </c>
    </row>
    <row r="79" spans="1:7" x14ac:dyDescent="0.25">
      <c r="A79" s="1">
        <v>44949.495833333334</v>
      </c>
      <c r="B79" t="s">
        <v>15</v>
      </c>
      <c r="C79">
        <v>5</v>
      </c>
      <c r="D79">
        <v>387.58</v>
      </c>
      <c r="E79" t="s">
        <v>17</v>
      </c>
      <c r="F79" t="s">
        <v>16</v>
      </c>
      <c r="G79">
        <f t="shared" si="1"/>
        <v>1937.8999999999999</v>
      </c>
    </row>
    <row r="80" spans="1:7" x14ac:dyDescent="0.25">
      <c r="A80" s="1">
        <v>44949.688194444447</v>
      </c>
      <c r="B80" t="s">
        <v>6</v>
      </c>
      <c r="C80">
        <v>4</v>
      </c>
      <c r="D80">
        <v>82</v>
      </c>
      <c r="E80" t="s">
        <v>10</v>
      </c>
      <c r="F80" t="s">
        <v>8</v>
      </c>
      <c r="G80">
        <f t="shared" si="1"/>
        <v>328</v>
      </c>
    </row>
    <row r="81" spans="1:7" x14ac:dyDescent="0.25">
      <c r="A81" s="1">
        <v>44950.027083333334</v>
      </c>
      <c r="B81" t="s">
        <v>13</v>
      </c>
      <c r="C81">
        <v>4</v>
      </c>
      <c r="D81">
        <v>48.97</v>
      </c>
      <c r="E81" t="s">
        <v>12</v>
      </c>
      <c r="F81" t="s">
        <v>20</v>
      </c>
      <c r="G81">
        <f t="shared" si="1"/>
        <v>195.88</v>
      </c>
    </row>
    <row r="82" spans="1:7" x14ac:dyDescent="0.25">
      <c r="A82" s="1">
        <v>44950.965277777781</v>
      </c>
      <c r="B82" t="s">
        <v>6</v>
      </c>
      <c r="C82">
        <v>9</v>
      </c>
      <c r="D82">
        <v>53.91</v>
      </c>
      <c r="E82" t="s">
        <v>10</v>
      </c>
      <c r="F82" t="s">
        <v>9</v>
      </c>
      <c r="G82">
        <f t="shared" si="1"/>
        <v>485.18999999999994</v>
      </c>
    </row>
    <row r="83" spans="1:7" x14ac:dyDescent="0.25">
      <c r="A83" s="1">
        <v>44950.974999999999</v>
      </c>
      <c r="B83" t="s">
        <v>6</v>
      </c>
      <c r="C83">
        <v>9</v>
      </c>
      <c r="D83">
        <v>339.3</v>
      </c>
      <c r="E83" t="s">
        <v>7</v>
      </c>
      <c r="F83" t="s">
        <v>11</v>
      </c>
      <c r="G83">
        <f t="shared" si="1"/>
        <v>3053.7000000000003</v>
      </c>
    </row>
    <row r="84" spans="1:7" x14ac:dyDescent="0.25">
      <c r="A84" s="1">
        <v>44951.10833333333</v>
      </c>
      <c r="B84" t="s">
        <v>15</v>
      </c>
      <c r="C84">
        <v>8</v>
      </c>
      <c r="D84">
        <v>130.22999999999999</v>
      </c>
      <c r="E84" t="s">
        <v>17</v>
      </c>
      <c r="F84" t="s">
        <v>16</v>
      </c>
      <c r="G84">
        <f t="shared" si="1"/>
        <v>1041.8399999999999</v>
      </c>
    </row>
    <row r="85" spans="1:7" x14ac:dyDescent="0.25">
      <c r="A85" s="1">
        <v>44951.10833333333</v>
      </c>
      <c r="B85" t="s">
        <v>15</v>
      </c>
      <c r="C85">
        <v>1</v>
      </c>
      <c r="D85">
        <v>216.06</v>
      </c>
      <c r="E85" t="s">
        <v>10</v>
      </c>
      <c r="F85" t="s">
        <v>16</v>
      </c>
      <c r="G85">
        <f t="shared" si="1"/>
        <v>216.06</v>
      </c>
    </row>
    <row r="86" spans="1:7" x14ac:dyDescent="0.25">
      <c r="A86" s="1">
        <v>44951.240277777775</v>
      </c>
      <c r="B86" t="s">
        <v>15</v>
      </c>
      <c r="C86">
        <v>4</v>
      </c>
      <c r="D86">
        <v>283.11</v>
      </c>
      <c r="E86" t="s">
        <v>10</v>
      </c>
      <c r="F86" t="s">
        <v>21</v>
      </c>
      <c r="G86">
        <f t="shared" si="1"/>
        <v>1132.44</v>
      </c>
    </row>
    <row r="87" spans="1:7" x14ac:dyDescent="0.25">
      <c r="A87" s="1">
        <v>44951.380555555559</v>
      </c>
      <c r="B87" t="s">
        <v>6</v>
      </c>
      <c r="C87">
        <v>9</v>
      </c>
      <c r="D87">
        <v>431.67</v>
      </c>
      <c r="E87" t="s">
        <v>17</v>
      </c>
      <c r="F87" t="s">
        <v>9</v>
      </c>
      <c r="G87">
        <f t="shared" si="1"/>
        <v>3885.03</v>
      </c>
    </row>
    <row r="88" spans="1:7" x14ac:dyDescent="0.25">
      <c r="A88" s="1">
        <v>44952.277777777781</v>
      </c>
      <c r="B88" t="s">
        <v>13</v>
      </c>
      <c r="C88">
        <v>8</v>
      </c>
      <c r="D88">
        <v>366.25</v>
      </c>
      <c r="E88" t="s">
        <v>7</v>
      </c>
      <c r="F88" t="s">
        <v>20</v>
      </c>
      <c r="G88">
        <f t="shared" si="1"/>
        <v>2930</v>
      </c>
    </row>
    <row r="89" spans="1:7" x14ac:dyDescent="0.25">
      <c r="A89" s="1">
        <v>44952.637499999997</v>
      </c>
      <c r="B89" t="s">
        <v>13</v>
      </c>
      <c r="C89">
        <v>8</v>
      </c>
      <c r="D89">
        <v>142.46</v>
      </c>
      <c r="E89" t="s">
        <v>12</v>
      </c>
      <c r="F89" t="s">
        <v>19</v>
      </c>
      <c r="G89">
        <f t="shared" si="1"/>
        <v>1139.68</v>
      </c>
    </row>
    <row r="90" spans="1:7" x14ac:dyDescent="0.25">
      <c r="A90" s="1">
        <v>44952.690972222219</v>
      </c>
      <c r="B90" t="s">
        <v>15</v>
      </c>
      <c r="C90">
        <v>2</v>
      </c>
      <c r="D90">
        <v>74.430000000000007</v>
      </c>
      <c r="E90" t="s">
        <v>7</v>
      </c>
      <c r="F90" t="s">
        <v>16</v>
      </c>
      <c r="G90">
        <f t="shared" si="1"/>
        <v>148.86000000000001</v>
      </c>
    </row>
    <row r="91" spans="1:7" x14ac:dyDescent="0.25">
      <c r="A91" s="1">
        <v>44953.035416666666</v>
      </c>
      <c r="B91" t="s">
        <v>13</v>
      </c>
      <c r="C91">
        <v>9</v>
      </c>
      <c r="D91">
        <v>37.130000000000003</v>
      </c>
      <c r="E91" t="s">
        <v>17</v>
      </c>
      <c r="F91" t="s">
        <v>20</v>
      </c>
      <c r="G91">
        <f t="shared" si="1"/>
        <v>334.17</v>
      </c>
    </row>
    <row r="92" spans="1:7" x14ac:dyDescent="0.25">
      <c r="A92" s="1">
        <v>44953.936111111114</v>
      </c>
      <c r="B92" t="s">
        <v>6</v>
      </c>
      <c r="C92">
        <v>5</v>
      </c>
      <c r="D92">
        <v>157.78</v>
      </c>
      <c r="E92" t="s">
        <v>17</v>
      </c>
      <c r="F92" t="s">
        <v>11</v>
      </c>
      <c r="G92">
        <f t="shared" si="1"/>
        <v>788.9</v>
      </c>
    </row>
    <row r="93" spans="1:7" x14ac:dyDescent="0.25">
      <c r="A93" s="1">
        <v>44954.892361111109</v>
      </c>
      <c r="B93" t="s">
        <v>6</v>
      </c>
      <c r="C93">
        <v>8</v>
      </c>
      <c r="D93">
        <v>138.44</v>
      </c>
      <c r="E93" t="s">
        <v>12</v>
      </c>
      <c r="F93" t="s">
        <v>8</v>
      </c>
      <c r="G93">
        <f t="shared" si="1"/>
        <v>1107.52</v>
      </c>
    </row>
    <row r="94" spans="1:7" x14ac:dyDescent="0.25">
      <c r="A94" s="1">
        <v>44955.018750000003</v>
      </c>
      <c r="B94" t="s">
        <v>13</v>
      </c>
      <c r="C94">
        <v>1</v>
      </c>
      <c r="D94">
        <v>233.51</v>
      </c>
      <c r="E94" t="s">
        <v>12</v>
      </c>
      <c r="F94" t="s">
        <v>20</v>
      </c>
      <c r="G94">
        <f t="shared" si="1"/>
        <v>233.51</v>
      </c>
    </row>
    <row r="95" spans="1:7" x14ac:dyDescent="0.25">
      <c r="A95" s="1">
        <v>44955.436111111114</v>
      </c>
      <c r="B95" t="s">
        <v>6</v>
      </c>
      <c r="C95">
        <v>5</v>
      </c>
      <c r="D95">
        <v>344.81</v>
      </c>
      <c r="E95" t="s">
        <v>17</v>
      </c>
      <c r="F95" t="s">
        <v>9</v>
      </c>
      <c r="G95">
        <f t="shared" si="1"/>
        <v>1724.05</v>
      </c>
    </row>
    <row r="96" spans="1:7" x14ac:dyDescent="0.25">
      <c r="A96" s="1">
        <v>44955.563888888886</v>
      </c>
      <c r="B96" t="s">
        <v>6</v>
      </c>
      <c r="C96">
        <v>1</v>
      </c>
      <c r="D96">
        <v>350.86</v>
      </c>
      <c r="E96" t="s">
        <v>7</v>
      </c>
      <c r="F96" t="s">
        <v>11</v>
      </c>
      <c r="G96">
        <f t="shared" si="1"/>
        <v>350.86</v>
      </c>
    </row>
    <row r="97" spans="1:7" x14ac:dyDescent="0.25">
      <c r="A97" s="1">
        <v>44955.851388888892</v>
      </c>
      <c r="B97" t="s">
        <v>6</v>
      </c>
      <c r="C97">
        <v>7</v>
      </c>
      <c r="D97">
        <v>148.91999999999999</v>
      </c>
      <c r="E97" t="s">
        <v>12</v>
      </c>
      <c r="F97" t="s">
        <v>8</v>
      </c>
      <c r="G97">
        <f t="shared" si="1"/>
        <v>1042.4399999999998</v>
      </c>
    </row>
    <row r="98" spans="1:7" x14ac:dyDescent="0.25">
      <c r="A98" s="1">
        <v>44956.259027777778</v>
      </c>
      <c r="B98" t="s">
        <v>15</v>
      </c>
      <c r="C98">
        <v>5</v>
      </c>
      <c r="D98">
        <v>196.16</v>
      </c>
      <c r="E98" t="s">
        <v>17</v>
      </c>
      <c r="F98" t="s">
        <v>21</v>
      </c>
      <c r="G98">
        <f t="shared" si="1"/>
        <v>980.8</v>
      </c>
    </row>
    <row r="99" spans="1:7" x14ac:dyDescent="0.25">
      <c r="A99" s="1">
        <v>44956.331250000003</v>
      </c>
      <c r="B99" t="s">
        <v>15</v>
      </c>
      <c r="C99">
        <v>3</v>
      </c>
      <c r="D99">
        <v>98.76</v>
      </c>
      <c r="E99" t="s">
        <v>12</v>
      </c>
      <c r="F99" t="s">
        <v>18</v>
      </c>
      <c r="G99">
        <f t="shared" si="1"/>
        <v>296.28000000000003</v>
      </c>
    </row>
    <row r="100" spans="1:7" x14ac:dyDescent="0.25">
      <c r="A100" s="1">
        <v>44956.460416666669</v>
      </c>
      <c r="B100" t="s">
        <v>13</v>
      </c>
      <c r="C100">
        <v>5</v>
      </c>
      <c r="D100">
        <v>396.39</v>
      </c>
      <c r="E100" t="s">
        <v>7</v>
      </c>
      <c r="F100" t="s">
        <v>14</v>
      </c>
      <c r="G100">
        <f t="shared" si="1"/>
        <v>1981.9499999999998</v>
      </c>
    </row>
    <row r="101" spans="1:7" x14ac:dyDescent="0.25">
      <c r="A101" s="1">
        <v>44956.79791666667</v>
      </c>
      <c r="B101" t="s">
        <v>13</v>
      </c>
      <c r="C101">
        <v>7</v>
      </c>
      <c r="D101">
        <v>37.86</v>
      </c>
      <c r="E101" t="s">
        <v>17</v>
      </c>
      <c r="F101" t="s">
        <v>19</v>
      </c>
      <c r="G101">
        <f t="shared" si="1"/>
        <v>265.02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Retail_Store_Sales_Data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IMRAN</dc:creator>
  <cp:lastModifiedBy>muhammad imran</cp:lastModifiedBy>
  <dcterms:created xsi:type="dcterms:W3CDTF">2023-12-12T04:24:36Z</dcterms:created>
  <dcterms:modified xsi:type="dcterms:W3CDTF">2023-12-12T05:11:17Z</dcterms:modified>
</cp:coreProperties>
</file>