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odyk\OneDrive\Documents\Projects\laravel\project\exapp-tb\"/>
    </mc:Choice>
  </mc:AlternateContent>
  <xr:revisionPtr revIDLastSave="0" documentId="13_ncr:1_{E1BA6B64-180D-425D-B44B-414E153EE6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Y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M28" i="1"/>
  <c r="K31" i="1"/>
  <c r="J31" i="1"/>
  <c r="K30" i="1"/>
  <c r="J30" i="1"/>
  <c r="K29" i="1"/>
  <c r="J29" i="1"/>
  <c r="L28" i="1"/>
  <c r="K28" i="1"/>
  <c r="J28" i="1"/>
  <c r="I28" i="1"/>
  <c r="K27" i="1"/>
  <c r="J27" i="1"/>
  <c r="K26" i="1"/>
  <c r="J26" i="1"/>
  <c r="K25" i="1"/>
  <c r="J25" i="1"/>
  <c r="K24" i="1"/>
  <c r="L24" i="1" s="1"/>
  <c r="J24" i="1"/>
  <c r="I24" i="1"/>
  <c r="K23" i="1"/>
  <c r="J23" i="1"/>
  <c r="K22" i="1"/>
  <c r="J22" i="1"/>
  <c r="K21" i="1"/>
  <c r="J21" i="1"/>
  <c r="L20" i="1"/>
  <c r="K20" i="1"/>
  <c r="J20" i="1"/>
  <c r="I20" i="1"/>
  <c r="K19" i="1"/>
  <c r="J19" i="1"/>
  <c r="K18" i="1"/>
  <c r="J18" i="1"/>
  <c r="K17" i="1"/>
  <c r="J17" i="1"/>
  <c r="K16" i="1"/>
  <c r="L16" i="1" s="1"/>
  <c r="J16" i="1"/>
  <c r="I16" i="1"/>
  <c r="L32" i="1" l="1"/>
  <c r="M16" i="1"/>
  <c r="M20" i="1"/>
  <c r="M24" i="1"/>
</calcChain>
</file>

<file path=xl/sharedStrings.xml><?xml version="1.0" encoding="utf-8"?>
<sst xmlns="http://schemas.openxmlformats.org/spreadsheetml/2006/main" count="85" uniqueCount="64">
  <si>
    <t>hypothesis</t>
  </si>
  <si>
    <t/>
  </si>
  <si>
    <t>role</t>
  </si>
  <si>
    <t>id</t>
  </si>
  <si>
    <t>code</t>
  </si>
  <si>
    <t>name</t>
  </si>
  <si>
    <t>weight</t>
  </si>
  <si>
    <t>description</t>
  </si>
  <si>
    <t>solution</t>
  </si>
  <si>
    <t>1. Panas</t>
  </si>
  <si>
    <t>2. Sakit Kepala</t>
  </si>
  <si>
    <t>3. Bersin</t>
  </si>
  <si>
    <t>4. Batuk</t>
  </si>
  <si>
    <t>5. Pilek, Hidung Buntu</t>
  </si>
  <si>
    <t>6. Badan Lemas</t>
  </si>
  <si>
    <t>7. Kedinginan</t>
  </si>
  <si>
    <t>EC0001</t>
  </si>
  <si>
    <t>Anemia</t>
  </si>
  <si>
    <t>penyakit manusia</t>
  </si>
  <si>
    <t>minum obat</t>
  </si>
  <si>
    <t>A. Anemia</t>
  </si>
  <si>
    <t>EC0002</t>
  </si>
  <si>
    <t>Bronkhitis</t>
  </si>
  <si>
    <t>B. Bronkhitis</t>
  </si>
  <si>
    <t>EC0003</t>
  </si>
  <si>
    <t>Demam</t>
  </si>
  <si>
    <t>D. Demam</t>
  </si>
  <si>
    <t>EC0004</t>
  </si>
  <si>
    <t>Flu</t>
  </si>
  <si>
    <t>F. Flu</t>
  </si>
  <si>
    <t>evidences</t>
  </si>
  <si>
    <t>Panas</t>
  </si>
  <si>
    <t>HC0001</t>
  </si>
  <si>
    <t>Sakit Kepala</t>
  </si>
  <si>
    <t>HC0002</t>
  </si>
  <si>
    <t>Bersin</t>
  </si>
  <si>
    <t>HC0003</t>
  </si>
  <si>
    <t>Pilek, Hidung Buntu</t>
  </si>
  <si>
    <t>HC0004</t>
  </si>
  <si>
    <t>Batuk</t>
  </si>
  <si>
    <t>HC0005</t>
  </si>
  <si>
    <t>HC0006</t>
  </si>
  <si>
    <t>Badan Lemas</t>
  </si>
  <si>
    <t>HC0007</t>
  </si>
  <si>
    <t>Kedinginan</t>
  </si>
  <si>
    <t>setting</t>
  </si>
  <si>
    <t>component</t>
  </si>
  <si>
    <t>value</t>
  </si>
  <si>
    <t>title</t>
  </si>
  <si>
    <t>Sistem Pakar Penyakit</t>
  </si>
  <si>
    <t>tentang sp</t>
  </si>
  <si>
    <t>evidence</t>
  </si>
  <si>
    <t>Gejala</t>
  </si>
  <si>
    <t>Penyakit</t>
  </si>
  <si>
    <t>Total</t>
  </si>
  <si>
    <t>Calculation</t>
  </si>
  <si>
    <t>All hypothesys</t>
  </si>
  <si>
    <t>Weight of hypothesis</t>
  </si>
  <si>
    <t>Evidence selected</t>
  </si>
  <si>
    <t>Weight of Rule</t>
  </si>
  <si>
    <t>Multiplication</t>
  </si>
  <si>
    <t>Result</t>
  </si>
  <si>
    <t xml:space="preserve">Higer result is "Flu" with result value = </t>
  </si>
  <si>
    <t>Hypothesis / Evidence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</si>
</sst>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rgb="FFFF0000"/>
      <name val="Calibri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theme="0"/>
        <bgColor theme="0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FFCC00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999999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99999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999999"/>
      </bottom>
      <diagonal/>
    </border>
    <border>
      <left style="thin">
        <color rgb="FF000000"/>
      </left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999999"/>
      </top>
      <bottom/>
      <diagonal/>
    </border>
    <border>
      <left style="thin">
        <color rgb="FF000000"/>
      </left>
      <right style="thin">
        <color rgb="FF999999"/>
      </right>
      <top/>
      <bottom style="thin">
        <color rgb="FF000000"/>
      </bottom>
      <diagonal/>
    </border>
    <border>
      <left style="thin">
        <color rgb="FF999999"/>
      </left>
      <right/>
      <top/>
      <bottom style="thin">
        <color rgb="FF000000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indexed="64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0.14999847407452621"/>
      </bottom>
      <diagonal/>
    </border>
    <border>
      <left style="thin">
        <color indexed="64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indexed="64"/>
      </left>
      <right style="thin">
        <color theme="2" tint="-0.14999847407452621"/>
      </right>
      <top/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 style="thin">
        <color theme="2" tint="-0.14999847407452621"/>
      </bottom>
      <diagonal/>
    </border>
    <border>
      <left/>
      <right style="thin">
        <color theme="2" tint="-0.1499984740745262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2" borderId="4" xfId="0" applyFont="1" applyFill="1" applyBorder="1"/>
    <xf numFmtId="0" fontId="1" fillId="2" borderId="4" xfId="0" applyFont="1" applyFill="1" applyBorder="1"/>
    <xf numFmtId="0" fontId="1" fillId="0" borderId="0" xfId="0" applyFont="1"/>
    <xf numFmtId="0" fontId="1" fillId="3" borderId="5" xfId="0" applyFont="1" applyFill="1" applyBorder="1"/>
    <xf numFmtId="0" fontId="2" fillId="2" borderId="6" xfId="0" applyFont="1" applyFill="1" applyBorder="1"/>
    <xf numFmtId="0" fontId="1" fillId="2" borderId="6" xfId="0" applyFont="1" applyFill="1" applyBorder="1"/>
    <xf numFmtId="0" fontId="1" fillId="3" borderId="6" xfId="0" applyFont="1" applyFill="1" applyBorder="1"/>
    <xf numFmtId="0" fontId="2" fillId="2" borderId="7" xfId="0" applyFont="1" applyFill="1" applyBorder="1"/>
    <xf numFmtId="0" fontId="1" fillId="2" borderId="7" xfId="0" applyFont="1" applyFill="1" applyBorder="1"/>
    <xf numFmtId="0" fontId="1" fillId="3" borderId="7" xfId="0" applyFont="1" applyFill="1" applyBorder="1"/>
    <xf numFmtId="0" fontId="2" fillId="2" borderId="8" xfId="0" applyFont="1" applyFill="1" applyBorder="1"/>
    <xf numFmtId="0" fontId="1" fillId="2" borderId="8" xfId="0" applyFont="1" applyFill="1" applyBorder="1"/>
    <xf numFmtId="0" fontId="1" fillId="3" borderId="8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1" fillId="5" borderId="3" xfId="0" applyFont="1" applyFill="1" applyBorder="1"/>
    <xf numFmtId="0" fontId="2" fillId="5" borderId="5" xfId="0" applyFont="1" applyFill="1" applyBorder="1"/>
    <xf numFmtId="0" fontId="1" fillId="5" borderId="5" xfId="0" applyFont="1" applyFill="1" applyBorder="1"/>
    <xf numFmtId="0" fontId="1" fillId="6" borderId="6" xfId="0" applyFont="1" applyFill="1" applyBorder="1"/>
    <xf numFmtId="0" fontId="2" fillId="5" borderId="6" xfId="0" applyFont="1" applyFill="1" applyBorder="1"/>
    <xf numFmtId="0" fontId="1" fillId="5" borderId="6" xfId="0" applyFont="1" applyFill="1" applyBorder="1"/>
    <xf numFmtId="0" fontId="1" fillId="6" borderId="7" xfId="0" applyFont="1" applyFill="1" applyBorder="1"/>
    <xf numFmtId="0" fontId="2" fillId="5" borderId="7" xfId="0" applyFont="1" applyFill="1" applyBorder="1"/>
    <xf numFmtId="0" fontId="1" fillId="5" borderId="7" xfId="0" applyFont="1" applyFill="1" applyBorder="1"/>
    <xf numFmtId="0" fontId="2" fillId="0" borderId="9" xfId="0" applyFont="1" applyBorder="1"/>
    <xf numFmtId="0" fontId="1" fillId="6" borderId="8" xfId="0" applyFont="1" applyFill="1" applyBorder="1"/>
    <xf numFmtId="0" fontId="2" fillId="5" borderId="8" xfId="0" applyFont="1" applyFill="1" applyBorder="1"/>
    <xf numFmtId="0" fontId="1" fillId="5" borderId="8" xfId="0" applyFont="1" applyFill="1" applyBorder="1"/>
    <xf numFmtId="0" fontId="2" fillId="7" borderId="1" xfId="0" applyFont="1" applyFill="1" applyBorder="1"/>
    <xf numFmtId="0" fontId="2" fillId="7" borderId="2" xfId="0" applyFont="1" applyFill="1" applyBorder="1"/>
    <xf numFmtId="0" fontId="1" fillId="7" borderId="3" xfId="0" applyFont="1" applyFill="1" applyBorder="1"/>
    <xf numFmtId="0" fontId="2" fillId="7" borderId="5" xfId="0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4" fillId="0" borderId="0" xfId="0" applyFont="1"/>
    <xf numFmtId="0" fontId="1" fillId="8" borderId="13" xfId="0" applyFont="1" applyFill="1" applyBorder="1"/>
    <xf numFmtId="0" fontId="1" fillId="6" borderId="14" xfId="0" applyFont="1" applyFill="1" applyBorder="1"/>
    <xf numFmtId="0" fontId="1" fillId="6" borderId="15" xfId="0" applyFont="1" applyFill="1" applyBorder="1"/>
    <xf numFmtId="0" fontId="1" fillId="6" borderId="16" xfId="0" applyFont="1" applyFill="1" applyBorder="1"/>
    <xf numFmtId="0" fontId="1" fillId="3" borderId="17" xfId="0" applyFont="1" applyFill="1" applyBorder="1"/>
    <xf numFmtId="0" fontId="1" fillId="6" borderId="18" xfId="0" applyFont="1" applyFill="1" applyBorder="1"/>
    <xf numFmtId="0" fontId="1" fillId="6" borderId="19" xfId="0" applyFont="1" applyFill="1" applyBorder="1"/>
    <xf numFmtId="0" fontId="2" fillId="4" borderId="21" xfId="0" applyFont="1" applyFill="1" applyBorder="1"/>
    <xf numFmtId="0" fontId="2" fillId="4" borderId="20" xfId="0" applyFont="1" applyFill="1" applyBorder="1"/>
    <xf numFmtId="0" fontId="0" fillId="0" borderId="22" xfId="0" applyBorder="1"/>
    <xf numFmtId="0" fontId="1" fillId="4" borderId="23" xfId="0" applyFont="1" applyFill="1" applyBorder="1"/>
    <xf numFmtId="0" fontId="2" fillId="4" borderId="24" xfId="0" applyFont="1" applyFill="1" applyBorder="1"/>
    <xf numFmtId="0" fontId="0" fillId="0" borderId="25" xfId="0" applyBorder="1"/>
    <xf numFmtId="0" fontId="0" fillId="0" borderId="26" xfId="0" applyBorder="1"/>
    <xf numFmtId="0" fontId="1" fillId="4" borderId="20" xfId="0" applyFont="1" applyFill="1" applyBorder="1"/>
    <xf numFmtId="0" fontId="1" fillId="4" borderId="27" xfId="0" applyFont="1" applyFill="1" applyBorder="1"/>
    <xf numFmtId="0" fontId="1" fillId="9" borderId="18" xfId="0" applyFont="1" applyFill="1" applyBorder="1"/>
    <xf numFmtId="0" fontId="1" fillId="10" borderId="1" xfId="0" applyFont="1" applyFill="1" applyBorder="1"/>
    <xf numFmtId="0" fontId="1" fillId="10" borderId="2" xfId="0" applyFont="1" applyFill="1" applyBorder="1"/>
    <xf numFmtId="0" fontId="1" fillId="10" borderId="3" xfId="0" applyFont="1" applyFill="1" applyBorder="1"/>
    <xf numFmtId="0" fontId="1" fillId="10" borderId="5" xfId="0" applyFont="1" applyFill="1" applyBorder="1"/>
    <xf numFmtId="0" fontId="1" fillId="10" borderId="6" xfId="0" applyFont="1" applyFill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11" xfId="0" applyFont="1" applyFill="1" applyBorder="1"/>
    <xf numFmtId="0" fontId="1" fillId="10" borderId="12" xfId="0" applyFont="1" applyFill="1" applyBorder="1"/>
    <xf numFmtId="0" fontId="5" fillId="10" borderId="5" xfId="0" applyFont="1" applyFill="1" applyBorder="1"/>
    <xf numFmtId="0" fontId="5" fillId="8" borderId="13" xfId="0" applyFont="1" applyFill="1" applyBorder="1"/>
    <xf numFmtId="0" fontId="5" fillId="3" borderId="5" xfId="0" applyFont="1" applyFill="1" applyBorder="1"/>
    <xf numFmtId="0" fontId="5" fillId="10" borderId="10" xfId="0" applyFont="1" applyFill="1" applyBorder="1" applyAlignment="1">
      <alignment horizontal="center" vertical="center"/>
    </xf>
    <xf numFmtId="0" fontId="3" fillId="11" borderId="10" xfId="0" applyFont="1" applyFill="1" applyBorder="1"/>
    <xf numFmtId="0" fontId="3" fillId="11" borderId="4" xfId="0" applyFont="1" applyFill="1" applyBorder="1"/>
    <xf numFmtId="0" fontId="1" fillId="10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Q34" sqref="Q34"/>
    </sheetView>
  </sheetViews>
  <sheetFormatPr defaultColWidth="14.42578125" defaultRowHeight="15" customHeight="1"/>
  <cols>
    <col min="1" max="1" width="3.85546875" customWidth="1"/>
    <col min="2" max="2" width="11.7109375" customWidth="1"/>
    <col min="3" max="3" width="20.140625" customWidth="1"/>
    <col min="4" max="4" width="7.140625" customWidth="1"/>
    <col min="5" max="5" width="16.5703125" customWidth="1"/>
    <col min="6" max="6" width="12.5703125" customWidth="1"/>
    <col min="7" max="7" width="7.140625" customWidth="1"/>
    <col min="8" max="8" width="20.42578125" customWidth="1"/>
    <col min="9" max="9" width="20.28515625" customWidth="1"/>
    <col min="10" max="10" width="18.42578125" customWidth="1"/>
    <col min="11" max="11" width="14" customWidth="1"/>
    <col min="12" max="12" width="13.140625" customWidth="1"/>
    <col min="13" max="13" width="20.7109375" customWidth="1"/>
    <col min="14" max="14" width="15.140625" customWidth="1"/>
    <col min="15" max="15" width="13" customWidth="1"/>
    <col min="16" max="26" width="8" customWidth="1"/>
  </cols>
  <sheetData>
    <row r="1" spans="1:26">
      <c r="A1" s="1" t="s">
        <v>0</v>
      </c>
      <c r="B1" s="2"/>
      <c r="C1" s="2"/>
      <c r="D1" s="2"/>
      <c r="E1" s="2"/>
      <c r="F1" s="3" t="s">
        <v>1</v>
      </c>
      <c r="H1" s="4" t="s">
        <v>2</v>
      </c>
      <c r="I1" s="5"/>
      <c r="J1" s="5"/>
      <c r="K1" s="5"/>
      <c r="L1" s="5"/>
      <c r="M1" s="5"/>
      <c r="N1" s="5"/>
      <c r="O1" s="6"/>
    </row>
    <row r="2" spans="1:26" ht="15" customHeight="1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9"/>
      <c r="H2" s="71" t="s">
        <v>63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>
      <c r="A3" s="11">
        <v>1</v>
      </c>
      <c r="B3" s="12" t="s">
        <v>16</v>
      </c>
      <c r="C3" s="12" t="s">
        <v>17</v>
      </c>
      <c r="D3" s="12">
        <v>0.5</v>
      </c>
      <c r="E3" s="12" t="s">
        <v>18</v>
      </c>
      <c r="F3" s="12" t="s">
        <v>19</v>
      </c>
      <c r="H3" s="13" t="s">
        <v>20</v>
      </c>
      <c r="I3" s="13">
        <v>0.2</v>
      </c>
      <c r="J3" s="13">
        <v>0.9</v>
      </c>
      <c r="K3" s="13">
        <v>0.2</v>
      </c>
      <c r="L3" s="13">
        <v>0.2</v>
      </c>
      <c r="M3" s="13">
        <v>0.2</v>
      </c>
      <c r="N3" s="13">
        <v>0.9</v>
      </c>
      <c r="O3" s="13">
        <v>0.2</v>
      </c>
    </row>
    <row r="4" spans="1:26">
      <c r="A4" s="14">
        <v>2</v>
      </c>
      <c r="B4" s="15" t="s">
        <v>21</v>
      </c>
      <c r="C4" s="15" t="s">
        <v>22</v>
      </c>
      <c r="D4" s="15">
        <v>0.6</v>
      </c>
      <c r="E4" s="15" t="s">
        <v>18</v>
      </c>
      <c r="F4" s="15" t="s">
        <v>19</v>
      </c>
      <c r="G4" s="9"/>
      <c r="H4" s="16" t="s">
        <v>23</v>
      </c>
      <c r="I4" s="16">
        <v>0.7</v>
      </c>
      <c r="J4" s="16">
        <v>0.1</v>
      </c>
      <c r="K4" s="16">
        <v>0.7</v>
      </c>
      <c r="L4" s="16">
        <v>0.9</v>
      </c>
      <c r="M4" s="16">
        <v>0.3</v>
      </c>
      <c r="N4" s="16">
        <v>0.3</v>
      </c>
      <c r="O4" s="16">
        <v>0.2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>
      <c r="A5" s="14">
        <v>3</v>
      </c>
      <c r="B5" s="15" t="s">
        <v>24</v>
      </c>
      <c r="C5" s="15" t="s">
        <v>25</v>
      </c>
      <c r="D5" s="15">
        <v>0.6</v>
      </c>
      <c r="E5" s="15" t="s">
        <v>18</v>
      </c>
      <c r="F5" s="15" t="s">
        <v>19</v>
      </c>
      <c r="H5" s="16" t="s">
        <v>26</v>
      </c>
      <c r="I5" s="16">
        <v>0.7</v>
      </c>
      <c r="J5" s="16">
        <v>0.2</v>
      </c>
      <c r="K5" s="16">
        <v>0.2</v>
      </c>
      <c r="L5" s="16">
        <v>0.2</v>
      </c>
      <c r="M5" s="16">
        <v>0.2</v>
      </c>
      <c r="N5" s="16">
        <v>0.7</v>
      </c>
      <c r="O5" s="16">
        <v>0.9</v>
      </c>
    </row>
    <row r="6" spans="1:26">
      <c r="A6" s="17">
        <v>4</v>
      </c>
      <c r="B6" s="18" t="s">
        <v>27</v>
      </c>
      <c r="C6" s="18" t="s">
        <v>28</v>
      </c>
      <c r="D6" s="18">
        <v>0.7</v>
      </c>
      <c r="E6" s="18" t="s">
        <v>18</v>
      </c>
      <c r="F6" s="18" t="s">
        <v>19</v>
      </c>
      <c r="H6" s="47" t="s">
        <v>29</v>
      </c>
      <c r="I6" s="47">
        <v>0.6</v>
      </c>
      <c r="J6" s="47">
        <v>0.5</v>
      </c>
      <c r="K6" s="47">
        <v>0.7</v>
      </c>
      <c r="L6" s="19">
        <v>0.2</v>
      </c>
      <c r="M6" s="19">
        <v>0.9</v>
      </c>
      <c r="N6" s="19">
        <v>0.3</v>
      </c>
      <c r="O6" s="19">
        <v>0.5</v>
      </c>
    </row>
    <row r="7" spans="1:26">
      <c r="H7" s="50"/>
      <c r="I7" s="58"/>
      <c r="J7" s="57"/>
      <c r="K7" s="51"/>
      <c r="L7" s="52"/>
    </row>
    <row r="8" spans="1:26">
      <c r="A8" s="20" t="s">
        <v>30</v>
      </c>
      <c r="B8" s="21"/>
      <c r="C8" s="22"/>
      <c r="H8" s="48" t="s">
        <v>58</v>
      </c>
      <c r="I8" s="49"/>
      <c r="J8" s="53"/>
      <c r="K8" s="54"/>
    </row>
    <row r="9" spans="1:26">
      <c r="A9" s="23" t="s">
        <v>3</v>
      </c>
      <c r="B9" s="24" t="s">
        <v>4</v>
      </c>
      <c r="C9" s="24" t="s">
        <v>5</v>
      </c>
      <c r="H9" s="25">
        <v>1</v>
      </c>
      <c r="I9" s="45" t="s">
        <v>31</v>
      </c>
      <c r="J9" s="53"/>
      <c r="K9" s="54"/>
    </row>
    <row r="10" spans="1:26">
      <c r="A10" s="26">
        <v>1</v>
      </c>
      <c r="B10" s="27" t="s">
        <v>32</v>
      </c>
      <c r="C10" s="27" t="s">
        <v>31</v>
      </c>
      <c r="F10" s="9"/>
      <c r="H10" s="28">
        <v>2</v>
      </c>
      <c r="I10" s="46" t="s">
        <v>33</v>
      </c>
      <c r="J10" s="55"/>
      <c r="K10" s="56"/>
    </row>
    <row r="11" spans="1:26">
      <c r="A11" s="29">
        <v>2</v>
      </c>
      <c r="B11" s="30" t="s">
        <v>34</v>
      </c>
      <c r="C11" s="30" t="s">
        <v>33</v>
      </c>
      <c r="F11" s="31"/>
      <c r="H11" s="28">
        <v>3</v>
      </c>
      <c r="I11" s="28" t="s">
        <v>35</v>
      </c>
    </row>
    <row r="12" spans="1:26">
      <c r="A12" s="29">
        <v>3</v>
      </c>
      <c r="B12" s="30" t="s">
        <v>36</v>
      </c>
      <c r="C12" s="30" t="s">
        <v>35</v>
      </c>
      <c r="H12" s="32">
        <v>5</v>
      </c>
      <c r="I12" s="32" t="s">
        <v>37</v>
      </c>
    </row>
    <row r="13" spans="1:26">
      <c r="A13" s="29">
        <v>4</v>
      </c>
      <c r="B13" s="30" t="s">
        <v>38</v>
      </c>
      <c r="C13" s="30" t="s">
        <v>39</v>
      </c>
    </row>
    <row r="14" spans="1:26">
      <c r="A14" s="29">
        <v>5</v>
      </c>
      <c r="B14" s="30" t="s">
        <v>40</v>
      </c>
      <c r="C14" s="30" t="s">
        <v>37</v>
      </c>
      <c r="H14" s="60" t="s">
        <v>55</v>
      </c>
      <c r="I14" s="61"/>
      <c r="J14" s="61"/>
      <c r="K14" s="61"/>
      <c r="L14" s="61"/>
      <c r="M14" s="62"/>
    </row>
    <row r="15" spans="1:26">
      <c r="A15" s="29">
        <v>6</v>
      </c>
      <c r="B15" s="30" t="s">
        <v>41</v>
      </c>
      <c r="C15" s="30" t="s">
        <v>42</v>
      </c>
      <c r="H15" s="63" t="s">
        <v>56</v>
      </c>
      <c r="I15" s="63" t="s">
        <v>57</v>
      </c>
      <c r="J15" s="59" t="s">
        <v>58</v>
      </c>
      <c r="K15" s="69" t="s">
        <v>59</v>
      </c>
      <c r="L15" s="69" t="s">
        <v>60</v>
      </c>
      <c r="M15" s="69" t="s">
        <v>61</v>
      </c>
    </row>
    <row r="16" spans="1:26">
      <c r="A16" s="33">
        <v>7</v>
      </c>
      <c r="B16" s="34" t="s">
        <v>43</v>
      </c>
      <c r="C16" s="34" t="s">
        <v>44</v>
      </c>
      <c r="H16" s="72" t="s">
        <v>17</v>
      </c>
      <c r="I16" s="75">
        <f>D3</f>
        <v>0.5</v>
      </c>
      <c r="J16" s="64" t="str">
        <f>$C$10</f>
        <v>Panas</v>
      </c>
      <c r="K16" s="64">
        <f>I3</f>
        <v>0.2</v>
      </c>
      <c r="L16" s="75">
        <f>(K16*K17*K18*K19*I16)</f>
        <v>3.6000000000000008E-3</v>
      </c>
      <c r="M16" s="75">
        <f>L16/L$32</f>
        <v>2.4311183144246361E-2</v>
      </c>
    </row>
    <row r="17" spans="1:13">
      <c r="E17" s="9"/>
      <c r="H17" s="73"/>
      <c r="I17" s="73"/>
      <c r="J17" s="65" t="str">
        <f>$C$11</f>
        <v>Sakit Kepala</v>
      </c>
      <c r="K17" s="65">
        <f>J3</f>
        <v>0.9</v>
      </c>
      <c r="L17" s="73"/>
      <c r="M17" s="73"/>
    </row>
    <row r="18" spans="1:13">
      <c r="A18" s="35" t="s">
        <v>45</v>
      </c>
      <c r="B18" s="36"/>
      <c r="C18" s="37"/>
      <c r="H18" s="73"/>
      <c r="I18" s="73"/>
      <c r="J18" s="65" t="str">
        <f>$C$12</f>
        <v>Bersin</v>
      </c>
      <c r="K18" s="65">
        <f>K3</f>
        <v>0.2</v>
      </c>
      <c r="L18" s="73"/>
      <c r="M18" s="73"/>
    </row>
    <row r="19" spans="1:13">
      <c r="A19" s="38" t="s">
        <v>3</v>
      </c>
      <c r="B19" s="38" t="s">
        <v>46</v>
      </c>
      <c r="C19" s="38" t="s">
        <v>47</v>
      </c>
      <c r="H19" s="74"/>
      <c r="I19" s="74"/>
      <c r="J19" s="66" t="str">
        <f>$C$14</f>
        <v>Pilek, Hidung Buntu</v>
      </c>
      <c r="K19" s="66">
        <f>M3</f>
        <v>0.2</v>
      </c>
      <c r="L19" s="74"/>
      <c r="M19" s="74"/>
    </row>
    <row r="20" spans="1:13">
      <c r="A20" s="39">
        <v>1</v>
      </c>
      <c r="B20" s="39" t="s">
        <v>48</v>
      </c>
      <c r="C20" s="39" t="s">
        <v>49</v>
      </c>
      <c r="H20" s="72" t="s">
        <v>39</v>
      </c>
      <c r="I20" s="75">
        <f>D4</f>
        <v>0.6</v>
      </c>
      <c r="J20" s="64" t="str">
        <f>$C$10</f>
        <v>Panas</v>
      </c>
      <c r="K20" s="64">
        <f>I4</f>
        <v>0.7</v>
      </c>
      <c r="L20" s="75">
        <f>(K20*K21*K22*K23*I20)</f>
        <v>8.819999999999998E-3</v>
      </c>
      <c r="M20" s="75">
        <f>L20/L$32</f>
        <v>5.9562398703403553E-2</v>
      </c>
    </row>
    <row r="21" spans="1:13" ht="15.75" customHeight="1">
      <c r="A21" s="40">
        <v>2</v>
      </c>
      <c r="B21" s="40" t="s">
        <v>7</v>
      </c>
      <c r="C21" s="40" t="s">
        <v>50</v>
      </c>
      <c r="H21" s="73"/>
      <c r="I21" s="73"/>
      <c r="J21" s="65" t="str">
        <f>$C$11</f>
        <v>Sakit Kepala</v>
      </c>
      <c r="K21" s="65">
        <f>J4</f>
        <v>0.1</v>
      </c>
      <c r="L21" s="73"/>
      <c r="M21" s="73"/>
    </row>
    <row r="22" spans="1:13" ht="15.75" customHeight="1">
      <c r="A22" s="40">
        <v>3</v>
      </c>
      <c r="B22" s="40" t="s">
        <v>51</v>
      </c>
      <c r="C22" s="40" t="s">
        <v>52</v>
      </c>
      <c r="H22" s="73"/>
      <c r="I22" s="73"/>
      <c r="J22" s="65" t="str">
        <f>$C$12</f>
        <v>Bersin</v>
      </c>
      <c r="K22" s="65">
        <f>K4</f>
        <v>0.7</v>
      </c>
      <c r="L22" s="73"/>
      <c r="M22" s="73"/>
    </row>
    <row r="23" spans="1:13" ht="15.75" customHeight="1">
      <c r="A23" s="41">
        <v>4</v>
      </c>
      <c r="B23" s="41" t="s">
        <v>0</v>
      </c>
      <c r="C23" s="41" t="s">
        <v>53</v>
      </c>
      <c r="D23" s="42"/>
      <c r="H23" s="74"/>
      <c r="I23" s="74"/>
      <c r="J23" s="66" t="str">
        <f>$C$14</f>
        <v>Pilek, Hidung Buntu</v>
      </c>
      <c r="K23" s="66">
        <f>M4</f>
        <v>0.3</v>
      </c>
      <c r="L23" s="74"/>
      <c r="M23" s="74"/>
    </row>
    <row r="24" spans="1:13" ht="15.75" customHeight="1">
      <c r="D24" s="42"/>
      <c r="H24" s="72" t="s">
        <v>25</v>
      </c>
      <c r="I24" s="75">
        <f>D5</f>
        <v>0.6</v>
      </c>
      <c r="J24" s="64" t="str">
        <f>$C$10</f>
        <v>Panas</v>
      </c>
      <c r="K24" s="64">
        <f>I5</f>
        <v>0.7</v>
      </c>
      <c r="L24" s="75">
        <f>(K24*K25*K26*K27*I24)</f>
        <v>3.3599999999999997E-3</v>
      </c>
      <c r="M24" s="75">
        <f>L24/L$32</f>
        <v>2.2690437601296597E-2</v>
      </c>
    </row>
    <row r="25" spans="1:13" ht="15.75" customHeight="1">
      <c r="D25" s="42"/>
      <c r="H25" s="73"/>
      <c r="I25" s="73"/>
      <c r="J25" s="65" t="str">
        <f>$C$11</f>
        <v>Sakit Kepala</v>
      </c>
      <c r="K25" s="65">
        <f>J5</f>
        <v>0.2</v>
      </c>
      <c r="L25" s="73"/>
      <c r="M25" s="73"/>
    </row>
    <row r="26" spans="1:13" ht="15.75" customHeight="1">
      <c r="H26" s="73"/>
      <c r="I26" s="73"/>
      <c r="J26" s="65" t="str">
        <f>$C$12</f>
        <v>Bersin</v>
      </c>
      <c r="K26" s="65">
        <f>K5</f>
        <v>0.2</v>
      </c>
      <c r="L26" s="73"/>
      <c r="M26" s="73"/>
    </row>
    <row r="27" spans="1:13" ht="15.75" customHeight="1">
      <c r="H27" s="74"/>
      <c r="I27" s="74"/>
      <c r="J27" s="66" t="str">
        <f>$C$14</f>
        <v>Pilek, Hidung Buntu</v>
      </c>
      <c r="K27" s="66">
        <f>M5</f>
        <v>0.2</v>
      </c>
      <c r="L27" s="74"/>
      <c r="M27" s="74"/>
    </row>
    <row r="28" spans="1:13" ht="15.75" customHeight="1">
      <c r="H28" s="72" t="s">
        <v>28</v>
      </c>
      <c r="I28" s="75">
        <f>D6</f>
        <v>0.7</v>
      </c>
      <c r="J28" s="64" t="str">
        <f>$C$10</f>
        <v>Panas</v>
      </c>
      <c r="K28" s="64">
        <f>I6</f>
        <v>0.6</v>
      </c>
      <c r="L28" s="75">
        <f>(K28*K29*K30*K31*I28)</f>
        <v>0.1323</v>
      </c>
      <c r="M28" s="75">
        <f>L28/L$32</f>
        <v>0.89343598055105355</v>
      </c>
    </row>
    <row r="29" spans="1:13" ht="15.75" customHeight="1">
      <c r="H29" s="73"/>
      <c r="I29" s="73"/>
      <c r="J29" s="65" t="str">
        <f>$C$11</f>
        <v>Sakit Kepala</v>
      </c>
      <c r="K29" s="65">
        <f>J6</f>
        <v>0.5</v>
      </c>
      <c r="L29" s="73"/>
      <c r="M29" s="73"/>
    </row>
    <row r="30" spans="1:13" ht="15.75" customHeight="1">
      <c r="H30" s="73"/>
      <c r="I30" s="73"/>
      <c r="J30" s="65" t="str">
        <f>$C$12</f>
        <v>Bersin</v>
      </c>
      <c r="K30" s="65">
        <f>K6</f>
        <v>0.7</v>
      </c>
      <c r="L30" s="73"/>
      <c r="M30" s="73"/>
    </row>
    <row r="31" spans="1:13" ht="15.75" customHeight="1">
      <c r="H31" s="74"/>
      <c r="I31" s="74"/>
      <c r="J31" s="66" t="str">
        <f>$C$14</f>
        <v>Pilek, Hidung Buntu</v>
      </c>
      <c r="K31" s="66">
        <f>M6</f>
        <v>0.9</v>
      </c>
      <c r="L31" s="74"/>
      <c r="M31" s="74"/>
    </row>
    <row r="32" spans="1:13" ht="15.75" customHeight="1">
      <c r="H32" s="60"/>
      <c r="I32" s="61"/>
      <c r="J32" s="67"/>
      <c r="K32" s="63" t="s">
        <v>54</v>
      </c>
      <c r="L32" s="63">
        <f>SUM(L16,L20,L24,L28)</f>
        <v>0.14807999999999999</v>
      </c>
      <c r="M32" s="68"/>
    </row>
    <row r="33" spans="8:13" ht="15.75" customHeight="1">
      <c r="I33" s="9"/>
    </row>
    <row r="34" spans="8:13" ht="15.75" customHeight="1">
      <c r="H34" s="70" t="s">
        <v>62</v>
      </c>
      <c r="I34" s="43"/>
      <c r="J34" s="43">
        <f>MAX(M16:M31)</f>
        <v>0.89343598055105355</v>
      </c>
      <c r="K34" s="43"/>
      <c r="L34" s="9"/>
      <c r="M34" s="9"/>
    </row>
    <row r="35" spans="8:13" ht="15.75" customHeight="1"/>
    <row r="36" spans="8:13" ht="15.75" customHeight="1"/>
    <row r="37" spans="8:13" ht="15.75" customHeight="1"/>
    <row r="38" spans="8:13" ht="15.75" customHeight="1"/>
    <row r="39" spans="8:13" ht="15.75" customHeight="1"/>
    <row r="40" spans="8:13" ht="15.75" customHeight="1">
      <c r="I40" s="9"/>
      <c r="J40" s="9"/>
    </row>
    <row r="41" spans="8:13" ht="15.75" customHeight="1"/>
    <row r="42" spans="8:13" ht="15.75" customHeight="1"/>
    <row r="43" spans="8:13" ht="15.75" customHeight="1"/>
    <row r="44" spans="8:13" ht="15.75" customHeight="1"/>
    <row r="45" spans="8:13" ht="15.75" customHeight="1"/>
    <row r="46" spans="8:13" ht="15.75" customHeight="1"/>
    <row r="47" spans="8:13" ht="15.75" customHeight="1"/>
    <row r="48" spans="8:13" ht="15.75" customHeight="1"/>
    <row r="49" spans="2:7" ht="15.75" customHeight="1">
      <c r="B49" s="9"/>
    </row>
    <row r="50" spans="2:7" ht="15.75" customHeight="1"/>
    <row r="51" spans="2:7" ht="15.75" customHeight="1">
      <c r="C51" s="9"/>
      <c r="D51" s="9"/>
      <c r="E51" s="9"/>
      <c r="F51" s="9"/>
      <c r="G51" s="9"/>
    </row>
    <row r="52" spans="2:7" ht="15.75" customHeight="1">
      <c r="B52" s="9"/>
      <c r="C52" s="9"/>
    </row>
    <row r="53" spans="2:7" ht="15.75" customHeight="1">
      <c r="C53" s="9"/>
    </row>
    <row r="54" spans="2:7" ht="15.75" customHeight="1">
      <c r="C54" s="9"/>
    </row>
    <row r="55" spans="2:7" ht="15.75" customHeight="1">
      <c r="C55" s="9"/>
    </row>
    <row r="56" spans="2:7" ht="15.75" customHeight="1"/>
    <row r="57" spans="2:7" ht="15.75" customHeight="1"/>
    <row r="58" spans="2:7" ht="15.75" customHeight="1">
      <c r="B58" s="9"/>
      <c r="C58" s="9"/>
    </row>
    <row r="59" spans="2:7" ht="15.75" customHeight="1">
      <c r="C59" s="9"/>
    </row>
    <row r="60" spans="2:7" ht="15.75" customHeight="1">
      <c r="C60" s="9"/>
    </row>
    <row r="61" spans="2:7" ht="15.75" customHeight="1">
      <c r="C61" s="9"/>
    </row>
    <row r="62" spans="2:7" ht="15.75" customHeight="1"/>
    <row r="63" spans="2:7" ht="15.75" customHeight="1"/>
    <row r="64" spans="2:7" ht="15.75" customHeight="1"/>
    <row r="65" spans="2:12" ht="15.75" customHeight="1">
      <c r="B65" s="9"/>
    </row>
    <row r="66" spans="2:12" ht="15.75" customHeight="1"/>
    <row r="67" spans="2:12" ht="15.75" customHeight="1"/>
    <row r="68" spans="2:12" ht="15.75" customHeight="1">
      <c r="L68" s="9"/>
    </row>
    <row r="69" spans="2:12" ht="15.75" customHeight="1">
      <c r="L69" s="9"/>
    </row>
    <row r="70" spans="2:12" ht="15.75" customHeight="1">
      <c r="B70" s="9"/>
      <c r="C70" s="9"/>
      <c r="L70" s="9"/>
    </row>
    <row r="71" spans="2:12" ht="15.75" customHeight="1">
      <c r="C71" s="9"/>
      <c r="L71" s="9"/>
    </row>
    <row r="72" spans="2:12" ht="15.75" customHeight="1">
      <c r="L72" s="9"/>
    </row>
    <row r="73" spans="2:12" ht="15.75" customHeight="1">
      <c r="C73" s="9"/>
      <c r="L73" s="9"/>
    </row>
    <row r="74" spans="2:12" ht="15.75" customHeight="1">
      <c r="E74" s="9"/>
      <c r="L74" s="9"/>
    </row>
    <row r="75" spans="2:12" ht="15.75" customHeight="1">
      <c r="E75" s="9"/>
      <c r="L75" s="9"/>
    </row>
    <row r="76" spans="2:12" ht="15.75" customHeight="1">
      <c r="L76" s="9"/>
    </row>
    <row r="77" spans="2:12" ht="15.75" customHeight="1">
      <c r="B77" s="9"/>
      <c r="L77" s="9"/>
    </row>
    <row r="78" spans="2:12" ht="15.75" customHeight="1"/>
    <row r="79" spans="2:12" ht="15.75" customHeight="1">
      <c r="C79" s="9"/>
      <c r="D79" s="9"/>
      <c r="E79" s="9"/>
    </row>
    <row r="80" spans="2:12" ht="15.75" customHeight="1">
      <c r="B80" s="9"/>
      <c r="C80" s="9"/>
    </row>
    <row r="81" spans="2:5" ht="15.75" customHeight="1">
      <c r="C81" s="9"/>
      <c r="D81" s="44"/>
      <c r="E81" s="44"/>
    </row>
    <row r="82" spans="2:5" ht="15.75" customHeight="1"/>
    <row r="83" spans="2:5" ht="15.75" customHeight="1"/>
    <row r="84" spans="2:5" ht="15.75" customHeight="1"/>
    <row r="85" spans="2:5" ht="15.75" customHeight="1"/>
    <row r="86" spans="2:5" ht="15.75" customHeight="1">
      <c r="B86" s="9"/>
      <c r="C86" s="9"/>
    </row>
    <row r="87" spans="2:5" ht="15.75" customHeight="1">
      <c r="C87" s="9"/>
    </row>
    <row r="88" spans="2:5" ht="15.75" customHeight="1">
      <c r="C88" s="9"/>
    </row>
    <row r="89" spans="2:5" ht="15.75" customHeight="1">
      <c r="C89" s="9"/>
    </row>
    <row r="90" spans="2:5" ht="15.75" customHeight="1"/>
    <row r="91" spans="2:5" ht="15.75" customHeight="1"/>
    <row r="92" spans="2:5" ht="15.75" customHeight="1"/>
    <row r="93" spans="2:5" ht="15.75" customHeight="1">
      <c r="B93" s="9"/>
    </row>
    <row r="94" spans="2:5" ht="15.75" customHeight="1"/>
    <row r="95" spans="2:5" ht="15.75" customHeight="1"/>
    <row r="96" spans="2:5" ht="15.75" customHeight="1"/>
    <row r="97" spans="2:5" ht="15.75" customHeight="1"/>
    <row r="98" spans="2:5" ht="15.75" customHeight="1">
      <c r="B98" s="9"/>
      <c r="C98" s="9"/>
    </row>
    <row r="99" spans="2:5" ht="15.75" customHeight="1">
      <c r="C99" s="9"/>
    </row>
    <row r="100" spans="2:5" ht="15.75" customHeight="1"/>
    <row r="101" spans="2:5" ht="15.75" customHeight="1">
      <c r="C101" s="9"/>
    </row>
    <row r="102" spans="2:5" ht="15.75" customHeight="1">
      <c r="E102" s="9"/>
    </row>
    <row r="103" spans="2:5" ht="15.75" customHeight="1">
      <c r="E103" s="9"/>
    </row>
    <row r="104" spans="2:5" ht="15.75" customHeight="1"/>
    <row r="105" spans="2:5" ht="15.75" customHeight="1">
      <c r="B105" s="9"/>
    </row>
    <row r="106" spans="2:5" ht="15.75" customHeight="1"/>
    <row r="107" spans="2:5" ht="15.75" customHeight="1">
      <c r="C107" s="9"/>
      <c r="D107" s="9"/>
      <c r="E107" s="9"/>
    </row>
    <row r="108" spans="2:5" ht="15.75" customHeight="1">
      <c r="B108" s="9"/>
      <c r="C108" s="9"/>
    </row>
    <row r="109" spans="2:5" ht="15.75" customHeight="1">
      <c r="C109" s="9"/>
      <c r="D109" s="44"/>
      <c r="E109" s="44"/>
    </row>
    <row r="110" spans="2:5" ht="15.75" customHeight="1"/>
    <row r="111" spans="2:5" ht="15.75" customHeight="1"/>
    <row r="112" spans="2:5" ht="15.75" customHeight="1"/>
    <row r="113" spans="2:3" ht="15.75" customHeight="1"/>
    <row r="114" spans="2:3" ht="15.75" customHeight="1">
      <c r="B114" s="9"/>
      <c r="C114" s="9"/>
    </row>
    <row r="115" spans="2:3" ht="15.75" customHeight="1">
      <c r="C115" s="9"/>
    </row>
    <row r="116" spans="2:3" ht="15.75" customHeight="1">
      <c r="C116" s="9"/>
    </row>
    <row r="117" spans="2:3" ht="15.75" customHeight="1">
      <c r="C117" s="9"/>
    </row>
    <row r="118" spans="2:3" ht="15.75" customHeight="1"/>
    <row r="119" spans="2:3" ht="15.75" customHeight="1"/>
    <row r="120" spans="2:3" ht="15.75" customHeight="1"/>
    <row r="121" spans="2:3" ht="15.75" customHeight="1">
      <c r="B121" s="9"/>
    </row>
    <row r="122" spans="2:3" ht="15.75" customHeight="1"/>
    <row r="123" spans="2:3" ht="15.75" customHeight="1"/>
    <row r="124" spans="2:3" ht="15.75" customHeight="1"/>
    <row r="125" spans="2:3" ht="15.75" customHeight="1"/>
    <row r="126" spans="2:3" ht="15.75" customHeight="1">
      <c r="B126" s="9"/>
      <c r="C126" s="9"/>
    </row>
    <row r="127" spans="2:3" ht="15.75" customHeight="1">
      <c r="C127" s="9"/>
    </row>
    <row r="128" spans="2:3" ht="15.75" customHeight="1"/>
    <row r="129" spans="2:5" ht="15.75" customHeight="1">
      <c r="C129" s="9"/>
    </row>
    <row r="130" spans="2:5" ht="15.75" customHeight="1">
      <c r="E130" s="9"/>
    </row>
    <row r="131" spans="2:5" ht="15.75" customHeight="1">
      <c r="E131" s="9"/>
    </row>
    <row r="132" spans="2:5" ht="15.75" customHeight="1"/>
    <row r="133" spans="2:5" ht="15.75" customHeight="1">
      <c r="B133" s="9"/>
    </row>
    <row r="134" spans="2:5" ht="15.75" customHeight="1"/>
    <row r="135" spans="2:5" ht="15.75" customHeight="1">
      <c r="C135" s="9"/>
      <c r="D135" s="9"/>
      <c r="E135" s="9"/>
    </row>
    <row r="136" spans="2:5" ht="15.75" customHeight="1">
      <c r="B136" s="9"/>
      <c r="C136" s="9"/>
    </row>
    <row r="137" spans="2:5" ht="15.75" customHeight="1">
      <c r="C137" s="9"/>
    </row>
    <row r="138" spans="2:5" ht="15.75" customHeight="1"/>
    <row r="139" spans="2:5" ht="15.75" customHeight="1"/>
    <row r="140" spans="2:5" ht="15.75" customHeight="1"/>
    <row r="141" spans="2:5" ht="15.75" customHeight="1">
      <c r="B141" s="9"/>
      <c r="C141" s="9"/>
    </row>
    <row r="142" spans="2:5" ht="15.75" customHeight="1">
      <c r="C142" s="9"/>
    </row>
    <row r="143" spans="2:5" ht="15.75" customHeight="1">
      <c r="C143" s="9"/>
    </row>
    <row r="144" spans="2:5" ht="15.75" customHeight="1">
      <c r="C144" s="9"/>
    </row>
    <row r="145" spans="2:5" ht="15.75" customHeight="1"/>
    <row r="146" spans="2:5" ht="15.75" customHeight="1"/>
    <row r="147" spans="2:5" ht="15.75" customHeight="1"/>
    <row r="148" spans="2:5" ht="15.75" customHeight="1">
      <c r="B148" s="9"/>
    </row>
    <row r="149" spans="2:5" ht="15.75" customHeight="1"/>
    <row r="150" spans="2:5" ht="15.75" customHeight="1"/>
    <row r="151" spans="2:5" ht="15.75" customHeight="1"/>
    <row r="152" spans="2:5" ht="15.75" customHeight="1"/>
    <row r="153" spans="2:5" ht="15.75" customHeight="1">
      <c r="B153" s="9"/>
      <c r="C153" s="9"/>
    </row>
    <row r="154" spans="2:5" ht="15.75" customHeight="1">
      <c r="C154" s="9"/>
    </row>
    <row r="155" spans="2:5" ht="15.75" customHeight="1"/>
    <row r="156" spans="2:5" ht="15.75" customHeight="1">
      <c r="C156" s="9"/>
    </row>
    <row r="157" spans="2:5" ht="15.75" customHeight="1">
      <c r="E157" s="9"/>
    </row>
    <row r="158" spans="2:5" ht="15.75" customHeight="1">
      <c r="E158" s="9"/>
    </row>
    <row r="159" spans="2:5" ht="15.75" customHeight="1"/>
    <row r="160" spans="2:5" ht="15.75" customHeight="1">
      <c r="B160" s="9"/>
    </row>
    <row r="161" spans="2:5" ht="15.75" customHeight="1"/>
    <row r="162" spans="2:5" ht="15.75" customHeight="1">
      <c r="C162" s="9"/>
      <c r="D162" s="9"/>
      <c r="E162" s="9"/>
    </row>
    <row r="163" spans="2:5" ht="15.75" customHeight="1">
      <c r="B163" s="9"/>
      <c r="C163" s="9"/>
    </row>
    <row r="164" spans="2:5" ht="15.75" customHeight="1">
      <c r="C164" s="9"/>
      <c r="D164" s="44"/>
      <c r="E164" s="44"/>
    </row>
    <row r="165" spans="2:5" ht="15.75" customHeight="1"/>
    <row r="166" spans="2:5" ht="15.75" customHeight="1"/>
    <row r="167" spans="2:5" ht="15.75" customHeight="1"/>
    <row r="168" spans="2:5" ht="15.75" customHeight="1"/>
    <row r="169" spans="2:5" ht="15.75" customHeight="1"/>
    <row r="170" spans="2:5" ht="15.75" customHeight="1"/>
    <row r="171" spans="2:5" ht="15.75" customHeight="1"/>
    <row r="172" spans="2:5" ht="15.75" customHeight="1"/>
    <row r="173" spans="2:5" ht="15.75" customHeight="1"/>
    <row r="174" spans="2:5" ht="15.75" customHeight="1"/>
    <row r="175" spans="2:5" ht="15.75" customHeight="1"/>
    <row r="176" spans="2:5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M24:M27"/>
    <mergeCell ref="L28:L31"/>
    <mergeCell ref="M28:M31"/>
    <mergeCell ref="M20:M23"/>
    <mergeCell ref="H16:H19"/>
    <mergeCell ref="I16:I19"/>
    <mergeCell ref="L16:L19"/>
    <mergeCell ref="M16:M19"/>
    <mergeCell ref="H20:H23"/>
    <mergeCell ref="H24:H27"/>
    <mergeCell ref="H28:H31"/>
    <mergeCell ref="I28:I31"/>
    <mergeCell ref="I20:I23"/>
    <mergeCell ref="L20:L23"/>
    <mergeCell ref="I24:I27"/>
    <mergeCell ref="L24:L2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BAYES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Jody Suseno</cp:lastModifiedBy>
  <dcterms:modified xsi:type="dcterms:W3CDTF">2023-05-01T04:45:32Z</dcterms:modified>
</cp:coreProperties>
</file>