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20879\OneDrive - University of Bristol\Documents\MATLAB\"/>
    </mc:Choice>
  </mc:AlternateContent>
  <xr:revisionPtr revIDLastSave="0" documentId="13_ncr:1_{A8BF3578-C7F2-417C-876B-B8BA3DF5F696}" xr6:coauthVersionLast="47" xr6:coauthVersionMax="47" xr10:uidLastSave="{00000000-0000-0000-0000-000000000000}"/>
  <bookViews>
    <workbookView xWindow="-120" yWindow="-120" windowWidth="29040" windowHeight="15840" xr2:uid="{555AD85B-BF1D-481A-838C-1F80241B9B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1" l="1"/>
  <c r="J123" i="1"/>
  <c r="R55" i="1"/>
  <c r="R54" i="1"/>
  <c r="R53" i="1"/>
  <c r="R52" i="1"/>
  <c r="J120" i="1"/>
  <c r="J116" i="1"/>
  <c r="P79" i="1"/>
  <c r="J79" i="1"/>
  <c r="P86" i="1"/>
  <c r="J86" i="1"/>
  <c r="P95" i="1"/>
  <c r="J97" i="1"/>
  <c r="P48" i="1"/>
  <c r="J48" i="1"/>
  <c r="P55" i="1"/>
  <c r="J55" i="1"/>
  <c r="P64" i="1"/>
  <c r="P137" i="1"/>
  <c r="P128" i="1"/>
  <c r="P121" i="1"/>
  <c r="J121" i="1"/>
  <c r="J128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9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80" i="1"/>
  <c r="J44" i="1"/>
  <c r="J45" i="1"/>
  <c r="J46" i="1"/>
  <c r="J47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43" i="1"/>
</calcChain>
</file>

<file path=xl/sharedStrings.xml><?xml version="1.0" encoding="utf-8"?>
<sst xmlns="http://schemas.openxmlformats.org/spreadsheetml/2006/main" count="17" uniqueCount="12">
  <si>
    <t>Linear Element Type</t>
  </si>
  <si>
    <t>Quadratic Element Type</t>
  </si>
  <si>
    <t>Element Size</t>
  </si>
  <si>
    <t>Number of Elements</t>
  </si>
  <si>
    <t>Max Von Mises Stress (MPa)</t>
  </si>
  <si>
    <t>Max Stress Outside Contact Area (MPa)</t>
  </si>
  <si>
    <t>Max Displacement (mm)</t>
  </si>
  <si>
    <t>172.2/153.1</t>
  </si>
  <si>
    <t>153.3/170.3</t>
  </si>
  <si>
    <t>PRESSURE = 58.86 MPa, Hex Quadratic</t>
  </si>
  <si>
    <t>PRESSURE = 58.86 MPa, Wedge Quadratic, C3D15H</t>
  </si>
  <si>
    <t>PRESSURE = 58.86 MPa, Tet Quadratic, C3D10H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</si>
</sst>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Sheet1!$J$80:$J$96</c:f>
              <c:numCache>
                <c:formatCode>General</c:formatCode>
                <c:ptCount val="17"/>
                <c:pt idx="0">
                  <c:v>0.125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  <c:pt idx="4">
                  <c:v>9.0909090909090912E-2</c:v>
                </c:pt>
                <c:pt idx="5">
                  <c:v>8.3333333333333329E-2</c:v>
                </c:pt>
                <c:pt idx="6">
                  <c:v>0.08</c:v>
                </c:pt>
                <c:pt idx="7">
                  <c:v>7.6923076923076927E-2</c:v>
                </c:pt>
                <c:pt idx="8">
                  <c:v>7.1428571428571425E-2</c:v>
                </c:pt>
                <c:pt idx="9">
                  <c:v>6.6666666666666666E-2</c:v>
                </c:pt>
                <c:pt idx="10">
                  <c:v>6.25E-2</c:v>
                </c:pt>
                <c:pt idx="11">
                  <c:v>5.8823529411764705E-2</c:v>
                </c:pt>
                <c:pt idx="12">
                  <c:v>5.5555555555555552E-2</c:v>
                </c:pt>
                <c:pt idx="13">
                  <c:v>5.2631578947368418E-2</c:v>
                </c:pt>
                <c:pt idx="14">
                  <c:v>0.05</c:v>
                </c:pt>
                <c:pt idx="15">
                  <c:v>0.04</c:v>
                </c:pt>
                <c:pt idx="16">
                  <c:v>3.3333333333333333E-2</c:v>
                </c:pt>
              </c:numCache>
            </c:numRef>
          </c:xVal>
          <c:yVal>
            <c:numRef>
              <c:f>Sheet1!$N$80:$N$96</c:f>
              <c:numCache>
                <c:formatCode>General</c:formatCode>
                <c:ptCount val="17"/>
                <c:pt idx="0">
                  <c:v>0.128</c:v>
                </c:pt>
                <c:pt idx="1">
                  <c:v>0.12809999999999999</c:v>
                </c:pt>
                <c:pt idx="2">
                  <c:v>0.12809999999999999</c:v>
                </c:pt>
                <c:pt idx="3">
                  <c:v>0.12809999999999999</c:v>
                </c:pt>
                <c:pt idx="4">
                  <c:v>0.12809999999999999</c:v>
                </c:pt>
                <c:pt idx="5">
                  <c:v>0.12809999999999999</c:v>
                </c:pt>
                <c:pt idx="6">
                  <c:v>0.12820000000000001</c:v>
                </c:pt>
                <c:pt idx="7">
                  <c:v>0.12820000000000001</c:v>
                </c:pt>
                <c:pt idx="8">
                  <c:v>0.12809999999999999</c:v>
                </c:pt>
                <c:pt idx="9">
                  <c:v>0.128</c:v>
                </c:pt>
                <c:pt idx="10">
                  <c:v>0.128</c:v>
                </c:pt>
                <c:pt idx="11">
                  <c:v>0.128</c:v>
                </c:pt>
                <c:pt idx="12">
                  <c:v>0.12770000000000001</c:v>
                </c:pt>
                <c:pt idx="13">
                  <c:v>0.12770000000000001</c:v>
                </c:pt>
                <c:pt idx="14">
                  <c:v>0.12770000000000001</c:v>
                </c:pt>
                <c:pt idx="15">
                  <c:v>0.12620000000000001</c:v>
                </c:pt>
                <c:pt idx="16">
                  <c:v>0.12620000000000001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9-4FF1-AC76-44C05DF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72840"/>
        <c:axId val="1773396120"/>
      </c:scatterChart>
      <c:valAx>
        <c:axId val="10304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96120"/>
        <c:crosses val="autoZero"/>
        <c:crossBetween val="midCat"/>
      </c:valAx>
      <c:valAx>
        <c:axId val="17733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71</xdr:row>
      <xdr:rowOff>180975</xdr:rowOff>
    </xdr:from>
    <xdr:to>
      <xdr:col>30</xdr:col>
      <xdr:colOff>447675</xdr:colOff>
      <xdr:row>93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B56E8-D772-1EBC-107D-77F0205228D5}"/>
            </a:ext>
            <a:ext uri="{147F2762-F138-4A5C-976F-8EAC2B608ADB}">
              <a16:predDERef xmlns:a16="http://schemas.microsoft.com/office/drawing/2014/main" pred="{46D5A0CC-D206-96F2-B2E8-78A7B78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F64-690B-4328-87C8-2FD50481F724}">
  <dimension ref="B3:V139"/>
  <sheetViews>
    <sheetView tabSelected="1" topLeftCell="G100" zoomScale="70" zoomScaleNormal="70" workbookViewId="0">
      <selection activeCell="M122" sqref="M122"/>
    </sheetView>
  </sheetViews>
  <sheetFormatPr defaultRowHeight="15" x14ac:dyDescent="0.25"/>
  <cols>
    <col min="2" max="2" width="13" customWidth="1"/>
    <col min="3" max="3" width="22" customWidth="1"/>
    <col min="4" max="4" width="27" customWidth="1"/>
    <col min="5" max="5" width="39.5703125" customWidth="1"/>
    <col min="6" max="6" width="22.5703125" customWidth="1"/>
    <col min="9" max="9" width="13" customWidth="1"/>
    <col min="10" max="10" width="19.7109375" customWidth="1"/>
    <col min="11" max="11" width="20.5703125" customWidth="1"/>
    <col min="12" max="12" width="26.5703125" customWidth="1"/>
    <col min="13" max="13" width="37" customWidth="1"/>
    <col min="14" max="14" width="28.85546875" customWidth="1"/>
  </cols>
  <sheetData>
    <row r="3" spans="2:14" x14ac:dyDescent="0.25">
      <c r="B3" s="7" t="s">
        <v>0</v>
      </c>
      <c r="C3" s="7"/>
      <c r="D3" s="7"/>
      <c r="E3" s="7"/>
      <c r="F3" s="7"/>
      <c r="G3" s="1"/>
      <c r="H3" s="1"/>
      <c r="I3" s="7" t="s">
        <v>1</v>
      </c>
      <c r="J3" s="7"/>
      <c r="K3" s="7"/>
      <c r="L3" s="7"/>
      <c r="M3" s="7"/>
      <c r="N3" s="7"/>
    </row>
    <row r="4" spans="2:14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1"/>
      <c r="H4" s="1"/>
      <c r="I4" s="2" t="s">
        <v>2</v>
      </c>
      <c r="J4" s="2"/>
      <c r="K4" s="2" t="s">
        <v>3</v>
      </c>
      <c r="L4" s="2" t="s">
        <v>4</v>
      </c>
      <c r="M4" s="2" t="s">
        <v>5</v>
      </c>
      <c r="N4" s="2" t="s">
        <v>6</v>
      </c>
    </row>
    <row r="5" spans="2:14" x14ac:dyDescent="0.25">
      <c r="B5" s="1">
        <v>1.5</v>
      </c>
      <c r="C5" s="1">
        <v>205920</v>
      </c>
      <c r="D5" s="1">
        <v>249.4</v>
      </c>
      <c r="E5" s="1">
        <v>166.3</v>
      </c>
      <c r="F5" s="1">
        <v>0.125</v>
      </c>
      <c r="G5" s="1"/>
      <c r="H5" s="1"/>
      <c r="I5" s="1">
        <v>3</v>
      </c>
      <c r="J5" s="1"/>
      <c r="K5" s="1">
        <v>26520</v>
      </c>
      <c r="L5" s="1">
        <v>258.60000000000002</v>
      </c>
      <c r="M5" s="1">
        <v>172.4</v>
      </c>
      <c r="N5" s="1">
        <v>0.12659999999999999</v>
      </c>
    </row>
    <row r="6" spans="2:14" x14ac:dyDescent="0.25">
      <c r="B6" s="1">
        <v>1.75</v>
      </c>
      <c r="C6" s="1">
        <v>132175</v>
      </c>
      <c r="D6" s="1">
        <v>254.9</v>
      </c>
      <c r="E6" s="1">
        <v>170</v>
      </c>
      <c r="F6" s="1">
        <v>0.12520000000000001</v>
      </c>
      <c r="G6" s="1"/>
      <c r="H6" s="1"/>
      <c r="I6" s="1">
        <v>3.25</v>
      </c>
      <c r="J6" s="1"/>
      <c r="K6" s="1">
        <v>20691</v>
      </c>
      <c r="L6" s="1"/>
      <c r="M6" s="1"/>
      <c r="N6" s="1"/>
    </row>
    <row r="7" spans="2:14" x14ac:dyDescent="0.25">
      <c r="B7" s="1">
        <v>2</v>
      </c>
      <c r="C7" s="1">
        <v>88725</v>
      </c>
      <c r="D7" s="1">
        <v>243.6</v>
      </c>
      <c r="E7" s="1">
        <v>162.5</v>
      </c>
      <c r="F7" s="1">
        <v>0.12540000000000001</v>
      </c>
      <c r="G7" s="1"/>
      <c r="H7" s="1"/>
      <c r="I7" s="1">
        <v>3.5</v>
      </c>
      <c r="J7" s="1"/>
      <c r="K7" s="1">
        <v>16740</v>
      </c>
      <c r="L7" s="1">
        <v>257.7</v>
      </c>
      <c r="M7" s="1">
        <v>171.8</v>
      </c>
      <c r="N7" s="1">
        <v>0.12709999999999999</v>
      </c>
    </row>
    <row r="8" spans="2:14" x14ac:dyDescent="0.25">
      <c r="B8" s="1">
        <v>2.25</v>
      </c>
      <c r="C8" s="1">
        <v>62348</v>
      </c>
      <c r="D8" s="1">
        <v>245.5</v>
      </c>
      <c r="E8" s="1">
        <v>163.80000000000001</v>
      </c>
      <c r="F8" s="1">
        <v>0.12559999999999999</v>
      </c>
      <c r="G8" s="1"/>
      <c r="H8" s="1"/>
      <c r="I8" s="1">
        <v>3.75</v>
      </c>
      <c r="J8" s="1"/>
      <c r="K8" s="1">
        <v>13520</v>
      </c>
      <c r="L8" s="1"/>
      <c r="M8" s="1"/>
      <c r="N8" s="1"/>
    </row>
    <row r="9" spans="2:14" x14ac:dyDescent="0.25">
      <c r="B9" s="1">
        <v>2.5</v>
      </c>
      <c r="C9" s="1">
        <v>45840</v>
      </c>
      <c r="D9" s="1">
        <v>246.4</v>
      </c>
      <c r="E9" s="1">
        <v>164.4</v>
      </c>
      <c r="F9" s="1">
        <v>0.12590000000000001</v>
      </c>
      <c r="G9" s="1"/>
      <c r="H9" s="1"/>
      <c r="I9" s="1">
        <v>4</v>
      </c>
      <c r="J9" s="1">
        <f>1/I9</f>
        <v>0.25</v>
      </c>
      <c r="K9" s="1">
        <v>11984</v>
      </c>
      <c r="L9" s="1">
        <v>250.9</v>
      </c>
      <c r="M9" s="1">
        <v>156.6</v>
      </c>
      <c r="N9" s="1">
        <v>0.1273</v>
      </c>
    </row>
    <row r="10" spans="2:14" x14ac:dyDescent="0.25">
      <c r="B10" s="1">
        <v>2.75</v>
      </c>
      <c r="C10" s="1">
        <v>35090</v>
      </c>
      <c r="D10" s="1">
        <v>235.1</v>
      </c>
      <c r="E10" s="1">
        <v>156.9</v>
      </c>
      <c r="F10" s="1">
        <v>0.12609999999999999</v>
      </c>
      <c r="G10" s="1"/>
      <c r="H10" s="1"/>
      <c r="I10" s="1">
        <v>4.25</v>
      </c>
      <c r="J10" s="1">
        <f t="shared" ref="J10:J33" si="0">1/I10</f>
        <v>0.23529411764705882</v>
      </c>
      <c r="K10" s="1">
        <v>9408</v>
      </c>
      <c r="L10" s="1">
        <v>242.7</v>
      </c>
      <c r="M10" s="1">
        <v>156.5</v>
      </c>
      <c r="N10" s="1">
        <v>0.1275</v>
      </c>
    </row>
    <row r="11" spans="2:14" x14ac:dyDescent="0.25">
      <c r="B11" s="1">
        <v>3</v>
      </c>
      <c r="C11" s="1">
        <v>26520</v>
      </c>
      <c r="D11" s="1">
        <v>240.3</v>
      </c>
      <c r="E11" s="1">
        <v>160.4</v>
      </c>
      <c r="F11" s="1">
        <v>0.1263</v>
      </c>
      <c r="G11" s="1"/>
      <c r="H11" s="1"/>
      <c r="I11" s="1">
        <v>4.5</v>
      </c>
      <c r="J11" s="1">
        <f t="shared" si="0"/>
        <v>0.22222222222222221</v>
      </c>
      <c r="K11" s="1">
        <v>7539</v>
      </c>
      <c r="L11" s="1">
        <v>246.9</v>
      </c>
      <c r="M11" s="1">
        <v>157.30000000000001</v>
      </c>
      <c r="N11" s="1">
        <v>0.12770000000000001</v>
      </c>
    </row>
    <row r="12" spans="2:14" x14ac:dyDescent="0.25">
      <c r="B12" s="1">
        <v>3.25</v>
      </c>
      <c r="C12" s="1">
        <v>20691</v>
      </c>
      <c r="D12" s="1">
        <v>237.3</v>
      </c>
      <c r="E12" s="1">
        <v>158.4</v>
      </c>
      <c r="F12" s="1">
        <v>0.12640000000000001</v>
      </c>
      <c r="G12" s="1"/>
      <c r="H12" s="1"/>
      <c r="I12" s="1">
        <v>4.75</v>
      </c>
      <c r="J12" s="1">
        <f t="shared" si="0"/>
        <v>0.21052631578947367</v>
      </c>
      <c r="K12" s="1">
        <v>6444</v>
      </c>
      <c r="L12" s="1">
        <v>241.3</v>
      </c>
      <c r="M12" s="1">
        <v>157.1</v>
      </c>
      <c r="N12" s="1">
        <v>0.12770000000000001</v>
      </c>
    </row>
    <row r="13" spans="2:14" x14ac:dyDescent="0.25">
      <c r="B13" s="1">
        <v>3.5</v>
      </c>
      <c r="C13" s="1">
        <v>16740</v>
      </c>
      <c r="D13" s="1">
        <v>240</v>
      </c>
      <c r="E13" s="1">
        <v>160.1</v>
      </c>
      <c r="F13" s="1">
        <v>0.1265</v>
      </c>
      <c r="G13" s="1"/>
      <c r="H13" s="1"/>
      <c r="I13" s="1">
        <v>5</v>
      </c>
      <c r="J13" s="1">
        <f t="shared" si="0"/>
        <v>0.2</v>
      </c>
      <c r="K13" s="1">
        <v>5748</v>
      </c>
      <c r="L13" s="1">
        <v>243.9</v>
      </c>
      <c r="M13" s="1">
        <v>156.9</v>
      </c>
      <c r="N13" s="1">
        <v>0.1278</v>
      </c>
    </row>
    <row r="14" spans="2:14" x14ac:dyDescent="0.25">
      <c r="B14" s="1">
        <v>3.75</v>
      </c>
      <c r="C14" s="1">
        <v>13520</v>
      </c>
      <c r="D14" s="1">
        <v>229.4</v>
      </c>
      <c r="E14" s="1" t="s">
        <v>7</v>
      </c>
      <c r="F14" s="1">
        <v>0.12659999999999999</v>
      </c>
      <c r="G14" s="1"/>
      <c r="H14" s="1"/>
      <c r="I14" s="1">
        <v>5.25</v>
      </c>
      <c r="J14" s="1">
        <f t="shared" si="0"/>
        <v>0.19047619047619047</v>
      </c>
      <c r="K14" s="1">
        <v>4848</v>
      </c>
      <c r="L14" s="1">
        <v>247.9</v>
      </c>
      <c r="M14" s="1">
        <v>157.19999999999999</v>
      </c>
      <c r="N14" s="1">
        <v>0.12790000000000001</v>
      </c>
    </row>
    <row r="15" spans="2:14" x14ac:dyDescent="0.25">
      <c r="B15" s="1">
        <v>4</v>
      </c>
      <c r="C15" s="1">
        <v>11984</v>
      </c>
      <c r="D15" s="1">
        <v>232</v>
      </c>
      <c r="E15" s="1">
        <v>154.80000000000001</v>
      </c>
      <c r="F15" s="1">
        <v>0.12670000000000001</v>
      </c>
      <c r="G15" s="1"/>
      <c r="H15" s="1"/>
      <c r="I15" s="1">
        <v>5.5</v>
      </c>
      <c r="J15" s="1">
        <f t="shared" si="0"/>
        <v>0.18181818181818182</v>
      </c>
      <c r="K15" s="1">
        <v>3950</v>
      </c>
      <c r="L15" s="1">
        <v>225.4</v>
      </c>
      <c r="M15" s="1">
        <v>156.9</v>
      </c>
      <c r="N15" s="1">
        <v>0.128</v>
      </c>
    </row>
    <row r="16" spans="2:14" x14ac:dyDescent="0.25">
      <c r="B16" s="1">
        <v>4.25</v>
      </c>
      <c r="C16" s="1">
        <v>9408</v>
      </c>
      <c r="D16" s="1">
        <v>204.3</v>
      </c>
      <c r="E16" s="1" t="s">
        <v>8</v>
      </c>
      <c r="F16" s="1">
        <v>0.1268</v>
      </c>
      <c r="G16" s="1"/>
      <c r="H16" s="1"/>
      <c r="I16" s="1">
        <v>5.75</v>
      </c>
      <c r="J16" s="1">
        <f t="shared" si="0"/>
        <v>0.17391304347826086</v>
      </c>
      <c r="K16" s="1">
        <v>3665</v>
      </c>
      <c r="L16" s="1">
        <v>231.1</v>
      </c>
      <c r="M16" s="1">
        <v>156.4</v>
      </c>
      <c r="N16" s="1">
        <v>0.128</v>
      </c>
    </row>
    <row r="17" spans="2:14" x14ac:dyDescent="0.25">
      <c r="B17" s="1">
        <v>4.5</v>
      </c>
      <c r="C17" s="1">
        <v>7539</v>
      </c>
      <c r="D17" s="1">
        <v>208</v>
      </c>
      <c r="E17" s="1">
        <v>156.19999999999999</v>
      </c>
      <c r="F17" s="1">
        <v>0.12690000000000001</v>
      </c>
      <c r="G17" s="1"/>
      <c r="H17" s="1"/>
      <c r="I17" s="1">
        <v>6</v>
      </c>
      <c r="J17" s="1">
        <f t="shared" si="0"/>
        <v>0.16666666666666666</v>
      </c>
      <c r="K17" s="1">
        <v>3315</v>
      </c>
      <c r="L17" s="1">
        <v>261.10000000000002</v>
      </c>
      <c r="M17" s="1">
        <v>157.69999999999999</v>
      </c>
      <c r="N17" s="1">
        <v>0.12809999999999999</v>
      </c>
    </row>
    <row r="18" spans="2:14" x14ac:dyDescent="0.25">
      <c r="B18" s="1">
        <v>4.75</v>
      </c>
      <c r="C18" s="1">
        <v>6444</v>
      </c>
      <c r="D18" s="1">
        <v>231.5</v>
      </c>
      <c r="E18" s="1">
        <v>154.6</v>
      </c>
      <c r="F18" s="1">
        <v>0.1268</v>
      </c>
      <c r="G18" s="1"/>
      <c r="H18" s="1"/>
      <c r="I18" s="1">
        <v>6.25</v>
      </c>
      <c r="J18" s="1">
        <f t="shared" si="0"/>
        <v>0.16</v>
      </c>
      <c r="K18" s="1">
        <v>3220</v>
      </c>
      <c r="L18" s="1">
        <v>261.5</v>
      </c>
      <c r="M18" s="1">
        <v>157.6</v>
      </c>
      <c r="N18" s="1">
        <v>0.12809999999999999</v>
      </c>
    </row>
    <row r="19" spans="2:14" x14ac:dyDescent="0.25">
      <c r="B19" s="1">
        <v>5</v>
      </c>
      <c r="C19" s="1">
        <v>5748</v>
      </c>
      <c r="D19" s="1">
        <v>217.3</v>
      </c>
      <c r="E19" s="1">
        <v>163.19999999999999</v>
      </c>
      <c r="F19" s="1">
        <v>0.12690000000000001</v>
      </c>
      <c r="G19" s="1"/>
      <c r="H19" s="1"/>
      <c r="I19" s="1">
        <v>6.5</v>
      </c>
      <c r="J19" s="1">
        <f t="shared" si="0"/>
        <v>0.15384615384615385</v>
      </c>
      <c r="K19" s="1">
        <v>2725</v>
      </c>
      <c r="L19" s="1">
        <v>233.4</v>
      </c>
      <c r="M19" s="1">
        <v>157.6</v>
      </c>
      <c r="N19" s="1">
        <v>0.12809999999999999</v>
      </c>
    </row>
    <row r="20" spans="2:14" x14ac:dyDescent="0.25">
      <c r="B20" s="1">
        <v>5.25</v>
      </c>
      <c r="C20" s="1">
        <v>4848</v>
      </c>
      <c r="D20" s="1">
        <v>218.9</v>
      </c>
      <c r="E20" s="1">
        <v>164.4</v>
      </c>
      <c r="F20" s="1">
        <v>0.1268</v>
      </c>
      <c r="G20" s="1"/>
      <c r="H20" s="1"/>
      <c r="I20" s="1">
        <v>6.75</v>
      </c>
      <c r="J20" s="1">
        <f t="shared" si="0"/>
        <v>0.14814814814814814</v>
      </c>
      <c r="K20" s="1">
        <v>2104</v>
      </c>
      <c r="L20" s="1">
        <v>238.8</v>
      </c>
      <c r="M20" s="1">
        <v>158.1</v>
      </c>
      <c r="N20" s="1">
        <v>0.12820000000000001</v>
      </c>
    </row>
    <row r="21" spans="2:14" x14ac:dyDescent="0.25">
      <c r="B21" s="1">
        <v>5.5</v>
      </c>
      <c r="C21" s="1">
        <v>3950</v>
      </c>
      <c r="D21" s="1">
        <v>202.1</v>
      </c>
      <c r="E21" s="1">
        <v>168.5</v>
      </c>
      <c r="F21" s="1">
        <v>0.12690000000000001</v>
      </c>
      <c r="G21" s="1"/>
      <c r="H21" s="1"/>
      <c r="I21" s="1">
        <v>7</v>
      </c>
      <c r="J21" s="1">
        <f t="shared" si="0"/>
        <v>0.14285714285714285</v>
      </c>
      <c r="K21" s="1">
        <v>1980</v>
      </c>
      <c r="L21" s="1">
        <v>233.8</v>
      </c>
      <c r="M21" s="1">
        <v>154.1</v>
      </c>
      <c r="N21" s="1">
        <v>0.12820000000000001</v>
      </c>
    </row>
    <row r="22" spans="2:14" x14ac:dyDescent="0.25">
      <c r="B22" s="1">
        <v>5.75</v>
      </c>
      <c r="C22" s="1">
        <v>3665</v>
      </c>
      <c r="D22" s="1">
        <v>200.4</v>
      </c>
      <c r="E22" s="1">
        <v>167.2</v>
      </c>
      <c r="F22" s="1">
        <v>0.12690000000000001</v>
      </c>
      <c r="G22" s="1"/>
      <c r="H22" s="1"/>
      <c r="I22" s="1">
        <v>7.25</v>
      </c>
      <c r="J22" s="1">
        <f t="shared" si="0"/>
        <v>0.13793103448275862</v>
      </c>
      <c r="K22" s="1">
        <v>1816</v>
      </c>
      <c r="L22" s="1">
        <v>256.5</v>
      </c>
      <c r="M22" s="1">
        <v>158.19999999999999</v>
      </c>
      <c r="N22" s="1">
        <v>0.1283</v>
      </c>
    </row>
    <row r="23" spans="2:14" x14ac:dyDescent="0.25">
      <c r="B23" s="1">
        <v>6</v>
      </c>
      <c r="C23" s="1">
        <v>3315</v>
      </c>
      <c r="D23" s="1">
        <v>225.8</v>
      </c>
      <c r="E23" s="1">
        <v>169.6</v>
      </c>
      <c r="F23" s="1">
        <v>0.12690000000000001</v>
      </c>
      <c r="G23" s="1"/>
      <c r="H23" s="1"/>
      <c r="I23" s="1">
        <v>7.5</v>
      </c>
      <c r="J23" s="1">
        <f t="shared" si="0"/>
        <v>0.13333333333333333</v>
      </c>
      <c r="K23" s="1">
        <v>1676</v>
      </c>
      <c r="L23" s="1">
        <v>259.7</v>
      </c>
      <c r="M23" s="1">
        <v>156.19999999999999</v>
      </c>
      <c r="N23" s="1">
        <v>0.1283</v>
      </c>
    </row>
    <row r="24" spans="2:14" x14ac:dyDescent="0.25">
      <c r="B24" s="1">
        <v>6.25</v>
      </c>
      <c r="C24" s="1">
        <v>3220</v>
      </c>
      <c r="D24" s="1">
        <v>224.3</v>
      </c>
      <c r="E24" s="1">
        <v>168.5</v>
      </c>
      <c r="F24" s="1">
        <v>0.12690000000000001</v>
      </c>
      <c r="G24" s="1"/>
      <c r="H24" s="1"/>
      <c r="I24" s="1">
        <v>7.75</v>
      </c>
      <c r="J24" s="1">
        <f t="shared" si="0"/>
        <v>0.12903225806451613</v>
      </c>
      <c r="K24" s="1">
        <v>1528</v>
      </c>
      <c r="L24" s="1">
        <v>267.60000000000002</v>
      </c>
      <c r="M24" s="1">
        <v>156.1</v>
      </c>
      <c r="N24" s="1">
        <v>0.1283</v>
      </c>
    </row>
    <row r="25" spans="2:14" x14ac:dyDescent="0.25">
      <c r="B25" s="1">
        <v>6.5</v>
      </c>
      <c r="C25" s="1">
        <v>2725</v>
      </c>
      <c r="D25" s="1">
        <v>173.4</v>
      </c>
      <c r="E25" s="1">
        <v>159</v>
      </c>
      <c r="F25" s="1">
        <v>0.12659999999999999</v>
      </c>
      <c r="G25" s="1"/>
      <c r="H25" s="1"/>
      <c r="I25" s="1">
        <v>8</v>
      </c>
      <c r="J25" s="1">
        <f t="shared" si="0"/>
        <v>0.125</v>
      </c>
      <c r="K25" s="1">
        <v>1484</v>
      </c>
      <c r="L25" s="1">
        <v>229.3</v>
      </c>
      <c r="M25" s="1">
        <v>156.19999999999999</v>
      </c>
      <c r="N25" s="1">
        <v>0.12820000000000001</v>
      </c>
    </row>
    <row r="26" spans="2:14" x14ac:dyDescent="0.25">
      <c r="B26" s="1">
        <v>6.75</v>
      </c>
      <c r="C26" s="1">
        <v>2104</v>
      </c>
      <c r="D26" s="1">
        <v>171.8</v>
      </c>
      <c r="E26" s="1">
        <v>157.5</v>
      </c>
      <c r="F26" s="1">
        <v>0.1268</v>
      </c>
      <c r="G26" s="1"/>
      <c r="H26" s="1"/>
      <c r="I26" s="1">
        <v>8.25</v>
      </c>
      <c r="J26" s="1">
        <f t="shared" si="0"/>
        <v>0.12121212121212122</v>
      </c>
      <c r="K26" s="1">
        <v>1416</v>
      </c>
      <c r="L26" s="1">
        <v>251.3</v>
      </c>
      <c r="M26" s="1">
        <v>155.6</v>
      </c>
      <c r="N26" s="1">
        <v>0.1283</v>
      </c>
    </row>
    <row r="27" spans="2:14" x14ac:dyDescent="0.25">
      <c r="B27" s="1">
        <v>7</v>
      </c>
      <c r="C27" s="1">
        <v>1980</v>
      </c>
      <c r="D27" s="1">
        <v>170.8</v>
      </c>
      <c r="E27" s="1">
        <v>156.69999999999999</v>
      </c>
      <c r="F27" s="1">
        <v>0.12670000000000001</v>
      </c>
      <c r="G27" s="1"/>
      <c r="H27" s="1"/>
      <c r="I27" s="1">
        <v>8.5</v>
      </c>
      <c r="J27" s="1">
        <f t="shared" si="0"/>
        <v>0.11764705882352941</v>
      </c>
      <c r="K27" s="1">
        <v>1224</v>
      </c>
      <c r="L27" s="1">
        <v>254.7</v>
      </c>
      <c r="M27" s="1">
        <v>157.80000000000001</v>
      </c>
      <c r="N27" s="1">
        <v>0.1283</v>
      </c>
    </row>
    <row r="28" spans="2:14" x14ac:dyDescent="0.25">
      <c r="B28" s="1">
        <v>7.25</v>
      </c>
      <c r="C28" s="1">
        <v>1816</v>
      </c>
      <c r="D28" s="1">
        <v>219.3</v>
      </c>
      <c r="E28" s="1">
        <v>164.8</v>
      </c>
      <c r="F28" s="1">
        <v>0.12659999999999999</v>
      </c>
      <c r="G28" s="1"/>
      <c r="H28" s="1"/>
      <c r="I28" s="1">
        <v>8.75</v>
      </c>
      <c r="J28" s="1">
        <f t="shared" si="0"/>
        <v>0.11428571428571428</v>
      </c>
      <c r="K28" s="1">
        <v>918</v>
      </c>
      <c r="L28" s="1">
        <v>253.6</v>
      </c>
      <c r="M28" s="1">
        <v>157.80000000000001</v>
      </c>
      <c r="N28" s="1">
        <v>0.12839999999999999</v>
      </c>
    </row>
    <row r="29" spans="2:14" x14ac:dyDescent="0.25">
      <c r="B29" s="1">
        <v>7.5</v>
      </c>
      <c r="C29" s="1">
        <v>1676</v>
      </c>
      <c r="D29" s="1">
        <v>203.8</v>
      </c>
      <c r="E29" s="1">
        <v>151</v>
      </c>
      <c r="F29" s="1">
        <v>0.1263</v>
      </c>
      <c r="G29" s="1"/>
      <c r="H29" s="1"/>
      <c r="I29" s="1">
        <v>9</v>
      </c>
      <c r="J29" s="1">
        <f t="shared" si="0"/>
        <v>0.1111111111111111</v>
      </c>
      <c r="K29" s="1">
        <v>996</v>
      </c>
      <c r="L29" s="1">
        <v>250</v>
      </c>
      <c r="M29" s="1">
        <v>155.19999999999999</v>
      </c>
      <c r="N29" s="1">
        <v>0.12839999999999999</v>
      </c>
    </row>
    <row r="30" spans="2:14" x14ac:dyDescent="0.25">
      <c r="B30" s="1">
        <v>7.75</v>
      </c>
      <c r="C30" s="1">
        <v>1528</v>
      </c>
      <c r="D30" s="1">
        <v>221.7</v>
      </c>
      <c r="E30" s="1">
        <v>150.30000000000001</v>
      </c>
      <c r="F30" s="1">
        <v>0.1263</v>
      </c>
      <c r="G30" s="1"/>
      <c r="H30" s="1"/>
      <c r="I30" s="1">
        <v>9.25</v>
      </c>
      <c r="J30" s="1">
        <f t="shared" si="0"/>
        <v>0.10810810810810811</v>
      </c>
      <c r="K30" s="1">
        <v>933</v>
      </c>
      <c r="L30" s="1">
        <v>252.1</v>
      </c>
      <c r="M30" s="1">
        <v>158.30000000000001</v>
      </c>
      <c r="N30" s="1">
        <v>0.12839999999999999</v>
      </c>
    </row>
    <row r="31" spans="2:14" x14ac:dyDescent="0.25">
      <c r="B31" s="1">
        <v>8</v>
      </c>
      <c r="C31" s="1">
        <v>1484</v>
      </c>
      <c r="D31" s="1">
        <v>150.5</v>
      </c>
      <c r="E31" s="1">
        <v>150.5</v>
      </c>
      <c r="F31" s="1">
        <v>0.126</v>
      </c>
      <c r="G31" s="1"/>
      <c r="H31" s="1"/>
      <c r="I31" s="1">
        <v>9.5</v>
      </c>
      <c r="J31" s="1">
        <f t="shared" si="0"/>
        <v>0.10526315789473684</v>
      </c>
      <c r="K31" s="1">
        <v>798</v>
      </c>
      <c r="L31" s="1">
        <v>238.1</v>
      </c>
      <c r="M31" s="1">
        <v>158</v>
      </c>
      <c r="N31" s="1">
        <v>0.12839999999999999</v>
      </c>
    </row>
    <row r="32" spans="2:14" x14ac:dyDescent="0.25">
      <c r="B32" s="1">
        <v>8.25</v>
      </c>
      <c r="C32" s="1">
        <v>1416</v>
      </c>
      <c r="D32" s="1">
        <v>190.7</v>
      </c>
      <c r="E32" s="1">
        <v>149.5</v>
      </c>
      <c r="F32" s="1">
        <v>0.12609999999999999</v>
      </c>
      <c r="I32" s="1">
        <v>9.75</v>
      </c>
      <c r="J32" s="1">
        <f t="shared" si="0"/>
        <v>0.10256410256410256</v>
      </c>
      <c r="K32" s="1">
        <v>795</v>
      </c>
      <c r="L32" s="1">
        <v>245.4</v>
      </c>
      <c r="M32" s="1">
        <v>154.9</v>
      </c>
      <c r="N32" s="1">
        <v>0.12839999999999999</v>
      </c>
    </row>
    <row r="33" spans="2:16" x14ac:dyDescent="0.25">
      <c r="B33" s="1">
        <v>8.5</v>
      </c>
      <c r="C33" s="1">
        <v>1224</v>
      </c>
      <c r="D33" s="1">
        <v>206.1</v>
      </c>
      <c r="E33" s="1">
        <v>150.6</v>
      </c>
      <c r="F33" s="1">
        <v>0.1258</v>
      </c>
      <c r="I33" s="1">
        <v>10</v>
      </c>
      <c r="J33" s="1">
        <f t="shared" si="0"/>
        <v>0.1</v>
      </c>
      <c r="K33" s="1">
        <v>762</v>
      </c>
      <c r="L33" s="1">
        <v>222.1</v>
      </c>
      <c r="M33" s="1">
        <v>158</v>
      </c>
      <c r="N33" s="1">
        <v>0.12839999999999999</v>
      </c>
    </row>
    <row r="34" spans="2:16" x14ac:dyDescent="0.25">
      <c r="B34" s="1">
        <v>8.75</v>
      </c>
      <c r="C34" s="1">
        <v>912</v>
      </c>
      <c r="D34" s="1">
        <v>202.7</v>
      </c>
      <c r="E34" s="1">
        <v>150.69999999999999</v>
      </c>
      <c r="F34" s="1">
        <v>0.12590000000000001</v>
      </c>
    </row>
    <row r="35" spans="2:16" x14ac:dyDescent="0.25">
      <c r="B35" s="1">
        <v>9</v>
      </c>
      <c r="C35" s="1">
        <v>996</v>
      </c>
      <c r="D35" s="1">
        <v>201</v>
      </c>
      <c r="E35" s="1">
        <v>147</v>
      </c>
      <c r="F35" s="1">
        <v>0.12609999999999999</v>
      </c>
    </row>
    <row r="36" spans="2:16" x14ac:dyDescent="0.25">
      <c r="B36" s="1">
        <v>9.25</v>
      </c>
      <c r="C36" s="1">
        <v>933</v>
      </c>
      <c r="D36" s="1">
        <v>202.7</v>
      </c>
      <c r="E36" s="1">
        <v>151.69999999999999</v>
      </c>
      <c r="F36" s="1">
        <v>0.12609999999999999</v>
      </c>
    </row>
    <row r="37" spans="2:16" x14ac:dyDescent="0.25">
      <c r="B37" s="1">
        <v>9.5</v>
      </c>
      <c r="C37" s="1">
        <v>798</v>
      </c>
      <c r="D37" s="1">
        <v>154.9</v>
      </c>
      <c r="E37" s="1">
        <v>151.9</v>
      </c>
      <c r="F37" s="1">
        <v>0.12529999999999999</v>
      </c>
    </row>
    <row r="38" spans="2:16" x14ac:dyDescent="0.25">
      <c r="B38" s="1">
        <v>9.75</v>
      </c>
      <c r="C38" s="1">
        <v>795</v>
      </c>
      <c r="D38" s="1">
        <v>189.6</v>
      </c>
      <c r="E38" s="1">
        <v>142.80000000000001</v>
      </c>
      <c r="F38" s="1">
        <v>0.1255</v>
      </c>
    </row>
    <row r="39" spans="2:16" x14ac:dyDescent="0.25">
      <c r="B39" s="1">
        <v>10</v>
      </c>
      <c r="C39" s="1">
        <v>762</v>
      </c>
      <c r="D39" s="1">
        <v>151.80000000000001</v>
      </c>
      <c r="E39" s="1">
        <v>151.80000000000001</v>
      </c>
      <c r="F39" s="1">
        <v>0.125</v>
      </c>
    </row>
    <row r="40" spans="2:16" x14ac:dyDescent="0.25">
      <c r="B40" s="1"/>
      <c r="C40" s="1"/>
      <c r="D40" s="1"/>
      <c r="E40" s="1"/>
      <c r="F40" s="1"/>
    </row>
    <row r="41" spans="2:16" x14ac:dyDescent="0.25">
      <c r="B41" s="1"/>
      <c r="C41" s="1"/>
      <c r="D41" s="1"/>
      <c r="E41" s="1"/>
      <c r="F41" s="1"/>
    </row>
    <row r="42" spans="2:16" x14ac:dyDescent="0.25">
      <c r="B42" s="6"/>
      <c r="C42" s="6"/>
      <c r="D42" s="6"/>
      <c r="E42" s="6"/>
      <c r="F42" s="6"/>
      <c r="I42" s="6" t="s">
        <v>9</v>
      </c>
      <c r="J42" s="6"/>
      <c r="K42" s="6"/>
      <c r="L42" s="6"/>
      <c r="M42" s="6"/>
      <c r="N42" s="6"/>
    </row>
    <row r="43" spans="2:16" x14ac:dyDescent="0.25">
      <c r="I43" s="1">
        <v>4</v>
      </c>
      <c r="J43" s="1">
        <f>1/I43</f>
        <v>0.25</v>
      </c>
      <c r="K43" s="1">
        <v>11984</v>
      </c>
      <c r="L43" s="1">
        <v>250.9</v>
      </c>
      <c r="M43" s="1">
        <v>156.6</v>
      </c>
      <c r="N43" s="1">
        <v>0.1273</v>
      </c>
    </row>
    <row r="44" spans="2:16" x14ac:dyDescent="0.25">
      <c r="I44">
        <v>4.5</v>
      </c>
      <c r="J44" s="1">
        <f t="shared" ref="J44:J66" si="1">1/I44</f>
        <v>0.22222222222222221</v>
      </c>
      <c r="K44" s="1">
        <v>7539</v>
      </c>
      <c r="L44" s="1">
        <v>246.9</v>
      </c>
      <c r="M44" s="1">
        <v>157.30000000000001</v>
      </c>
      <c r="N44" s="1">
        <v>0.12770000000000001</v>
      </c>
    </row>
    <row r="45" spans="2:16" x14ac:dyDescent="0.25">
      <c r="I45">
        <v>5</v>
      </c>
      <c r="J45" s="1">
        <f t="shared" si="1"/>
        <v>0.2</v>
      </c>
      <c r="K45" s="1">
        <v>5748</v>
      </c>
      <c r="L45" s="1">
        <v>243.9</v>
      </c>
      <c r="M45" s="1">
        <v>156.9</v>
      </c>
      <c r="N45" s="1">
        <v>0.1278</v>
      </c>
    </row>
    <row r="46" spans="2:16" x14ac:dyDescent="0.25">
      <c r="I46">
        <v>5.5</v>
      </c>
      <c r="J46" s="1">
        <f t="shared" si="1"/>
        <v>0.18181818181818182</v>
      </c>
      <c r="K46" s="1">
        <v>3950</v>
      </c>
      <c r="L46" s="1">
        <v>225.4</v>
      </c>
      <c r="M46" s="1">
        <v>156.9</v>
      </c>
      <c r="N46" s="1">
        <v>0.128</v>
      </c>
    </row>
    <row r="47" spans="2:16" x14ac:dyDescent="0.25">
      <c r="I47">
        <v>6</v>
      </c>
      <c r="J47" s="1">
        <f t="shared" si="1"/>
        <v>0.16666666666666666</v>
      </c>
      <c r="K47" s="1">
        <v>3315</v>
      </c>
      <c r="L47" s="1">
        <v>261.10000000000002</v>
      </c>
      <c r="M47" s="1">
        <v>157.69999999999999</v>
      </c>
      <c r="N47" s="1">
        <v>0.12809999999999999</v>
      </c>
    </row>
    <row r="48" spans="2:16" x14ac:dyDescent="0.25">
      <c r="I48" s="3">
        <v>6.25</v>
      </c>
      <c r="J48" s="5">
        <f t="shared" si="1"/>
        <v>0.16</v>
      </c>
      <c r="K48" s="5">
        <v>3220</v>
      </c>
      <c r="L48" s="5">
        <v>261.5</v>
      </c>
      <c r="M48" s="5">
        <v>157.6</v>
      </c>
      <c r="N48" s="5">
        <v>0.12809999999999999</v>
      </c>
      <c r="P48">
        <f>(M48-M55)/M48</f>
        <v>1.4593908629441517E-2</v>
      </c>
    </row>
    <row r="49" spans="2:22" x14ac:dyDescent="0.25">
      <c r="I49">
        <v>8</v>
      </c>
      <c r="J49" s="1">
        <f t="shared" si="1"/>
        <v>0.125</v>
      </c>
      <c r="K49" s="1">
        <v>1484</v>
      </c>
      <c r="L49" s="1">
        <v>229.3</v>
      </c>
      <c r="M49" s="1">
        <v>156.19999999999999</v>
      </c>
      <c r="N49" s="1">
        <v>0.12820000000000001</v>
      </c>
    </row>
    <row r="50" spans="2:22" x14ac:dyDescent="0.25">
      <c r="I50">
        <v>9</v>
      </c>
      <c r="J50" s="1">
        <f t="shared" si="1"/>
        <v>0.1111111111111111</v>
      </c>
      <c r="K50" s="1">
        <v>996</v>
      </c>
      <c r="L50" s="1">
        <v>250</v>
      </c>
      <c r="M50" s="1">
        <v>155.19999999999999</v>
      </c>
      <c r="N50" s="1">
        <v>0.12839999999999999</v>
      </c>
    </row>
    <row r="51" spans="2:22" x14ac:dyDescent="0.25">
      <c r="I51" s="3">
        <v>9.5</v>
      </c>
      <c r="J51" s="5">
        <f t="shared" si="1"/>
        <v>0.10526315789473684</v>
      </c>
      <c r="K51" s="5">
        <v>798</v>
      </c>
      <c r="L51" s="5">
        <v>238.1</v>
      </c>
      <c r="M51" s="5">
        <v>158</v>
      </c>
      <c r="N51" s="5">
        <v>0.12839999999999999</v>
      </c>
    </row>
    <row r="52" spans="2:22" x14ac:dyDescent="0.25">
      <c r="I52" s="3">
        <v>10</v>
      </c>
      <c r="J52" s="5">
        <f t="shared" si="1"/>
        <v>0.1</v>
      </c>
      <c r="K52" s="3">
        <v>762</v>
      </c>
      <c r="L52" s="3">
        <v>221</v>
      </c>
      <c r="M52" s="3">
        <v>158</v>
      </c>
      <c r="N52" s="3">
        <v>0.12839999999999999</v>
      </c>
      <c r="Q52">
        <v>6.5</v>
      </c>
      <c r="R52" s="1">
        <f t="shared" ref="R52:R55" si="2">1/Q52</f>
        <v>0.15384615384615385</v>
      </c>
      <c r="S52" s="1">
        <v>2725</v>
      </c>
      <c r="T52" s="1">
        <v>233.4</v>
      </c>
      <c r="U52" s="1">
        <v>157.6</v>
      </c>
      <c r="V52" s="1">
        <v>0.12809999999999999</v>
      </c>
    </row>
    <row r="53" spans="2:22" x14ac:dyDescent="0.25">
      <c r="B53" s="3"/>
      <c r="C53" s="3"/>
      <c r="D53" s="3"/>
      <c r="E53" s="3"/>
      <c r="F53" s="3"/>
      <c r="I53" s="3">
        <v>11</v>
      </c>
      <c r="J53" s="5">
        <f t="shared" si="1"/>
        <v>9.0909090909090912E-2</v>
      </c>
      <c r="K53" s="3">
        <v>576</v>
      </c>
      <c r="L53" s="3">
        <v>254.9</v>
      </c>
      <c r="M53" s="3">
        <v>152.69999999999999</v>
      </c>
      <c r="N53" s="3">
        <v>0.12839999999999999</v>
      </c>
      <c r="Q53">
        <v>7</v>
      </c>
      <c r="R53" s="1">
        <f t="shared" si="2"/>
        <v>0.14285714285714285</v>
      </c>
      <c r="S53" s="1">
        <v>1980</v>
      </c>
      <c r="T53" s="1">
        <v>233.8</v>
      </c>
      <c r="U53" s="1">
        <v>154.1</v>
      </c>
      <c r="V53" s="1">
        <v>0.12820000000000001</v>
      </c>
    </row>
    <row r="54" spans="2:22" x14ac:dyDescent="0.25">
      <c r="B54" s="4"/>
      <c r="C54" s="4"/>
      <c r="D54" s="4"/>
      <c r="E54" s="4"/>
      <c r="F54" s="4"/>
      <c r="I54" s="3">
        <v>12</v>
      </c>
      <c r="J54" s="5">
        <f t="shared" si="1"/>
        <v>8.3333333333333329E-2</v>
      </c>
      <c r="K54" s="3">
        <v>564</v>
      </c>
      <c r="L54" s="3">
        <v>219.8</v>
      </c>
      <c r="M54" s="3">
        <v>157.80000000000001</v>
      </c>
      <c r="N54" s="3">
        <v>0.1283</v>
      </c>
      <c r="Q54">
        <v>7.5</v>
      </c>
      <c r="R54" s="1">
        <f t="shared" si="2"/>
        <v>0.13333333333333333</v>
      </c>
      <c r="S54" s="1">
        <v>1676</v>
      </c>
      <c r="T54" s="1">
        <v>259.7</v>
      </c>
      <c r="U54" s="1">
        <v>156.19999999999999</v>
      </c>
      <c r="V54" s="1">
        <v>0.1283</v>
      </c>
    </row>
    <row r="55" spans="2:22" x14ac:dyDescent="0.25">
      <c r="B55" s="4"/>
      <c r="C55" s="4"/>
      <c r="D55" s="4"/>
      <c r="E55" s="4"/>
      <c r="F55" s="4"/>
      <c r="I55" s="3">
        <v>12.5</v>
      </c>
      <c r="J55" s="5">
        <f t="shared" si="1"/>
        <v>0.08</v>
      </c>
      <c r="K55" s="3">
        <v>342</v>
      </c>
      <c r="L55" s="3">
        <v>252</v>
      </c>
      <c r="M55" s="3">
        <v>155.30000000000001</v>
      </c>
      <c r="N55" s="3">
        <v>0.1285</v>
      </c>
      <c r="P55">
        <f>(M55-M64)/M55</f>
        <v>1.223438506117196E-2</v>
      </c>
      <c r="Q55">
        <v>8.5</v>
      </c>
      <c r="R55" s="1">
        <f t="shared" si="2"/>
        <v>0.11764705882352941</v>
      </c>
      <c r="S55" s="1">
        <v>1224</v>
      </c>
      <c r="T55" s="1">
        <v>254.7</v>
      </c>
      <c r="U55" s="1">
        <v>157.80000000000001</v>
      </c>
      <c r="V55" s="1">
        <v>0.1283</v>
      </c>
    </row>
    <row r="56" spans="2:22" x14ac:dyDescent="0.25">
      <c r="I56">
        <v>13</v>
      </c>
      <c r="J56" s="1">
        <f t="shared" si="1"/>
        <v>7.6923076923076927E-2</v>
      </c>
      <c r="K56">
        <v>324</v>
      </c>
      <c r="L56">
        <v>221.4</v>
      </c>
      <c r="M56">
        <v>154.1</v>
      </c>
      <c r="N56">
        <v>0.12839999999999999</v>
      </c>
    </row>
    <row r="57" spans="2:22" x14ac:dyDescent="0.25">
      <c r="I57">
        <v>14</v>
      </c>
      <c r="J57" s="1">
        <f t="shared" si="1"/>
        <v>7.1428571428571425E-2</v>
      </c>
      <c r="K57">
        <v>278</v>
      </c>
      <c r="L57">
        <v>208.4</v>
      </c>
      <c r="M57">
        <v>154.69999999999999</v>
      </c>
      <c r="N57">
        <v>0.1283</v>
      </c>
    </row>
    <row r="58" spans="2:22" x14ac:dyDescent="0.25">
      <c r="I58">
        <v>15</v>
      </c>
      <c r="J58" s="1">
        <f t="shared" si="1"/>
        <v>6.6666666666666666E-2</v>
      </c>
      <c r="K58">
        <v>214</v>
      </c>
      <c r="L58">
        <v>223.3</v>
      </c>
      <c r="M58">
        <v>148.9</v>
      </c>
      <c r="N58">
        <v>0.1283</v>
      </c>
    </row>
    <row r="59" spans="2:22" x14ac:dyDescent="0.25">
      <c r="I59">
        <v>16</v>
      </c>
      <c r="J59" s="1">
        <f t="shared" si="1"/>
        <v>6.25E-2</v>
      </c>
      <c r="K59">
        <v>214</v>
      </c>
      <c r="L59">
        <v>223.3</v>
      </c>
      <c r="M59">
        <v>148.9</v>
      </c>
      <c r="N59">
        <v>0.1283</v>
      </c>
    </row>
    <row r="60" spans="2:22" x14ac:dyDescent="0.25">
      <c r="I60">
        <v>17</v>
      </c>
      <c r="J60" s="1">
        <f t="shared" si="1"/>
        <v>5.8823529411764705E-2</v>
      </c>
      <c r="K60">
        <v>214</v>
      </c>
      <c r="L60">
        <v>223.3</v>
      </c>
      <c r="M60">
        <v>148.9</v>
      </c>
      <c r="N60">
        <v>0.1283</v>
      </c>
    </row>
    <row r="61" spans="2:22" x14ac:dyDescent="0.25">
      <c r="I61">
        <v>18</v>
      </c>
      <c r="J61" s="1">
        <f t="shared" si="1"/>
        <v>5.5555555555555552E-2</v>
      </c>
      <c r="K61">
        <v>158</v>
      </c>
      <c r="L61">
        <v>260.60000000000002</v>
      </c>
      <c r="M61">
        <v>155.5</v>
      </c>
      <c r="N61">
        <v>0.12809999999999999</v>
      </c>
    </row>
    <row r="62" spans="2:22" x14ac:dyDescent="0.25">
      <c r="I62">
        <v>19</v>
      </c>
      <c r="J62" s="1">
        <f t="shared" si="1"/>
        <v>5.2631578947368418E-2</v>
      </c>
      <c r="K62">
        <v>158</v>
      </c>
      <c r="L62">
        <v>260.60000000000002</v>
      </c>
      <c r="M62">
        <v>155.5</v>
      </c>
      <c r="N62">
        <v>0.12809999999999999</v>
      </c>
    </row>
    <row r="63" spans="2:22" x14ac:dyDescent="0.25">
      <c r="I63">
        <v>20</v>
      </c>
      <c r="J63" s="1">
        <f t="shared" si="1"/>
        <v>0.05</v>
      </c>
      <c r="K63">
        <v>158</v>
      </c>
      <c r="L63">
        <v>260.60000000000002</v>
      </c>
      <c r="M63">
        <v>155.5</v>
      </c>
      <c r="N63">
        <v>0.12809999999999999</v>
      </c>
    </row>
    <row r="64" spans="2:22" x14ac:dyDescent="0.25">
      <c r="I64" s="3">
        <v>25</v>
      </c>
      <c r="J64" s="5">
        <f t="shared" si="1"/>
        <v>0.04</v>
      </c>
      <c r="K64" s="3">
        <v>58</v>
      </c>
      <c r="L64" s="3">
        <v>200.1</v>
      </c>
      <c r="M64" s="3">
        <v>153.4</v>
      </c>
      <c r="N64" s="3">
        <v>0.12809999999999999</v>
      </c>
      <c r="P64">
        <f>(M64-M66)/M64</f>
        <v>0.16883963494132989</v>
      </c>
    </row>
    <row r="65" spans="2:16" x14ac:dyDescent="0.25">
      <c r="I65">
        <v>30</v>
      </c>
      <c r="J65" s="1">
        <f t="shared" si="1"/>
        <v>3.3333333333333333E-2</v>
      </c>
      <c r="K65">
        <v>58</v>
      </c>
      <c r="L65">
        <v>200.1</v>
      </c>
      <c r="M65">
        <v>153.4</v>
      </c>
      <c r="N65">
        <v>0.12809999999999999</v>
      </c>
    </row>
    <row r="66" spans="2:16" x14ac:dyDescent="0.25">
      <c r="B66">
        <v>50</v>
      </c>
      <c r="I66" s="3">
        <v>50</v>
      </c>
      <c r="J66" s="5">
        <f t="shared" si="1"/>
        <v>0.02</v>
      </c>
      <c r="K66" s="3">
        <v>35</v>
      </c>
      <c r="L66" s="3">
        <v>283.8</v>
      </c>
      <c r="M66" s="3">
        <v>127.5</v>
      </c>
      <c r="N66" s="3">
        <v>0.1273</v>
      </c>
    </row>
    <row r="73" spans="2:16" x14ac:dyDescent="0.25">
      <c r="I73" s="6" t="s">
        <v>10</v>
      </c>
      <c r="J73" s="6"/>
      <c r="K73" s="6"/>
      <c r="L73" s="6"/>
      <c r="M73" s="6"/>
      <c r="N73" s="6"/>
    </row>
    <row r="74" spans="2:16" x14ac:dyDescent="0.25">
      <c r="I74" s="1"/>
      <c r="J74" s="1"/>
      <c r="K74" s="1"/>
      <c r="L74" s="1"/>
      <c r="M74" s="1"/>
      <c r="N74" s="1"/>
    </row>
    <row r="75" spans="2:16" x14ac:dyDescent="0.25">
      <c r="I75" s="1"/>
      <c r="J75" s="1"/>
      <c r="K75" s="1"/>
      <c r="L75" s="1"/>
      <c r="M75" s="1"/>
      <c r="N75" s="1"/>
    </row>
    <row r="76" spans="2:16" x14ac:dyDescent="0.25">
      <c r="I76" s="1"/>
      <c r="J76" s="1"/>
      <c r="K76" s="1"/>
      <c r="L76" s="1"/>
      <c r="M76" s="1"/>
      <c r="N76" s="1"/>
    </row>
    <row r="77" spans="2:16" x14ac:dyDescent="0.25">
      <c r="I77" s="1"/>
      <c r="J77" s="1"/>
      <c r="K77" s="1"/>
      <c r="L77" s="1"/>
      <c r="M77" s="1"/>
      <c r="N77" s="1"/>
    </row>
    <row r="78" spans="2:16" x14ac:dyDescent="0.25">
      <c r="I78" s="1"/>
      <c r="J78" s="1"/>
      <c r="K78" s="1"/>
      <c r="L78" s="1"/>
      <c r="M78" s="1"/>
      <c r="N78" s="1"/>
    </row>
    <row r="79" spans="2:16" x14ac:dyDescent="0.25">
      <c r="I79" s="5">
        <v>6.25</v>
      </c>
      <c r="J79" s="3">
        <f>1/I79</f>
        <v>0.16</v>
      </c>
      <c r="K79" s="5">
        <v>5865</v>
      </c>
      <c r="L79" s="5">
        <v>236.2</v>
      </c>
      <c r="M79" s="5">
        <v>156.6</v>
      </c>
      <c r="N79" s="5">
        <v>0.12770000000000001</v>
      </c>
      <c r="P79">
        <f>(M86-M79)/M79</f>
        <v>-2.2349936143039591E-2</v>
      </c>
    </row>
    <row r="80" spans="2:16" x14ac:dyDescent="0.25">
      <c r="I80">
        <v>8</v>
      </c>
      <c r="J80">
        <f>1/I80</f>
        <v>0.125</v>
      </c>
      <c r="K80" s="1">
        <v>2896</v>
      </c>
      <c r="L80" s="1">
        <v>223.7</v>
      </c>
      <c r="M80" s="1">
        <v>156.69999999999999</v>
      </c>
      <c r="N80" s="1">
        <v>0.128</v>
      </c>
    </row>
    <row r="81" spans="9:16" x14ac:dyDescent="0.25">
      <c r="I81">
        <v>9</v>
      </c>
      <c r="J81">
        <f t="shared" ref="J81:J97" si="3">1/I81</f>
        <v>0.1111111111111111</v>
      </c>
      <c r="K81" s="1">
        <v>1755</v>
      </c>
      <c r="L81" s="1">
        <v>225</v>
      </c>
      <c r="M81" s="1">
        <v>155.80000000000001</v>
      </c>
      <c r="N81" s="1">
        <v>0.12809999999999999</v>
      </c>
    </row>
    <row r="82" spans="9:16" x14ac:dyDescent="0.25">
      <c r="I82" s="3">
        <v>9.5</v>
      </c>
      <c r="J82" s="3">
        <f t="shared" si="3"/>
        <v>0.10526315789473684</v>
      </c>
      <c r="K82" s="5">
        <v>1488</v>
      </c>
      <c r="L82" s="5">
        <v>227.1</v>
      </c>
      <c r="M82" s="5">
        <v>155.1</v>
      </c>
      <c r="N82" s="5">
        <v>0.12809999999999999</v>
      </c>
    </row>
    <row r="83" spans="9:16" x14ac:dyDescent="0.25">
      <c r="I83" s="3">
        <v>10</v>
      </c>
      <c r="J83" s="3">
        <f t="shared" si="3"/>
        <v>0.1</v>
      </c>
      <c r="K83" s="3">
        <v>1383</v>
      </c>
      <c r="L83" s="3">
        <v>223.9</v>
      </c>
      <c r="M83" s="3">
        <v>155</v>
      </c>
      <c r="N83" s="3">
        <v>0.12809999999999999</v>
      </c>
    </row>
    <row r="84" spans="9:16" x14ac:dyDescent="0.25">
      <c r="I84" s="3">
        <v>11</v>
      </c>
      <c r="J84" s="3">
        <f t="shared" si="3"/>
        <v>9.0909090909090912E-2</v>
      </c>
      <c r="K84" s="3">
        <v>1083</v>
      </c>
      <c r="L84" s="3">
        <v>222.2</v>
      </c>
      <c r="M84" s="3">
        <v>153.19999999999999</v>
      </c>
      <c r="N84" s="3">
        <v>0.12809999999999999</v>
      </c>
    </row>
    <row r="85" spans="9:16" x14ac:dyDescent="0.25">
      <c r="I85" s="3">
        <v>12</v>
      </c>
      <c r="J85" s="3">
        <f t="shared" si="3"/>
        <v>8.3333333333333329E-2</v>
      </c>
      <c r="K85" s="3">
        <v>1038</v>
      </c>
      <c r="L85" s="3">
        <v>232.2</v>
      </c>
      <c r="M85" s="3">
        <v>154.80000000000001</v>
      </c>
      <c r="N85" s="3">
        <v>0.12809999999999999</v>
      </c>
    </row>
    <row r="86" spans="9:16" x14ac:dyDescent="0.25">
      <c r="I86" s="3">
        <v>12.5</v>
      </c>
      <c r="J86" s="3">
        <f t="shared" si="3"/>
        <v>0.08</v>
      </c>
      <c r="K86" s="3">
        <v>594</v>
      </c>
      <c r="L86" s="3">
        <v>229.6</v>
      </c>
      <c r="M86" s="3">
        <v>153.1</v>
      </c>
      <c r="N86" s="3">
        <v>0.12820000000000001</v>
      </c>
      <c r="P86">
        <f>(M95-M86)/M86</f>
        <v>-0.10124101894186806</v>
      </c>
    </row>
    <row r="87" spans="9:16" x14ac:dyDescent="0.25">
      <c r="I87">
        <v>13</v>
      </c>
      <c r="J87">
        <f t="shared" si="3"/>
        <v>7.6923076923076927E-2</v>
      </c>
      <c r="K87">
        <v>564</v>
      </c>
      <c r="L87">
        <v>225.9</v>
      </c>
      <c r="M87">
        <v>152.6</v>
      </c>
      <c r="N87">
        <v>0.12820000000000001</v>
      </c>
    </row>
    <row r="88" spans="9:16" x14ac:dyDescent="0.25">
      <c r="I88">
        <v>14</v>
      </c>
      <c r="J88">
        <f t="shared" si="3"/>
        <v>7.1428571428571425E-2</v>
      </c>
      <c r="K88">
        <v>512</v>
      </c>
      <c r="L88">
        <v>227.6</v>
      </c>
      <c r="M88">
        <v>152.4</v>
      </c>
      <c r="N88">
        <v>0.12809999999999999</v>
      </c>
    </row>
    <row r="89" spans="9:16" x14ac:dyDescent="0.25">
      <c r="I89">
        <v>15</v>
      </c>
      <c r="J89">
        <f t="shared" si="3"/>
        <v>6.6666666666666666E-2</v>
      </c>
      <c r="K89">
        <v>404</v>
      </c>
      <c r="L89">
        <v>242.2</v>
      </c>
      <c r="M89">
        <v>152.19999999999999</v>
      </c>
      <c r="N89">
        <v>0.128</v>
      </c>
    </row>
    <row r="90" spans="9:16" x14ac:dyDescent="0.25">
      <c r="I90">
        <v>16</v>
      </c>
      <c r="J90">
        <f t="shared" si="3"/>
        <v>6.25E-2</v>
      </c>
      <c r="K90">
        <v>404</v>
      </c>
      <c r="L90">
        <v>242.2</v>
      </c>
      <c r="M90">
        <v>152.19999999999999</v>
      </c>
      <c r="N90">
        <v>0.128</v>
      </c>
    </row>
    <row r="91" spans="9:16" x14ac:dyDescent="0.25">
      <c r="I91">
        <v>17</v>
      </c>
      <c r="J91">
        <f t="shared" si="3"/>
        <v>5.8823529411764705E-2</v>
      </c>
      <c r="K91">
        <v>404</v>
      </c>
      <c r="L91">
        <v>242.2</v>
      </c>
      <c r="M91">
        <v>152.19999999999999</v>
      </c>
      <c r="N91">
        <v>0.128</v>
      </c>
    </row>
    <row r="92" spans="9:16" x14ac:dyDescent="0.25">
      <c r="I92">
        <v>18</v>
      </c>
      <c r="J92">
        <f t="shared" si="3"/>
        <v>5.5555555555555552E-2</v>
      </c>
      <c r="K92">
        <v>296</v>
      </c>
      <c r="L92">
        <v>232.3</v>
      </c>
      <c r="M92">
        <v>148.69999999999999</v>
      </c>
      <c r="N92">
        <v>0.12770000000000001</v>
      </c>
    </row>
    <row r="93" spans="9:16" x14ac:dyDescent="0.25">
      <c r="I93">
        <v>19</v>
      </c>
      <c r="J93">
        <f t="shared" si="3"/>
        <v>5.2631578947368418E-2</v>
      </c>
      <c r="K93">
        <v>296</v>
      </c>
      <c r="L93">
        <v>232.3</v>
      </c>
      <c r="M93">
        <v>148.69999999999999</v>
      </c>
      <c r="N93">
        <v>0.12770000000000001</v>
      </c>
    </row>
    <row r="94" spans="9:16" x14ac:dyDescent="0.25">
      <c r="I94">
        <v>20</v>
      </c>
      <c r="J94">
        <f t="shared" si="3"/>
        <v>0.05</v>
      </c>
      <c r="K94">
        <v>296</v>
      </c>
      <c r="L94">
        <v>232.3</v>
      </c>
      <c r="M94">
        <v>148.69999999999999</v>
      </c>
      <c r="N94">
        <v>0.12770000000000001</v>
      </c>
    </row>
    <row r="95" spans="9:16" x14ac:dyDescent="0.25">
      <c r="I95" s="3">
        <v>25</v>
      </c>
      <c r="J95" s="3">
        <f t="shared" si="3"/>
        <v>0.04</v>
      </c>
      <c r="K95" s="3">
        <v>87</v>
      </c>
      <c r="L95" s="3">
        <v>226</v>
      </c>
      <c r="M95" s="3">
        <v>137.6</v>
      </c>
      <c r="N95" s="3">
        <v>0.12620000000000001</v>
      </c>
      <c r="P95">
        <f>(M95-M97)/M95</f>
        <v>6.5406976744186466E-3</v>
      </c>
    </row>
    <row r="96" spans="9:16" x14ac:dyDescent="0.25">
      <c r="I96">
        <v>30</v>
      </c>
      <c r="J96">
        <f t="shared" si="3"/>
        <v>3.3333333333333333E-2</v>
      </c>
      <c r="K96">
        <v>87</v>
      </c>
      <c r="L96">
        <v>226</v>
      </c>
      <c r="M96">
        <v>137.6</v>
      </c>
      <c r="N96">
        <v>0.12620000000000001</v>
      </c>
    </row>
    <row r="97" spans="9:14" x14ac:dyDescent="0.25">
      <c r="I97" s="3">
        <v>50</v>
      </c>
      <c r="J97" s="3">
        <f t="shared" si="3"/>
        <v>0.02</v>
      </c>
      <c r="K97" s="3">
        <v>66</v>
      </c>
      <c r="L97" s="3">
        <v>210</v>
      </c>
      <c r="M97" s="3">
        <v>136.69999999999999</v>
      </c>
      <c r="N97" s="3">
        <v>0.12529999999999999</v>
      </c>
    </row>
    <row r="98" spans="9:14" x14ac:dyDescent="0.25">
      <c r="I98" s="6" t="s">
        <v>11</v>
      </c>
      <c r="J98" s="6"/>
      <c r="K98" s="6"/>
      <c r="L98" s="6"/>
      <c r="M98" s="6"/>
      <c r="N98" s="6"/>
    </row>
    <row r="102" spans="9:14" x14ac:dyDescent="0.25">
      <c r="I102" s="3"/>
      <c r="K102" s="3"/>
      <c r="L102" s="3"/>
      <c r="M102" s="3"/>
      <c r="N102" s="3"/>
    </row>
    <row r="103" spans="9:14" x14ac:dyDescent="0.25">
      <c r="I103" s="4"/>
      <c r="K103" s="4"/>
      <c r="L103" s="4"/>
      <c r="M103" s="4"/>
      <c r="N103" s="4"/>
    </row>
    <row r="115" spans="9:16" x14ac:dyDescent="0.25">
      <c r="I115">
        <v>4.75</v>
      </c>
    </row>
    <row r="116" spans="9:16" x14ac:dyDescent="0.25">
      <c r="I116">
        <v>5</v>
      </c>
      <c r="J116" s="3">
        <f>1/I116</f>
        <v>0.2</v>
      </c>
      <c r="K116">
        <v>53131</v>
      </c>
      <c r="L116">
        <v>258</v>
      </c>
      <c r="M116">
        <v>155.9</v>
      </c>
      <c r="N116">
        <v>0.12720000000000001</v>
      </c>
    </row>
    <row r="117" spans="9:16" x14ac:dyDescent="0.25">
      <c r="I117">
        <v>5.25</v>
      </c>
      <c r="J117" s="3"/>
    </row>
    <row r="118" spans="9:16" x14ac:dyDescent="0.25">
      <c r="I118">
        <v>5.5</v>
      </c>
      <c r="J118" s="3"/>
    </row>
    <row r="119" spans="9:16" x14ac:dyDescent="0.25">
      <c r="I119">
        <v>5.75</v>
      </c>
      <c r="J119" s="3"/>
      <c r="K119">
        <v>36710</v>
      </c>
    </row>
    <row r="120" spans="9:16" x14ac:dyDescent="0.25">
      <c r="I120">
        <v>6</v>
      </c>
      <c r="J120" s="3">
        <f>1/I120</f>
        <v>0.16666666666666666</v>
      </c>
      <c r="K120">
        <v>33311</v>
      </c>
      <c r="L120">
        <v>251.2</v>
      </c>
      <c r="M120">
        <v>155.80000000000001</v>
      </c>
      <c r="N120">
        <v>0.1268</v>
      </c>
    </row>
    <row r="121" spans="9:16" x14ac:dyDescent="0.25">
      <c r="I121" s="3">
        <v>6.25</v>
      </c>
      <c r="J121" s="3">
        <f>1/I121</f>
        <v>0.16</v>
      </c>
      <c r="K121" s="3">
        <v>32104</v>
      </c>
      <c r="L121" s="3">
        <v>251.9</v>
      </c>
      <c r="M121" s="3">
        <v>156.30000000000001</v>
      </c>
      <c r="N121" s="3">
        <v>0.1268</v>
      </c>
      <c r="P121">
        <f>(M121-M128)/M121</f>
        <v>-7.03774792066535E-3</v>
      </c>
    </row>
    <row r="122" spans="9:16" x14ac:dyDescent="0.25">
      <c r="I122" s="3">
        <v>8</v>
      </c>
      <c r="J122" s="3">
        <f t="shared" ref="J122:J123" si="4">1/I122</f>
        <v>0.125</v>
      </c>
      <c r="K122" s="3">
        <v>17596</v>
      </c>
      <c r="L122" s="3">
        <v>249.5</v>
      </c>
      <c r="M122" s="3">
        <v>156.30000000000001</v>
      </c>
      <c r="N122" s="3">
        <v>0.1275</v>
      </c>
    </row>
    <row r="123" spans="9:16" x14ac:dyDescent="0.25">
      <c r="I123" s="3">
        <v>9</v>
      </c>
      <c r="J123" s="3">
        <f t="shared" si="4"/>
        <v>0.1111111111111111</v>
      </c>
      <c r="K123" s="3">
        <v>11690</v>
      </c>
      <c r="L123" s="3">
        <v>251</v>
      </c>
      <c r="M123" s="3">
        <v>156.4</v>
      </c>
      <c r="N123" s="3">
        <v>0.1278</v>
      </c>
    </row>
    <row r="124" spans="9:16" x14ac:dyDescent="0.25">
      <c r="I124" s="3">
        <v>9.5</v>
      </c>
      <c r="J124" s="3">
        <f t="shared" ref="J124:J139" si="5">1/I124</f>
        <v>0.10526315789473684</v>
      </c>
      <c r="K124" s="3">
        <v>9822</v>
      </c>
      <c r="L124" s="3">
        <v>261.5</v>
      </c>
      <c r="M124" s="3">
        <v>156.4</v>
      </c>
      <c r="N124" s="3">
        <v>0.12790000000000001</v>
      </c>
    </row>
    <row r="125" spans="9:16" x14ac:dyDescent="0.25">
      <c r="I125" s="3">
        <v>10</v>
      </c>
      <c r="J125" s="3">
        <f t="shared" si="5"/>
        <v>0.1</v>
      </c>
      <c r="K125" s="3">
        <v>8940</v>
      </c>
      <c r="L125" s="3">
        <v>256.10000000000002</v>
      </c>
      <c r="M125" s="3">
        <v>156.4</v>
      </c>
      <c r="N125" s="3">
        <v>0.128</v>
      </c>
    </row>
    <row r="126" spans="9:16" x14ac:dyDescent="0.25">
      <c r="I126" s="3">
        <v>11</v>
      </c>
      <c r="J126" s="3">
        <f t="shared" si="5"/>
        <v>9.0909090909090912E-2</v>
      </c>
      <c r="K126" s="3">
        <v>6692</v>
      </c>
      <c r="L126" s="3">
        <v>263.60000000000002</v>
      </c>
      <c r="M126" s="3">
        <v>155.9</v>
      </c>
      <c r="N126" s="3">
        <v>0.12820000000000001</v>
      </c>
    </row>
    <row r="127" spans="9:16" x14ac:dyDescent="0.25">
      <c r="I127" s="3">
        <v>12</v>
      </c>
      <c r="J127" s="3">
        <f t="shared" si="5"/>
        <v>8.3333333333333329E-2</v>
      </c>
      <c r="K127" s="3">
        <v>6509</v>
      </c>
      <c r="L127" s="3">
        <v>254.9</v>
      </c>
      <c r="M127" s="3">
        <v>156.6</v>
      </c>
      <c r="N127" s="3">
        <v>0.12820000000000001</v>
      </c>
    </row>
    <row r="128" spans="9:16" x14ac:dyDescent="0.25">
      <c r="I128" s="3">
        <v>12.5</v>
      </c>
      <c r="J128" s="3">
        <f t="shared" si="5"/>
        <v>0.08</v>
      </c>
      <c r="K128" s="3">
        <v>4636</v>
      </c>
      <c r="L128" s="3">
        <v>252.8</v>
      </c>
      <c r="M128" s="3">
        <v>157.4</v>
      </c>
      <c r="N128" s="3">
        <v>0.12839999999999999</v>
      </c>
      <c r="P128">
        <f>(M128-M137)/M128</f>
        <v>1.588310038119441E-2</v>
      </c>
    </row>
    <row r="129" spans="9:16" x14ac:dyDescent="0.25">
      <c r="I129">
        <v>13</v>
      </c>
      <c r="J129">
        <f t="shared" si="5"/>
        <v>7.6923076923076927E-2</v>
      </c>
      <c r="K129">
        <v>4611</v>
      </c>
      <c r="L129">
        <v>251.9</v>
      </c>
      <c r="M129">
        <v>156.5</v>
      </c>
      <c r="N129">
        <v>0.12839999999999999</v>
      </c>
    </row>
    <row r="130" spans="9:16" x14ac:dyDescent="0.25">
      <c r="I130">
        <v>14</v>
      </c>
      <c r="J130">
        <f t="shared" si="5"/>
        <v>7.1428571428571425E-2</v>
      </c>
      <c r="K130">
        <v>3925</v>
      </c>
      <c r="L130">
        <v>252.1</v>
      </c>
      <c r="M130">
        <v>157.1</v>
      </c>
      <c r="N130">
        <v>0.12839999999999999</v>
      </c>
    </row>
    <row r="131" spans="9:16" x14ac:dyDescent="0.25">
      <c r="I131">
        <v>15</v>
      </c>
      <c r="J131">
        <f t="shared" si="5"/>
        <v>6.6666666666666666E-2</v>
      </c>
      <c r="K131">
        <v>2675</v>
      </c>
      <c r="L131">
        <v>253.8</v>
      </c>
      <c r="M131">
        <v>155.9</v>
      </c>
      <c r="N131">
        <v>0.12859999999999999</v>
      </c>
    </row>
    <row r="132" spans="9:16" x14ac:dyDescent="0.25">
      <c r="I132">
        <v>16</v>
      </c>
      <c r="J132">
        <f t="shared" si="5"/>
        <v>6.25E-2</v>
      </c>
      <c r="K132">
        <v>2675</v>
      </c>
      <c r="L132">
        <v>253.8</v>
      </c>
      <c r="M132">
        <v>155.9</v>
      </c>
      <c r="N132">
        <v>0.12859999999999999</v>
      </c>
    </row>
    <row r="133" spans="9:16" x14ac:dyDescent="0.25">
      <c r="I133">
        <v>17</v>
      </c>
      <c r="J133">
        <f t="shared" si="5"/>
        <v>5.8823529411764705E-2</v>
      </c>
      <c r="K133">
        <v>2675</v>
      </c>
      <c r="L133">
        <v>253.8</v>
      </c>
      <c r="M133">
        <v>155.9</v>
      </c>
      <c r="N133">
        <v>0.12859999999999999</v>
      </c>
    </row>
    <row r="134" spans="9:16" x14ac:dyDescent="0.25">
      <c r="I134">
        <v>18</v>
      </c>
      <c r="J134">
        <f t="shared" si="5"/>
        <v>5.5555555555555552E-2</v>
      </c>
      <c r="K134">
        <v>2123</v>
      </c>
      <c r="L134">
        <v>247.2</v>
      </c>
      <c r="M134">
        <v>154.6</v>
      </c>
      <c r="N134">
        <v>0.12870000000000001</v>
      </c>
    </row>
    <row r="135" spans="9:16" x14ac:dyDescent="0.25">
      <c r="I135">
        <v>19</v>
      </c>
      <c r="J135">
        <f t="shared" si="5"/>
        <v>5.2631578947368418E-2</v>
      </c>
      <c r="K135">
        <v>2123</v>
      </c>
      <c r="L135">
        <v>247.2</v>
      </c>
      <c r="M135">
        <v>154.6</v>
      </c>
      <c r="N135">
        <v>0.12870000000000001</v>
      </c>
    </row>
    <row r="136" spans="9:16" x14ac:dyDescent="0.25">
      <c r="I136">
        <v>20</v>
      </c>
      <c r="J136">
        <f t="shared" si="5"/>
        <v>0.05</v>
      </c>
      <c r="K136">
        <v>2123</v>
      </c>
      <c r="L136">
        <v>247.2</v>
      </c>
      <c r="M136">
        <v>154.6</v>
      </c>
      <c r="N136">
        <v>0.12870000000000001</v>
      </c>
    </row>
    <row r="137" spans="9:16" x14ac:dyDescent="0.25">
      <c r="I137" s="3">
        <v>25</v>
      </c>
      <c r="J137" s="3">
        <f t="shared" si="5"/>
        <v>0.04</v>
      </c>
      <c r="K137" s="3">
        <v>1203</v>
      </c>
      <c r="L137" s="3">
        <v>263.7</v>
      </c>
      <c r="M137" s="3">
        <v>154.9</v>
      </c>
      <c r="N137" s="3">
        <v>0.1288</v>
      </c>
      <c r="P137">
        <f>(M137-M139)/M139</f>
        <v>1.9749835418038181E-2</v>
      </c>
    </row>
    <row r="138" spans="9:16" x14ac:dyDescent="0.25">
      <c r="I138">
        <v>30</v>
      </c>
      <c r="J138">
        <f t="shared" si="5"/>
        <v>3.3333333333333333E-2</v>
      </c>
      <c r="K138">
        <v>1203</v>
      </c>
      <c r="L138">
        <v>263.7</v>
      </c>
      <c r="M138">
        <v>154.9</v>
      </c>
      <c r="N138">
        <v>0.1288</v>
      </c>
    </row>
    <row r="139" spans="9:16" x14ac:dyDescent="0.25">
      <c r="I139" s="3">
        <v>50</v>
      </c>
      <c r="J139" s="3">
        <f t="shared" si="5"/>
        <v>0.02</v>
      </c>
      <c r="K139" s="3">
        <v>801</v>
      </c>
      <c r="L139" s="3">
        <v>241.3</v>
      </c>
      <c r="M139" s="3">
        <v>151.9</v>
      </c>
      <c r="N139" s="3">
        <v>0.129</v>
      </c>
    </row>
  </sheetData>
  <mergeCells count="6">
    <mergeCell ref="I98:N98"/>
    <mergeCell ref="B3:F3"/>
    <mergeCell ref="I3:N3"/>
    <mergeCell ref="I42:N42"/>
    <mergeCell ref="B42:F42"/>
    <mergeCell ref="I73:N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Rizki Putranto</dc:creator>
  <cp:keywords/>
  <dc:description/>
  <cp:lastModifiedBy>Rizki Putranto</cp:lastModifiedBy>
  <cp:revision/>
  <dcterms:created xsi:type="dcterms:W3CDTF">2022-11-24T16:26:46Z</dcterms:created>
  <dcterms:modified xsi:type="dcterms:W3CDTF">2022-12-12T13:42:21Z</dcterms:modified>
  <cp:category/>
  <cp:contentStatus/>
</cp:coreProperties>
</file>